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Thinkful Stuff\Capstone Case Study 2\"/>
    </mc:Choice>
  </mc:AlternateContent>
  <xr:revisionPtr revIDLastSave="0" documentId="13_ncr:1_{FB9BF4EC-A55F-4D84-8D33-A275E9943D6A}" xr6:coauthVersionLast="45" xr6:coauthVersionMax="45" xr10:uidLastSave="{00000000-0000-0000-0000-000000000000}"/>
  <bookViews>
    <workbookView xWindow="-108" yWindow="-108" windowWidth="23256" windowHeight="12576" tabRatio="721" activeTab="7" xr2:uid="{449CD0CF-6004-4F8C-B8A5-D65A2EDC4EA3}"/>
  </bookViews>
  <sheets>
    <sheet name="Housing Raw Data" sheetId="3" r:id="rId1"/>
    <sheet name="HouseStyle Pivot Tables" sheetId="5" r:id="rId2"/>
    <sheet name="House Style1" sheetId="1" r:id="rId3"/>
    <sheet name="House Style2" sheetId="4" r:id="rId4"/>
    <sheet name="House Style" sheetId="8" r:id="rId5"/>
    <sheet name="Full Baths Pivot Table" sheetId="10" r:id="rId6"/>
    <sheet name="Full Baths 1" sheetId="2" r:id="rId7"/>
    <sheet name="Full Baths 2" sheetId="12" r:id="rId8"/>
  </sheet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9" i="12" l="1"/>
  <c r="I8" i="12"/>
  <c r="H9" i="12"/>
  <c r="H8" i="12"/>
  <c r="I7" i="12"/>
  <c r="H7" i="12"/>
  <c r="B24" i="12"/>
  <c r="B23" i="12"/>
  <c r="B20" i="12"/>
  <c r="B21" i="12"/>
  <c r="B19" i="12"/>
  <c r="B17" i="12"/>
  <c r="B16" i="12"/>
  <c r="B15" i="1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2" i="2"/>
  <c r="D2" i="2"/>
  <c r="E3" i="1"/>
  <c r="E4" i="1"/>
  <c r="E5" i="1"/>
  <c r="E6" i="1"/>
  <c r="E7" i="1"/>
  <c r="E8" i="1"/>
  <c r="E9" i="1"/>
  <c r="E2" i="1"/>
  <c r="I9" i="8"/>
  <c r="I8" i="8"/>
  <c r="H9" i="8"/>
  <c r="H8" i="8"/>
  <c r="I7" i="8"/>
  <c r="H7" i="8"/>
  <c r="I6" i="8"/>
  <c r="H6" i="8"/>
  <c r="I5" i="8"/>
  <c r="H5" i="8"/>
  <c r="I4" i="8"/>
  <c r="H4" i="8"/>
  <c r="B24" i="8"/>
  <c r="B23" i="8"/>
  <c r="B21" i="8"/>
  <c r="B20" i="8"/>
  <c r="B19" i="8"/>
  <c r="B17" i="8"/>
  <c r="B16" i="8"/>
  <c r="B15" i="8"/>
  <c r="D2" i="4" l="1"/>
  <c r="E6" i="4" s="1"/>
  <c r="S1065" i="3" s="1"/>
  <c r="B8" i="4"/>
  <c r="B9" i="4"/>
  <c r="B7" i="4"/>
  <c r="B6" i="4"/>
  <c r="B5" i="4"/>
  <c r="B4" i="4"/>
  <c r="B3" i="4"/>
  <c r="B2" i="4"/>
  <c r="CQ12" i="3"/>
  <c r="CN12" i="3"/>
  <c r="E2" i="4" l="1"/>
  <c r="E5" i="4"/>
  <c r="S135" i="3"/>
  <c r="S151" i="3"/>
  <c r="S223" i="3"/>
  <c r="S255" i="3"/>
  <c r="S40" i="3"/>
  <c r="S104" i="3"/>
  <c r="S544" i="3"/>
  <c r="S608" i="3"/>
  <c r="S632" i="3"/>
  <c r="S656" i="3"/>
  <c r="S680" i="3"/>
  <c r="S26" i="3"/>
  <c r="S426" i="3"/>
  <c r="S498" i="3"/>
  <c r="S514" i="3"/>
  <c r="S674" i="3"/>
  <c r="S93" i="3"/>
  <c r="S301" i="3"/>
  <c r="S341" i="3"/>
  <c r="S405" i="3"/>
  <c r="S533" i="3"/>
  <c r="S818" i="3"/>
  <c r="S859" i="3"/>
  <c r="S684" i="3"/>
  <c r="S748" i="3"/>
  <c r="S764" i="3"/>
  <c r="S828" i="3"/>
  <c r="S972" i="3"/>
  <c r="S249" i="3"/>
  <c r="S725" i="3"/>
  <c r="S733" i="3"/>
  <c r="S893" i="3"/>
  <c r="S949" i="3"/>
  <c r="S957" i="3"/>
  <c r="S315" i="3"/>
  <c r="S702" i="3"/>
  <c r="S734" i="3"/>
  <c r="S750" i="3"/>
  <c r="S766" i="3"/>
  <c r="S300" i="3"/>
  <c r="S743" i="3"/>
  <c r="S751" i="3"/>
  <c r="S887" i="3"/>
  <c r="S895" i="3"/>
  <c r="S943" i="3"/>
  <c r="S206" i="3"/>
  <c r="S398" i="3"/>
  <c r="S430" i="3"/>
  <c r="S494" i="3"/>
  <c r="S768" i="3"/>
  <c r="S809" i="3"/>
  <c r="S1018" i="3"/>
  <c r="S1058" i="3"/>
  <c r="S1066" i="3"/>
  <c r="S1162" i="3"/>
  <c r="S1186" i="3"/>
  <c r="S1234" i="3"/>
  <c r="S1266" i="3"/>
  <c r="S1354" i="3"/>
  <c r="S1426" i="3"/>
  <c r="S952" i="3"/>
  <c r="S1011" i="3"/>
  <c r="S1035" i="3"/>
  <c r="S1043" i="3"/>
  <c r="S1075" i="3"/>
  <c r="S1083" i="3"/>
  <c r="S1115" i="3"/>
  <c r="S1131" i="3"/>
  <c r="S1179" i="3"/>
  <c r="S1195" i="3"/>
  <c r="S1203" i="3"/>
  <c r="S1211" i="3"/>
  <c r="S1243" i="3"/>
  <c r="S1323" i="3"/>
  <c r="S1355" i="3"/>
  <c r="S1395" i="3"/>
  <c r="S1419" i="3"/>
  <c r="S1427" i="3"/>
  <c r="S1459" i="3"/>
  <c r="S1036" i="3"/>
  <c r="S1148" i="3"/>
  <c r="S1244" i="3"/>
  <c r="S1276" i="3"/>
  <c r="S1324" i="3"/>
  <c r="S1332" i="3"/>
  <c r="S1340" i="3"/>
  <c r="S1444" i="3"/>
  <c r="S385" i="3"/>
  <c r="S923" i="3"/>
  <c r="S971" i="3"/>
  <c r="S1004" i="3"/>
  <c r="S1029" i="3"/>
  <c r="S1149" i="3"/>
  <c r="S1237" i="3"/>
  <c r="S1253" i="3"/>
  <c r="S1277" i="3"/>
  <c r="S1325" i="3"/>
  <c r="S1333" i="3"/>
  <c r="S1365" i="3"/>
  <c r="S1373" i="3"/>
  <c r="S985" i="3"/>
  <c r="S996" i="3"/>
  <c r="S1015" i="3"/>
  <c r="S1079" i="3"/>
  <c r="S1127" i="3"/>
  <c r="S1135" i="3"/>
  <c r="S1199" i="3"/>
  <c r="S1263" i="3"/>
  <c r="S1279" i="3"/>
  <c r="S1327" i="3"/>
  <c r="S1335" i="3"/>
  <c r="S1431" i="3"/>
  <c r="S976" i="3"/>
  <c r="S1024" i="3"/>
  <c r="S1040" i="3"/>
  <c r="S1048" i="3"/>
  <c r="S1056" i="3"/>
  <c r="S1144" i="3"/>
  <c r="S1200" i="3"/>
  <c r="S1232" i="3"/>
  <c r="S1256" i="3"/>
  <c r="S1296" i="3"/>
  <c r="S1328" i="3"/>
  <c r="S1360" i="3"/>
  <c r="S1368" i="3"/>
  <c r="S1384" i="3"/>
  <c r="S1406" i="3"/>
  <c r="S1086" i="3"/>
  <c r="S447" i="3"/>
  <c r="S120" i="3"/>
  <c r="S432" i="3"/>
  <c r="S584" i="3"/>
  <c r="S484" i="3"/>
  <c r="S12" i="3"/>
  <c r="S1220" i="3"/>
  <c r="S1401" i="3"/>
  <c r="S1241" i="3"/>
  <c r="S1209" i="3"/>
  <c r="S1145" i="3"/>
  <c r="S1081" i="3"/>
  <c r="S931" i="3"/>
  <c r="S567" i="3"/>
  <c r="S1430" i="3"/>
  <c r="S1302" i="3"/>
  <c r="S1238" i="3"/>
  <c r="S915" i="3"/>
  <c r="S449" i="3"/>
  <c r="S1361" i="3"/>
  <c r="S1329" i="3"/>
  <c r="S1233" i="3"/>
  <c r="S1137" i="3"/>
  <c r="S1422" i="3"/>
  <c r="S1326" i="3"/>
  <c r="S1230" i="3"/>
  <c r="S1134" i="3"/>
  <c r="S1097" i="3"/>
  <c r="S988" i="3"/>
  <c r="S1158" i="3"/>
  <c r="S1126" i="3"/>
  <c r="S1030" i="3"/>
  <c r="S159" i="3"/>
  <c r="S495" i="3"/>
  <c r="S511" i="3"/>
  <c r="S519" i="3"/>
  <c r="S512" i="3"/>
  <c r="S568" i="3"/>
  <c r="S600" i="3"/>
  <c r="S672" i="3"/>
  <c r="S154" i="3"/>
  <c r="S242" i="3"/>
  <c r="S466" i="3"/>
  <c r="S541" i="3"/>
  <c r="S565" i="3"/>
  <c r="S629" i="3"/>
  <c r="S607" i="3"/>
  <c r="S722" i="3"/>
  <c r="S882" i="3"/>
  <c r="S635" i="3"/>
  <c r="S647" i="3"/>
  <c r="S707" i="3"/>
  <c r="S803" i="3"/>
  <c r="S835" i="3"/>
  <c r="S867" i="3"/>
  <c r="S772" i="3"/>
  <c r="S868" i="3"/>
  <c r="S685" i="3"/>
  <c r="S773" i="3"/>
  <c r="S877" i="3"/>
  <c r="S901" i="3"/>
  <c r="S443" i="3"/>
  <c r="S614" i="3"/>
  <c r="S710" i="3"/>
  <c r="S60" i="3"/>
  <c r="S677" i="3"/>
  <c r="S687" i="3"/>
  <c r="S727" i="3"/>
  <c r="S759" i="3"/>
  <c r="S775" i="3"/>
  <c r="S903" i="3"/>
  <c r="S935" i="3"/>
  <c r="S967" i="3"/>
  <c r="S579" i="3"/>
  <c r="S668" i="3"/>
  <c r="S696" i="3"/>
  <c r="S752" i="3"/>
  <c r="S848" i="3"/>
  <c r="S679" i="3"/>
  <c r="S902" i="3"/>
  <c r="S966" i="3"/>
  <c r="S1090" i="3"/>
  <c r="S1001" i="3"/>
  <c r="S1067" i="3"/>
  <c r="S1155" i="3"/>
  <c r="S825" i="3"/>
  <c r="S1140" i="3"/>
  <c r="S984" i="3"/>
  <c r="S631" i="3"/>
  <c r="S1023" i="3"/>
  <c r="S929" i="3"/>
  <c r="S1312" i="3"/>
  <c r="S1376" i="3"/>
  <c r="S1441" i="3"/>
  <c r="S1249" i="3"/>
  <c r="S1217" i="3"/>
  <c r="S1089" i="3"/>
  <c r="S1025" i="3"/>
  <c r="E4" i="4"/>
  <c r="E3" i="4"/>
  <c r="E9" i="4"/>
  <c r="E8" i="4"/>
  <c r="E7" i="4"/>
  <c r="S400" i="3" l="1"/>
  <c r="S440" i="3"/>
  <c r="S706" i="3"/>
  <c r="S866" i="3"/>
  <c r="S970" i="3"/>
  <c r="S869" i="3"/>
  <c r="S909" i="3"/>
  <c r="S676" i="3"/>
  <c r="S790" i="3"/>
  <c r="S667" i="3"/>
  <c r="S823" i="3"/>
  <c r="S1042" i="3"/>
  <c r="S1130" i="3"/>
  <c r="S1178" i="3"/>
  <c r="S1218" i="3"/>
  <c r="S1006" i="3"/>
  <c r="S593" i="3"/>
  <c r="S968" i="3"/>
  <c r="S1020" i="3"/>
  <c r="S1372" i="3"/>
  <c r="S1396" i="3"/>
  <c r="S1420" i="3"/>
  <c r="S1436" i="3"/>
  <c r="S1053" i="3"/>
  <c r="S1061" i="3"/>
  <c r="S878" i="3"/>
  <c r="S910" i="3"/>
  <c r="S1031" i="3"/>
  <c r="S1103" i="3"/>
  <c r="S1407" i="3"/>
  <c r="S998" i="3"/>
  <c r="S1112" i="3"/>
  <c r="S1424" i="3"/>
  <c r="S1057" i="3"/>
  <c r="S999" i="3"/>
  <c r="S1297" i="3"/>
  <c r="S1046" i="3"/>
  <c r="S1210" i="3"/>
  <c r="S1259" i="3"/>
  <c r="S1331" i="3"/>
  <c r="S1435" i="3"/>
  <c r="S1188" i="3"/>
  <c r="S1292" i="3"/>
  <c r="S1037" i="3"/>
  <c r="S1069" i="3"/>
  <c r="S1359" i="3"/>
  <c r="S1392" i="3"/>
  <c r="S977" i="3"/>
  <c r="S1222" i="3"/>
  <c r="S1321" i="3"/>
  <c r="S1393" i="3"/>
  <c r="S79" i="3"/>
  <c r="S914" i="3"/>
  <c r="S731" i="3"/>
  <c r="S724" i="3"/>
  <c r="S363" i="3"/>
  <c r="S1338" i="3"/>
  <c r="S1123" i="3"/>
  <c r="S1052" i="3"/>
  <c r="S1104" i="3"/>
  <c r="S1184" i="3"/>
  <c r="S1318" i="3"/>
  <c r="S7" i="3"/>
  <c r="S15" i="3"/>
  <c r="S39" i="3"/>
  <c r="S55" i="3"/>
  <c r="S63" i="3"/>
  <c r="S111" i="3"/>
  <c r="S127" i="3"/>
  <c r="S143" i="3"/>
  <c r="S191" i="3"/>
  <c r="S199" i="3"/>
  <c r="S207" i="3"/>
  <c r="S215" i="3"/>
  <c r="S231" i="3"/>
  <c r="S239" i="3"/>
  <c r="S247" i="3"/>
  <c r="S263" i="3"/>
  <c r="S279" i="3"/>
  <c r="S303" i="3"/>
  <c r="S311" i="3"/>
  <c r="S319" i="3"/>
  <c r="S327" i="3"/>
  <c r="S343" i="3"/>
  <c r="S351" i="3"/>
  <c r="S359" i="3"/>
  <c r="S367" i="3"/>
  <c r="S383" i="3"/>
  <c r="S399" i="3"/>
  <c r="S407" i="3"/>
  <c r="S415" i="3"/>
  <c r="S431" i="3"/>
  <c r="S471" i="3"/>
  <c r="S503" i="3"/>
  <c r="S16" i="3"/>
  <c r="S64" i="3"/>
  <c r="S72" i="3"/>
  <c r="S80" i="3"/>
  <c r="S96" i="3"/>
  <c r="S112" i="3"/>
  <c r="S152" i="3"/>
  <c r="S168" i="3"/>
  <c r="S176" i="3"/>
  <c r="S216" i="3"/>
  <c r="S224" i="3"/>
  <c r="S248" i="3"/>
  <c r="S256" i="3"/>
  <c r="S288" i="3"/>
  <c r="S320" i="3"/>
  <c r="S336" i="3"/>
  <c r="S344" i="3"/>
  <c r="S352" i="3"/>
  <c r="S368" i="3"/>
  <c r="S384" i="3"/>
  <c r="S408" i="3"/>
  <c r="S456" i="3"/>
  <c r="S472" i="3"/>
  <c r="S504" i="3"/>
  <c r="S520" i="3"/>
  <c r="S560" i="3"/>
  <c r="S640" i="3"/>
  <c r="S648" i="3"/>
  <c r="S9" i="3"/>
  <c r="S18" i="3"/>
  <c r="S58" i="3"/>
  <c r="S74" i="3"/>
  <c r="S106" i="3"/>
  <c r="S114" i="3"/>
  <c r="S162" i="3"/>
  <c r="S178" i="3"/>
  <c r="S186" i="3"/>
  <c r="S210" i="3"/>
  <c r="S226" i="3"/>
  <c r="S258" i="3"/>
  <c r="S266" i="3"/>
  <c r="S290" i="3"/>
  <c r="S298" i="3"/>
  <c r="S306" i="3"/>
  <c r="S314" i="3"/>
  <c r="S322" i="3"/>
  <c r="S330" i="3"/>
  <c r="S362" i="3"/>
  <c r="S402" i="3"/>
  <c r="S410" i="3"/>
  <c r="S442" i="3"/>
  <c r="S450" i="3"/>
  <c r="S458" i="3"/>
  <c r="S474" i="3"/>
  <c r="S482" i="3"/>
  <c r="S506" i="3"/>
  <c r="S522" i="3"/>
  <c r="S530" i="3"/>
  <c r="S546" i="3"/>
  <c r="S570" i="3"/>
  <c r="S594" i="3"/>
  <c r="S602" i="3"/>
  <c r="S610" i="3"/>
  <c r="S618" i="3"/>
  <c r="S626" i="3"/>
  <c r="S634" i="3"/>
  <c r="S642" i="3"/>
  <c r="S658" i="3"/>
  <c r="S666" i="3"/>
  <c r="S682" i="3"/>
  <c r="S3" i="3"/>
  <c r="S4" i="3"/>
  <c r="S21" i="3"/>
  <c r="S29" i="3"/>
  <c r="S61" i="3"/>
  <c r="S69" i="3"/>
  <c r="S77" i="3"/>
  <c r="S101" i="3"/>
  <c r="S117" i="3"/>
  <c r="S125" i="3"/>
  <c r="S141" i="3"/>
  <c r="S165" i="3"/>
  <c r="S173" i="3"/>
  <c r="S189" i="3"/>
  <c r="S237" i="3"/>
  <c r="S253" i="3"/>
  <c r="S261" i="3"/>
  <c r="S269" i="3"/>
  <c r="S277" i="3"/>
  <c r="S293" i="3"/>
  <c r="S317" i="3"/>
  <c r="S333" i="3"/>
  <c r="S357" i="3"/>
  <c r="S381" i="3"/>
  <c r="S429" i="3"/>
  <c r="S437" i="3"/>
  <c r="S445" i="3"/>
  <c r="S477" i="3"/>
  <c r="S509" i="3"/>
  <c r="S525" i="3"/>
  <c r="S549" i="3"/>
  <c r="S581" i="3"/>
  <c r="S597" i="3"/>
  <c r="S605" i="3"/>
  <c r="S613" i="3"/>
  <c r="S621" i="3"/>
  <c r="S637" i="3"/>
  <c r="S645" i="3"/>
  <c r="S653" i="3"/>
  <c r="S661" i="3"/>
  <c r="S6" i="3"/>
  <c r="S19" i="3"/>
  <c r="S67" i="3"/>
  <c r="S83" i="3"/>
  <c r="S131" i="3"/>
  <c r="S195" i="3"/>
  <c r="S211" i="3"/>
  <c r="S259" i="3"/>
  <c r="S275" i="3"/>
  <c r="S323" i="3"/>
  <c r="S355" i="3"/>
  <c r="S435" i="3"/>
  <c r="S451" i="3"/>
  <c r="S531" i="3"/>
  <c r="S543" i="3"/>
  <c r="S556" i="3"/>
  <c r="S595" i="3"/>
  <c r="S620" i="3"/>
  <c r="S646" i="3"/>
  <c r="S659" i="3"/>
  <c r="S681" i="3"/>
  <c r="S690" i="3"/>
  <c r="S714" i="3"/>
  <c r="S738" i="3"/>
  <c r="S762" i="3"/>
  <c r="S786" i="3"/>
  <c r="S794" i="3"/>
  <c r="S802" i="3"/>
  <c r="S834" i="3"/>
  <c r="S858" i="3"/>
  <c r="S898" i="3"/>
  <c r="S930" i="3"/>
  <c r="S954" i="3"/>
  <c r="S1002" i="3"/>
  <c r="S52" i="3"/>
  <c r="S68" i="3"/>
  <c r="S84" i="3"/>
  <c r="S116" i="3"/>
  <c r="S180" i="3"/>
  <c r="S196" i="3"/>
  <c r="S276" i="3"/>
  <c r="S292" i="3"/>
  <c r="S308" i="3"/>
  <c r="S340" i="3"/>
  <c r="S404" i="3"/>
  <c r="S420" i="3"/>
  <c r="S436" i="3"/>
  <c r="S468" i="3"/>
  <c r="S500" i="3"/>
  <c r="S516" i="3"/>
  <c r="S545" i="3"/>
  <c r="S583" i="3"/>
  <c r="S596" i="3"/>
  <c r="S660" i="3"/>
  <c r="S683" i="3"/>
  <c r="S715" i="3"/>
  <c r="S755" i="3"/>
  <c r="S787" i="3"/>
  <c r="S811" i="3"/>
  <c r="S819" i="3"/>
  <c r="S22" i="3"/>
  <c r="S54" i="3"/>
  <c r="S70" i="3"/>
  <c r="S134" i="3"/>
  <c r="S150" i="3"/>
  <c r="S182" i="3"/>
  <c r="S214" i="3"/>
  <c r="S230" i="3"/>
  <c r="S246" i="3"/>
  <c r="S326" i="3"/>
  <c r="S342" i="3"/>
  <c r="S374" i="3"/>
  <c r="S390" i="3"/>
  <c r="S422" i="3"/>
  <c r="S486" i="3"/>
  <c r="S502" i="3"/>
  <c r="S518" i="3"/>
  <c r="S534" i="3"/>
  <c r="S547" i="3"/>
  <c r="S559" i="3"/>
  <c r="S572" i="3"/>
  <c r="S585" i="3"/>
  <c r="S598" i="3"/>
  <c r="S636" i="3"/>
  <c r="S662" i="3"/>
  <c r="S692" i="3"/>
  <c r="S708" i="3"/>
  <c r="S716" i="3"/>
  <c r="S740" i="3"/>
  <c r="S756" i="3"/>
  <c r="S780" i="3"/>
  <c r="S796" i="3"/>
  <c r="S804" i="3"/>
  <c r="S836" i="3"/>
  <c r="S852" i="3"/>
  <c r="S860" i="3"/>
  <c r="S884" i="3"/>
  <c r="S964" i="3"/>
  <c r="S25" i="3"/>
  <c r="S41" i="3"/>
  <c r="S57" i="3"/>
  <c r="S105" i="3"/>
  <c r="S121" i="3"/>
  <c r="S137" i="3"/>
  <c r="S153" i="3"/>
  <c r="S169" i="3"/>
  <c r="S185" i="3"/>
  <c r="S201" i="3"/>
  <c r="S265" i="3"/>
  <c r="S281" i="3"/>
  <c r="S297" i="3"/>
  <c r="S313" i="3"/>
  <c r="S329" i="3"/>
  <c r="S345" i="3"/>
  <c r="S361" i="3"/>
  <c r="S377" i="3"/>
  <c r="S393" i="3"/>
  <c r="S425" i="3"/>
  <c r="S441" i="3"/>
  <c r="S457" i="3"/>
  <c r="S489" i="3"/>
  <c r="S505" i="3"/>
  <c r="S548" i="3"/>
  <c r="S625" i="3"/>
  <c r="S651" i="3"/>
  <c r="S709" i="3"/>
  <c r="S741" i="3"/>
  <c r="S805" i="3"/>
  <c r="S813" i="3"/>
  <c r="S837" i="3"/>
  <c r="S861" i="3"/>
  <c r="S933" i="3"/>
  <c r="S965" i="3"/>
  <c r="S989" i="3"/>
  <c r="S1005" i="3"/>
  <c r="S11" i="3"/>
  <c r="S27" i="3"/>
  <c r="S59" i="3"/>
  <c r="S107" i="3"/>
  <c r="S123" i="3"/>
  <c r="S155" i="3"/>
  <c r="S219" i="3"/>
  <c r="S283" i="3"/>
  <c r="S379" i="3"/>
  <c r="S395" i="3"/>
  <c r="S475" i="3"/>
  <c r="S491" i="3"/>
  <c r="S523" i="3"/>
  <c r="S537" i="3"/>
  <c r="S588" i="3"/>
  <c r="S639" i="3"/>
  <c r="S652" i="3"/>
  <c r="S686" i="3"/>
  <c r="S694" i="3"/>
  <c r="S726" i="3"/>
  <c r="S798" i="3"/>
  <c r="S830" i="3"/>
  <c r="S838" i="3"/>
  <c r="S862" i="3"/>
  <c r="S76" i="3"/>
  <c r="S92" i="3"/>
  <c r="S124" i="3"/>
  <c r="S140" i="3"/>
  <c r="S172" i="3"/>
  <c r="S220" i="3"/>
  <c r="S252" i="3"/>
  <c r="S316" i="3"/>
  <c r="S380" i="3"/>
  <c r="S412" i="3"/>
  <c r="S428" i="3"/>
  <c r="S460" i="3"/>
  <c r="S492" i="3"/>
  <c r="S508" i="3"/>
  <c r="S564" i="3"/>
  <c r="S577" i="3"/>
  <c r="S603" i="3"/>
  <c r="S654" i="3"/>
  <c r="S735" i="3"/>
  <c r="S799" i="3"/>
  <c r="S815" i="3"/>
  <c r="S62" i="3"/>
  <c r="S78" i="3"/>
  <c r="S94" i="3"/>
  <c r="S142" i="3"/>
  <c r="S174" i="3"/>
  <c r="S222" i="3"/>
  <c r="S254" i="3"/>
  <c r="S270" i="3"/>
  <c r="S302" i="3"/>
  <c r="S446" i="3"/>
  <c r="S462" i="3"/>
  <c r="S478" i="3"/>
  <c r="S540" i="3"/>
  <c r="S591" i="3"/>
  <c r="S604" i="3"/>
  <c r="S630" i="3"/>
  <c r="S655" i="3"/>
  <c r="S688" i="3"/>
  <c r="S704" i="3"/>
  <c r="S720" i="3"/>
  <c r="S744" i="3"/>
  <c r="S776" i="3"/>
  <c r="S580" i="3"/>
  <c r="S745" i="3"/>
  <c r="S886" i="3"/>
  <c r="S990" i="3"/>
  <c r="S1026" i="3"/>
  <c r="S1082" i="3"/>
  <c r="S1106" i="3"/>
  <c r="S1122" i="3"/>
  <c r="S1194" i="3"/>
  <c r="S1226" i="3"/>
  <c r="S1258" i="3"/>
  <c r="S1330" i="3"/>
  <c r="S1362" i="3"/>
  <c r="S1394" i="3"/>
  <c r="S1402" i="3"/>
  <c r="S1410" i="3"/>
  <c r="S273" i="3"/>
  <c r="S529" i="3"/>
  <c r="S97" i="3"/>
  <c r="S225" i="3"/>
  <c r="S353" i="3"/>
  <c r="S753" i="3"/>
  <c r="S872" i="3"/>
  <c r="S1019" i="3"/>
  <c r="S1139" i="3"/>
  <c r="S1275" i="3"/>
  <c r="S369" i="3"/>
  <c r="S497" i="3"/>
  <c r="S606" i="3"/>
  <c r="S761" i="3"/>
  <c r="S873" i="3"/>
  <c r="S953" i="3"/>
  <c r="S1003" i="3"/>
  <c r="S1028" i="3"/>
  <c r="S1164" i="3"/>
  <c r="S1180" i="3"/>
  <c r="S1252" i="3"/>
  <c r="S1308" i="3"/>
  <c r="S1316" i="3"/>
  <c r="S1364" i="3"/>
  <c r="S1388" i="3"/>
  <c r="S1412" i="3"/>
  <c r="S257" i="3"/>
  <c r="S513" i="3"/>
  <c r="S769" i="3"/>
  <c r="S875" i="3"/>
  <c r="S907" i="3"/>
  <c r="S1021" i="3"/>
  <c r="S1141" i="3"/>
  <c r="S1181" i="3"/>
  <c r="S1229" i="3"/>
  <c r="S1269" i="3"/>
  <c r="S1309" i="3"/>
  <c r="S1317" i="3"/>
  <c r="S1381" i="3"/>
  <c r="S1437" i="3"/>
  <c r="S1453" i="3"/>
  <c r="S161" i="3"/>
  <c r="S289" i="3"/>
  <c r="S644" i="3"/>
  <c r="S721" i="3"/>
  <c r="S1087" i="3"/>
  <c r="S1223" i="3"/>
  <c r="S1255" i="3"/>
  <c r="S1311" i="3"/>
  <c r="S1319" i="3"/>
  <c r="S1383" i="3"/>
  <c r="S65" i="3"/>
  <c r="S177" i="3"/>
  <c r="S305" i="3"/>
  <c r="S433" i="3"/>
  <c r="S897" i="3"/>
  <c r="S1088" i="3"/>
  <c r="S1096" i="3"/>
  <c r="S1160" i="3"/>
  <c r="S1168" i="3"/>
  <c r="S1264" i="3"/>
  <c r="S1304" i="3"/>
  <c r="S1344" i="3"/>
  <c r="S1400" i="3"/>
  <c r="S193" i="3"/>
  <c r="S963" i="3"/>
  <c r="S1121" i="3"/>
  <c r="S1185" i="3"/>
  <c r="S1094" i="3"/>
  <c r="S1353" i="3"/>
  <c r="S883" i="3"/>
  <c r="S1358" i="3"/>
  <c r="S1390" i="3"/>
  <c r="S1009" i="3"/>
  <c r="S1073" i="3"/>
  <c r="S1169" i="3"/>
  <c r="S1457" i="3"/>
  <c r="S1206" i="3"/>
  <c r="S2" i="3"/>
  <c r="S1433" i="3"/>
  <c r="S669" i="3"/>
  <c r="S1150" i="3"/>
  <c r="S1246" i="3"/>
  <c r="S1310" i="3"/>
  <c r="S1374" i="3"/>
  <c r="S23" i="3"/>
  <c r="S31" i="3"/>
  <c r="S47" i="3"/>
  <c r="S71" i="3"/>
  <c r="S87" i="3"/>
  <c r="S95" i="3"/>
  <c r="S103" i="3"/>
  <c r="S119" i="3"/>
  <c r="S167" i="3"/>
  <c r="S175" i="3"/>
  <c r="S183" i="3"/>
  <c r="S271" i="3"/>
  <c r="S287" i="3"/>
  <c r="S295" i="3"/>
  <c r="S335" i="3"/>
  <c r="S375" i="3"/>
  <c r="S391" i="3"/>
  <c r="S423" i="3"/>
  <c r="S439" i="3"/>
  <c r="S455" i="3"/>
  <c r="S463" i="3"/>
  <c r="S479" i="3"/>
  <c r="S487" i="3"/>
  <c r="S527" i="3"/>
  <c r="S8" i="3"/>
  <c r="S24" i="3"/>
  <c r="S32" i="3"/>
  <c r="S48" i="3"/>
  <c r="S56" i="3"/>
  <c r="S88" i="3"/>
  <c r="S128" i="3"/>
  <c r="S136" i="3"/>
  <c r="S144" i="3"/>
  <c r="S160" i="3"/>
  <c r="S184" i="3"/>
  <c r="S192" i="3"/>
  <c r="S200" i="3"/>
  <c r="S208" i="3"/>
  <c r="S232" i="3"/>
  <c r="S240" i="3"/>
  <c r="S264" i="3"/>
  <c r="S272" i="3"/>
  <c r="S280" i="3"/>
  <c r="S296" i="3"/>
  <c r="S304" i="3"/>
  <c r="S312" i="3"/>
  <c r="S328" i="3"/>
  <c r="S360" i="3"/>
  <c r="S376" i="3"/>
  <c r="S392" i="3"/>
  <c r="S416" i="3"/>
  <c r="S424" i="3"/>
  <c r="S448" i="3"/>
  <c r="S464" i="3"/>
  <c r="S480" i="3"/>
  <c r="S488" i="3"/>
  <c r="S496" i="3"/>
  <c r="S528" i="3"/>
  <c r="S536" i="3"/>
  <c r="S552" i="3"/>
  <c r="S576" i="3"/>
  <c r="S592" i="3"/>
  <c r="S616" i="3"/>
  <c r="S624" i="3"/>
  <c r="S664" i="3"/>
  <c r="S10" i="3"/>
  <c r="S34" i="3"/>
  <c r="S42" i="3"/>
  <c r="S50" i="3"/>
  <c r="S66" i="3"/>
  <c r="S82" i="3"/>
  <c r="S90" i="3"/>
  <c r="S98" i="3"/>
  <c r="S122" i="3"/>
  <c r="S130" i="3"/>
  <c r="S138" i="3"/>
  <c r="S146" i="3"/>
  <c r="S170" i="3"/>
  <c r="S194" i="3"/>
  <c r="S202" i="3"/>
  <c r="S218" i="3"/>
  <c r="S234" i="3"/>
  <c r="S250" i="3"/>
  <c r="S274" i="3"/>
  <c r="S282" i="3"/>
  <c r="S338" i="3"/>
  <c r="S346" i="3"/>
  <c r="S354" i="3"/>
  <c r="S370" i="3"/>
  <c r="S378" i="3"/>
  <c r="S386" i="3"/>
  <c r="S394" i="3"/>
  <c r="S418" i="3"/>
  <c r="S434" i="3"/>
  <c r="S490" i="3"/>
  <c r="S538" i="3"/>
  <c r="S554" i="3"/>
  <c r="S562" i="3"/>
  <c r="S578" i="3"/>
  <c r="S586" i="3"/>
  <c r="S650" i="3"/>
  <c r="S5" i="3"/>
  <c r="S13" i="3"/>
  <c r="S37" i="3"/>
  <c r="S45" i="3"/>
  <c r="S53" i="3"/>
  <c r="S85" i="3"/>
  <c r="S109" i="3"/>
  <c r="S133" i="3"/>
  <c r="S149" i="3"/>
  <c r="S157" i="3"/>
  <c r="S181" i="3"/>
  <c r="S197" i="3"/>
  <c r="S205" i="3"/>
  <c r="S213" i="3"/>
  <c r="S221" i="3"/>
  <c r="S229" i="3"/>
  <c r="S245" i="3"/>
  <c r="S285" i="3"/>
  <c r="S309" i="3"/>
  <c r="S325" i="3"/>
  <c r="S349" i="3"/>
  <c r="S365" i="3"/>
  <c r="S373" i="3"/>
  <c r="S389" i="3"/>
  <c r="S397" i="3"/>
  <c r="S413" i="3"/>
  <c r="S421" i="3"/>
  <c r="S453" i="3"/>
  <c r="S461" i="3"/>
  <c r="S469" i="3"/>
  <c r="S485" i="3"/>
  <c r="S493" i="3"/>
  <c r="S501" i="3"/>
  <c r="S517" i="3"/>
  <c r="S557" i="3"/>
  <c r="S573" i="3"/>
  <c r="S589" i="3"/>
  <c r="S35" i="3"/>
  <c r="S51" i="3"/>
  <c r="S99" i="3"/>
  <c r="S115" i="3"/>
  <c r="S147" i="3"/>
  <c r="S163" i="3"/>
  <c r="S179" i="3"/>
  <c r="S227" i="3"/>
  <c r="S243" i="3"/>
  <c r="S291" i="3"/>
  <c r="S307" i="3"/>
  <c r="S339" i="3"/>
  <c r="S371" i="3"/>
  <c r="S387" i="3"/>
  <c r="S403" i="3"/>
  <c r="S419" i="3"/>
  <c r="S467" i="3"/>
  <c r="S483" i="3"/>
  <c r="S499" i="3"/>
  <c r="S515" i="3"/>
  <c r="S569" i="3"/>
  <c r="S582" i="3"/>
  <c r="S633" i="3"/>
  <c r="S670" i="3"/>
  <c r="S698" i="3"/>
  <c r="S730" i="3"/>
  <c r="S746" i="3"/>
  <c r="S754" i="3"/>
  <c r="S770" i="3"/>
  <c r="S778" i="3"/>
  <c r="S810" i="3"/>
  <c r="S826" i="3"/>
  <c r="S842" i="3"/>
  <c r="S850" i="3"/>
  <c r="S874" i="3"/>
  <c r="S890" i="3"/>
  <c r="S906" i="3"/>
  <c r="S922" i="3"/>
  <c r="S938" i="3"/>
  <c r="S946" i="3"/>
  <c r="S962" i="3"/>
  <c r="S978" i="3"/>
  <c r="S986" i="3"/>
  <c r="S994" i="3"/>
  <c r="S20" i="3"/>
  <c r="S36" i="3"/>
  <c r="S100" i="3"/>
  <c r="S132" i="3"/>
  <c r="S148" i="3"/>
  <c r="S164" i="3"/>
  <c r="S212" i="3"/>
  <c r="S228" i="3"/>
  <c r="S244" i="3"/>
  <c r="S260" i="3"/>
  <c r="S324" i="3"/>
  <c r="S356" i="3"/>
  <c r="S372" i="3"/>
  <c r="S388" i="3"/>
  <c r="S452" i="3"/>
  <c r="S532" i="3"/>
  <c r="S558" i="3"/>
  <c r="S571" i="3"/>
  <c r="S609" i="3"/>
  <c r="S622" i="3"/>
  <c r="S671" i="3"/>
  <c r="S691" i="3"/>
  <c r="S699" i="3"/>
  <c r="S723" i="3"/>
  <c r="S739" i="3"/>
  <c r="S747" i="3"/>
  <c r="S763" i="3"/>
  <c r="S771" i="3"/>
  <c r="S779" i="3"/>
  <c r="S795" i="3"/>
  <c r="S827" i="3"/>
  <c r="S843" i="3"/>
  <c r="S851" i="3"/>
  <c r="S38" i="3"/>
  <c r="S86" i="3"/>
  <c r="S102" i="3"/>
  <c r="S118" i="3"/>
  <c r="S166" i="3"/>
  <c r="S198" i="3"/>
  <c r="S262" i="3"/>
  <c r="S278" i="3"/>
  <c r="S294" i="3"/>
  <c r="S310" i="3"/>
  <c r="S358" i="3"/>
  <c r="S406" i="3"/>
  <c r="S438" i="3"/>
  <c r="S454" i="3"/>
  <c r="S470" i="3"/>
  <c r="S611" i="3"/>
  <c r="S623" i="3"/>
  <c r="S649" i="3"/>
  <c r="S673" i="3"/>
  <c r="S700" i="3"/>
  <c r="S732" i="3"/>
  <c r="S788" i="3"/>
  <c r="S812" i="3"/>
  <c r="S820" i="3"/>
  <c r="S844" i="3"/>
  <c r="S876" i="3"/>
  <c r="S892" i="3"/>
  <c r="S900" i="3"/>
  <c r="S908" i="3"/>
  <c r="S916" i="3"/>
  <c r="S924" i="3"/>
  <c r="S932" i="3"/>
  <c r="S940" i="3"/>
  <c r="S948" i="3"/>
  <c r="S956" i="3"/>
  <c r="S73" i="3"/>
  <c r="S89" i="3"/>
  <c r="S217" i="3"/>
  <c r="S233" i="3"/>
  <c r="S409" i="3"/>
  <c r="S473" i="3"/>
  <c r="S521" i="3"/>
  <c r="S535" i="3"/>
  <c r="S561" i="3"/>
  <c r="S574" i="3"/>
  <c r="S587" i="3"/>
  <c r="S599" i="3"/>
  <c r="S612" i="3"/>
  <c r="S638" i="3"/>
  <c r="S663" i="3"/>
  <c r="S675" i="3"/>
  <c r="S693" i="3"/>
  <c r="S701" i="3"/>
  <c r="S717" i="3"/>
  <c r="S749" i="3"/>
  <c r="S757" i="3"/>
  <c r="S765" i="3"/>
  <c r="S781" i="3"/>
  <c r="S789" i="3"/>
  <c r="S797" i="3"/>
  <c r="S821" i="3"/>
  <c r="S829" i="3"/>
  <c r="S845" i="3"/>
  <c r="S853" i="3"/>
  <c r="S885" i="3"/>
  <c r="S917" i="3"/>
  <c r="S925" i="3"/>
  <c r="S941" i="3"/>
  <c r="S973" i="3"/>
  <c r="S981" i="3"/>
  <c r="S997" i="3"/>
  <c r="S43" i="3"/>
  <c r="S75" i="3"/>
  <c r="S91" i="3"/>
  <c r="S139" i="3"/>
  <c r="S171" i="3"/>
  <c r="S187" i="3"/>
  <c r="S203" i="3"/>
  <c r="S235" i="3"/>
  <c r="S251" i="3"/>
  <c r="S267" i="3"/>
  <c r="S299" i="3"/>
  <c r="S331" i="3"/>
  <c r="S347" i="3"/>
  <c r="S411" i="3"/>
  <c r="S427" i="3"/>
  <c r="S459" i="3"/>
  <c r="S507" i="3"/>
  <c r="S550" i="3"/>
  <c r="S563" i="3"/>
  <c r="S575" i="3"/>
  <c r="S601" i="3"/>
  <c r="S627" i="3"/>
  <c r="S665" i="3"/>
  <c r="S718" i="3"/>
  <c r="S742" i="3"/>
  <c r="S758" i="3"/>
  <c r="S774" i="3"/>
  <c r="S782" i="3"/>
  <c r="S806" i="3"/>
  <c r="S814" i="3"/>
  <c r="S822" i="3"/>
  <c r="S846" i="3"/>
  <c r="S854" i="3"/>
  <c r="S28" i="3"/>
  <c r="S44" i="3"/>
  <c r="S108" i="3"/>
  <c r="S156" i="3"/>
  <c r="S188" i="3"/>
  <c r="S204" i="3"/>
  <c r="S236" i="3"/>
  <c r="S268" i="3"/>
  <c r="S284" i="3"/>
  <c r="S332" i="3"/>
  <c r="S348" i="3"/>
  <c r="S364" i="3"/>
  <c r="S396" i="3"/>
  <c r="S444" i="3"/>
  <c r="S476" i="3"/>
  <c r="S524" i="3"/>
  <c r="S539" i="3"/>
  <c r="S551" i="3"/>
  <c r="S590" i="3"/>
  <c r="S615" i="3"/>
  <c r="S628" i="3"/>
  <c r="S641" i="3"/>
  <c r="S695" i="3"/>
  <c r="S703" i="3"/>
  <c r="S711" i="3"/>
  <c r="S719" i="3"/>
  <c r="S767" i="3"/>
  <c r="S783" i="3"/>
  <c r="S791" i="3"/>
  <c r="S807" i="3"/>
  <c r="S831" i="3"/>
  <c r="S839" i="3"/>
  <c r="S847" i="3"/>
  <c r="S855" i="3"/>
  <c r="S863" i="3"/>
  <c r="S871" i="3"/>
  <c r="S879" i="3"/>
  <c r="S911" i="3"/>
  <c r="S919" i="3"/>
  <c r="S927" i="3"/>
  <c r="S951" i="3"/>
  <c r="S959" i="3"/>
  <c r="S14" i="3"/>
  <c r="S30" i="3"/>
  <c r="S46" i="3"/>
  <c r="S110" i="3"/>
  <c r="S126" i="3"/>
  <c r="S158" i="3"/>
  <c r="S190" i="3"/>
  <c r="S238" i="3"/>
  <c r="S286" i="3"/>
  <c r="S318" i="3"/>
  <c r="S334" i="3"/>
  <c r="S350" i="3"/>
  <c r="S366" i="3"/>
  <c r="S382" i="3"/>
  <c r="S414" i="3"/>
  <c r="S510" i="3"/>
  <c r="S526" i="3"/>
  <c r="S553" i="3"/>
  <c r="S566" i="3"/>
  <c r="S617" i="3"/>
  <c r="S643" i="3"/>
  <c r="S678" i="3"/>
  <c r="S712" i="3"/>
  <c r="S728" i="3"/>
  <c r="S736" i="3"/>
  <c r="S760" i="3"/>
  <c r="S784" i="3"/>
  <c r="S792" i="3"/>
  <c r="S800" i="3"/>
  <c r="S808" i="3"/>
  <c r="S816" i="3"/>
  <c r="S824" i="3"/>
  <c r="S832" i="3"/>
  <c r="S840" i="3"/>
  <c r="S856" i="3"/>
  <c r="S864" i="3"/>
  <c r="S81" i="3"/>
  <c r="S209" i="3"/>
  <c r="S337" i="3"/>
  <c r="S465" i="3"/>
  <c r="S870" i="3"/>
  <c r="S918" i="3"/>
  <c r="S934" i="3"/>
  <c r="S950" i="3"/>
  <c r="S979" i="3"/>
  <c r="S1000" i="3"/>
  <c r="S1010" i="3"/>
  <c r="S1034" i="3"/>
  <c r="S1050" i="3"/>
  <c r="S1074" i="3"/>
  <c r="S1098" i="3"/>
  <c r="S1114" i="3"/>
  <c r="S1138" i="3"/>
  <c r="S1146" i="3"/>
  <c r="S1154" i="3"/>
  <c r="S1170" i="3"/>
  <c r="S1202" i="3"/>
  <c r="S1242" i="3"/>
  <c r="S1250" i="3"/>
  <c r="S1274" i="3"/>
  <c r="S1282" i="3"/>
  <c r="S1290" i="3"/>
  <c r="S1298" i="3"/>
  <c r="S1306" i="3"/>
  <c r="S1314" i="3"/>
  <c r="S1322" i="3"/>
  <c r="S1346" i="3"/>
  <c r="S1370" i="3"/>
  <c r="S1378" i="3"/>
  <c r="S1386" i="3"/>
  <c r="S1418" i="3"/>
  <c r="S1434" i="3"/>
  <c r="S1442" i="3"/>
  <c r="S1450" i="3"/>
  <c r="S1458" i="3"/>
  <c r="S145" i="3"/>
  <c r="S777" i="3"/>
  <c r="S894" i="3"/>
  <c r="S926" i="3"/>
  <c r="S974" i="3"/>
  <c r="S481" i="3"/>
  <c r="S689" i="3"/>
  <c r="S817" i="3"/>
  <c r="S888" i="3"/>
  <c r="S904" i="3"/>
  <c r="S920" i="3"/>
  <c r="S936" i="3"/>
  <c r="S980" i="3"/>
  <c r="S991" i="3"/>
  <c r="S1027" i="3"/>
  <c r="S1051" i="3"/>
  <c r="S1059" i="3"/>
  <c r="S1091" i="3"/>
  <c r="S1099" i="3"/>
  <c r="S1107" i="3"/>
  <c r="S1147" i="3"/>
  <c r="S1163" i="3"/>
  <c r="S1171" i="3"/>
  <c r="S1187" i="3"/>
  <c r="S1219" i="3"/>
  <c r="S1227" i="3"/>
  <c r="S1235" i="3"/>
  <c r="S1251" i="3"/>
  <c r="S1267" i="3"/>
  <c r="S1283" i="3"/>
  <c r="S1291" i="3"/>
  <c r="S1299" i="3"/>
  <c r="S1307" i="3"/>
  <c r="S1315" i="3"/>
  <c r="S1339" i="3"/>
  <c r="S1347" i="3"/>
  <c r="S1363" i="3"/>
  <c r="S1371" i="3"/>
  <c r="S1379" i="3"/>
  <c r="S1387" i="3"/>
  <c r="S1403" i="3"/>
  <c r="S1411" i="3"/>
  <c r="S1443" i="3"/>
  <c r="S1451" i="3"/>
  <c r="S113" i="3"/>
  <c r="S241" i="3"/>
  <c r="S697" i="3"/>
  <c r="S889" i="3"/>
  <c r="S905" i="3"/>
  <c r="S921" i="3"/>
  <c r="S937" i="3"/>
  <c r="S969" i="3"/>
  <c r="S982" i="3"/>
  <c r="S992" i="3"/>
  <c r="S1012" i="3"/>
  <c r="S1044" i="3"/>
  <c r="S1060" i="3"/>
  <c r="S1068" i="3"/>
  <c r="S1076" i="3"/>
  <c r="S1084" i="3"/>
  <c r="S1092" i="3"/>
  <c r="S1100" i="3"/>
  <c r="S1108" i="3"/>
  <c r="S1116" i="3"/>
  <c r="S1124" i="3"/>
  <c r="S1132" i="3"/>
  <c r="S1156" i="3"/>
  <c r="S1172" i="3"/>
  <c r="S1196" i="3"/>
  <c r="S1204" i="3"/>
  <c r="S1212" i="3"/>
  <c r="S1228" i="3"/>
  <c r="S1236" i="3"/>
  <c r="S1260" i="3"/>
  <c r="S1268" i="3"/>
  <c r="S1284" i="3"/>
  <c r="S1300" i="3"/>
  <c r="S1348" i="3"/>
  <c r="S1356" i="3"/>
  <c r="S1380" i="3"/>
  <c r="S1404" i="3"/>
  <c r="S1428" i="3"/>
  <c r="S1452" i="3"/>
  <c r="S1460" i="3"/>
  <c r="S713" i="3"/>
  <c r="S942" i="3"/>
  <c r="S129" i="3"/>
  <c r="S619" i="3"/>
  <c r="S705" i="3"/>
  <c r="S833" i="3"/>
  <c r="S891" i="3"/>
  <c r="S939" i="3"/>
  <c r="S955" i="3"/>
  <c r="S983" i="3"/>
  <c r="S993" i="3"/>
  <c r="S1013" i="3"/>
  <c r="S1045" i="3"/>
  <c r="S1077" i="3"/>
  <c r="S1085" i="3"/>
  <c r="S1093" i="3"/>
  <c r="S1101" i="3"/>
  <c r="S1109" i="3"/>
  <c r="S1117" i="3"/>
  <c r="S1125" i="3"/>
  <c r="S1133" i="3"/>
  <c r="S1157" i="3"/>
  <c r="S1165" i="3"/>
  <c r="S1173" i="3"/>
  <c r="S1189" i="3"/>
  <c r="S1197" i="3"/>
  <c r="S1205" i="3"/>
  <c r="S1213" i="3"/>
  <c r="S1221" i="3"/>
  <c r="S1245" i="3"/>
  <c r="S1261" i="3"/>
  <c r="S1285" i="3"/>
  <c r="S1293" i="3"/>
  <c r="S1301" i="3"/>
  <c r="S1341" i="3"/>
  <c r="S1349" i="3"/>
  <c r="S1357" i="3"/>
  <c r="S1389" i="3"/>
  <c r="S1397" i="3"/>
  <c r="S1405" i="3"/>
  <c r="S1413" i="3"/>
  <c r="S1421" i="3"/>
  <c r="S1429" i="3"/>
  <c r="S1445" i="3"/>
  <c r="S1461" i="3"/>
  <c r="S17" i="3"/>
  <c r="S401" i="3"/>
  <c r="S841" i="3"/>
  <c r="S958" i="3"/>
  <c r="S995" i="3"/>
  <c r="S33" i="3"/>
  <c r="S417" i="3"/>
  <c r="S542" i="3"/>
  <c r="S785" i="3"/>
  <c r="S849" i="3"/>
  <c r="S880" i="3"/>
  <c r="S896" i="3"/>
  <c r="S912" i="3"/>
  <c r="S928" i="3"/>
  <c r="S944" i="3"/>
  <c r="S960" i="3"/>
  <c r="S975" i="3"/>
  <c r="S1007" i="3"/>
  <c r="S1039" i="3"/>
  <c r="S1047" i="3"/>
  <c r="S1055" i="3"/>
  <c r="S1063" i="3"/>
  <c r="S1071" i="3"/>
  <c r="S1095" i="3"/>
  <c r="S1111" i="3"/>
  <c r="S1119" i="3"/>
  <c r="S1143" i="3"/>
  <c r="S1151" i="3"/>
  <c r="S1159" i="3"/>
  <c r="S1167" i="3"/>
  <c r="S1175" i="3"/>
  <c r="S1183" i="3"/>
  <c r="S1191" i="3"/>
  <c r="S1207" i="3"/>
  <c r="S1215" i="3"/>
  <c r="S1231" i="3"/>
  <c r="S1239" i="3"/>
  <c r="S1247" i="3"/>
  <c r="S1271" i="3"/>
  <c r="S1287" i="3"/>
  <c r="S1295" i="3"/>
  <c r="S1303" i="3"/>
  <c r="S1343" i="3"/>
  <c r="S1351" i="3"/>
  <c r="S1367" i="3"/>
  <c r="S1375" i="3"/>
  <c r="S1391" i="3"/>
  <c r="S1399" i="3"/>
  <c r="S1415" i="3"/>
  <c r="S1423" i="3"/>
  <c r="S1439" i="3"/>
  <c r="S1447" i="3"/>
  <c r="S1455" i="3"/>
  <c r="S49" i="3"/>
  <c r="S555" i="3"/>
  <c r="S657" i="3"/>
  <c r="S729" i="3"/>
  <c r="S793" i="3"/>
  <c r="S857" i="3"/>
  <c r="S881" i="3"/>
  <c r="S913" i="3"/>
  <c r="S945" i="3"/>
  <c r="S961" i="3"/>
  <c r="S987" i="3"/>
  <c r="S1008" i="3"/>
  <c r="S1016" i="3"/>
  <c r="S1032" i="3"/>
  <c r="S1064" i="3"/>
  <c r="S1072" i="3"/>
  <c r="S1080" i="3"/>
  <c r="S1120" i="3"/>
  <c r="S1128" i="3"/>
  <c r="S1136" i="3"/>
  <c r="S1152" i="3"/>
  <c r="S1176" i="3"/>
  <c r="S1192" i="3"/>
  <c r="S1208" i="3"/>
  <c r="S1216" i="3"/>
  <c r="S1224" i="3"/>
  <c r="S1240" i="3"/>
  <c r="S1248" i="3"/>
  <c r="S1272" i="3"/>
  <c r="S1280" i="3"/>
  <c r="S1288" i="3"/>
  <c r="S1320" i="3"/>
  <c r="S1336" i="3"/>
  <c r="S1352" i="3"/>
  <c r="S1408" i="3"/>
  <c r="S1416" i="3"/>
  <c r="S1432" i="3"/>
  <c r="S1440" i="3"/>
  <c r="S1448" i="3"/>
  <c r="S1456" i="3"/>
  <c r="S737" i="3"/>
  <c r="S1153" i="3"/>
  <c r="S1281" i="3"/>
  <c r="S1313" i="3"/>
  <c r="S1345" i="3"/>
  <c r="S1377" i="3"/>
  <c r="S1409" i="3"/>
  <c r="S801" i="3"/>
  <c r="S1062" i="3"/>
  <c r="S1190" i="3"/>
  <c r="S1254" i="3"/>
  <c r="S1286" i="3"/>
  <c r="S1350" i="3"/>
  <c r="S1382" i="3"/>
  <c r="S1414" i="3"/>
  <c r="S1446" i="3"/>
  <c r="S865" i="3"/>
  <c r="S1033" i="3"/>
  <c r="S1129" i="3"/>
  <c r="S1161" i="3"/>
  <c r="S1193" i="3"/>
  <c r="S1225" i="3"/>
  <c r="S1257" i="3"/>
  <c r="S1289" i="3"/>
  <c r="S1385" i="3"/>
  <c r="S1417" i="3"/>
  <c r="S1449" i="3"/>
  <c r="S1038" i="3"/>
  <c r="S1070" i="3"/>
  <c r="S1102" i="3"/>
  <c r="S1166" i="3"/>
  <c r="S1198" i="3"/>
  <c r="S1262" i="3"/>
  <c r="S1294" i="3"/>
  <c r="S1454" i="3"/>
  <c r="S321" i="3"/>
  <c r="S899" i="3"/>
  <c r="S1041" i="3"/>
  <c r="S1105" i="3"/>
  <c r="S1201" i="3"/>
  <c r="S1265" i="3"/>
  <c r="S1425" i="3"/>
  <c r="S1014" i="3"/>
  <c r="S1078" i="3"/>
  <c r="S1110" i="3"/>
  <c r="S1142" i="3"/>
  <c r="S1174" i="3"/>
  <c r="S1270" i="3"/>
  <c r="S1334" i="3"/>
  <c r="S1366" i="3"/>
  <c r="S1398" i="3"/>
  <c r="S1017" i="3"/>
  <c r="S1049" i="3"/>
  <c r="S1113" i="3"/>
  <c r="S1177" i="3"/>
  <c r="S1273" i="3"/>
  <c r="S1305" i="3"/>
  <c r="S1337" i="3"/>
  <c r="S1369" i="3"/>
  <c r="S947" i="3"/>
  <c r="S1022" i="3"/>
  <c r="S1054" i="3"/>
  <c r="S1118" i="3"/>
  <c r="S1182" i="3"/>
  <c r="S1214" i="3"/>
  <c r="S1278" i="3"/>
  <c r="S1342" i="3"/>
  <c r="S1438" i="3"/>
</calcChain>
</file>

<file path=xl/sharedStrings.xml><?xml version="1.0" encoding="utf-8"?>
<sst xmlns="http://schemas.openxmlformats.org/spreadsheetml/2006/main" count="70644" uniqueCount="327">
  <si>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</si>
  <si>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</si>
  <si>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</si>
  <si>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</si>
  <si>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</si>
  <si>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</si>
  <si>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</si>
  <si>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</si>
  <si>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</si>
  <si>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</si>
  <si>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</si>
  <si>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</si>
  <si>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</si>
  <si>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Neighborhood Greater than/Less than Average Vlookup</t>
  </si>
  <si>
    <t>Condition1</t>
  </si>
  <si>
    <t>Condition2</t>
  </si>
  <si>
    <t>BldgType</t>
  </si>
  <si>
    <t>HouseStyle</t>
  </si>
  <si>
    <t>OverallQual</t>
  </si>
  <si>
    <t>Overall Qual Rand</t>
  </si>
  <si>
    <t>Overall Qual Rand Bucket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</si>
  <si>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</si>
  <si>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</si>
  <si>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</si>
  <si>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</si>
  <si>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</si>
  <si>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</si>
  <si>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</si>
  <si>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</si>
  <si>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</si>
  <si>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</si>
  <si>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</si>
  <si>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</si>
  <si>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</si>
  <si>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</si>
  <si>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</si>
  <si>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</si>
  <si>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</si>
  <si>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</si>
  <si>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</si>
  <si>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</si>
  <si>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</si>
  <si>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</si>
  <si>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</si>
  <si>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</si>
  <si>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</si>
  <si>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</si>
  <si>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1stFlrSF Rand()</t>
  </si>
  <si>
    <t>1stFlSF Rand Bucket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</si>
  <si>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</si>
  <si>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</si>
  <si>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</si>
  <si>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</si>
  <si>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</si>
  <si>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</si>
  <si>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</si>
  <si>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</si>
  <si>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</si>
  <si>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</si>
  <si>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</si>
  <si>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</si>
  <si>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</si>
  <si>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</si>
  <si>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</si>
  <si>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</si>
  <si>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</si>
  <si>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</si>
  <si>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</si>
  <si>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</si>
  <si>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</si>
  <si>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</si>
  <si>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</si>
  <si>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</si>
  <si>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</si>
  <si>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</si>
  <si>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</si>
  <si>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</si>
  <si>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</si>
  <si>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</si>
  <si>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</si>
  <si>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</si>
  <si>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</si>
  <si>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</si>
  <si>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</si>
  <si>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</si>
  <si>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</si>
  <si>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Med. Garage Area</t>
  </si>
  <si>
    <t>Med. OverallQual</t>
  </si>
  <si>
    <t>Med. Sales Price</t>
  </si>
  <si>
    <t>1FlSF&lt;=1518</t>
  </si>
  <si>
    <t>1FL&gt;1518</t>
  </si>
  <si>
    <t>RL</t>
  </si>
  <si>
    <t>Pave</t>
  </si>
  <si>
    <t>NA</t>
  </si>
  <si>
    <t>IR1</t>
  </si>
  <si>
    <t>Lvl</t>
  </si>
  <si>
    <t>AllPub</t>
  </si>
  <si>
    <t>Corner</t>
  </si>
  <si>
    <t>Gtl</t>
  </si>
  <si>
    <t>NoRidge</t>
  </si>
  <si>
    <t>Greater than Average</t>
  </si>
  <si>
    <t>Norm</t>
  </si>
  <si>
    <t>1Fam</t>
  </si>
  <si>
    <t>2Story</t>
  </si>
  <si>
    <t>At or Above</t>
  </si>
  <si>
    <t>Gable</t>
  </si>
  <si>
    <t>WdShngl</t>
  </si>
  <si>
    <t>HdBoard</t>
  </si>
  <si>
    <t>BrkFace</t>
  </si>
  <si>
    <t>Ex</t>
  </si>
  <si>
    <t>TA</t>
  </si>
  <si>
    <t>PConc</t>
  </si>
  <si>
    <t>Gd</t>
  </si>
  <si>
    <t>GLQ</t>
  </si>
  <si>
    <t>Unf</t>
  </si>
  <si>
    <t>GasA</t>
  </si>
  <si>
    <t>Y</t>
  </si>
  <si>
    <t>SBrkr</t>
  </si>
  <si>
    <t>Greater than Median</t>
  </si>
  <si>
    <t>Typ</t>
  </si>
  <si>
    <t>Attchd</t>
  </si>
  <si>
    <t>Fin</t>
  </si>
  <si>
    <t>WD</t>
  </si>
  <si>
    <t>Normal</t>
  </si>
  <si>
    <t/>
  </si>
  <si>
    <t>Hip</t>
  </si>
  <si>
    <t>CompShg</t>
  </si>
  <si>
    <t>Wd Sdng</t>
  </si>
  <si>
    <t>ImStucc</t>
  </si>
  <si>
    <t>None</t>
  </si>
  <si>
    <t>Av</t>
  </si>
  <si>
    <t>MnPrv</t>
  </si>
  <si>
    <t>Abnorml</t>
  </si>
  <si>
    <t>CulDSac</t>
  </si>
  <si>
    <t>Inside</t>
  </si>
  <si>
    <t>NridgHt</t>
  </si>
  <si>
    <t>1Story</t>
  </si>
  <si>
    <t>VinylSd</t>
  </si>
  <si>
    <t>Stone</t>
  </si>
  <si>
    <t>New</t>
  </si>
  <si>
    <t>Partial</t>
  </si>
  <si>
    <t>Reg</t>
  </si>
  <si>
    <t>BuiltIn</t>
  </si>
  <si>
    <t>RFn</t>
  </si>
  <si>
    <t>Min. Garage Area</t>
  </si>
  <si>
    <t>Max. Garage Area</t>
  </si>
  <si>
    <t>Avg. OverallQual</t>
  </si>
  <si>
    <t>Avg. Sales Price</t>
  </si>
  <si>
    <t>StoneBr</t>
  </si>
  <si>
    <t>CemntBd</t>
  </si>
  <si>
    <t>CmentBd</t>
  </si>
  <si>
    <t>ALQ</t>
  </si>
  <si>
    <t>IR2</t>
  </si>
  <si>
    <t>HLS</t>
  </si>
  <si>
    <t>Mod</t>
  </si>
  <si>
    <t>Wd Shng</t>
  </si>
  <si>
    <t>No</t>
  </si>
  <si>
    <t>Med. 1stFlSF</t>
  </si>
  <si>
    <t>RM</t>
  </si>
  <si>
    <t>OldTown</t>
  </si>
  <si>
    <t>Artery</t>
  </si>
  <si>
    <t>2.5Fin</t>
  </si>
  <si>
    <t>BrkTil</t>
  </si>
  <si>
    <t>Mn</t>
  </si>
  <si>
    <t>Detchd</t>
  </si>
  <si>
    <t>GdPrv</t>
  </si>
  <si>
    <t>ConLI</t>
  </si>
  <si>
    <t>CollgCr</t>
  </si>
  <si>
    <t>Somerst</t>
  </si>
  <si>
    <t>RRAn</t>
  </si>
  <si>
    <t>1.5Fin</t>
  </si>
  <si>
    <t>CBlock</t>
  </si>
  <si>
    <t>Rec</t>
  </si>
  <si>
    <t>FR2</t>
  </si>
  <si>
    <t>Crawfor</t>
  </si>
  <si>
    <t>TwnhsE</t>
  </si>
  <si>
    <t>MetalSd</t>
  </si>
  <si>
    <t>Low</t>
  </si>
  <si>
    <t>Veenker</t>
  </si>
  <si>
    <t>WdShing</t>
  </si>
  <si>
    <t>PosN</t>
  </si>
  <si>
    <t>Stucco</t>
  </si>
  <si>
    <t>GdWo</t>
  </si>
  <si>
    <t>Timber</t>
  </si>
  <si>
    <t>Gilbert</t>
  </si>
  <si>
    <t>IR3</t>
  </si>
  <si>
    <t>Sev</t>
  </si>
  <si>
    <t>GasW</t>
  </si>
  <si>
    <t>FV</t>
  </si>
  <si>
    <t>BLQ</t>
  </si>
  <si>
    <t>Basment</t>
  </si>
  <si>
    <t>Alloca</t>
  </si>
  <si>
    <t>NAmes</t>
  </si>
  <si>
    <t>SLvl</t>
  </si>
  <si>
    <t>Plywood</t>
  </si>
  <si>
    <t>Less than Median</t>
  </si>
  <si>
    <t>PosA</t>
  </si>
  <si>
    <t>CWD</t>
  </si>
  <si>
    <t>ClearCr</t>
  </si>
  <si>
    <t>2.5Unf</t>
  </si>
  <si>
    <t>Con</t>
  </si>
  <si>
    <t>SawyerW</t>
  </si>
  <si>
    <t>Edwards</t>
  </si>
  <si>
    <t>Less than Average</t>
  </si>
  <si>
    <t>RRNn</t>
  </si>
  <si>
    <t>Other</t>
  </si>
  <si>
    <t>Min2</t>
  </si>
  <si>
    <t>Bnk</t>
  </si>
  <si>
    <t>Maj1</t>
  </si>
  <si>
    <t>FR3</t>
  </si>
  <si>
    <t>LwQ</t>
  </si>
  <si>
    <t>NWAmes</t>
  </si>
  <si>
    <t>WdShake</t>
  </si>
  <si>
    <t>COD</t>
  </si>
  <si>
    <t>BrkCmn</t>
  </si>
  <si>
    <t>Shed</t>
  </si>
  <si>
    <t>Flat</t>
  </si>
  <si>
    <t>Tar&amp;Grv</t>
  </si>
  <si>
    <t>Mitchel</t>
  </si>
  <si>
    <t>Mansard</t>
  </si>
  <si>
    <t>Fa</t>
  </si>
  <si>
    <t>N</t>
  </si>
  <si>
    <t>Blmngtn</t>
  </si>
  <si>
    <t>Gambrel</t>
  </si>
  <si>
    <t>Family</t>
  </si>
  <si>
    <t>Below</t>
  </si>
  <si>
    <t>Min1</t>
  </si>
  <si>
    <t>Grvl</t>
  </si>
  <si>
    <t>Wood</t>
  </si>
  <si>
    <t>TenC</t>
  </si>
  <si>
    <t>Feedr</t>
  </si>
  <si>
    <t>Membran</t>
  </si>
  <si>
    <t>FuseA</t>
  </si>
  <si>
    <t>ConLD</t>
  </si>
  <si>
    <t>Twnhs</t>
  </si>
  <si>
    <t>2fmCon</t>
  </si>
  <si>
    <t>AsbShng</t>
  </si>
  <si>
    <t>BrkSide</t>
  </si>
  <si>
    <t>P</t>
  </si>
  <si>
    <t>ConLw</t>
  </si>
  <si>
    <t>Duplex</t>
  </si>
  <si>
    <t>SFoyer</t>
  </si>
  <si>
    <t>RH</t>
  </si>
  <si>
    <t>SWISU</t>
  </si>
  <si>
    <t>Slab</t>
  </si>
  <si>
    <t>RRNe</t>
  </si>
  <si>
    <t>Sawyer</t>
  </si>
  <si>
    <t>RRAe</t>
  </si>
  <si>
    <t>Gar2</t>
  </si>
  <si>
    <t>MnWw</t>
  </si>
  <si>
    <t>2Types</t>
  </si>
  <si>
    <t>Metal</t>
  </si>
  <si>
    <t>AsphShn</t>
  </si>
  <si>
    <t>Po</t>
  </si>
  <si>
    <t>IDOTRR</t>
  </si>
  <si>
    <t>FuseF</t>
  </si>
  <si>
    <t>CarPort</t>
  </si>
  <si>
    <t>ClyTile</t>
  </si>
  <si>
    <t>NPkVill</t>
  </si>
  <si>
    <t>Brk Cmn</t>
  </si>
  <si>
    <t>MeadowV</t>
  </si>
  <si>
    <t>Blueste</t>
  </si>
  <si>
    <t>Oth</t>
  </si>
  <si>
    <t>1.5Unf</t>
  </si>
  <si>
    <t>NoSeWa</t>
  </si>
  <si>
    <t>FuseP</t>
  </si>
  <si>
    <t>Roll</t>
  </si>
  <si>
    <t>C (all)</t>
  </si>
  <si>
    <t>Othr</t>
  </si>
  <si>
    <t>OthW</t>
  </si>
  <si>
    <t>AdjLand</t>
  </si>
  <si>
    <t>BrDale</t>
  </si>
  <si>
    <t>Grav</t>
  </si>
  <si>
    <t>Maj2</t>
  </si>
  <si>
    <t>Wall</t>
  </si>
  <si>
    <t>BrkComm</t>
  </si>
  <si>
    <t>Floor</t>
  </si>
  <si>
    <t>Mix</t>
  </si>
  <si>
    <t>Avg. 1stFlrSF</t>
  </si>
  <si>
    <t>Avg. Garage Area</t>
  </si>
  <si>
    <t>Avg. Full Bath</t>
  </si>
  <si>
    <t>Med. Full Bath</t>
  </si>
  <si>
    <t>2story</t>
  </si>
  <si>
    <t>1story</t>
  </si>
  <si>
    <t>Sfoyer</t>
  </si>
  <si>
    <t>Average Sales Price</t>
  </si>
  <si>
    <t xml:space="preserve">House Styles </t>
  </si>
  <si>
    <t>Average Sales Price (Dollars)</t>
  </si>
  <si>
    <t>Average of the Average Sales Price</t>
  </si>
  <si>
    <t>Greater than/Less than Average</t>
  </si>
  <si>
    <t>HouseStyle Greater than/Less than Average Vlookup</t>
  </si>
  <si>
    <t>Row Labels</t>
  </si>
  <si>
    <t>Grand Total</t>
  </si>
  <si>
    <t>Sum of SalePrice</t>
  </si>
  <si>
    <t>Above Average</t>
  </si>
  <si>
    <t>Below Average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</si>
  <si>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</si>
  <si>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</si>
  <si>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</si>
  <si>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</si>
  <si>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</si>
  <si>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</si>
  <si>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</si>
  <si>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</si>
  <si>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</si>
  <si>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</si>
  <si>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</si>
  <si>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</si>
  <si>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</si>
  <si>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</si>
  <si>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confidence interval (standard error of difference*critical value)</t>
  </si>
  <si>
    <t>Upper limit</t>
  </si>
  <si>
    <t>Lower limit</t>
  </si>
  <si>
    <t>s-pooled</t>
  </si>
  <si>
    <t>cohen's d</t>
  </si>
  <si>
    <t>Standard Error</t>
  </si>
  <si>
    <t>C.I. upper</t>
  </si>
  <si>
    <t>C.I. lower</t>
  </si>
  <si>
    <t>Since the p-value &lt; 0.05, you reject the null hypothesis, Consequently, house style makes a significant difference in average home sales price.</t>
  </si>
  <si>
    <t>Since these error bars do not intersect, then there is a significant difference in the population means which verifies that we reject the null hypothesis.</t>
  </si>
  <si>
    <t>Average Full Baths</t>
  </si>
  <si>
    <r>
      <t xml:space="preserve">Ho: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1 -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2 = 0
Ha: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1 -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</rPr>
      <t>≠ 0</t>
    </r>
  </si>
  <si>
    <t>Average House Price per House Style</t>
  </si>
  <si>
    <t>Above or Below Average</t>
  </si>
  <si>
    <t>confidence interval (standard error of difference * critical value)</t>
  </si>
  <si>
    <r>
      <t xml:space="preserve">Ho: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1 -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2 = 0
Ha: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 xml:space="preserve">1 -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>2 ≠ 0</t>
    </r>
  </si>
  <si>
    <t>Since the p-value &lt; 0.05, you reject the null hypothesis. Consequently, house style makes a significant difference in average home sales price.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</si>
</sst>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Symbol"/>
      <family val="1"/>
      <charset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Font="1"/>
    <xf numFmtId="0" fontId="0" fillId="2" borderId="0" xfId="0" applyFill="1"/>
    <xf numFmtId="0" fontId="1" fillId="0" borderId="0" xfId="0" applyFont="1" applyFill="1"/>
    <xf numFmtId="0" fontId="0" fillId="0" borderId="0" xfId="0" applyFill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Font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'House Style'!$H$8:$I$8</c:f>
                <c:numCache>
                  <c:formatCode>General</c:formatCode>
                  <c:ptCount val="2"/>
                  <c:pt idx="0">
                    <c:v>6751.0579764062923</c:v>
                  </c:pt>
                  <c:pt idx="1">
                    <c:v>4537.6020786329545</c:v>
                  </c:pt>
                </c:numCache>
              </c:numRef>
            </c:plus>
            <c:minus>
              <c:numRef>
                <c:f>'House Style'!$H$9:$I$9</c:f>
                <c:numCache>
                  <c:formatCode>General</c:formatCode>
                  <c:ptCount val="2"/>
                  <c:pt idx="0">
                    <c:v>6751.0579764062923</c:v>
                  </c:pt>
                  <c:pt idx="1">
                    <c:v>4537.6020786329545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'House Style'!$H$3:$I$3</c:f>
              <c:strCache>
                <c:ptCount val="2"/>
                <c:pt idx="0">
                  <c:v>Below Average</c:v>
                </c:pt>
                <c:pt idx="1">
                  <c:v>Above Average</c:v>
                </c:pt>
              </c:strCache>
            </c:strRef>
          </c:cat>
          <c:val>
            <c:numRef>
              <c:f>'House Style'!$H$4:$I$4</c:f>
              <c:numCache>
                <c:formatCode>General</c:formatCode>
                <c:ptCount val="2"/>
                <c:pt idx="0">
                  <c:v>140327.47222222222</c:v>
                </c:pt>
                <c:pt idx="1">
                  <c:v>187969.62379421221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4-45A6-83B5-6B89646A1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4735120"/>
        <c:axId val="1345595920"/>
      </c:barChart>
      <c:catAx>
        <c:axId val="135473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595920"/>
        <c:crosses val="autoZero"/>
        <c:auto val="1"/>
        <c:lblAlgn val="ctr"/>
        <c:lblOffset val="100"/>
        <c:noMultiLvlLbl val="0"/>
      </c:catAx>
      <c:valAx>
        <c:axId val="13455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3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'Full Baths 2'!$H$7:$I$7</c:f>
                <c:numCache>
                  <c:formatCode>General</c:formatCode>
                  <c:ptCount val="2"/>
                  <c:pt idx="0">
                    <c:v>1677.0149300192104</c:v>
                  </c:pt>
                  <c:pt idx="1">
                    <c:v>2922.7041028960703</c:v>
                  </c:pt>
                </c:numCache>
              </c:numRef>
            </c:plus>
            <c:minus>
              <c:numRef>
                <c:f>'Full Baths 2'!$H$7:$I$7</c:f>
                <c:numCache>
                  <c:formatCode>General</c:formatCode>
                  <c:ptCount val="2"/>
                  <c:pt idx="0">
                    <c:v>1677.0149300192104</c:v>
                  </c:pt>
                  <c:pt idx="1">
                    <c:v>2922.7041028960703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'Full Baths 2'!$H$3:$I$3</c:f>
              <c:strCache>
                <c:ptCount val="2"/>
                <c:pt idx="0">
                  <c:v>Below Average</c:v>
                </c:pt>
                <c:pt idx="1">
                  <c:v>Above Average</c:v>
                </c:pt>
              </c:strCache>
            </c:strRef>
          </c:cat>
          <c:val>
            <c:numRef>
              <c:f>'Full Baths 2'!$H$4:$I$4</c:f>
              <c:numCache>
                <c:formatCode>General</c:formatCode>
                <c:ptCount val="2"/>
                <c:pt idx="0">
                  <c:v>135167.28983308043</c:v>
                </c:pt>
                <c:pt idx="1">
                  <c:v>218563.92259675407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1A-497B-903A-9783A93AF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555360"/>
        <c:axId val="1918899024"/>
      </c:barChart>
      <c:catAx>
        <c:axId val="113755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99024"/>
        <c:crosses val="autoZero"/>
        <c:auto val="1"/>
        <c:lblAlgn val="ctr"/>
        <c:lblOffset val="100"/>
        <c:noMultiLvlLbl val="0"/>
      </c:catAx>
      <c:valAx>
        <c:axId val="191889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55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10</xdr:row>
      <xdr:rowOff>26670</xdr:rowOff>
    </xdr:from>
    <xdr:to>
      <xdr:col>11</xdr:col>
      <xdr:colOff>579120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95F9C-9BA0-4CFF-9000-9E4B151E8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358140</xdr:colOff>
      <xdr:row>9</xdr:row>
      <xdr:rowOff>156210</xdr:rowOff>
    </xdr:from>
    <xdr:to>
      <xdr:col>15</xdr:col>
      <xdr:colOff>106680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4B9DF-5F49-4527-BE11-82B6E9732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3836.600724421296" createdVersion="6" refreshedVersion="6" minRefreshableVersion="3" recordCount="1460" xr:uid="{81FB0A5B-7871-4FDE-B13A-F03A73BF5846}">
  <cacheSource type="worksheet">
    <worksheetSource ref="A1:CJ1461" sheet="Housing Raw Data"/>
  </cacheSource>
  <cacheFields count="88">
    <cacheField name="Id" numFmtId="0">
      <sharedItems containsSemiMixedTypes="0" containsString="0" containsNumber="1" containsInteger="1" minValue="1" maxValue="1460" count="1460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54"/>
        <n v="826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655"/>
        <n v="878"/>
        <n v="991"/>
        <n v="12"/>
        <n v="643"/>
        <n v="321"/>
        <n v="719"/>
        <n v="378"/>
        <n v="1418"/>
        <n v="410"/>
        <n v="995"/>
        <n v="764"/>
        <n v="982"/>
        <n v="693"/>
        <n v="1059"/>
        <n v="1311"/>
        <n v="1314"/>
        <n v="886"/>
        <n v="1066"/>
        <n v="481"/>
        <n v="168"/>
        <n v="21"/>
        <n v="567"/>
        <n v="584"/>
        <n v="1106"/>
        <n v="1306"/>
        <n v="327"/>
        <n v="119"/>
        <n v="160"/>
        <n v="725"/>
        <n v="933"/>
        <n v="46"/>
        <n v="596"/>
        <n v="351"/>
        <n v="239"/>
        <n v="1116"/>
        <n v="66"/>
        <n v="569"/>
        <n v="525"/>
        <n v="1037"/>
        <n v="191"/>
        <n v="424"/>
        <n v="541"/>
        <n v="1360"/>
        <n v="619"/>
        <n v="611"/>
        <n v="701"/>
        <n v="197"/>
        <n v="219"/>
        <n v="1033"/>
        <n v="144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227"/>
        <n v="273"/>
        <n v="760"/>
        <n v="1210"/>
        <n v="1303"/>
        <n v="504"/>
        <n v="1452"/>
        <n v="1025"/>
        <n v="1038"/>
        <n v="190"/>
        <n v="684"/>
        <n v="927"/>
        <n v="1176"/>
        <n v="333"/>
        <n v="555"/>
        <n v="1348"/>
        <n v="1404"/>
        <n v="1396"/>
        <n v="1290"/>
        <n v="360"/>
        <n v="409"/>
        <n v="452"/>
        <n v="1110"/>
        <n v="14"/>
        <n v="1045"/>
        <n v="1289"/>
        <n v="35"/>
        <n v="209"/>
        <n v="250"/>
        <n v="262"/>
        <n v="754"/>
        <n v="427"/>
        <n v="601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318"/>
        <n v="765"/>
        <n v="948"/>
        <n v="793"/>
        <n v="158"/>
        <n v="565"/>
        <n v="889"/>
        <n v="302"/>
        <n v="1458"/>
        <n v="271"/>
        <n v="344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86"/>
        <n v="142"/>
        <n v="317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181"/>
        <n v="1375"/>
        <n v="1387"/>
        <n v="48"/>
        <n v="867"/>
        <n v="1242"/>
        <n v="542"/>
        <n v="1058"/>
        <n v="1395"/>
        <n v="401"/>
        <n v="1167"/>
        <n v="83"/>
        <n v="284"/>
        <n v="940"/>
        <n v="71"/>
        <n v="132"/>
        <n v="1251"/>
        <n v="176"/>
        <n v="325"/>
        <n v="935"/>
        <n v="246"/>
        <n v="272"/>
        <n v="400"/>
        <n v="385"/>
        <n v="622"/>
        <n v="849"/>
        <n v="904"/>
        <n v="1009"/>
        <n v="1448"/>
        <n v="738"/>
        <n v="939"/>
        <n v="47"/>
        <n v="1134"/>
        <n v="173"/>
        <n v="298"/>
        <n v="418"/>
        <n v="964"/>
        <n v="1175"/>
        <n v="1376"/>
        <n v="919"/>
        <n v="1382"/>
        <n v="833"/>
        <n v="1279"/>
        <n v="731"/>
        <n v="929"/>
        <n v="747"/>
        <n v="870"/>
        <n v="1159"/>
        <n v="154"/>
        <n v="198"/>
        <n v="252"/>
        <n v="294"/>
        <n v="1169"/>
        <n v="1355"/>
        <n v="1391"/>
        <n v="520"/>
        <n v="560"/>
        <n v="291"/>
        <n v="1166"/>
        <n v="788"/>
        <n v="825"/>
        <n v="1003"/>
        <n v="1304"/>
        <n v="1370"/>
        <n v="140"/>
        <n v="259"/>
        <n v="666"/>
        <n v="23"/>
        <n v="139"/>
        <n v="256"/>
        <n v="1034"/>
        <n v="1153"/>
        <n v="1158"/>
        <n v="1245"/>
        <n v="1411"/>
        <n v="1218"/>
        <n v="546"/>
        <n v="336"/>
        <n v="281"/>
        <n v="1343"/>
        <n v="170"/>
        <n v="415"/>
        <n v="687"/>
        <n v="806"/>
        <n v="1016"/>
        <n v="1281"/>
        <n v="1331"/>
        <n v="502"/>
        <n v="68"/>
        <n v="131"/>
        <n v="642"/>
        <n v="70"/>
        <n v="307"/>
        <n v="608"/>
        <n v="794"/>
        <n v="823"/>
        <n v="1301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34"/>
        <n v="163"/>
        <n v="258"/>
        <n v="603"/>
        <n v="1060"/>
        <n v="65"/>
        <n v="375"/>
        <n v="1076"/>
        <n v="1197"/>
        <n v="1156"/>
        <n v="599"/>
        <n v="114"/>
        <n v="753"/>
        <n v="769"/>
        <n v="235"/>
        <n v="1366"/>
        <n v="763"/>
        <n v="172"/>
        <n v="392"/>
        <n v="422"/>
        <n v="507"/>
        <n v="852"/>
        <n v="1129"/>
        <n v="1349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477"/>
        <n v="1318"/>
        <n v="1"/>
        <n v="508"/>
        <n v="29"/>
        <n v="257"/>
        <n v="283"/>
        <n v="686"/>
        <n v="925"/>
        <n v="334"/>
        <n v="1415"/>
        <n v="1316"/>
        <n v="421"/>
        <n v="1000"/>
        <n v="651"/>
        <n v="101"/>
        <n v="245"/>
        <n v="276"/>
        <n v="303"/>
        <n v="606"/>
        <n v="1112"/>
        <n v="221"/>
        <n v="95"/>
        <n v="144"/>
        <n v="453"/>
        <n v="1017"/>
        <n v="1312"/>
        <n v="341"/>
        <n v="512"/>
        <n v="63"/>
        <n v="339"/>
        <n v="1307"/>
        <n v="1155"/>
        <n v="277"/>
        <n v="921"/>
        <n v="931"/>
        <n v="530"/>
        <n v="872"/>
        <n v="1174"/>
        <n v="1052"/>
        <n v="182"/>
        <n v="8"/>
        <n v="184"/>
        <n v="222"/>
        <n v="636"/>
        <n v="801"/>
        <n v="1208"/>
        <n v="1339"/>
        <n v="1351"/>
        <n v="448"/>
        <n v="978"/>
        <n v="104"/>
        <n v="363"/>
        <n v="661"/>
        <n v="1202"/>
        <n v="1278"/>
        <n v="950"/>
        <n v="1142"/>
        <n v="990"/>
        <n v="1032"/>
        <n v="1090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367"/>
        <n v="1402"/>
        <n v="230"/>
        <n v="949"/>
        <n v="1431"/>
        <n v="193"/>
        <n v="280"/>
        <n v="335"/>
        <n v="386"/>
        <n v="1083"/>
        <n v="389"/>
        <n v="653"/>
        <n v="1024"/>
        <n v="1441"/>
        <n v="110"/>
        <n v="153"/>
        <n v="167"/>
        <n v="352"/>
        <n v="365"/>
        <n v="447"/>
        <n v="472"/>
        <n v="740"/>
        <n v="934"/>
        <n v="1231"/>
        <n v="1259"/>
        <n v="1288"/>
        <n v="1323"/>
        <n v="861"/>
        <n v="713"/>
        <n v="803"/>
        <n v="828"/>
        <n v="1190"/>
        <n v="1211"/>
        <n v="1361"/>
        <n v="464"/>
        <n v="316"/>
        <n v="455"/>
        <n v="537"/>
        <n v="1111"/>
        <n v="382"/>
        <n v="320"/>
        <n v="732"/>
        <n v="790"/>
        <n v="882"/>
        <n v="1018"/>
        <n v="1085"/>
        <n v="783"/>
        <n v="470"/>
        <n v="850"/>
        <n v="993"/>
        <n v="1185"/>
        <n v="1247"/>
        <n v="1434"/>
        <n v="212"/>
        <n v="591"/>
        <n v="1057"/>
        <n v="1272"/>
        <n v="237"/>
        <n v="73"/>
        <n v="96"/>
        <n v="267"/>
        <n v="282"/>
        <n v="564"/>
        <n v="829"/>
        <n v="959"/>
        <n v="998"/>
        <n v="1160"/>
        <n v="1455"/>
        <n v="937"/>
        <n v="524"/>
        <n v="1117"/>
        <n v="175"/>
        <n v="192"/>
        <n v="498"/>
        <n v="1225"/>
        <n v="1266"/>
        <n v="169"/>
        <n v="617"/>
        <n v="821"/>
        <n v="1430"/>
        <n v="974"/>
        <n v="581"/>
        <n v="2"/>
        <n v="416"/>
        <n v="125"/>
        <n v="434"/>
        <n v="811"/>
        <n v="1005"/>
        <n v="1109"/>
        <n v="1261"/>
        <n v="1265"/>
        <n v="56"/>
        <n v="206"/>
        <n v="1264"/>
        <n v="1291"/>
        <n v="67"/>
        <n v="112"/>
        <n v="121"/>
        <n v="135"/>
        <n v="249"/>
        <n v="745"/>
        <n v="903"/>
        <n v="1056"/>
        <n v="1147"/>
        <n v="1282"/>
        <n v="33"/>
        <n v="223"/>
        <n v="1107"/>
        <n v="1157"/>
        <n v="1421"/>
        <n v="545"/>
        <n v="1445"/>
        <n v="709"/>
        <n v="268"/>
        <n v="759"/>
        <n v="285"/>
        <n v="1310"/>
        <n v="380"/>
        <n v="739"/>
        <n v="743"/>
        <n v="966"/>
        <n v="466"/>
        <n v="981"/>
        <n v="102"/>
        <n v="315"/>
        <n v="535"/>
        <n v="883"/>
        <n v="1067"/>
        <n v="1199"/>
        <n v="1246"/>
        <n v="356"/>
        <n v="1302"/>
        <n v="1359"/>
        <n v="51"/>
        <n v="181"/>
        <n v="408"/>
        <n v="1274"/>
        <n v="1344"/>
        <n v="920"/>
        <n v="1330"/>
        <n v="1051"/>
        <n v="1096"/>
        <n v="116"/>
        <n v="261"/>
        <n v="526"/>
        <n v="696"/>
        <n v="781"/>
        <n v="928"/>
        <n v="1021"/>
        <n v="1196"/>
        <n v="782"/>
        <n v="1416"/>
        <n v="266"/>
        <n v="456"/>
        <n v="1237"/>
        <n v="299"/>
        <n v="430"/>
        <n v="488"/>
        <n v="531"/>
        <n v="559"/>
        <n v="744"/>
        <n v="800"/>
        <n v="926"/>
        <n v="1456"/>
        <n v="843"/>
        <n v="1148"/>
        <n v="87"/>
        <n v="136"/>
        <n v="858"/>
        <n v="910"/>
        <n v="1127"/>
        <n v="1192"/>
        <n v="1436"/>
        <n v="994"/>
        <n v="915"/>
        <n v="671"/>
        <n v="187"/>
        <n v="253"/>
        <n v="357"/>
        <n v="683"/>
        <n v="972"/>
        <n v="1042"/>
        <n v="1168"/>
        <n v="493"/>
        <n v="57"/>
        <n v="178"/>
        <n v="444"/>
        <n v="756"/>
        <n v="892"/>
        <n v="371"/>
        <n v="954"/>
        <n v="1173"/>
        <n v="1252"/>
        <n v="202"/>
        <n v="138"/>
        <n v="796"/>
        <n v="846"/>
        <n v="1171"/>
        <n v="1352"/>
        <n v="42"/>
        <n v="562"/>
        <n v="574"/>
        <n v="855"/>
        <n v="1077"/>
        <n v="1098"/>
        <n v="1243"/>
        <n v="1356"/>
        <n v="923"/>
        <n v="1248"/>
        <n v="105"/>
        <n v="398"/>
        <n v="869"/>
        <n v="1135"/>
        <n v="1285"/>
        <n v="85"/>
        <n v="624"/>
        <n v="630"/>
        <n v="405"/>
        <n v="669"/>
        <n v="992"/>
        <n v="1191"/>
        <n v="1068"/>
        <n v="1336"/>
        <n v="975"/>
        <n v="1027"/>
        <n v="1380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368"/>
        <n v="673"/>
        <n v="716"/>
        <n v="894"/>
        <n v="976"/>
        <n v="1013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41"/>
        <n v="489"/>
        <n v="626"/>
        <n v="768"/>
        <n v="967"/>
        <n v="1019"/>
        <n v="1031"/>
        <n v="1084"/>
        <n v="1092"/>
        <n v="1299"/>
        <n v="1397"/>
        <n v="1435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17"/>
        <n v="539"/>
        <n v="854"/>
        <n v="1195"/>
        <n v="814"/>
        <n v="1447"/>
        <n v="348"/>
        <n v="842"/>
        <n v="15"/>
        <n v="301"/>
        <n v="718"/>
        <n v="881"/>
        <n v="1100"/>
        <n v="1383"/>
        <n v="1364"/>
        <n v="1321"/>
        <n v="214"/>
        <n v="361"/>
        <n v="487"/>
        <n v="755"/>
        <n v="1079"/>
        <n v="1345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179"/>
        <n v="893"/>
        <n v="911"/>
        <n v="25"/>
        <n v="349"/>
        <n v="1065"/>
        <n v="1072"/>
        <n v="1300"/>
        <n v="124"/>
        <n v="845"/>
        <n v="290"/>
        <n v="82"/>
        <n v="837"/>
        <n v="1205"/>
        <n v="189"/>
        <n v="38"/>
        <n v="628"/>
        <n v="902"/>
        <n v="165"/>
        <n v="297"/>
        <n v="607"/>
        <n v="644"/>
        <n v="859"/>
        <n v="863"/>
        <n v="347"/>
        <n v="1069"/>
        <n v="263"/>
        <n v="600"/>
        <n v="604"/>
        <n v="832"/>
        <n v="1260"/>
        <n v="941"/>
        <n v="133"/>
        <n v="1283"/>
        <n v="130"/>
        <n v="406"/>
        <n v="522"/>
        <n v="943"/>
        <n v="304"/>
        <n v="1006"/>
        <n v="1152"/>
        <n v="1358"/>
        <n v="1439"/>
        <n v="417"/>
        <n v="890"/>
        <n v="32"/>
        <n v="1442"/>
        <n v="17"/>
        <n v="204"/>
        <n v="658"/>
        <n v="1146"/>
        <n v="688"/>
        <n v="196"/>
        <n v="676"/>
        <n v="866"/>
        <n v="231"/>
        <n v="270"/>
        <n v="377"/>
        <n v="473"/>
        <n v="612"/>
        <n v="879"/>
        <n v="1200"/>
        <n v="1460"/>
        <n v="830"/>
        <n v="366"/>
        <n v="486"/>
        <n v="505"/>
        <n v="614"/>
        <n v="857"/>
        <n v="1086"/>
        <n v="1228"/>
        <n v="1309"/>
        <n v="1325"/>
        <n v="792"/>
        <n v="468"/>
        <n v="579"/>
        <n v="1094"/>
        <n v="1161"/>
        <n v="922"/>
        <n v="657"/>
        <n v="328"/>
        <n v="37"/>
        <n v="210"/>
        <n v="255"/>
        <n v="362"/>
        <n v="412"/>
        <n v="577"/>
        <n v="887"/>
        <n v="914"/>
        <n v="956"/>
        <n v="1048"/>
        <n v="1081"/>
        <n v="1214"/>
        <n v="1226"/>
        <n v="1453"/>
        <n v="74"/>
        <n v="812"/>
        <n v="1054"/>
        <n v="1365"/>
        <n v="13"/>
        <n v="43"/>
        <n v="635"/>
        <n v="779"/>
        <n v="839"/>
        <n v="1140"/>
        <n v="1198"/>
        <n v="1270"/>
        <n v="1369"/>
        <n v="1425"/>
        <n v="207"/>
        <n v="1432"/>
        <n v="797"/>
        <n v="912"/>
        <n v="646"/>
        <n v="6"/>
        <n v="137"/>
        <n v="589"/>
        <n v="681"/>
        <n v="722"/>
        <n v="944"/>
        <n v="947"/>
        <n v="1150"/>
        <n v="1223"/>
        <n v="1287"/>
        <n v="898"/>
        <n v="571"/>
        <n v="296"/>
        <n v="778"/>
        <n v="1239"/>
        <n v="1459"/>
        <n v="420"/>
        <n v="742"/>
        <n v="1234"/>
        <n v="1426"/>
        <n v="695"/>
        <n v="45"/>
        <n v="149"/>
        <n v="208"/>
        <n v="278"/>
        <n v="557"/>
        <n v="602"/>
        <n v="691"/>
        <n v="844"/>
        <n v="346"/>
        <n v="4"/>
        <n v="64"/>
        <n v="201"/>
        <n v="248"/>
        <n v="355"/>
        <n v="503"/>
        <n v="551"/>
        <n v="594"/>
        <n v="675"/>
        <n v="702"/>
        <n v="704"/>
        <n v="841"/>
        <n v="896"/>
        <n v="970"/>
        <n v="1119"/>
        <n v="1130"/>
        <n v="1209"/>
        <n v="1298"/>
        <n v="1412"/>
        <n v="1428"/>
        <n v="835"/>
        <n v="627"/>
        <n v="1046"/>
        <n v="824"/>
        <n v="22"/>
        <n v="634"/>
        <n v="20"/>
        <n v="117"/>
        <n v="274"/>
        <n v="332"/>
        <n v="425"/>
        <n v="575"/>
        <n v="787"/>
        <n v="980"/>
        <n v="1141"/>
        <n v="1275"/>
        <n v="1284"/>
        <n v="1236"/>
        <n v="1078"/>
        <n v="699"/>
        <n v="1296"/>
        <n v="593"/>
        <n v="1308"/>
        <n v="1399"/>
        <n v="1224"/>
        <n v="616"/>
        <n v="664"/>
        <n v="670"/>
        <n v="945"/>
        <n v="1089"/>
        <n v="1398"/>
        <n v="1400"/>
        <n v="247"/>
        <n v="588"/>
        <n v="817"/>
        <n v="1273"/>
        <n v="1276"/>
        <n v="1004"/>
        <n v="111"/>
        <n v="79"/>
        <n v="880"/>
        <n v="997"/>
        <n v="1093"/>
        <n v="1423"/>
        <n v="123"/>
        <n v="1388"/>
        <n v="1451"/>
        <n v="570"/>
        <n v="292"/>
        <n v="77"/>
        <n v="807"/>
        <n v="888"/>
        <n v="188"/>
        <n v="426"/>
        <n v="623"/>
        <n v="629"/>
        <n v="654"/>
        <n v="724"/>
        <n v="780"/>
        <n v="900"/>
        <n v="918"/>
        <n v="968"/>
        <n v="971"/>
        <n v="1011"/>
        <n v="1070"/>
        <n v="1071"/>
        <n v="1103"/>
        <n v="1131"/>
        <n v="1337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44"/>
        <n v="585"/>
        <n v="874"/>
        <n v="1082"/>
        <n v="1407"/>
        <n v="476"/>
        <n v="485"/>
        <n v="864"/>
        <n v="1232"/>
        <n v="1286"/>
        <n v="1332"/>
        <n v="877"/>
        <n v="16"/>
        <n v="312"/>
        <n v="369"/>
        <n v="527"/>
        <n v="741"/>
        <n v="958"/>
        <n v="580"/>
        <n v="851"/>
        <n v="862"/>
        <n v="734"/>
        <n v="293"/>
        <n v="909"/>
        <n v="1390"/>
        <n v="715"/>
        <n v="840"/>
        <n v="1328"/>
        <n v="44"/>
        <n v="55"/>
        <n v="146"/>
        <n v="194"/>
        <n v="264"/>
        <n v="359"/>
        <n v="499"/>
        <n v="587"/>
        <n v="1118"/>
        <n v="1235"/>
        <n v="1253"/>
        <n v="1305"/>
        <n v="9"/>
        <n v="24"/>
        <n v="513"/>
        <n v="1113"/>
        <n v="11"/>
        <n v="72"/>
        <n v="548"/>
        <n v="1249"/>
        <n v="396"/>
        <n v="667"/>
        <n v="714"/>
        <n v="868"/>
        <n v="951"/>
        <n v="1095"/>
        <n v="1163"/>
        <n v="1446"/>
        <n v="100"/>
        <n v="1262"/>
        <n v="171"/>
        <n v="680"/>
        <n v="720"/>
        <n v="1340"/>
        <n v="234"/>
        <n v="127"/>
        <n v="532"/>
        <n v="566"/>
        <n v="785"/>
        <n v="836"/>
        <n v="906"/>
        <n v="1099"/>
        <n v="166"/>
        <n v="446"/>
        <n v="761"/>
        <n v="955"/>
        <n v="1256"/>
        <n v="1422"/>
        <n v="50"/>
        <n v="78"/>
        <n v="185"/>
        <n v="195"/>
        <n v="381"/>
        <n v="856"/>
        <n v="1097"/>
        <n v="1230"/>
        <n v="1368"/>
        <n v="84"/>
        <n v="324"/>
        <n v="419"/>
        <n v="985"/>
        <n v="1080"/>
        <n v="905"/>
        <n v="1334"/>
        <n v="1386"/>
        <n v="1409"/>
        <n v="145"/>
        <n v="155"/>
        <n v="229"/>
        <n v="373"/>
        <n v="388"/>
        <n v="549"/>
        <n v="986"/>
        <n v="1193"/>
        <n v="1216"/>
        <n v="1335"/>
        <n v="60"/>
        <n v="946"/>
        <n v="275"/>
        <n v="506"/>
        <n v="510"/>
        <n v="723"/>
        <n v="465"/>
        <n v="631"/>
        <n v="957"/>
        <n v="1151"/>
        <n v="1392"/>
        <n v="1419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269"/>
        <n v="726"/>
        <n v="1154"/>
        <n v="1437"/>
        <n v="183"/>
        <n v="244"/>
        <n v="450"/>
        <n v="500"/>
        <n v="572"/>
        <n v="1184"/>
        <n v="1401"/>
        <n v="313"/>
        <n v="952"/>
        <n v="1035"/>
        <n v="449"/>
        <n v="1102"/>
        <n v="1177"/>
        <n v="1292"/>
        <n v="1015"/>
        <n v="331"/>
        <n v="391"/>
        <n v="438"/>
        <n v="1137"/>
        <n v="1250"/>
        <n v="1315"/>
        <n v="1429"/>
        <n v="103"/>
        <n v="895"/>
        <n v="576"/>
        <n v="583"/>
        <n v="610"/>
        <n v="884"/>
        <n v="1121"/>
        <n v="10"/>
        <n v="364"/>
        <n v="442"/>
        <n v="805"/>
        <n v="1030"/>
        <n v="1124"/>
        <n v="932"/>
        <n v="1133"/>
        <n v="987"/>
        <n v="1115"/>
        <n v="1203"/>
        <n v="1378"/>
        <n v="1149"/>
        <n v="961"/>
        <n v="1201"/>
        <n v="437"/>
        <n v="815"/>
        <n v="873"/>
        <n v="108"/>
        <n v="109"/>
        <n v="141"/>
        <n v="150"/>
        <n v="407"/>
        <n v="414"/>
        <n v="491"/>
        <n v="1049"/>
        <n v="1126"/>
        <n v="1178"/>
        <n v="1221"/>
        <n v="1295"/>
        <n v="597"/>
        <n v="52"/>
        <n v="774"/>
        <n v="49"/>
        <n v="240"/>
        <n v="423"/>
        <n v="501"/>
        <n v="556"/>
        <n v="1213"/>
        <n v="552"/>
        <n v="1026"/>
        <n v="203"/>
        <n v="226"/>
        <n v="1123"/>
        <n v="1217"/>
        <n v="1384"/>
        <n v="1408"/>
        <n v="1449"/>
        <n v="538"/>
        <n v="1320"/>
        <n v="242"/>
        <n v="1064"/>
        <n v="53"/>
        <n v="80"/>
        <n v="205"/>
        <n v="440"/>
        <n v="451"/>
        <n v="460"/>
        <n v="595"/>
        <n v="663"/>
        <n v="729"/>
        <n v="798"/>
        <n v="901"/>
        <n v="979"/>
        <n v="1357"/>
        <n v="91"/>
        <n v="710"/>
        <n v="802"/>
        <n v="157"/>
        <n v="678"/>
        <n v="827"/>
        <n v="871"/>
        <n v="428"/>
        <n v="39"/>
        <n v="395"/>
        <n v="1164"/>
        <n v="1346"/>
        <n v="694"/>
        <n v="403"/>
        <n v="554"/>
        <n v="558"/>
        <n v="563"/>
        <n v="652"/>
        <n v="735"/>
        <n v="789"/>
        <n v="533"/>
        <n v="536"/>
        <n v="1293"/>
        <n v="75"/>
        <n v="218"/>
        <n v="773"/>
        <n v="1207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107"/>
        <n v="122"/>
        <n v="180"/>
        <n v="394"/>
        <n v="762"/>
        <n v="838"/>
        <n v="885"/>
        <n v="1012"/>
        <n v="1333"/>
        <n v="1258"/>
        <n v="973"/>
        <n v="92"/>
        <n v="647"/>
        <n v="211"/>
        <n v="457"/>
        <n v="750"/>
        <n v="659"/>
        <n v="224"/>
        <n v="260"/>
        <n v="1039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236"/>
        <n v="308"/>
        <n v="480"/>
        <n v="697"/>
        <n v="288"/>
        <n v="656"/>
        <n v="913"/>
        <n v="1008"/>
        <n v="343"/>
        <n v="128"/>
        <n v="326"/>
        <n v="677"/>
        <n v="1023"/>
        <n v="490"/>
        <n v="529"/>
        <n v="1002"/>
        <n v="977"/>
        <n v="431"/>
        <n v="89"/>
        <n v="345"/>
        <n v="639"/>
        <n v="1014"/>
        <n v="1050"/>
        <n v="126"/>
        <n v="650"/>
        <n v="1454"/>
        <n v="1036"/>
        <n v="1087"/>
        <n v="99"/>
        <n v="1379"/>
        <n v="309"/>
        <n v="633"/>
        <n v="1324"/>
        <n v="40"/>
        <n v="342"/>
        <n v="1001"/>
        <n v="387"/>
        <n v="435"/>
        <n v="1062"/>
        <n v="1219"/>
        <n v="69"/>
        <n v="1040"/>
        <n v="1144"/>
        <n v="1145"/>
        <n v="432"/>
        <n v="936"/>
        <n v="590"/>
        <n v="156"/>
        <n v="243"/>
        <n v="1327"/>
        <n v="330"/>
        <n v="251"/>
        <n v="384"/>
        <n v="615"/>
        <n v="916"/>
        <n v="265"/>
        <n v="1322"/>
        <n v="30"/>
        <n v="1280"/>
        <n v="399"/>
        <n v="621"/>
        <n v="875"/>
        <n v="1433"/>
        <n v="463"/>
        <n v="376"/>
        <n v="411"/>
        <n v="637"/>
        <n v="1101"/>
        <n v="1381"/>
        <n v="813"/>
        <n v="706"/>
        <n v="1326"/>
        <n v="1338"/>
        <n v="711"/>
        <n v="31"/>
        <n v="534"/>
        <n v="969"/>
        <n v="917"/>
        <n v="496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Neighborhood Greater than/Less than Average Vlookup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HouseStyle Greater than/Less than Average Vlookup" numFmtId="0">
      <sharedItems count="2">
        <s v="Above Average"/>
        <s v="Below Average"/>
      </sharedItems>
    </cacheField>
    <cacheField name="OverallQual" numFmtId="0">
      <sharedItems containsSemiMixedTypes="0" containsString="0" containsNumber="1" containsInteger="1" minValue="1" maxValue="10"/>
    </cacheField>
    <cacheField name="Overall Qual Rand" numFmtId="0">
      <sharedItems containsSemiMixedTypes="0" containsString="0" containsNumber="1" minValue="1.7657499052337045E-4" maxValue="0.99943888216762589"/>
    </cacheField>
    <cacheField name="Overall Qual Rand Bucket" numFmtId="0">
      <sharedItems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1stFlrSF Rand()" numFmtId="0">
      <sharedItems containsSemiMixedTypes="0" containsString="0" containsNumber="1" minValue="2.4669693552814564E-4" maxValue="0.99980576064862625"/>
    </cacheField>
    <cacheField name="1stFlSF Rand Bucket" numFmtId="0">
      <sharedItems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Med. Garage Area" numFmtId="0">
      <sharedItems containsBlank="1" containsMixedTypes="1" containsNumber="1" containsInteger="1" minValue="0" maxValue="15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3836.700202777778" createdVersion="6" refreshedVersion="6" minRefreshableVersion="3" recordCount="1460" xr:uid="{00016809-423C-4CC6-AB4B-F6771D1CBDD0}">
  <cacheSource type="worksheet">
    <worksheetSource ref="A1:E1461" sheet="Full Baths 1"/>
  </cacheSource>
  <cacheFields count="5">
    <cacheField name="Id" numFmtId="0">
      <sharedItems containsSemiMixedTypes="0" containsString="0" containsNumber="1" containsInteger="1" minValue="1" maxValue="1460" count="1460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54"/>
        <n v="826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655"/>
        <n v="878"/>
        <n v="991"/>
        <n v="12"/>
        <n v="643"/>
        <n v="321"/>
        <n v="719"/>
        <n v="378"/>
        <n v="1418"/>
        <n v="410"/>
        <n v="995"/>
        <n v="764"/>
        <n v="982"/>
        <n v="693"/>
        <n v="1059"/>
        <n v="1311"/>
        <n v="1314"/>
        <n v="886"/>
        <n v="1066"/>
        <n v="481"/>
        <n v="168"/>
        <n v="21"/>
        <n v="567"/>
        <n v="584"/>
        <n v="1106"/>
        <n v="1306"/>
        <n v="327"/>
        <n v="119"/>
        <n v="160"/>
        <n v="725"/>
        <n v="933"/>
        <n v="46"/>
        <n v="596"/>
        <n v="351"/>
        <n v="239"/>
        <n v="1116"/>
        <n v="66"/>
        <n v="569"/>
        <n v="525"/>
        <n v="1037"/>
        <n v="191"/>
        <n v="424"/>
        <n v="541"/>
        <n v="1360"/>
        <n v="619"/>
        <n v="611"/>
        <n v="701"/>
        <n v="197"/>
        <n v="219"/>
        <n v="1033"/>
        <n v="144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227"/>
        <n v="273"/>
        <n v="760"/>
        <n v="1210"/>
        <n v="1303"/>
        <n v="504"/>
        <n v="1452"/>
        <n v="1025"/>
        <n v="1038"/>
        <n v="190"/>
        <n v="684"/>
        <n v="927"/>
        <n v="1176"/>
        <n v="333"/>
        <n v="555"/>
        <n v="1348"/>
        <n v="1404"/>
        <n v="1396"/>
        <n v="1290"/>
        <n v="360"/>
        <n v="409"/>
        <n v="452"/>
        <n v="1110"/>
        <n v="14"/>
        <n v="1045"/>
        <n v="1289"/>
        <n v="35"/>
        <n v="209"/>
        <n v="250"/>
        <n v="262"/>
        <n v="754"/>
        <n v="427"/>
        <n v="601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318"/>
        <n v="765"/>
        <n v="948"/>
        <n v="793"/>
        <n v="158"/>
        <n v="565"/>
        <n v="889"/>
        <n v="302"/>
        <n v="1458"/>
        <n v="271"/>
        <n v="344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86"/>
        <n v="142"/>
        <n v="317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181"/>
        <n v="1375"/>
        <n v="1387"/>
        <n v="48"/>
        <n v="867"/>
        <n v="1242"/>
        <n v="542"/>
        <n v="1058"/>
        <n v="1395"/>
        <n v="401"/>
        <n v="1167"/>
        <n v="83"/>
        <n v="284"/>
        <n v="940"/>
        <n v="71"/>
        <n v="132"/>
        <n v="1251"/>
        <n v="176"/>
        <n v="325"/>
        <n v="935"/>
        <n v="246"/>
        <n v="272"/>
        <n v="400"/>
        <n v="385"/>
        <n v="622"/>
        <n v="849"/>
        <n v="904"/>
        <n v="1009"/>
        <n v="1448"/>
        <n v="738"/>
        <n v="939"/>
        <n v="47"/>
        <n v="1134"/>
        <n v="173"/>
        <n v="298"/>
        <n v="418"/>
        <n v="964"/>
        <n v="1175"/>
        <n v="1376"/>
        <n v="919"/>
        <n v="1382"/>
        <n v="833"/>
        <n v="1279"/>
        <n v="731"/>
        <n v="929"/>
        <n v="747"/>
        <n v="870"/>
        <n v="1159"/>
        <n v="154"/>
        <n v="198"/>
        <n v="252"/>
        <n v="294"/>
        <n v="1169"/>
        <n v="1355"/>
        <n v="1391"/>
        <n v="520"/>
        <n v="560"/>
        <n v="291"/>
        <n v="1166"/>
        <n v="788"/>
        <n v="825"/>
        <n v="1003"/>
        <n v="1304"/>
        <n v="1370"/>
        <n v="140"/>
        <n v="259"/>
        <n v="666"/>
        <n v="23"/>
        <n v="139"/>
        <n v="256"/>
        <n v="1034"/>
        <n v="1153"/>
        <n v="1158"/>
        <n v="1245"/>
        <n v="1411"/>
        <n v="1218"/>
        <n v="546"/>
        <n v="336"/>
        <n v="281"/>
        <n v="1343"/>
        <n v="170"/>
        <n v="415"/>
        <n v="687"/>
        <n v="806"/>
        <n v="1016"/>
        <n v="1281"/>
        <n v="1331"/>
        <n v="502"/>
        <n v="68"/>
        <n v="131"/>
        <n v="642"/>
        <n v="70"/>
        <n v="307"/>
        <n v="608"/>
        <n v="794"/>
        <n v="823"/>
        <n v="1301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34"/>
        <n v="163"/>
        <n v="258"/>
        <n v="603"/>
        <n v="1060"/>
        <n v="65"/>
        <n v="375"/>
        <n v="1076"/>
        <n v="1197"/>
        <n v="1156"/>
        <n v="599"/>
        <n v="114"/>
        <n v="753"/>
        <n v="769"/>
        <n v="235"/>
        <n v="1366"/>
        <n v="763"/>
        <n v="172"/>
        <n v="392"/>
        <n v="422"/>
        <n v="507"/>
        <n v="852"/>
        <n v="1129"/>
        <n v="1349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477"/>
        <n v="1318"/>
        <n v="1"/>
        <n v="508"/>
        <n v="29"/>
        <n v="257"/>
        <n v="283"/>
        <n v="686"/>
        <n v="925"/>
        <n v="334"/>
        <n v="1415"/>
        <n v="1316"/>
        <n v="421"/>
        <n v="1000"/>
        <n v="651"/>
        <n v="101"/>
        <n v="245"/>
        <n v="276"/>
        <n v="303"/>
        <n v="606"/>
        <n v="1112"/>
        <n v="221"/>
        <n v="95"/>
        <n v="144"/>
        <n v="453"/>
        <n v="1017"/>
        <n v="1312"/>
        <n v="341"/>
        <n v="512"/>
        <n v="63"/>
        <n v="339"/>
        <n v="1307"/>
        <n v="1155"/>
        <n v="277"/>
        <n v="921"/>
        <n v="931"/>
        <n v="530"/>
        <n v="872"/>
        <n v="1174"/>
        <n v="1052"/>
        <n v="182"/>
        <n v="8"/>
        <n v="184"/>
        <n v="222"/>
        <n v="636"/>
        <n v="801"/>
        <n v="1208"/>
        <n v="1339"/>
        <n v="1351"/>
        <n v="448"/>
        <n v="978"/>
        <n v="104"/>
        <n v="363"/>
        <n v="661"/>
        <n v="1202"/>
        <n v="1278"/>
        <n v="950"/>
        <n v="1142"/>
        <n v="990"/>
        <n v="1032"/>
        <n v="1090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367"/>
        <n v="1402"/>
        <n v="230"/>
        <n v="949"/>
        <n v="1431"/>
        <n v="193"/>
        <n v="280"/>
        <n v="335"/>
        <n v="386"/>
        <n v="1083"/>
        <n v="389"/>
        <n v="653"/>
        <n v="1024"/>
        <n v="1441"/>
        <n v="110"/>
        <n v="153"/>
        <n v="167"/>
        <n v="352"/>
        <n v="365"/>
        <n v="447"/>
        <n v="472"/>
        <n v="740"/>
        <n v="934"/>
        <n v="1231"/>
        <n v="1259"/>
        <n v="1288"/>
        <n v="1323"/>
        <n v="861"/>
        <n v="713"/>
        <n v="803"/>
        <n v="828"/>
        <n v="1190"/>
        <n v="1211"/>
        <n v="1361"/>
        <n v="464"/>
        <n v="316"/>
        <n v="455"/>
        <n v="537"/>
        <n v="1111"/>
        <n v="382"/>
        <n v="320"/>
        <n v="732"/>
        <n v="790"/>
        <n v="882"/>
        <n v="1018"/>
        <n v="1085"/>
        <n v="783"/>
        <n v="470"/>
        <n v="850"/>
        <n v="993"/>
        <n v="1185"/>
        <n v="1247"/>
        <n v="1434"/>
        <n v="212"/>
        <n v="591"/>
        <n v="1057"/>
        <n v="1272"/>
        <n v="237"/>
        <n v="73"/>
        <n v="96"/>
        <n v="267"/>
        <n v="282"/>
        <n v="564"/>
        <n v="829"/>
        <n v="959"/>
        <n v="998"/>
        <n v="1160"/>
        <n v="1455"/>
        <n v="937"/>
        <n v="524"/>
        <n v="1117"/>
        <n v="175"/>
        <n v="192"/>
        <n v="498"/>
        <n v="1225"/>
        <n v="1266"/>
        <n v="169"/>
        <n v="617"/>
        <n v="821"/>
        <n v="1430"/>
        <n v="974"/>
        <n v="581"/>
        <n v="2"/>
        <n v="416"/>
        <n v="125"/>
        <n v="434"/>
        <n v="811"/>
        <n v="1005"/>
        <n v="1109"/>
        <n v="1261"/>
        <n v="1265"/>
        <n v="56"/>
        <n v="206"/>
        <n v="1264"/>
        <n v="1291"/>
        <n v="67"/>
        <n v="112"/>
        <n v="121"/>
        <n v="135"/>
        <n v="249"/>
        <n v="745"/>
        <n v="903"/>
        <n v="1056"/>
        <n v="1147"/>
        <n v="1282"/>
        <n v="33"/>
        <n v="223"/>
        <n v="1107"/>
        <n v="1157"/>
        <n v="1421"/>
        <n v="545"/>
        <n v="1445"/>
        <n v="709"/>
        <n v="268"/>
        <n v="759"/>
        <n v="285"/>
        <n v="1310"/>
        <n v="380"/>
        <n v="739"/>
        <n v="743"/>
        <n v="966"/>
        <n v="466"/>
        <n v="981"/>
        <n v="102"/>
        <n v="315"/>
        <n v="535"/>
        <n v="883"/>
        <n v="1067"/>
        <n v="1199"/>
        <n v="1246"/>
        <n v="356"/>
        <n v="1302"/>
        <n v="1359"/>
        <n v="51"/>
        <n v="181"/>
        <n v="408"/>
        <n v="1274"/>
        <n v="1344"/>
        <n v="920"/>
        <n v="1330"/>
        <n v="1051"/>
        <n v="1096"/>
        <n v="116"/>
        <n v="261"/>
        <n v="526"/>
        <n v="696"/>
        <n v="781"/>
        <n v="928"/>
        <n v="1021"/>
        <n v="1196"/>
        <n v="782"/>
        <n v="1416"/>
        <n v="266"/>
        <n v="456"/>
        <n v="1237"/>
        <n v="299"/>
        <n v="430"/>
        <n v="488"/>
        <n v="531"/>
        <n v="559"/>
        <n v="744"/>
        <n v="800"/>
        <n v="926"/>
        <n v="1456"/>
        <n v="843"/>
        <n v="1148"/>
        <n v="87"/>
        <n v="136"/>
        <n v="858"/>
        <n v="910"/>
        <n v="1127"/>
        <n v="1192"/>
        <n v="1436"/>
        <n v="994"/>
        <n v="915"/>
        <n v="671"/>
        <n v="187"/>
        <n v="253"/>
        <n v="357"/>
        <n v="683"/>
        <n v="972"/>
        <n v="1042"/>
        <n v="1168"/>
        <n v="493"/>
        <n v="57"/>
        <n v="178"/>
        <n v="444"/>
        <n v="756"/>
        <n v="892"/>
        <n v="371"/>
        <n v="954"/>
        <n v="1173"/>
        <n v="1252"/>
        <n v="202"/>
        <n v="138"/>
        <n v="796"/>
        <n v="846"/>
        <n v="1171"/>
        <n v="1352"/>
        <n v="42"/>
        <n v="562"/>
        <n v="574"/>
        <n v="855"/>
        <n v="1077"/>
        <n v="1098"/>
        <n v="1243"/>
        <n v="1356"/>
        <n v="923"/>
        <n v="1248"/>
        <n v="105"/>
        <n v="398"/>
        <n v="869"/>
        <n v="1135"/>
        <n v="1285"/>
        <n v="85"/>
        <n v="624"/>
        <n v="630"/>
        <n v="405"/>
        <n v="669"/>
        <n v="992"/>
        <n v="1191"/>
        <n v="1068"/>
        <n v="1336"/>
        <n v="975"/>
        <n v="1027"/>
        <n v="1380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368"/>
        <n v="673"/>
        <n v="716"/>
        <n v="894"/>
        <n v="976"/>
        <n v="1013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41"/>
        <n v="489"/>
        <n v="626"/>
        <n v="768"/>
        <n v="967"/>
        <n v="1019"/>
        <n v="1031"/>
        <n v="1084"/>
        <n v="1092"/>
        <n v="1299"/>
        <n v="1397"/>
        <n v="1435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17"/>
        <n v="539"/>
        <n v="854"/>
        <n v="1195"/>
        <n v="814"/>
        <n v="1447"/>
        <n v="348"/>
        <n v="842"/>
        <n v="15"/>
        <n v="301"/>
        <n v="718"/>
        <n v="881"/>
        <n v="1100"/>
        <n v="1383"/>
        <n v="1364"/>
        <n v="1321"/>
        <n v="214"/>
        <n v="361"/>
        <n v="487"/>
        <n v="755"/>
        <n v="1079"/>
        <n v="1345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179"/>
        <n v="893"/>
        <n v="911"/>
        <n v="25"/>
        <n v="349"/>
        <n v="1065"/>
        <n v="1072"/>
        <n v="1300"/>
        <n v="124"/>
        <n v="845"/>
        <n v="290"/>
        <n v="82"/>
        <n v="837"/>
        <n v="1205"/>
        <n v="189"/>
        <n v="38"/>
        <n v="628"/>
        <n v="902"/>
        <n v="165"/>
        <n v="297"/>
        <n v="607"/>
        <n v="644"/>
        <n v="859"/>
        <n v="863"/>
        <n v="347"/>
        <n v="1069"/>
        <n v="263"/>
        <n v="600"/>
        <n v="604"/>
        <n v="832"/>
        <n v="1260"/>
        <n v="941"/>
        <n v="133"/>
        <n v="1283"/>
        <n v="130"/>
        <n v="406"/>
        <n v="522"/>
        <n v="943"/>
        <n v="304"/>
        <n v="1006"/>
        <n v="1152"/>
        <n v="1358"/>
        <n v="1439"/>
        <n v="417"/>
        <n v="890"/>
        <n v="32"/>
        <n v="1442"/>
        <n v="17"/>
        <n v="204"/>
        <n v="658"/>
        <n v="1146"/>
        <n v="688"/>
        <n v="196"/>
        <n v="676"/>
        <n v="866"/>
        <n v="231"/>
        <n v="270"/>
        <n v="377"/>
        <n v="473"/>
        <n v="612"/>
        <n v="879"/>
        <n v="1200"/>
        <n v="1460"/>
        <n v="830"/>
        <n v="366"/>
        <n v="486"/>
        <n v="505"/>
        <n v="614"/>
        <n v="857"/>
        <n v="1086"/>
        <n v="1228"/>
        <n v="1309"/>
        <n v="1325"/>
        <n v="792"/>
        <n v="468"/>
        <n v="579"/>
        <n v="1094"/>
        <n v="1161"/>
        <n v="922"/>
        <n v="657"/>
        <n v="328"/>
        <n v="37"/>
        <n v="210"/>
        <n v="255"/>
        <n v="362"/>
        <n v="412"/>
        <n v="577"/>
        <n v="887"/>
        <n v="914"/>
        <n v="956"/>
        <n v="1048"/>
        <n v="1081"/>
        <n v="1214"/>
        <n v="1226"/>
        <n v="1453"/>
        <n v="74"/>
        <n v="812"/>
        <n v="1054"/>
        <n v="1365"/>
        <n v="13"/>
        <n v="43"/>
        <n v="635"/>
        <n v="779"/>
        <n v="839"/>
        <n v="1140"/>
        <n v="1198"/>
        <n v="1270"/>
        <n v="1369"/>
        <n v="1425"/>
        <n v="207"/>
        <n v="1432"/>
        <n v="797"/>
        <n v="912"/>
        <n v="646"/>
        <n v="6"/>
        <n v="137"/>
        <n v="589"/>
        <n v="681"/>
        <n v="722"/>
        <n v="944"/>
        <n v="947"/>
        <n v="1150"/>
        <n v="1223"/>
        <n v="1287"/>
        <n v="898"/>
        <n v="571"/>
        <n v="296"/>
        <n v="778"/>
        <n v="1239"/>
        <n v="1459"/>
        <n v="420"/>
        <n v="742"/>
        <n v="1234"/>
        <n v="1426"/>
        <n v="695"/>
        <n v="45"/>
        <n v="149"/>
        <n v="208"/>
        <n v="278"/>
        <n v="557"/>
        <n v="602"/>
        <n v="691"/>
        <n v="844"/>
        <n v="346"/>
        <n v="4"/>
        <n v="64"/>
        <n v="201"/>
        <n v="248"/>
        <n v="355"/>
        <n v="503"/>
        <n v="551"/>
        <n v="594"/>
        <n v="675"/>
        <n v="702"/>
        <n v="704"/>
        <n v="841"/>
        <n v="896"/>
        <n v="970"/>
        <n v="1119"/>
        <n v="1130"/>
        <n v="1209"/>
        <n v="1298"/>
        <n v="1412"/>
        <n v="1428"/>
        <n v="835"/>
        <n v="627"/>
        <n v="1046"/>
        <n v="824"/>
        <n v="22"/>
        <n v="634"/>
        <n v="20"/>
        <n v="117"/>
        <n v="274"/>
        <n v="332"/>
        <n v="425"/>
        <n v="575"/>
        <n v="787"/>
        <n v="980"/>
        <n v="1141"/>
        <n v="1275"/>
        <n v="1284"/>
        <n v="1236"/>
        <n v="1078"/>
        <n v="699"/>
        <n v="1296"/>
        <n v="593"/>
        <n v="1308"/>
        <n v="1399"/>
        <n v="1224"/>
        <n v="616"/>
        <n v="664"/>
        <n v="670"/>
        <n v="945"/>
        <n v="1089"/>
        <n v="1398"/>
        <n v="1400"/>
        <n v="247"/>
        <n v="588"/>
        <n v="817"/>
        <n v="1273"/>
        <n v="1276"/>
        <n v="1004"/>
        <n v="111"/>
        <n v="79"/>
        <n v="880"/>
        <n v="997"/>
        <n v="1093"/>
        <n v="1423"/>
        <n v="123"/>
        <n v="1388"/>
        <n v="1451"/>
        <n v="570"/>
        <n v="292"/>
        <n v="77"/>
        <n v="807"/>
        <n v="888"/>
        <n v="188"/>
        <n v="426"/>
        <n v="623"/>
        <n v="629"/>
        <n v="654"/>
        <n v="724"/>
        <n v="780"/>
        <n v="900"/>
        <n v="918"/>
        <n v="968"/>
        <n v="971"/>
        <n v="1011"/>
        <n v="1070"/>
        <n v="1071"/>
        <n v="1103"/>
        <n v="1131"/>
        <n v="1337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44"/>
        <n v="585"/>
        <n v="874"/>
        <n v="1082"/>
        <n v="1407"/>
        <n v="476"/>
        <n v="485"/>
        <n v="864"/>
        <n v="1232"/>
        <n v="1286"/>
        <n v="1332"/>
        <n v="877"/>
        <n v="16"/>
        <n v="312"/>
        <n v="369"/>
        <n v="527"/>
        <n v="741"/>
        <n v="958"/>
        <n v="580"/>
        <n v="851"/>
        <n v="862"/>
        <n v="734"/>
        <n v="293"/>
        <n v="909"/>
        <n v="1390"/>
        <n v="715"/>
        <n v="840"/>
        <n v="1328"/>
        <n v="44"/>
        <n v="55"/>
        <n v="146"/>
        <n v="194"/>
        <n v="264"/>
        <n v="359"/>
        <n v="499"/>
        <n v="587"/>
        <n v="1118"/>
        <n v="1235"/>
        <n v="1253"/>
        <n v="1305"/>
        <n v="9"/>
        <n v="24"/>
        <n v="513"/>
        <n v="1113"/>
        <n v="11"/>
        <n v="72"/>
        <n v="548"/>
        <n v="1249"/>
        <n v="396"/>
        <n v="667"/>
        <n v="714"/>
        <n v="868"/>
        <n v="951"/>
        <n v="1095"/>
        <n v="1163"/>
        <n v="1446"/>
        <n v="100"/>
        <n v="1262"/>
        <n v="171"/>
        <n v="680"/>
        <n v="720"/>
        <n v="1340"/>
        <n v="234"/>
        <n v="127"/>
        <n v="532"/>
        <n v="566"/>
        <n v="785"/>
        <n v="836"/>
        <n v="906"/>
        <n v="1099"/>
        <n v="166"/>
        <n v="446"/>
        <n v="761"/>
        <n v="955"/>
        <n v="1256"/>
        <n v="1422"/>
        <n v="50"/>
        <n v="78"/>
        <n v="185"/>
        <n v="195"/>
        <n v="381"/>
        <n v="856"/>
        <n v="1097"/>
        <n v="1230"/>
        <n v="1368"/>
        <n v="84"/>
        <n v="324"/>
        <n v="419"/>
        <n v="985"/>
        <n v="1080"/>
        <n v="905"/>
        <n v="1334"/>
        <n v="1386"/>
        <n v="1409"/>
        <n v="145"/>
        <n v="155"/>
        <n v="229"/>
        <n v="373"/>
        <n v="388"/>
        <n v="549"/>
        <n v="986"/>
        <n v="1193"/>
        <n v="1216"/>
        <n v="1335"/>
        <n v="60"/>
        <n v="946"/>
        <n v="275"/>
        <n v="506"/>
        <n v="510"/>
        <n v="723"/>
        <n v="465"/>
        <n v="631"/>
        <n v="957"/>
        <n v="1151"/>
        <n v="1392"/>
        <n v="1419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269"/>
        <n v="726"/>
        <n v="1154"/>
        <n v="1437"/>
        <n v="183"/>
        <n v="244"/>
        <n v="450"/>
        <n v="500"/>
        <n v="572"/>
        <n v="1184"/>
        <n v="1401"/>
        <n v="313"/>
        <n v="952"/>
        <n v="1035"/>
        <n v="449"/>
        <n v="1102"/>
        <n v="1177"/>
        <n v="1292"/>
        <n v="1015"/>
        <n v="331"/>
        <n v="391"/>
        <n v="438"/>
        <n v="1137"/>
        <n v="1250"/>
        <n v="1315"/>
        <n v="1429"/>
        <n v="103"/>
        <n v="895"/>
        <n v="576"/>
        <n v="583"/>
        <n v="610"/>
        <n v="884"/>
        <n v="1121"/>
        <n v="10"/>
        <n v="364"/>
        <n v="442"/>
        <n v="805"/>
        <n v="1030"/>
        <n v="1124"/>
        <n v="932"/>
        <n v="1133"/>
        <n v="987"/>
        <n v="1115"/>
        <n v="1203"/>
        <n v="1378"/>
        <n v="1149"/>
        <n v="961"/>
        <n v="1201"/>
        <n v="437"/>
        <n v="815"/>
        <n v="873"/>
        <n v="108"/>
        <n v="109"/>
        <n v="141"/>
        <n v="150"/>
        <n v="407"/>
        <n v="414"/>
        <n v="491"/>
        <n v="1049"/>
        <n v="1126"/>
        <n v="1178"/>
        <n v="1221"/>
        <n v="1295"/>
        <n v="597"/>
        <n v="52"/>
        <n v="774"/>
        <n v="49"/>
        <n v="240"/>
        <n v="423"/>
        <n v="501"/>
        <n v="556"/>
        <n v="1213"/>
        <n v="552"/>
        <n v="1026"/>
        <n v="203"/>
        <n v="226"/>
        <n v="1123"/>
        <n v="1217"/>
        <n v="1384"/>
        <n v="1408"/>
        <n v="1449"/>
        <n v="538"/>
        <n v="1320"/>
        <n v="242"/>
        <n v="1064"/>
        <n v="53"/>
        <n v="80"/>
        <n v="205"/>
        <n v="440"/>
        <n v="451"/>
        <n v="460"/>
        <n v="595"/>
        <n v="663"/>
        <n v="729"/>
        <n v="798"/>
        <n v="901"/>
        <n v="979"/>
        <n v="1357"/>
        <n v="91"/>
        <n v="710"/>
        <n v="802"/>
        <n v="157"/>
        <n v="678"/>
        <n v="827"/>
        <n v="871"/>
        <n v="428"/>
        <n v="39"/>
        <n v="395"/>
        <n v="1164"/>
        <n v="1346"/>
        <n v="694"/>
        <n v="403"/>
        <n v="554"/>
        <n v="558"/>
        <n v="563"/>
        <n v="652"/>
        <n v="735"/>
        <n v="789"/>
        <n v="533"/>
        <n v="536"/>
        <n v="1293"/>
        <n v="75"/>
        <n v="218"/>
        <n v="773"/>
        <n v="1207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107"/>
        <n v="122"/>
        <n v="180"/>
        <n v="394"/>
        <n v="762"/>
        <n v="838"/>
        <n v="885"/>
        <n v="1012"/>
        <n v="1333"/>
        <n v="1258"/>
        <n v="973"/>
        <n v="92"/>
        <n v="647"/>
        <n v="211"/>
        <n v="457"/>
        <n v="750"/>
        <n v="659"/>
        <n v="224"/>
        <n v="260"/>
        <n v="1039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236"/>
        <n v="308"/>
        <n v="480"/>
        <n v="697"/>
        <n v="288"/>
        <n v="656"/>
        <n v="913"/>
        <n v="1008"/>
        <n v="343"/>
        <n v="128"/>
        <n v="326"/>
        <n v="677"/>
        <n v="1023"/>
        <n v="490"/>
        <n v="529"/>
        <n v="1002"/>
        <n v="977"/>
        <n v="431"/>
        <n v="89"/>
        <n v="345"/>
        <n v="639"/>
        <n v="1014"/>
        <n v="1050"/>
        <n v="126"/>
        <n v="650"/>
        <n v="1454"/>
        <n v="1036"/>
        <n v="1087"/>
        <n v="99"/>
        <n v="1379"/>
        <n v="309"/>
        <n v="633"/>
        <n v="1324"/>
        <n v="40"/>
        <n v="342"/>
        <n v="1001"/>
        <n v="387"/>
        <n v="435"/>
        <n v="1062"/>
        <n v="1219"/>
        <n v="69"/>
        <n v="1040"/>
        <n v="1144"/>
        <n v="1145"/>
        <n v="432"/>
        <n v="936"/>
        <n v="590"/>
        <n v="156"/>
        <n v="243"/>
        <n v="1327"/>
        <n v="330"/>
        <n v="251"/>
        <n v="384"/>
        <n v="615"/>
        <n v="916"/>
        <n v="265"/>
        <n v="1322"/>
        <n v="30"/>
        <n v="1280"/>
        <n v="399"/>
        <n v="621"/>
        <n v="875"/>
        <n v="1433"/>
        <n v="463"/>
        <n v="376"/>
        <n v="411"/>
        <n v="637"/>
        <n v="1101"/>
        <n v="1381"/>
        <n v="813"/>
        <n v="706"/>
        <n v="1326"/>
        <n v="1338"/>
        <n v="711"/>
        <n v="31"/>
        <n v="534"/>
        <n v="969"/>
        <n v="917"/>
        <n v="496"/>
      </sharedItems>
    </cacheField>
    <cacheField name="FullBath" numFmtId="0">
      <sharedItems containsSemiMixedTypes="0" containsString="0" containsNumber="1" containsInteger="1" minValue="0" maxValue="3"/>
    </cacheField>
    <cacheField name="SalePrice" numFmtId="0">
      <sharedItems containsSemiMixedTypes="0" containsString="0" containsNumber="1" containsInteger="1" minValue="34900" maxValue="755000"/>
    </cacheField>
    <cacheField name="Average Full Baths" numFmtId="0">
      <sharedItems containsString="0" containsBlank="1" containsNumber="1" minValue="1.5650684931506849" maxValue="1.5650684931506849"/>
    </cacheField>
    <cacheField name="Above or Below Average" numFmtId="0">
      <sharedItems count="2">
        <s v="Above Average"/>
        <s v="Below Avera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104"/>
    <n v="21535"/>
    <s v="Pave"/>
    <s v="NA"/>
    <s v="IR1"/>
    <s v="Lvl"/>
    <s v="AllPub"/>
    <s v="Corner"/>
    <s v="Gtl"/>
    <s v="NoRidge"/>
    <s v="Greater than Average"/>
    <s v="Norm"/>
    <s v="Norm"/>
    <s v="1Fam"/>
    <s v="2Story"/>
    <x v="0"/>
    <n v="10"/>
    <n v="6.9929184611138062E-2"/>
    <s v="At or Above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0.28765854842285166"/>
    <s v="Greater than Median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n v="480"/>
  </r>
  <r>
    <x v="1"/>
    <n v="60"/>
    <s v="RL"/>
    <n v="160"/>
    <n v="15623"/>
    <s v="Pave"/>
    <s v="NA"/>
    <s v="IR1"/>
    <s v="Lvl"/>
    <s v="AllPub"/>
    <s v="Corner"/>
    <s v="Gtl"/>
    <s v="NoRidge"/>
    <s v="Greater than Average"/>
    <s v="Norm"/>
    <s v="Norm"/>
    <s v="1Fam"/>
    <s v="2Story"/>
    <x v="0"/>
    <n v="10"/>
    <n v="0.6132371746371198"/>
    <s v="At or Above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0.37929166922725854"/>
    <s v="Greater than Median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m/>
  </r>
  <r>
    <x v="2"/>
    <n v="60"/>
    <s v="RL"/>
    <n v="118"/>
    <n v="35760"/>
    <s v="Pave"/>
    <s v="NA"/>
    <s v="IR1"/>
    <s v="Lvl"/>
    <s v="AllPub"/>
    <s v="CulDSac"/>
    <s v="Gtl"/>
    <s v="NoRidge"/>
    <s v="Greater than Average"/>
    <s v="Norm"/>
    <s v="Norm"/>
    <s v="1Fam"/>
    <s v="2Story"/>
    <x v="0"/>
    <n v="10"/>
    <n v="0.34687805269374927"/>
    <s v="At or Above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0.90742712898838507"/>
    <s v="Greater than Median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m/>
  </r>
  <r>
    <x v="3"/>
    <n v="20"/>
    <s v="RL"/>
    <n v="100"/>
    <n v="12919"/>
    <s v="Pave"/>
    <s v="NA"/>
    <s v="IR1"/>
    <s v="Lvl"/>
    <s v="AllPub"/>
    <s v="Inside"/>
    <s v="Gtl"/>
    <s v="NridgHt"/>
    <s v="Greater than Average"/>
    <s v="Norm"/>
    <s v="Norm"/>
    <s v="1Fam"/>
    <s v="1Story"/>
    <x v="0"/>
    <n v="9"/>
    <n v="0.15998359043455057"/>
    <s v="At or Above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.74176970717122137"/>
    <s v="Greater than Median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m/>
  </r>
  <r>
    <x v="4"/>
    <n v="60"/>
    <s v="RL"/>
    <n v="107"/>
    <n v="13891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9"/>
    <n v="0.36586851579846469"/>
    <s v="At or Above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0.45576498806473631"/>
    <s v="Greater than Median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s v="Min. Garage Area"/>
  </r>
  <r>
    <x v="5"/>
    <n v="60"/>
    <s v="RL"/>
    <n v="85"/>
    <n v="16056"/>
    <s v="Pave"/>
    <s v="NA"/>
    <s v="IR1"/>
    <s v="Lvl"/>
    <s v="AllPub"/>
    <s v="Inside"/>
    <s v="Gtl"/>
    <s v="StoneBr"/>
    <s v="Greater than Average"/>
    <s v="Norm"/>
    <s v="Norm"/>
    <s v="1Fam"/>
    <s v="2Story"/>
    <x v="0"/>
    <n v="9"/>
    <n v="2.6754910059907822E-2"/>
    <s v="At or Above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0.75657251072351117"/>
    <s v="Greater than Median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n v="0"/>
  </r>
  <r>
    <x v="6"/>
    <n v="20"/>
    <s v="RL"/>
    <n v="105"/>
    <n v="15431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10"/>
    <n v="0.34922168675275067"/>
    <s v="At or Above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.35098721783686893"/>
    <s v="Greater than Median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m/>
  </r>
  <r>
    <x v="7"/>
    <n v="60"/>
    <s v="RL"/>
    <n v="47"/>
    <n v="53504"/>
    <s v="Pave"/>
    <s v="NA"/>
    <s v="IR2"/>
    <s v="HLS"/>
    <s v="AllPub"/>
    <s v="CulDSac"/>
    <s v="Mod"/>
    <s v="StoneBr"/>
    <s v="Greater than Average"/>
    <s v="Norm"/>
    <s v="Norm"/>
    <s v="1Fam"/>
    <s v="2Story"/>
    <x v="0"/>
    <n v="8"/>
    <n v="0.37875320815934999"/>
    <s v="At or Above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6.8460161325094471E-2"/>
    <s v="Greater than Median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m/>
  </r>
  <r>
    <x v="8"/>
    <n v="20"/>
    <s v="RL"/>
    <n v="63"/>
    <n v="17423"/>
    <s v="Pave"/>
    <s v="NA"/>
    <s v="IR1"/>
    <s v="Lvl"/>
    <s v="AllPub"/>
    <s v="CulDSac"/>
    <s v="Gtl"/>
    <s v="StoneBr"/>
    <s v="Greater than Average"/>
    <s v="Norm"/>
    <s v="Norm"/>
    <s v="1Fam"/>
    <s v="1Story"/>
    <x v="0"/>
    <n v="9"/>
    <n v="0.37285735473803983"/>
    <s v="At or Above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.17394154000371509"/>
    <s v="Greater than Median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m/>
  </r>
  <r>
    <x v="9"/>
    <n v="60"/>
    <s v="RL"/>
    <n v="104"/>
    <n v="13518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9"/>
    <n v="0.62230453530263341"/>
    <s v="At or Above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0.70753410058278743"/>
    <s v="Greater than Median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s v="Avg. 1stFlrSF"/>
  </r>
  <r>
    <x v="10"/>
    <n v="75"/>
    <s v="RM"/>
    <n v="90"/>
    <n v="22950"/>
    <s v="Pave"/>
    <s v="NA"/>
    <s v="IR2"/>
    <s v="Lvl"/>
    <s v="AllPub"/>
    <s v="Inside"/>
    <s v="Gtl"/>
    <s v="OldTown"/>
    <s v="Greater than Average"/>
    <s v="Artery"/>
    <s v="Norm"/>
    <s v="1Fam"/>
    <s v="2.5Fin"/>
    <x v="0"/>
    <n v="10"/>
    <n v="0.45595806848466625"/>
    <s v="At or Above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0.93484054327388411"/>
    <s v="Greater than Median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n v="1518"/>
  </r>
  <r>
    <x v="11"/>
    <n v="20"/>
    <s v="RL"/>
    <s v="NA"/>
    <n v="11400"/>
    <s v="Pave"/>
    <s v="NA"/>
    <s v="Reg"/>
    <s v="Lvl"/>
    <s v="AllPub"/>
    <s v="Inside"/>
    <s v="Gtl"/>
    <s v="NoRidge"/>
    <s v="Greater than Average"/>
    <s v="Norm"/>
    <s v="Norm"/>
    <s v="1Fam"/>
    <s v="1Story"/>
    <x v="0"/>
    <n v="10"/>
    <n v="0.95451757531966575"/>
    <s v="At or Above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.42025385286637573"/>
    <s v="Greater than Median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m/>
  </r>
  <r>
    <x v="12"/>
    <n v="20"/>
    <s v="RL"/>
    <n v="107"/>
    <n v="13891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10"/>
    <n v="0.99829547322499568"/>
    <s v="At or Above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.33321853437065585"/>
    <s v="Greater than Median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m/>
  </r>
  <r>
    <x v="13"/>
    <n v="60"/>
    <s v="RL"/>
    <n v="97"/>
    <n v="13478"/>
    <s v="Pave"/>
    <s v="NA"/>
    <s v="IR1"/>
    <s v="Lvl"/>
    <s v="AllPub"/>
    <s v="Corner"/>
    <s v="Gtl"/>
    <s v="NridgHt"/>
    <s v="Greater than Average"/>
    <s v="Norm"/>
    <s v="Norm"/>
    <s v="1Fam"/>
    <s v="2Story"/>
    <x v="0"/>
    <n v="10"/>
    <n v="4.4520382835413264E-2"/>
    <s v="At or Above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0.51950490435383812"/>
    <s v="Greater than Median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m/>
  </r>
  <r>
    <x v="14"/>
    <n v="60"/>
    <s v="RL"/>
    <n v="67"/>
    <n v="14948"/>
    <s v="Pave"/>
    <s v="NA"/>
    <s v="IR1"/>
    <s v="Lvl"/>
    <s v="AllPub"/>
    <s v="Inside"/>
    <s v="Gtl"/>
    <s v="NridgHt"/>
    <s v="Greater than Average"/>
    <s v="Norm"/>
    <s v="Norm"/>
    <s v="1Fam"/>
    <s v="2Story"/>
    <x v="0"/>
    <n v="9"/>
    <n v="0.13332949018558404"/>
    <s v="At or Above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0.8549263979763696"/>
    <s v="Greater than Median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m/>
  </r>
  <r>
    <x v="15"/>
    <n v="20"/>
    <s v="RL"/>
    <n v="110"/>
    <n v="14977"/>
    <s v="Pave"/>
    <s v="NA"/>
    <s v="IR1"/>
    <s v="Lvl"/>
    <s v="AllPub"/>
    <s v="Inside"/>
    <s v="Gtl"/>
    <s v="NridgHt"/>
    <s v="Greater than Average"/>
    <s v="Norm"/>
    <s v="Norm"/>
    <s v="1Fam"/>
    <s v="1Story"/>
    <x v="0"/>
    <n v="8"/>
    <n v="0.23841936619085058"/>
    <s v="At or Above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.37708379770223655"/>
    <s v="Greater than Median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m/>
  </r>
  <r>
    <x v="16"/>
    <n v="60"/>
    <s v="RL"/>
    <n v="66"/>
    <n v="13682"/>
    <s v="Pave"/>
    <s v="NA"/>
    <s v="IR2"/>
    <s v="HLS"/>
    <s v="AllPub"/>
    <s v="CulDSac"/>
    <s v="Gtl"/>
    <s v="StoneBr"/>
    <s v="Greater than Average"/>
    <s v="Norm"/>
    <s v="Norm"/>
    <s v="1Fam"/>
    <s v="2Story"/>
    <x v="0"/>
    <n v="10"/>
    <n v="0.11249155070165617"/>
    <s v="At or Above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0.64830261452689897"/>
    <s v="Greater than Median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m/>
  </r>
  <r>
    <x v="17"/>
    <n v="60"/>
    <s v="RL"/>
    <n v="56"/>
    <n v="20431"/>
    <s v="Pave"/>
    <s v="NA"/>
    <s v="IR2"/>
    <s v="Lvl"/>
    <s v="AllPub"/>
    <s v="Inside"/>
    <s v="Gtl"/>
    <s v="NridgHt"/>
    <s v="Greater than Average"/>
    <s v="Norm"/>
    <s v="Norm"/>
    <s v="1Fam"/>
    <s v="2Story"/>
    <x v="0"/>
    <n v="9"/>
    <n v="0.40897440383759132"/>
    <s v="At or Above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0.21389065249135486"/>
    <s v="Greater than Median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m/>
  </r>
  <r>
    <x v="18"/>
    <n v="20"/>
    <s v="RL"/>
    <s v="NA"/>
    <n v="12692"/>
    <s v="Pave"/>
    <s v="NA"/>
    <s v="IR1"/>
    <s v="Lvl"/>
    <s v="AllPub"/>
    <s v="Inside"/>
    <s v="Gtl"/>
    <s v="NoRidge"/>
    <s v="Greater than Average"/>
    <s v="Norm"/>
    <s v="Norm"/>
    <s v="1Fam"/>
    <s v="1Story"/>
    <x v="0"/>
    <n v="8"/>
    <n v="0.86831157241359647"/>
    <s v="At or Above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.88106933245054242"/>
    <s v="Greater than Median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m/>
  </r>
  <r>
    <x v="19"/>
    <n v="60"/>
    <s v="RL"/>
    <n v="96"/>
    <n v="12474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10"/>
    <n v="0.71619432264336869"/>
    <s v="At or Above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0.88796044355242998"/>
    <s v="Greater than Median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m/>
  </r>
  <r>
    <x v="20"/>
    <n v="60"/>
    <s v="RL"/>
    <n v="77"/>
    <n v="9965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8"/>
    <n v="0.29820784211724216"/>
    <s v="At or Above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0.61437530870909218"/>
    <s v="Greater than Median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m/>
  </r>
  <r>
    <x v="21"/>
    <n v="20"/>
    <s v="RL"/>
    <n v="49"/>
    <n v="20896"/>
    <s v="Pave"/>
    <s v="NA"/>
    <s v="IR2"/>
    <s v="Lvl"/>
    <s v="AllPub"/>
    <s v="CulDSac"/>
    <s v="Gtl"/>
    <s v="Somerst"/>
    <s v="Greater than Average"/>
    <s v="RRAn"/>
    <s v="Norm"/>
    <s v="1Fam"/>
    <s v="1Story"/>
    <x v="0"/>
    <n v="8"/>
    <n v="0.16834065139500254"/>
    <s v="At or Above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.6787416964747276"/>
    <s v="Greater than Median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m/>
  </r>
  <r>
    <x v="22"/>
    <n v="20"/>
    <s v="RL"/>
    <n v="107"/>
    <n v="14450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9"/>
    <n v="0.31394076032146034"/>
    <s v="At or Above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.6751624386094387"/>
    <s v="Greater than Median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m/>
  </r>
  <r>
    <x v="23"/>
    <n v="60"/>
    <s v="RL"/>
    <n v="110"/>
    <n v="13688"/>
    <s v="Pave"/>
    <s v="NA"/>
    <s v="IR1"/>
    <s v="Lvl"/>
    <s v="AllPub"/>
    <s v="Inside"/>
    <s v="Gtl"/>
    <s v="NridgHt"/>
    <s v="Greater than Average"/>
    <s v="Norm"/>
    <s v="Norm"/>
    <s v="1Fam"/>
    <s v="2Story"/>
    <x v="0"/>
    <n v="9"/>
    <n v="0.95900435389653882"/>
    <s v="At or Above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0.3475500136954337"/>
    <s v="Greater than Median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m/>
  </r>
  <r>
    <x v="24"/>
    <n v="50"/>
    <s v="RL"/>
    <n v="56"/>
    <n v="14720"/>
    <s v="Pave"/>
    <s v="NA"/>
    <s v="IR1"/>
    <s v="Lvl"/>
    <s v="AllPub"/>
    <s v="CulDSac"/>
    <s v="Gtl"/>
    <s v="NoRidge"/>
    <s v="Greater than Average"/>
    <s v="Norm"/>
    <s v="Norm"/>
    <s v="1Fam"/>
    <s v="1.5Fin"/>
    <x v="1"/>
    <n v="8"/>
    <n v="0.37233133211924974"/>
    <s v="At or Above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0.45841839664322637"/>
    <s v="Greater than Median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m/>
  </r>
  <r>
    <x v="25"/>
    <n v="60"/>
    <s v="RL"/>
    <n v="174"/>
    <n v="15138"/>
    <s v="Pave"/>
    <s v="NA"/>
    <s v="IR1"/>
    <s v="Lvl"/>
    <s v="AllPub"/>
    <s v="Inside"/>
    <s v="Gtl"/>
    <s v="NoRidge"/>
    <s v="Greater than Average"/>
    <s v="Norm"/>
    <s v="Norm"/>
    <s v="1Fam"/>
    <s v="2Story"/>
    <x v="0"/>
    <n v="8"/>
    <n v="0.21471538664386935"/>
    <s v="At or Above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0.40567428693118535"/>
    <s v="Greater than Median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m/>
  </r>
  <r>
    <x v="26"/>
    <n v="20"/>
    <s v="RL"/>
    <n v="94"/>
    <n v="12220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10"/>
    <n v="3.5805201931041197E-2"/>
    <s v="At or Above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.93920019113358344"/>
    <s v="Greater than Median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m/>
  </r>
  <r>
    <x v="27"/>
    <n v="60"/>
    <s v="RL"/>
    <n v="52"/>
    <n v="46589"/>
    <s v="Pave"/>
    <s v="NA"/>
    <s v="IR2"/>
    <s v="Lvl"/>
    <s v="AllPub"/>
    <s v="CulDSac"/>
    <s v="Gtl"/>
    <s v="NoRidge"/>
    <s v="Greater than Average"/>
    <s v="Norm"/>
    <s v="Norm"/>
    <s v="1Fam"/>
    <s v="2Story"/>
    <x v="0"/>
    <n v="8"/>
    <n v="2.5925705979679803E-2"/>
    <s v="At or Above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0.87067071824805253"/>
    <s v="Greater than Median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m/>
  </r>
  <r>
    <x v="28"/>
    <n v="20"/>
    <s v="RL"/>
    <n v="83"/>
    <n v="10159"/>
    <s v="Pave"/>
    <s v="NA"/>
    <s v="IR1"/>
    <s v="Lvl"/>
    <s v="AllPub"/>
    <s v="Inside"/>
    <s v="Gtl"/>
    <s v="NridgHt"/>
    <s v="Greater than Average"/>
    <s v="Norm"/>
    <s v="Norm"/>
    <s v="1Fam"/>
    <s v="1Story"/>
    <x v="0"/>
    <n v="9"/>
    <n v="0.78618108261546849"/>
    <s v="At or Above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.16829460280821384"/>
    <s v="Greater than Median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m/>
  </r>
  <r>
    <x v="29"/>
    <n v="20"/>
    <s v="RL"/>
    <n v="110"/>
    <n v="14226"/>
    <s v="Pave"/>
    <s v="NA"/>
    <s v="Reg"/>
    <s v="Lvl"/>
    <s v="AllPub"/>
    <s v="Corner"/>
    <s v="Gtl"/>
    <s v="NridgHt"/>
    <s v="Greater than Average"/>
    <s v="Norm"/>
    <s v="Norm"/>
    <s v="1Fam"/>
    <s v="1Story"/>
    <x v="0"/>
    <n v="8"/>
    <n v="0.97013916622889018"/>
    <s v="At or Above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.2495742484570812"/>
    <s v="Greater than Median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m/>
  </r>
  <r>
    <x v="30"/>
    <n v="20"/>
    <s v="RL"/>
    <n v="96"/>
    <n v="12444"/>
    <s v="Pave"/>
    <s v="NA"/>
    <s v="Reg"/>
    <s v="Lvl"/>
    <s v="AllPub"/>
    <s v="FR2"/>
    <s v="Gtl"/>
    <s v="NridgHt"/>
    <s v="Greater than Average"/>
    <s v="Norm"/>
    <s v="Norm"/>
    <s v="1Fam"/>
    <s v="1Story"/>
    <x v="0"/>
    <n v="8"/>
    <n v="0.9181209035080512"/>
    <s v="At or Above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.29596181941309108"/>
    <s v="Greater than Median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m/>
  </r>
  <r>
    <x v="31"/>
    <n v="20"/>
    <s v="RL"/>
    <n v="88"/>
    <n v="11394"/>
    <s v="Pave"/>
    <s v="NA"/>
    <s v="Reg"/>
    <s v="Lvl"/>
    <s v="AllPub"/>
    <s v="Corner"/>
    <s v="Gtl"/>
    <s v="StoneBr"/>
    <s v="Greater than Average"/>
    <s v="Norm"/>
    <s v="Norm"/>
    <s v="1Fam"/>
    <s v="1Story"/>
    <x v="0"/>
    <n v="9"/>
    <n v="0.43884165639147021"/>
    <s v="At or Above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.4188718142522263"/>
    <s v="Greater than Median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m/>
  </r>
  <r>
    <x v="32"/>
    <n v="120"/>
    <s v="RM"/>
    <n v="64"/>
    <n v="5587"/>
    <s v="Pave"/>
    <s v="NA"/>
    <s v="IR1"/>
    <s v="HLS"/>
    <s v="AllPub"/>
    <s v="Inside"/>
    <s v="Mod"/>
    <s v="Crawfor"/>
    <s v="Greater than Average"/>
    <s v="Norm"/>
    <s v="Norm"/>
    <s v="TwnhsE"/>
    <s v="1Story"/>
    <x v="0"/>
    <n v="8"/>
    <n v="0.1873795416276347"/>
    <s v="At or Above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.26615279398464398"/>
    <s v="Greater than Median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m/>
  </r>
  <r>
    <x v="33"/>
    <n v="20"/>
    <s v="RL"/>
    <n v="60"/>
    <n v="8089"/>
    <s v="Pave"/>
    <s v="NA"/>
    <s v="Reg"/>
    <s v="HLS"/>
    <s v="AllPub"/>
    <s v="Inside"/>
    <s v="Gtl"/>
    <s v="StoneBr"/>
    <s v="Greater than Average"/>
    <s v="Norm"/>
    <s v="Norm"/>
    <s v="1Fam"/>
    <s v="1Story"/>
    <x v="0"/>
    <n v="8"/>
    <n v="0.7123484937442397"/>
    <s v="At or Above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.69384655009386242"/>
    <s v="Greater than Median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m/>
  </r>
  <r>
    <x v="34"/>
    <n v="20"/>
    <s v="RL"/>
    <n v="103"/>
    <n v="13472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10"/>
    <n v="0.4450454020248289"/>
    <s v="At or Above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.99502428144845267"/>
    <s v="Greater than Median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m/>
  </r>
  <r>
    <x v="35"/>
    <n v="20"/>
    <s v="RL"/>
    <n v="68"/>
    <n v="50271"/>
    <s v="Pave"/>
    <s v="NA"/>
    <s v="IR1"/>
    <s v="Low"/>
    <s v="AllPub"/>
    <s v="Inside"/>
    <s v="Gtl"/>
    <s v="Veenker"/>
    <s v="Greater than Average"/>
    <s v="Norm"/>
    <s v="Norm"/>
    <s v="1Fam"/>
    <s v="1Story"/>
    <x v="0"/>
    <n v="9"/>
    <n v="0.73400663158638324"/>
    <s v="At or Above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.44888429364889038"/>
    <s v="Greater than Median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m/>
  </r>
  <r>
    <x v="36"/>
    <n v="20"/>
    <s v="RL"/>
    <n v="114"/>
    <n v="14803"/>
    <s v="Pave"/>
    <s v="NA"/>
    <s v="Reg"/>
    <s v="Lvl"/>
    <s v="AllPub"/>
    <s v="Inside"/>
    <s v="Gtl"/>
    <s v="NridgHt"/>
    <s v="Greater than Average"/>
    <s v="PosN"/>
    <s v="PosN"/>
    <s v="1Fam"/>
    <s v="1Story"/>
    <x v="0"/>
    <n v="10"/>
    <n v="0.57357763829521757"/>
    <s v="At or Above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.36476944831111446"/>
    <s v="Greater than Median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m/>
  </r>
  <r>
    <x v="37"/>
    <n v="60"/>
    <s v="RL"/>
    <n v="77"/>
    <n v="9965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49388605565623911"/>
    <s v="At or Above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0.43936079899589287"/>
    <s v="Greater than Median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m/>
  </r>
  <r>
    <x v="38"/>
    <n v="50"/>
    <s v="RL"/>
    <s v="NA"/>
    <n v="14100"/>
    <s v="Pave"/>
    <s v="NA"/>
    <s v="IR1"/>
    <s v="Lvl"/>
    <s v="AllPub"/>
    <s v="Inside"/>
    <s v="Mod"/>
    <s v="Crawfor"/>
    <s v="Greater than Average"/>
    <s v="Norm"/>
    <s v="Norm"/>
    <s v="1Fam"/>
    <s v="1.5Fin"/>
    <x v="1"/>
    <n v="8"/>
    <n v="0.28347614431736368"/>
    <s v="At or Above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0.63808042185078817"/>
    <s v="Greater than Median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m/>
  </r>
  <r>
    <x v="39"/>
    <n v="60"/>
    <s v="RL"/>
    <n v="105"/>
    <n v="13693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9"/>
    <n v="0.8990499025143579"/>
    <s v="At or Above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0.27515686168897369"/>
    <s v="Greater than Median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m/>
  </r>
  <r>
    <x v="40"/>
    <n v="20"/>
    <s v="RL"/>
    <n v="89"/>
    <n v="13214"/>
    <s v="Pave"/>
    <s v="NA"/>
    <s v="IR1"/>
    <s v="HLS"/>
    <s v="AllPub"/>
    <s v="Inside"/>
    <s v="Gtl"/>
    <s v="Timber"/>
    <s v="Greater than Average"/>
    <s v="Norm"/>
    <s v="Norm"/>
    <s v="1Fam"/>
    <s v="1Story"/>
    <x v="0"/>
    <n v="9"/>
    <n v="0.17979212579387993"/>
    <s v="At or Above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.71596815252494339"/>
    <s v="Greater than Median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m/>
  </r>
  <r>
    <x v="41"/>
    <n v="20"/>
    <s v="RL"/>
    <n v="42"/>
    <n v="14892"/>
    <s v="Pave"/>
    <s v="NA"/>
    <s v="IR1"/>
    <s v="HLS"/>
    <s v="AllPub"/>
    <s v="CulDSac"/>
    <s v="Gtl"/>
    <s v="Gilbert"/>
    <s v="Greater than Average"/>
    <s v="Norm"/>
    <s v="Norm"/>
    <s v="1Fam"/>
    <s v="1Story"/>
    <x v="0"/>
    <n v="9"/>
    <n v="0.12413770880021724"/>
    <s v="At or Above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4.6537738172109822E-2"/>
    <s v="Greater than Median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m/>
  </r>
  <r>
    <x v="42"/>
    <n v="20"/>
    <s v="RL"/>
    <n v="86"/>
    <n v="14157"/>
    <s v="Pave"/>
    <s v="NA"/>
    <s v="IR1"/>
    <s v="HLS"/>
    <s v="AllPub"/>
    <s v="Corner"/>
    <s v="Gtl"/>
    <s v="StoneBr"/>
    <s v="Greater than Average"/>
    <s v="Norm"/>
    <s v="Norm"/>
    <s v="1Fam"/>
    <s v="1Story"/>
    <x v="0"/>
    <n v="9"/>
    <n v="0.79513339796839144"/>
    <s v="At or Above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.25991817677024265"/>
    <s v="Greater than Median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m/>
  </r>
  <r>
    <x v="43"/>
    <n v="20"/>
    <s v="RL"/>
    <n v="150"/>
    <n v="215245"/>
    <s v="Pave"/>
    <s v="NA"/>
    <s v="IR3"/>
    <s v="Low"/>
    <s v="AllPub"/>
    <s v="Inside"/>
    <s v="Sev"/>
    <s v="Timber"/>
    <s v="Greater than Average"/>
    <s v="Norm"/>
    <s v="Norm"/>
    <s v="1Fam"/>
    <s v="1Story"/>
    <x v="0"/>
    <n v="7"/>
    <n v="0.23834747796435629"/>
    <s v="At or Above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.80682845605861786"/>
    <s v="Greater than Median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m/>
  </r>
  <r>
    <x v="44"/>
    <n v="20"/>
    <s v="RL"/>
    <n v="72"/>
    <n v="11846"/>
    <s v="Pave"/>
    <s v="NA"/>
    <s v="IR1"/>
    <s v="HLS"/>
    <s v="AllPub"/>
    <s v="Inside"/>
    <s v="Gtl"/>
    <s v="NridgHt"/>
    <s v="Greater than Average"/>
    <s v="Norm"/>
    <s v="Norm"/>
    <s v="1Fam"/>
    <s v="1Story"/>
    <x v="0"/>
    <n v="9"/>
    <n v="0.47272487930233864"/>
    <s v="At or Above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2.3204563763236652E-2"/>
    <s v="Greater than Median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m/>
  </r>
  <r>
    <x v="45"/>
    <n v="20"/>
    <s v="RL"/>
    <n v="80"/>
    <n v="11844"/>
    <s v="Pave"/>
    <s v="NA"/>
    <s v="IR1"/>
    <s v="Lvl"/>
    <s v="AllPub"/>
    <s v="Inside"/>
    <s v="Gtl"/>
    <s v="StoneBr"/>
    <s v="Greater than Average"/>
    <s v="Norm"/>
    <s v="Norm"/>
    <s v="1Fam"/>
    <s v="1Story"/>
    <x v="0"/>
    <n v="8"/>
    <n v="0.99388552003735819"/>
    <s v="At or Above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.36871768831203988"/>
    <s v="Greater than Median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m/>
  </r>
  <r>
    <x v="46"/>
    <n v="20"/>
    <s v="RL"/>
    <n v="107"/>
    <n v="13891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8"/>
    <n v="0.90932153107101776"/>
    <s v="At or Above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.64119530595625007"/>
    <s v="Greater than Median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m/>
  </r>
  <r>
    <x v="47"/>
    <n v="20"/>
    <s v="FV"/>
    <n v="85"/>
    <n v="9187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9"/>
    <n v="0.12787930263150094"/>
    <s v="At or Above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.9944164940514324"/>
    <s v="Greater than Median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m/>
  </r>
  <r>
    <x v="48"/>
    <n v="20"/>
    <s v="RL"/>
    <n v="88"/>
    <n v="11443"/>
    <s v="Pave"/>
    <s v="NA"/>
    <s v="Reg"/>
    <s v="Lvl"/>
    <s v="AllPub"/>
    <s v="Inside"/>
    <s v="Gtl"/>
    <s v="Timber"/>
    <s v="Greater than Average"/>
    <s v="Norm"/>
    <s v="Norm"/>
    <s v="1Fam"/>
    <s v="1Story"/>
    <x v="0"/>
    <n v="8"/>
    <n v="0.41531363373594565"/>
    <s v="At or Above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.19140224520619453"/>
    <s v="Greater than Median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m/>
  </r>
  <r>
    <x v="49"/>
    <n v="120"/>
    <s v="RL"/>
    <n v="65"/>
    <n v="8769"/>
    <s v="Pave"/>
    <s v="NA"/>
    <s v="Reg"/>
    <s v="Lvl"/>
    <s v="AllPub"/>
    <s v="Corner"/>
    <s v="Gtl"/>
    <s v="NridgHt"/>
    <s v="Greater than Average"/>
    <s v="Norm"/>
    <s v="Norm"/>
    <s v="TwnhsE"/>
    <s v="1Story"/>
    <x v="0"/>
    <n v="9"/>
    <n v="0.75608914951477046"/>
    <s v="At or Above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.48812248109143463"/>
    <s v="Greater than Median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m/>
  </r>
  <r>
    <x v="50"/>
    <n v="60"/>
    <s v="RL"/>
    <n v="82"/>
    <n v="12438"/>
    <s v="Pave"/>
    <s v="NA"/>
    <s v="IR1"/>
    <s v="Lvl"/>
    <s v="AllPub"/>
    <s v="Inside"/>
    <s v="Gtl"/>
    <s v="StoneBr"/>
    <s v="Greater than Average"/>
    <s v="Norm"/>
    <s v="Norm"/>
    <s v="1Fam"/>
    <s v="2Story"/>
    <x v="0"/>
    <n v="8"/>
    <n v="0.11992919707274063"/>
    <s v="At or Above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.1843048439527326E-2"/>
    <s v="Greater than Median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m/>
  </r>
  <r>
    <x v="51"/>
    <n v="20"/>
    <s v="RL"/>
    <n v="90"/>
    <n v="12378"/>
    <s v="Pave"/>
    <s v="NA"/>
    <s v="IR1"/>
    <s v="Lvl"/>
    <s v="AllPub"/>
    <s v="Inside"/>
    <s v="Gtl"/>
    <s v="NridgHt"/>
    <s v="Greater than Average"/>
    <s v="Norm"/>
    <s v="Norm"/>
    <s v="1Fam"/>
    <s v="1Story"/>
    <x v="0"/>
    <n v="9"/>
    <n v="0.74193974266033957"/>
    <s v="At or Above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.36402022027979586"/>
    <s v="Greater than Median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m/>
  </r>
  <r>
    <x v="52"/>
    <n v="70"/>
    <s v="RL"/>
    <n v="78"/>
    <n v="12168"/>
    <s v="Pave"/>
    <s v="NA"/>
    <s v="Reg"/>
    <s v="HLS"/>
    <s v="AllPub"/>
    <s v="Inside"/>
    <s v="Mod"/>
    <s v="Crawfor"/>
    <s v="Greater than Average"/>
    <s v="Norm"/>
    <s v="Norm"/>
    <s v="1Fam"/>
    <s v="2Story"/>
    <x v="0"/>
    <n v="8"/>
    <n v="0.77576708256421245"/>
    <s v="At or Above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0.46714050347941816"/>
    <s v="Greater than Median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m/>
  </r>
  <r>
    <x v="53"/>
    <n v="60"/>
    <s v="RL"/>
    <n v="99"/>
    <n v="12099"/>
    <s v="Pave"/>
    <s v="NA"/>
    <s v="IR1"/>
    <s v="Lvl"/>
    <s v="AllPub"/>
    <s v="Inside"/>
    <s v="Gtl"/>
    <s v="NridgHt"/>
    <s v="Greater than Average"/>
    <s v="Norm"/>
    <s v="Norm"/>
    <s v="1Fam"/>
    <s v="2Story"/>
    <x v="0"/>
    <n v="8"/>
    <n v="0.3443884014004206"/>
    <s v="At or Above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0.49916940079893923"/>
    <s v="Greater than Median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m/>
  </r>
  <r>
    <x v="54"/>
    <n v="20"/>
    <s v="RL"/>
    <n v="91"/>
    <n v="10437"/>
    <s v="Pave"/>
    <s v="NA"/>
    <s v="IR1"/>
    <s v="Lvl"/>
    <s v="AllPub"/>
    <s v="Inside"/>
    <s v="Gtl"/>
    <s v="NoRidge"/>
    <s v="Greater than Average"/>
    <s v="Norm"/>
    <s v="Norm"/>
    <s v="1Fam"/>
    <s v="1Story"/>
    <x v="0"/>
    <n v="8"/>
    <n v="0.62241408326121861"/>
    <s v="At or Above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.4626096052915768"/>
    <s v="Greater than Median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m/>
  </r>
  <r>
    <x v="55"/>
    <n v="60"/>
    <s v="RL"/>
    <n v="74"/>
    <n v="8834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9"/>
    <n v="0.78071523801901088"/>
    <s v="At or Above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0.69181663635679203"/>
    <s v="Greater than Median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m/>
  </r>
  <r>
    <x v="56"/>
    <n v="60"/>
    <s v="RL"/>
    <n v="82"/>
    <n v="9452"/>
    <s v="Pave"/>
    <s v="NA"/>
    <s v="Reg"/>
    <s v="Lvl"/>
    <s v="AllPub"/>
    <s v="Inside"/>
    <s v="Gtl"/>
    <s v="NoRidge"/>
    <s v="Greater than Average"/>
    <s v="Norm"/>
    <s v="Norm"/>
    <s v="1Fam"/>
    <s v="2Story"/>
    <x v="0"/>
    <n v="8"/>
    <n v="6.0320318657375194E-2"/>
    <s v="At or Above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0.18742059613813022"/>
    <s v="Greater than Median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m/>
  </r>
  <r>
    <x v="57"/>
    <n v="60"/>
    <s v="RL"/>
    <n v="85"/>
    <n v="11924"/>
    <s v="Pave"/>
    <s v="NA"/>
    <s v="IR1"/>
    <s v="Lvl"/>
    <s v="AllPub"/>
    <s v="Inside"/>
    <s v="Gtl"/>
    <s v="NridgHt"/>
    <s v="Greater than Average"/>
    <s v="Norm"/>
    <s v="Norm"/>
    <s v="1Fam"/>
    <s v="2Story"/>
    <x v="0"/>
    <n v="9"/>
    <n v="0.78679648095954136"/>
    <s v="At or Above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0.4940723668960989"/>
    <s v="Greater than Median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m/>
  </r>
  <r>
    <x v="58"/>
    <n v="80"/>
    <s v="RL"/>
    <n v="75"/>
    <n v="13860"/>
    <s v="Pave"/>
    <s v="NA"/>
    <s v="Reg"/>
    <s v="Lvl"/>
    <s v="AllPub"/>
    <s v="Inside"/>
    <s v="Gtl"/>
    <s v="NAmes"/>
    <s v="Greater than Average"/>
    <s v="Norm"/>
    <s v="Norm"/>
    <s v="1Fam"/>
    <s v="SLvl"/>
    <x v="0"/>
    <n v="8"/>
    <n v="0.64642079463961932"/>
    <s v="At or Above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0.74618602660281919"/>
    <s v="Greater than Median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m/>
  </r>
  <r>
    <x v="59"/>
    <n v="60"/>
    <s v="RL"/>
    <n v="111"/>
    <n v="16259"/>
    <s v="Pave"/>
    <s v="NA"/>
    <s v="Reg"/>
    <s v="Lvl"/>
    <s v="AllPub"/>
    <s v="Corner"/>
    <s v="Gtl"/>
    <s v="NridgHt"/>
    <s v="Greater than Average"/>
    <s v="Norm"/>
    <s v="Norm"/>
    <s v="1Fam"/>
    <s v="2Story"/>
    <x v="0"/>
    <n v="9"/>
    <n v="6.4897150960836369E-2"/>
    <s v="At or Above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6.8196560795183991E-3"/>
    <s v="Greater than Median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m/>
  </r>
  <r>
    <x v="60"/>
    <n v="60"/>
    <s v="RL"/>
    <n v="96"/>
    <n v="10542"/>
    <s v="Pave"/>
    <s v="NA"/>
    <s v="Reg"/>
    <s v="Lvl"/>
    <s v="AllPub"/>
    <s v="Inside"/>
    <s v="Gtl"/>
    <s v="NoRidge"/>
    <s v="Greater than Average"/>
    <s v="Norm"/>
    <s v="Norm"/>
    <s v="1Fam"/>
    <s v="2Story"/>
    <x v="0"/>
    <n v="7"/>
    <n v="0.60080908408588907"/>
    <s v="At or Above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0.41261580642383255"/>
    <s v="Greater than Median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m/>
  </r>
  <r>
    <x v="61"/>
    <n v="60"/>
    <s v="FV"/>
    <n v="102"/>
    <n v="11143"/>
    <s v="Pave"/>
    <s v="NA"/>
    <s v="IR1"/>
    <s v="Lvl"/>
    <s v="AllPub"/>
    <s v="Corner"/>
    <s v="Gtl"/>
    <s v="Somerst"/>
    <s v="Greater than Average"/>
    <s v="Norm"/>
    <s v="Norm"/>
    <s v="1Fam"/>
    <s v="2Story"/>
    <x v="0"/>
    <n v="8"/>
    <n v="0.49441662692686095"/>
    <s v="At or Above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.4764995735727513"/>
    <s v="Greater than Median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m/>
  </r>
  <r>
    <x v="62"/>
    <n v="60"/>
    <s v="RL"/>
    <s v="NA"/>
    <n v="16545"/>
    <s v="Pave"/>
    <s v="NA"/>
    <s v="IR1"/>
    <s v="Lvl"/>
    <s v="AllPub"/>
    <s v="Inside"/>
    <s v="Gtl"/>
    <s v="NoRidge"/>
    <s v="Greater than Average"/>
    <s v="Norm"/>
    <s v="Norm"/>
    <s v="1Fam"/>
    <s v="2Story"/>
    <x v="0"/>
    <n v="8"/>
    <n v="0.28330689989754232"/>
    <s v="At or Above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0.87334796851393659"/>
    <s v="Greater than Median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m/>
  </r>
  <r>
    <x v="63"/>
    <n v="60"/>
    <s v="FV"/>
    <n v="85"/>
    <n v="10800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8"/>
    <n v="5.1184701204840422E-2"/>
    <s v="At or Above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0.48938103521180376"/>
    <s v="Less than Median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m/>
  </r>
  <r>
    <x v="64"/>
    <n v="20"/>
    <s v="RL"/>
    <n v="96"/>
    <n v="12456"/>
    <s v="Pave"/>
    <s v="NA"/>
    <s v="Reg"/>
    <s v="Lvl"/>
    <s v="AllPub"/>
    <s v="FR2"/>
    <s v="Gtl"/>
    <s v="NridgHt"/>
    <s v="Greater than Average"/>
    <s v="Norm"/>
    <s v="Norm"/>
    <s v="1Fam"/>
    <s v="1Story"/>
    <x v="0"/>
    <n v="10"/>
    <n v="0.60601092911638688"/>
    <s v="At or Above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.75852888677168739"/>
    <s v="Greater than Median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m/>
  </r>
  <r>
    <x v="65"/>
    <n v="60"/>
    <s v="RL"/>
    <n v="82"/>
    <n v="9430"/>
    <s v="Pave"/>
    <s v="NA"/>
    <s v="Reg"/>
    <s v="Lvl"/>
    <s v="AllPub"/>
    <s v="Inside"/>
    <s v="Gtl"/>
    <s v="NoRidge"/>
    <s v="Greater than Average"/>
    <s v="Norm"/>
    <s v="Norm"/>
    <s v="1Fam"/>
    <s v="2Story"/>
    <x v="0"/>
    <n v="8"/>
    <n v="0.95415965761784571"/>
    <s v="At or Above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0.97902398004783553"/>
    <s v="Greater than Median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m/>
  </r>
  <r>
    <x v="66"/>
    <n v="60"/>
    <s v="RL"/>
    <n v="98"/>
    <n v="12203"/>
    <s v="Pave"/>
    <s v="NA"/>
    <s v="IR1"/>
    <s v="Lvl"/>
    <s v="AllPub"/>
    <s v="Corner"/>
    <s v="Gtl"/>
    <s v="NoRidge"/>
    <s v="Greater than Average"/>
    <s v="Norm"/>
    <s v="Norm"/>
    <s v="1Fam"/>
    <s v="2Story"/>
    <x v="0"/>
    <n v="8"/>
    <n v="2.7918843358581635E-2"/>
    <s v="At or Above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0.86160214620485387"/>
    <s v="Greater than Median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m/>
  </r>
  <r>
    <x v="67"/>
    <n v="60"/>
    <s v="RL"/>
    <n v="42"/>
    <n v="26178"/>
    <s v="Pave"/>
    <s v="NA"/>
    <s v="IR1"/>
    <s v="Lvl"/>
    <s v="AllPub"/>
    <s v="Inside"/>
    <s v="Mod"/>
    <s v="Timber"/>
    <s v="Greater than Average"/>
    <s v="Norm"/>
    <s v="Norm"/>
    <s v="1Fam"/>
    <s v="2Story"/>
    <x v="0"/>
    <n v="7"/>
    <n v="9.6020039067354457E-2"/>
    <s v="At or Above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0.42488741269204511"/>
    <s v="Greater than Median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m/>
  </r>
  <r>
    <x v="68"/>
    <n v="60"/>
    <s v="RL"/>
    <n v="96"/>
    <n v="11308"/>
    <s v="Pave"/>
    <s v="NA"/>
    <s v="IR1"/>
    <s v="Lvl"/>
    <s v="AllPub"/>
    <s v="Inside"/>
    <s v="Gtl"/>
    <s v="NridgHt"/>
    <s v="Greater than Average"/>
    <s v="Norm"/>
    <s v="Norm"/>
    <s v="1Fam"/>
    <s v="2Story"/>
    <x v="0"/>
    <n v="9"/>
    <n v="0.40939967805798949"/>
    <s v="At or Above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0.90575587904763455"/>
    <s v="Greater than Median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m/>
  </r>
  <r>
    <x v="69"/>
    <n v="20"/>
    <s v="RL"/>
    <n v="100"/>
    <n v="17500"/>
    <s v="Pave"/>
    <s v="NA"/>
    <s v="Reg"/>
    <s v="Lvl"/>
    <s v="AllPub"/>
    <s v="Inside"/>
    <s v="Gtl"/>
    <s v="Crawfor"/>
    <s v="Greater than Average"/>
    <s v="PosA"/>
    <s v="Norm"/>
    <s v="1Fam"/>
    <s v="1Story"/>
    <x v="0"/>
    <n v="7"/>
    <n v="0.80589311064187319"/>
    <s v="At or Above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.78639864347507504"/>
    <s v="Greater than Median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m/>
  </r>
  <r>
    <x v="70"/>
    <n v="60"/>
    <s v="RL"/>
    <n v="108"/>
    <n v="14774"/>
    <s v="Pave"/>
    <s v="NA"/>
    <s v="IR1"/>
    <s v="Lvl"/>
    <s v="AllPub"/>
    <s v="Corner"/>
    <s v="Gtl"/>
    <s v="NoRidge"/>
    <s v="Greater than Average"/>
    <s v="Norm"/>
    <s v="Norm"/>
    <s v="1Fam"/>
    <s v="2Story"/>
    <x v="0"/>
    <n v="9"/>
    <n v="0.88418765669540589"/>
    <s v="At or Above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8.6316764509924204E-2"/>
    <s v="Greater than Median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m/>
  </r>
  <r>
    <x v="71"/>
    <n v="120"/>
    <s v="FV"/>
    <n v="50"/>
    <n v="5119"/>
    <s v="Pave"/>
    <s v="NA"/>
    <s v="IR1"/>
    <s v="Lvl"/>
    <s v="AllPub"/>
    <s v="CulDSac"/>
    <s v="Gtl"/>
    <s v="Somerst"/>
    <s v="Greater than Average"/>
    <s v="Norm"/>
    <s v="Norm"/>
    <s v="TwnhsE"/>
    <s v="1Story"/>
    <x v="0"/>
    <n v="9"/>
    <n v="0.23155298450475359"/>
    <s v="At or Above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.74869295422447102"/>
    <s v="Greater than Median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m/>
  </r>
  <r>
    <x v="72"/>
    <n v="60"/>
    <s v="RL"/>
    <n v="80"/>
    <n v="14000"/>
    <s v="Pave"/>
    <s v="NA"/>
    <s v="Reg"/>
    <s v="Lvl"/>
    <s v="AllPub"/>
    <s v="Inside"/>
    <s v="Mod"/>
    <s v="ClearCr"/>
    <s v="Greater than Average"/>
    <s v="Norm"/>
    <s v="Norm"/>
    <s v="1Fam"/>
    <s v="2Story"/>
    <x v="0"/>
    <n v="7"/>
    <n v="0.9415838710346921"/>
    <s v="At or Above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0.44592159151394661"/>
    <s v="Greater than Median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m/>
  </r>
  <r>
    <x v="73"/>
    <n v="20"/>
    <s v="RL"/>
    <n v="98"/>
    <n v="16033"/>
    <s v="Pave"/>
    <s v="NA"/>
    <s v="IR1"/>
    <s v="Lvl"/>
    <s v="AllPub"/>
    <s v="FR2"/>
    <s v="Gtl"/>
    <s v="NridgHt"/>
    <s v="Greater than Average"/>
    <s v="Norm"/>
    <s v="Norm"/>
    <s v="1Fam"/>
    <s v="1Story"/>
    <x v="0"/>
    <n v="9"/>
    <n v="0.67876170087123044"/>
    <s v="At or Above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.72541919056602178"/>
    <s v="Greater than Median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m/>
  </r>
  <r>
    <x v="74"/>
    <n v="60"/>
    <s v="RL"/>
    <n v="86"/>
    <n v="10562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8"/>
    <n v="0.820278396579326"/>
    <s v="At or Above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2.1764941480741373E-2"/>
    <s v="Greater than Median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m/>
  </r>
  <r>
    <x v="75"/>
    <n v="60"/>
    <s v="RL"/>
    <n v="101"/>
    <n v="14215"/>
    <s v="Pave"/>
    <s v="NA"/>
    <s v="IR1"/>
    <s v="Lvl"/>
    <s v="AllPub"/>
    <s v="Corner"/>
    <s v="Gtl"/>
    <s v="NridgHt"/>
    <s v="Greater than Average"/>
    <s v="Norm"/>
    <s v="Norm"/>
    <s v="1Fam"/>
    <s v="2Story"/>
    <x v="0"/>
    <n v="8"/>
    <n v="0.17446714423654808"/>
    <s v="At or Above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0.87322925988520295"/>
    <s v="Greater than Median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m/>
  </r>
  <r>
    <x v="76"/>
    <n v="60"/>
    <s v="RL"/>
    <n v="77"/>
    <n v="11198"/>
    <s v="Pave"/>
    <s v="NA"/>
    <s v="IR1"/>
    <s v="Lvl"/>
    <s v="AllPub"/>
    <s v="Inside"/>
    <s v="Gtl"/>
    <s v="StoneBr"/>
    <s v="Greater than Average"/>
    <s v="Norm"/>
    <s v="Norm"/>
    <s v="1Fam"/>
    <s v="2Story"/>
    <x v="0"/>
    <n v="9"/>
    <n v="0.26077247688168925"/>
    <s v="At or Above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0.7191781900755202"/>
    <s v="Greater than Median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m/>
  </r>
  <r>
    <x v="77"/>
    <n v="75"/>
    <s v="RM"/>
    <n v="75"/>
    <n v="13500"/>
    <s v="Pave"/>
    <s v="NA"/>
    <s v="Reg"/>
    <s v="Lvl"/>
    <s v="AllPub"/>
    <s v="Inside"/>
    <s v="Gtl"/>
    <s v="OldTown"/>
    <s v="Greater than Average"/>
    <s v="Artery"/>
    <s v="PosA"/>
    <s v="1Fam"/>
    <s v="2.5Unf"/>
    <x v="1"/>
    <n v="10"/>
    <n v="0.64668012202492353"/>
    <s v="At or Above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0.50561324700188093"/>
    <s v="Greater than Median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m/>
  </r>
  <r>
    <x v="78"/>
    <n v="60"/>
    <s v="RL"/>
    <n v="98"/>
    <n v="12256"/>
    <s v="Pave"/>
    <s v="NA"/>
    <s v="IR1"/>
    <s v="Lvl"/>
    <s v="AllPub"/>
    <s v="Corner"/>
    <s v="Gtl"/>
    <s v="NoRidge"/>
    <s v="Greater than Average"/>
    <s v="Norm"/>
    <s v="Norm"/>
    <s v="1Fam"/>
    <s v="2Story"/>
    <x v="0"/>
    <n v="8"/>
    <n v="0.30539369829525598"/>
    <s v="At or Above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0.36888461897145974"/>
    <s v="Greater than Median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m/>
  </r>
  <r>
    <x v="79"/>
    <n v="20"/>
    <s v="RL"/>
    <n v="108"/>
    <n v="13173"/>
    <s v="Pave"/>
    <s v="NA"/>
    <s v="IR1"/>
    <s v="Lvl"/>
    <s v="AllPub"/>
    <s v="Corner"/>
    <s v="Gtl"/>
    <s v="NridgHt"/>
    <s v="Greater than Average"/>
    <s v="Norm"/>
    <s v="Norm"/>
    <s v="1Fam"/>
    <s v="1Story"/>
    <x v="0"/>
    <n v="9"/>
    <n v="0.16916580598538067"/>
    <s v="At or Above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.76364419877385525"/>
    <s v="Greater than Median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m/>
  </r>
  <r>
    <x v="80"/>
    <n v="120"/>
    <s v="RL"/>
    <n v="32"/>
    <n v="10846"/>
    <s v="Pave"/>
    <s v="NA"/>
    <s v="IR1"/>
    <s v="Lvl"/>
    <s v="AllPub"/>
    <s v="CulDSac"/>
    <s v="Gtl"/>
    <s v="Veenker"/>
    <s v="Greater than Average"/>
    <s v="Norm"/>
    <s v="Norm"/>
    <s v="TwnhsE"/>
    <s v="1Story"/>
    <x v="0"/>
    <n v="8"/>
    <n v="0.47007585802458896"/>
    <s v="At or Above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.2269510192095151"/>
    <s v="Greater than Median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m/>
  </r>
  <r>
    <x v="81"/>
    <n v="60"/>
    <s v="RL"/>
    <n v="90"/>
    <n v="12376"/>
    <s v="Pave"/>
    <s v="NA"/>
    <s v="Reg"/>
    <s v="Lvl"/>
    <s v="AllPub"/>
    <s v="Corner"/>
    <s v="Gtl"/>
    <s v="SawyerW"/>
    <s v="Greater than Average"/>
    <s v="Norm"/>
    <s v="Norm"/>
    <s v="1Fam"/>
    <s v="2Story"/>
    <x v="0"/>
    <n v="7"/>
    <n v="0.21935440288863461"/>
    <s v="At or Above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0.68415892327842898"/>
    <s v="Greater than Median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m/>
  </r>
  <r>
    <x v="82"/>
    <n v="60"/>
    <s v="RL"/>
    <n v="134"/>
    <n v="19378"/>
    <s v="Pave"/>
    <s v="NA"/>
    <s v="IR1"/>
    <s v="HLS"/>
    <s v="AllPub"/>
    <s v="Corner"/>
    <s v="Gtl"/>
    <s v="Gilbert"/>
    <s v="Greater than Average"/>
    <s v="Norm"/>
    <s v="Norm"/>
    <s v="1Fam"/>
    <s v="2Story"/>
    <x v="0"/>
    <n v="7"/>
    <n v="0.35055177856586273"/>
    <s v="At or Above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0.99650571795383114"/>
    <s v="Greater than Median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m/>
  </r>
  <r>
    <x v="83"/>
    <n v="20"/>
    <s v="RL"/>
    <n v="86"/>
    <n v="13286"/>
    <s v="Pave"/>
    <s v="NA"/>
    <s v="IR1"/>
    <s v="Lvl"/>
    <s v="AllPub"/>
    <s v="Inside"/>
    <s v="Gtl"/>
    <s v="Edwards"/>
    <s v="Less than Average"/>
    <s v="Norm"/>
    <s v="Norm"/>
    <s v="1Fam"/>
    <s v="1Story"/>
    <x v="0"/>
    <n v="9"/>
    <n v="3.4381585336620502E-2"/>
    <s v="At or Above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.96289403669474061"/>
    <s v="Greater than Median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m/>
  </r>
  <r>
    <x v="84"/>
    <n v="20"/>
    <s v="RL"/>
    <n v="84"/>
    <n v="11670"/>
    <s v="Pave"/>
    <s v="NA"/>
    <s v="IR1"/>
    <s v="Lvl"/>
    <s v="AllPub"/>
    <s v="Corner"/>
    <s v="Gtl"/>
    <s v="Somerst"/>
    <s v="Greater than Average"/>
    <s v="RRNn"/>
    <s v="Norm"/>
    <s v="1Fam"/>
    <s v="1Story"/>
    <x v="0"/>
    <n v="9"/>
    <n v="0.34782019846182843"/>
    <s v="At or Above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.138437312275971"/>
    <s v="Greater than Median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m/>
  </r>
  <r>
    <x v="85"/>
    <n v="120"/>
    <s v="RL"/>
    <n v="61"/>
    <n v="7658"/>
    <s v="Pave"/>
    <s v="NA"/>
    <s v="Reg"/>
    <s v="Lvl"/>
    <s v="AllPub"/>
    <s v="Inside"/>
    <s v="Gtl"/>
    <s v="NridgHt"/>
    <s v="Greater than Average"/>
    <s v="Norm"/>
    <s v="Norm"/>
    <s v="TwnhsE"/>
    <s v="1Story"/>
    <x v="0"/>
    <n v="9"/>
    <n v="0.59871391836874532"/>
    <s v="At or Above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.11201217589231438"/>
    <s v="Greater than Median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m/>
  </r>
  <r>
    <x v="86"/>
    <n v="20"/>
    <s v="RL"/>
    <n v="69"/>
    <n v="11302"/>
    <s v="Pave"/>
    <s v="NA"/>
    <s v="IR1"/>
    <s v="Lvl"/>
    <s v="AllPub"/>
    <s v="Inside"/>
    <s v="Gtl"/>
    <s v="StoneBr"/>
    <s v="Greater than Average"/>
    <s v="Norm"/>
    <s v="Norm"/>
    <s v="1Fam"/>
    <s v="1Story"/>
    <x v="0"/>
    <n v="8"/>
    <n v="0.84624530953484112"/>
    <s v="At or Above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.60797538187060829"/>
    <s v="Greater than Median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m/>
  </r>
  <r>
    <x v="87"/>
    <n v="120"/>
    <s v="RL"/>
    <n v="68"/>
    <n v="7820"/>
    <s v="Pave"/>
    <s v="NA"/>
    <s v="IR1"/>
    <s v="Lvl"/>
    <s v="AllPub"/>
    <s v="Inside"/>
    <s v="Gtl"/>
    <s v="NridgHt"/>
    <s v="Greater than Average"/>
    <s v="Norm"/>
    <s v="Norm"/>
    <s v="TwnhsE"/>
    <s v="1Story"/>
    <x v="0"/>
    <n v="9"/>
    <n v="0.99130384240979441"/>
    <s v="At or Above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6.0707559265230637E-3"/>
    <s v="Greater than Median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m/>
  </r>
  <r>
    <x v="88"/>
    <n v="20"/>
    <s v="RL"/>
    <n v="93"/>
    <n v="12030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8"/>
    <n v="0.25242737980993912"/>
    <s v="At or Above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.96265184118820268"/>
    <s v="Greater than Median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m/>
  </r>
  <r>
    <x v="89"/>
    <n v="20"/>
    <s v="RL"/>
    <n v="93"/>
    <n v="12085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8"/>
    <n v="0.88884892917088076"/>
    <s v="At or Above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.93647607625728457"/>
    <s v="Greater than Median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m/>
  </r>
  <r>
    <x v="90"/>
    <n v="60"/>
    <s v="RL"/>
    <n v="76"/>
    <n v="9591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8"/>
    <n v="0.52533646409260448"/>
    <s v="At or Above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0.42074097351262307"/>
    <s v="Greater than Median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m/>
  </r>
  <r>
    <x v="91"/>
    <n v="50"/>
    <s v="RL"/>
    <n v="79"/>
    <n v="12327"/>
    <s v="Pave"/>
    <s v="NA"/>
    <s v="IR1"/>
    <s v="Low"/>
    <s v="AllPub"/>
    <s v="Inside"/>
    <s v="Mod"/>
    <s v="SawyerW"/>
    <s v="Greater than Average"/>
    <s v="Norm"/>
    <s v="Norm"/>
    <s v="1Fam"/>
    <s v="1.5Fin"/>
    <x v="1"/>
    <n v="8"/>
    <n v="0.53493875822210812"/>
    <s v="At or Above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0.24810082828289803"/>
    <s v="Greater than Median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m/>
  </r>
  <r>
    <x v="92"/>
    <n v="60"/>
    <s v="RL"/>
    <n v="95"/>
    <n v="11787"/>
    <s v="Pave"/>
    <s v="NA"/>
    <s v="IR1"/>
    <s v="Lvl"/>
    <s v="AllPub"/>
    <s v="Inside"/>
    <s v="Gtl"/>
    <s v="NoRidge"/>
    <s v="Greater than Average"/>
    <s v="Norm"/>
    <s v="Norm"/>
    <s v="1Fam"/>
    <s v="2Story"/>
    <x v="0"/>
    <n v="7"/>
    <n v="0.97596905424437697"/>
    <s v="At or Above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0.63036071448704922"/>
    <s v="Greater than Median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m/>
  </r>
  <r>
    <x v="93"/>
    <n v="20"/>
    <s v="RL"/>
    <n v="89"/>
    <n v="12898"/>
    <s v="Pave"/>
    <s v="NA"/>
    <s v="IR1"/>
    <s v="HLS"/>
    <s v="AllPub"/>
    <s v="Inside"/>
    <s v="Gtl"/>
    <s v="Timber"/>
    <s v="Greater than Average"/>
    <s v="Norm"/>
    <s v="Norm"/>
    <s v="1Fam"/>
    <s v="1Story"/>
    <x v="0"/>
    <n v="9"/>
    <n v="0.29673945115235556"/>
    <s v="At or Above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9.0075580791528775E-3"/>
    <s v="Greater than Median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m/>
  </r>
  <r>
    <x v="94"/>
    <n v="70"/>
    <s v="RL"/>
    <n v="70"/>
    <n v="10570"/>
    <s v="Pave"/>
    <s v="NA"/>
    <s v="Reg"/>
    <s v="Bnk"/>
    <s v="AllPub"/>
    <s v="Inside"/>
    <s v="Mod"/>
    <s v="Crawfor"/>
    <s v="Greater than Average"/>
    <s v="Norm"/>
    <s v="Norm"/>
    <s v="1Fam"/>
    <s v="2Story"/>
    <x v="0"/>
    <n v="8"/>
    <n v="0.6668079662423978"/>
    <s v="At or Above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0.82882852098725157"/>
    <s v="Greater than Median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m/>
  </r>
  <r>
    <x v="95"/>
    <n v="60"/>
    <s v="RL"/>
    <n v="80"/>
    <n v="9200"/>
    <s v="Pave"/>
    <s v="NA"/>
    <s v="Reg"/>
    <s v="Lvl"/>
    <s v="AllPub"/>
    <s v="Inside"/>
    <s v="Gtl"/>
    <s v="NoRidge"/>
    <s v="Greater than Average"/>
    <s v="Norm"/>
    <s v="Norm"/>
    <s v="1Fam"/>
    <s v="2Story"/>
    <x v="0"/>
    <n v="8"/>
    <n v="0.93283404306541096"/>
    <s v="At or Above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0.72576195536671306"/>
    <s v="Greater than Median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m/>
  </r>
  <r>
    <x v="96"/>
    <n v="20"/>
    <s v="RL"/>
    <n v="85"/>
    <n v="14601"/>
    <s v="Pave"/>
    <s v="NA"/>
    <s v="Reg"/>
    <s v="Lvl"/>
    <s v="AllPub"/>
    <s v="Inside"/>
    <s v="Gtl"/>
    <s v="Timber"/>
    <s v="Greater than Average"/>
    <s v="Norm"/>
    <s v="Norm"/>
    <s v="1Fam"/>
    <s v="1Story"/>
    <x v="0"/>
    <n v="9"/>
    <n v="0.15567248216687024"/>
    <s v="At or Above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.72346009418632184"/>
    <s v="Greater than Median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m/>
  </r>
  <r>
    <x v="97"/>
    <n v="20"/>
    <s v="RL"/>
    <n v="129"/>
    <n v="16737"/>
    <s v="Pave"/>
    <s v="NA"/>
    <s v="Reg"/>
    <s v="Lvl"/>
    <s v="AllPub"/>
    <s v="FR3"/>
    <s v="Gtl"/>
    <s v="NridgHt"/>
    <s v="Greater than Average"/>
    <s v="Norm"/>
    <s v="Norm"/>
    <s v="1Fam"/>
    <s v="1Story"/>
    <x v="0"/>
    <n v="9"/>
    <n v="0.64877944050741443"/>
    <s v="At or Above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.42270902972136892"/>
    <s v="Greater than Median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m/>
  </r>
  <r>
    <x v="98"/>
    <n v="20"/>
    <s v="RL"/>
    <n v="90"/>
    <n v="11694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9"/>
    <n v="0.39992311552649362"/>
    <s v="At or Above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.62169574905815861"/>
    <s v="Greater than Median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m/>
  </r>
  <r>
    <x v="99"/>
    <n v="60"/>
    <s v="RL"/>
    <s v="NA"/>
    <n v="11050"/>
    <s v="Pave"/>
    <s v="NA"/>
    <s v="Reg"/>
    <s v="Lvl"/>
    <s v="AllPub"/>
    <s v="Inside"/>
    <s v="Gtl"/>
    <s v="CollgCr"/>
    <s v="Greater than Average"/>
    <s v="PosN"/>
    <s v="Norm"/>
    <s v="1Fam"/>
    <s v="2Story"/>
    <x v="0"/>
    <n v="9"/>
    <n v="0.71898612300192266"/>
    <s v="At or Above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0.16937503906680795"/>
    <s v="Greater than Median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m/>
  </r>
  <r>
    <x v="100"/>
    <n v="20"/>
    <s v="RL"/>
    <n v="85"/>
    <n v="14331"/>
    <s v="Pave"/>
    <s v="NA"/>
    <s v="Reg"/>
    <s v="Lvl"/>
    <s v="AllPub"/>
    <s v="Inside"/>
    <s v="Gtl"/>
    <s v="Timber"/>
    <s v="Greater than Average"/>
    <s v="Norm"/>
    <s v="Norm"/>
    <s v="1Fam"/>
    <s v="1Story"/>
    <x v="0"/>
    <n v="8"/>
    <n v="0.37636842767569856"/>
    <s v="At or Above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.66308629057452062"/>
    <s v="Greater than Median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m/>
  </r>
  <r>
    <x v="101"/>
    <n v="20"/>
    <s v="RL"/>
    <n v="79"/>
    <n v="9416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7"/>
    <n v="2.7027869046410191E-2"/>
    <s v="At or Above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.58337364700478844"/>
    <s v="Greater than Median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m/>
  </r>
  <r>
    <x v="102"/>
    <n v="50"/>
    <s v="RL"/>
    <s v="NA"/>
    <n v="15660"/>
    <s v="Pave"/>
    <s v="NA"/>
    <s v="IR1"/>
    <s v="Lvl"/>
    <s v="AllPub"/>
    <s v="Corner"/>
    <s v="Gtl"/>
    <s v="Crawfor"/>
    <s v="Greater than Average"/>
    <s v="Norm"/>
    <s v="Norm"/>
    <s v="1Fam"/>
    <s v="1.5Fin"/>
    <x v="1"/>
    <n v="7"/>
    <n v="1.3866052378232574E-2"/>
    <s v="At or Above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0.60293674550460274"/>
    <s v="Greater than Median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m/>
  </r>
  <r>
    <x v="103"/>
    <n v="60"/>
    <s v="RL"/>
    <s v="NA"/>
    <n v="14541"/>
    <s v="Pave"/>
    <s v="NA"/>
    <s v="IR1"/>
    <s v="Lvl"/>
    <s v="AllPub"/>
    <s v="Corner"/>
    <s v="Gtl"/>
    <s v="NoRidge"/>
    <s v="Greater than Average"/>
    <s v="Norm"/>
    <s v="Norm"/>
    <s v="1Fam"/>
    <s v="2Story"/>
    <x v="0"/>
    <n v="8"/>
    <n v="0.53477431307041035"/>
    <s v="At or Above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0.93149482031156861"/>
    <s v="Greater than Median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m/>
  </r>
  <r>
    <x v="104"/>
    <n v="60"/>
    <s v="FV"/>
    <n v="85"/>
    <n v="11003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10"/>
    <n v="0.53988300342862983"/>
    <s v="At or Above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0.83783154261119008"/>
    <s v="Less than Median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m/>
  </r>
  <r>
    <x v="105"/>
    <n v="60"/>
    <s v="RL"/>
    <n v="108"/>
    <n v="13418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8"/>
    <n v="0.22044788727781939"/>
    <s v="At or Above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0.34505594429747644"/>
    <s v="Greater than Median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m/>
  </r>
  <r>
    <x v="106"/>
    <n v="20"/>
    <s v="RL"/>
    <n v="75"/>
    <n v="10084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8"/>
    <n v="0.68810266434705325"/>
    <s v="At or Above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.38684855193706225"/>
    <s v="Greater than Median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m/>
  </r>
  <r>
    <x v="107"/>
    <n v="20"/>
    <s v="RL"/>
    <n v="98"/>
    <n v="11478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8"/>
    <n v="0.31551839578892604"/>
    <s v="At or Above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.13113877684213637"/>
    <s v="Greater than Median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m/>
  </r>
  <r>
    <x v="108"/>
    <n v="20"/>
    <s v="RL"/>
    <n v="80"/>
    <n v="10386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8"/>
    <n v="0.3039144550686893"/>
    <s v="At or Above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.37312652669273461"/>
    <s v="Greater than Median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m/>
  </r>
  <r>
    <x v="109"/>
    <n v="60"/>
    <s v="RL"/>
    <n v="85"/>
    <n v="12244"/>
    <s v="Pave"/>
    <s v="NA"/>
    <s v="Reg"/>
    <s v="Lvl"/>
    <s v="AllPub"/>
    <s v="Inside"/>
    <s v="Gtl"/>
    <s v="Timber"/>
    <s v="Greater than Average"/>
    <s v="Norm"/>
    <s v="Norm"/>
    <s v="1Fam"/>
    <s v="2Story"/>
    <x v="0"/>
    <n v="8"/>
    <n v="0.80603051889496136"/>
    <s v="At or Above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0.51614345090142244"/>
    <s v="Greater than Median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m/>
  </r>
  <r>
    <x v="110"/>
    <n v="60"/>
    <s v="FV"/>
    <n v="75"/>
    <n v="9000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8"/>
    <n v="0.34312055285392273"/>
    <s v="At or Above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0.99112530275895772"/>
    <s v="Greater than Median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m/>
  </r>
  <r>
    <x v="111"/>
    <n v="20"/>
    <s v="RL"/>
    <s v="NA"/>
    <n v="115149"/>
    <s v="Pave"/>
    <s v="NA"/>
    <s v="IR2"/>
    <s v="Low"/>
    <s v="AllPub"/>
    <s v="CulDSac"/>
    <s v="Sev"/>
    <s v="ClearCr"/>
    <s v="Greater than Average"/>
    <s v="Norm"/>
    <s v="Norm"/>
    <s v="1Fam"/>
    <s v="1Story"/>
    <x v="0"/>
    <n v="7"/>
    <n v="0.50844721163976758"/>
    <s v="At or Above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3.5639486910318263E-2"/>
    <s v="Greater than Median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m/>
  </r>
  <r>
    <x v="112"/>
    <n v="60"/>
    <s v="RL"/>
    <s v="NA"/>
    <n v="9572"/>
    <s v="Pave"/>
    <s v="NA"/>
    <s v="IR1"/>
    <s v="Lvl"/>
    <s v="AllPub"/>
    <s v="Inside"/>
    <s v="Gtl"/>
    <s v="NoRidge"/>
    <s v="Greater than Average"/>
    <s v="Norm"/>
    <s v="Norm"/>
    <s v="1Fam"/>
    <s v="2Story"/>
    <x v="0"/>
    <n v="8"/>
    <n v="0.36409724374717389"/>
    <s v="At or Above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0.4634043912133875"/>
    <s v="Greater than Median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m/>
  </r>
  <r>
    <x v="113"/>
    <n v="20"/>
    <s v="RL"/>
    <n v="91"/>
    <n v="14303"/>
    <s v="Pave"/>
    <s v="NA"/>
    <s v="IR1"/>
    <s v="Lvl"/>
    <s v="AllPub"/>
    <s v="Corner"/>
    <s v="Gtl"/>
    <s v="NoRidge"/>
    <s v="Greater than Average"/>
    <s v="Norm"/>
    <s v="Norm"/>
    <s v="1Fam"/>
    <s v="1Story"/>
    <x v="0"/>
    <n v="8"/>
    <n v="0.56073968579776401"/>
    <s v="At or Above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.95009661170918425"/>
    <s v="Greater than Median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m/>
  </r>
  <r>
    <x v="114"/>
    <n v="60"/>
    <s v="RL"/>
    <n v="86"/>
    <n v="10380"/>
    <s v="Pave"/>
    <s v="NA"/>
    <s v="IR1"/>
    <s v="Lvl"/>
    <s v="AllPub"/>
    <s v="Inside"/>
    <s v="Gtl"/>
    <s v="SawyerW"/>
    <s v="Greater than Average"/>
    <s v="Norm"/>
    <s v="Norm"/>
    <s v="1Fam"/>
    <s v="2Story"/>
    <x v="0"/>
    <n v="7"/>
    <n v="0.84987578380761375"/>
    <s v="At or Above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0.90150064842291877"/>
    <s v="Greater than Median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m/>
  </r>
  <r>
    <x v="115"/>
    <n v="60"/>
    <s v="RL"/>
    <s v="NA"/>
    <n v="8963"/>
    <s v="Pave"/>
    <s v="NA"/>
    <s v="IR1"/>
    <s v="Lvl"/>
    <s v="AllPub"/>
    <s v="Inside"/>
    <s v="Gtl"/>
    <s v="NWAmes"/>
    <s v="Less than Average"/>
    <s v="Norm"/>
    <s v="Norm"/>
    <s v="1Fam"/>
    <s v="2Story"/>
    <x v="0"/>
    <n v="8"/>
    <n v="0.66642103790953522"/>
    <s v="At or Above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0.22352152612225473"/>
    <s v="Greater than Median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m/>
  </r>
  <r>
    <x v="116"/>
    <n v="20"/>
    <s v="RL"/>
    <n v="79"/>
    <n v="10637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8"/>
    <n v="0.63640401293042492"/>
    <s v="At or Above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.73858706006257568"/>
    <s v="Greater than Median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m/>
  </r>
  <r>
    <x v="117"/>
    <n v="20"/>
    <s v="RL"/>
    <n v="61"/>
    <n v="10226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8"/>
    <n v="0.11083022788095143"/>
    <s v="At or Above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.79596821982539734"/>
    <s v="Greater than Median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m/>
  </r>
  <r>
    <x v="118"/>
    <n v="75"/>
    <s v="RM"/>
    <n v="87"/>
    <n v="18386"/>
    <s v="Pave"/>
    <s v="NA"/>
    <s v="Reg"/>
    <s v="Lvl"/>
    <s v="AllPub"/>
    <s v="Inside"/>
    <s v="Gtl"/>
    <s v="OldTown"/>
    <s v="Greater than Average"/>
    <s v="Norm"/>
    <s v="Norm"/>
    <s v="1Fam"/>
    <s v="2.5Fin"/>
    <x v="0"/>
    <n v="7"/>
    <n v="0.80025549030351217"/>
    <s v="At or Above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0.69689914188350532"/>
    <s v="Greater than Median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m/>
  </r>
  <r>
    <x v="119"/>
    <n v="60"/>
    <s v="RL"/>
    <s v="NA"/>
    <n v="17542"/>
    <s v="Pave"/>
    <s v="NA"/>
    <s v="IR1"/>
    <s v="Lvl"/>
    <s v="AllPub"/>
    <s v="Inside"/>
    <s v="Gtl"/>
    <s v="Veenker"/>
    <s v="Greater than Average"/>
    <s v="Norm"/>
    <s v="Norm"/>
    <s v="1Fam"/>
    <s v="2Story"/>
    <x v="0"/>
    <n v="7"/>
    <n v="0.65888394481475365"/>
    <s v="At or Above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0.97850310969025744"/>
    <s v="Greater than Median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m/>
  </r>
  <r>
    <x v="120"/>
    <n v="20"/>
    <s v="RL"/>
    <n v="71"/>
    <n v="9520"/>
    <s v="Pave"/>
    <s v="NA"/>
    <s v="IR1"/>
    <s v="HLS"/>
    <s v="AllPub"/>
    <s v="Inside"/>
    <s v="Gtl"/>
    <s v="Timber"/>
    <s v="Greater than Average"/>
    <s v="Norm"/>
    <s v="Norm"/>
    <s v="1Fam"/>
    <s v="1Story"/>
    <x v="0"/>
    <n v="8"/>
    <n v="0.95757048095525044"/>
    <s v="At or Above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.66643984565879288"/>
    <s v="Greater than Median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m/>
  </r>
  <r>
    <x v="121"/>
    <n v="60"/>
    <s v="RL"/>
    <n v="82"/>
    <n v="9950"/>
    <s v="Pave"/>
    <s v="NA"/>
    <s v="IR1"/>
    <s v="Lvl"/>
    <s v="AllPub"/>
    <s v="Inside"/>
    <s v="Gtl"/>
    <s v="NoRidge"/>
    <s v="Greater than Average"/>
    <s v="Norm"/>
    <s v="Norm"/>
    <s v="1Fam"/>
    <s v="2Story"/>
    <x v="0"/>
    <n v="7"/>
    <n v="0.63677701534376385"/>
    <s v="At or Above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0.66021441925973368"/>
    <s v="Greater than Median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m/>
  </r>
  <r>
    <x v="122"/>
    <n v="60"/>
    <s v="RL"/>
    <n v="92"/>
    <n v="11764"/>
    <s v="Pave"/>
    <s v="NA"/>
    <s v="IR1"/>
    <s v="Lvl"/>
    <s v="AllPub"/>
    <s v="CulDSac"/>
    <s v="Gtl"/>
    <s v="NoRidge"/>
    <s v="Greater than Average"/>
    <s v="Norm"/>
    <s v="Norm"/>
    <s v="1Fam"/>
    <s v="2Story"/>
    <x v="0"/>
    <n v="8"/>
    <n v="0.45453758719111448"/>
    <s v="At or Above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0.19797229924861925"/>
    <s v="Greater than Median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m/>
  </r>
  <r>
    <x v="123"/>
    <n v="60"/>
    <s v="RL"/>
    <n v="65"/>
    <n v="12257"/>
    <s v="Pave"/>
    <s v="NA"/>
    <s v="IR1"/>
    <s v="Lvl"/>
    <s v="AllPub"/>
    <s v="Inside"/>
    <s v="Gtl"/>
    <s v="NoRidge"/>
    <s v="Greater than Average"/>
    <s v="Norm"/>
    <s v="Norm"/>
    <s v="1Fam"/>
    <s v="2Story"/>
    <x v="0"/>
    <n v="8"/>
    <n v="0.51619788317488091"/>
    <s v="At or Above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0.93164951686923525"/>
    <s v="Greater than Median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m/>
  </r>
  <r>
    <x v="124"/>
    <n v="20"/>
    <s v="RL"/>
    <n v="85"/>
    <n v="10182"/>
    <s v="Pave"/>
    <s v="NA"/>
    <s v="IR1"/>
    <s v="Lvl"/>
    <s v="AllPub"/>
    <s v="CulDSac"/>
    <s v="Gtl"/>
    <s v="Somerst"/>
    <s v="Greater than Average"/>
    <s v="RRNn"/>
    <s v="Norm"/>
    <s v="1Fam"/>
    <s v="1Story"/>
    <x v="0"/>
    <n v="8"/>
    <n v="0.90169189740570987"/>
    <s v="At or Above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.86772715418562063"/>
    <s v="Greater than Median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m/>
  </r>
  <r>
    <x v="125"/>
    <n v="60"/>
    <s v="RL"/>
    <n v="92"/>
    <n v="10120"/>
    <s v="Pave"/>
    <s v="NA"/>
    <s v="Reg"/>
    <s v="Lvl"/>
    <s v="AllPub"/>
    <s v="Inside"/>
    <s v="Gtl"/>
    <s v="NoRidge"/>
    <s v="Greater than Average"/>
    <s v="Norm"/>
    <s v="Norm"/>
    <s v="1Fam"/>
    <s v="2Story"/>
    <x v="0"/>
    <n v="8"/>
    <n v="0.53468159507467239"/>
    <s v="At or Above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0.14342034888774358"/>
    <s v="Greater than Median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m/>
  </r>
  <r>
    <x v="126"/>
    <n v="20"/>
    <s v="RL"/>
    <n v="100"/>
    <n v="15602"/>
    <s v="Pave"/>
    <s v="NA"/>
    <s v="IR1"/>
    <s v="Lvl"/>
    <s v="AllPub"/>
    <s v="Inside"/>
    <s v="Gtl"/>
    <s v="Crawfor"/>
    <s v="Greater than Average"/>
    <s v="Norm"/>
    <s v="Norm"/>
    <s v="1Fam"/>
    <s v="1Story"/>
    <x v="0"/>
    <n v="7"/>
    <n v="0.22519086843135483"/>
    <s v="At or Above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.32335208812036542"/>
    <s v="Greater than Median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m/>
  </r>
  <r>
    <x v="127"/>
    <n v="20"/>
    <s v="RL"/>
    <n v="78"/>
    <n v="9262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8"/>
    <n v="0.14197581410777449"/>
    <s v="At or Above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.22864600491525278"/>
    <s v="Greater than Median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m/>
  </r>
  <r>
    <x v="128"/>
    <n v="20"/>
    <s v="RL"/>
    <s v="NA"/>
    <n v="15498"/>
    <s v="Pave"/>
    <s v="NA"/>
    <s v="IR1"/>
    <s v="Lvl"/>
    <s v="AllPub"/>
    <s v="Corner"/>
    <s v="Gtl"/>
    <s v="Timber"/>
    <s v="Greater than Average"/>
    <s v="Norm"/>
    <s v="Norm"/>
    <s v="1Fam"/>
    <s v="1Story"/>
    <x v="0"/>
    <n v="8"/>
    <n v="0.36329231439491472"/>
    <s v="At or Above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.92676390042166112"/>
    <s v="Greater than Median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m/>
  </r>
  <r>
    <x v="129"/>
    <n v="60"/>
    <s v="RL"/>
    <s v="NA"/>
    <n v="9240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8"/>
    <n v="0.34009467092267565"/>
    <s v="At or Above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0.32167377273024855"/>
    <s v="Less than Median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m/>
  </r>
  <r>
    <x v="130"/>
    <n v="120"/>
    <s v="RL"/>
    <n v="41"/>
    <n v="4923"/>
    <s v="Pave"/>
    <s v="NA"/>
    <s v="Reg"/>
    <s v="Lvl"/>
    <s v="AllPub"/>
    <s v="Inside"/>
    <s v="Gtl"/>
    <s v="StoneBr"/>
    <s v="Greater than Average"/>
    <s v="Norm"/>
    <s v="Norm"/>
    <s v="TwnhsE"/>
    <s v="1Story"/>
    <x v="0"/>
    <n v="8"/>
    <n v="0.83227699092837404"/>
    <s v="At or Above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.37238988147922469"/>
    <s v="Greater than Median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m/>
  </r>
  <r>
    <x v="131"/>
    <n v="20"/>
    <s v="RL"/>
    <n v="90"/>
    <n v="11248"/>
    <s v="Pave"/>
    <s v="NA"/>
    <s v="IR1"/>
    <s v="Lvl"/>
    <s v="AllPub"/>
    <s v="Corner"/>
    <s v="Gtl"/>
    <s v="CollgCr"/>
    <s v="Greater than Average"/>
    <s v="Norm"/>
    <s v="Norm"/>
    <s v="1Fam"/>
    <s v="1Story"/>
    <x v="0"/>
    <n v="9"/>
    <n v="0.81491843185896606"/>
    <s v="At or Above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.68929978178516094"/>
    <s v="Greater than Median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m/>
  </r>
  <r>
    <x v="132"/>
    <n v="60"/>
    <s v="RL"/>
    <n v="93"/>
    <n v="11999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8"/>
    <n v="0.14261552297334967"/>
    <s v="At or Above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0.83253613830791073"/>
    <s v="Greater than Median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m/>
  </r>
  <r>
    <x v="133"/>
    <n v="50"/>
    <s v="RL"/>
    <n v="85"/>
    <n v="10678"/>
    <s v="Pave"/>
    <s v="NA"/>
    <s v="Reg"/>
    <s v="Lvl"/>
    <s v="AllPub"/>
    <s v="Inside"/>
    <s v="Gtl"/>
    <s v="NoRidge"/>
    <s v="Greater than Average"/>
    <s v="Norm"/>
    <s v="Norm"/>
    <s v="1Fam"/>
    <s v="1.5Fin"/>
    <x v="1"/>
    <n v="8"/>
    <n v="0.3827660933730791"/>
    <s v="At or Above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6.750288250349179E-2"/>
    <s v="Greater than Median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m/>
  </r>
  <r>
    <x v="134"/>
    <n v="20"/>
    <s v="RL"/>
    <n v="85"/>
    <n v="10655"/>
    <s v="Pave"/>
    <s v="NA"/>
    <s v="IR1"/>
    <s v="Lvl"/>
    <s v="AllPub"/>
    <s v="Inside"/>
    <s v="Gtl"/>
    <s v="NridgHt"/>
    <s v="Greater than Average"/>
    <s v="Norm"/>
    <s v="Norm"/>
    <s v="1Fam"/>
    <s v="1Story"/>
    <x v="0"/>
    <n v="8"/>
    <n v="0.20931062603490169"/>
    <s v="At or Above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.8418404593362796"/>
    <s v="Greater than Median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m/>
  </r>
  <r>
    <x v="135"/>
    <n v="60"/>
    <s v="RL"/>
    <n v="85"/>
    <n v="10625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7"/>
    <n v="0.96561119530841388"/>
    <s v="At or Above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5.6844347550902063E-2"/>
    <s v="Less than Median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m/>
  </r>
  <r>
    <x v="136"/>
    <n v="20"/>
    <s v="RL"/>
    <n v="93"/>
    <n v="15306"/>
    <s v="Pave"/>
    <s v="NA"/>
    <s v="IR1"/>
    <s v="HLS"/>
    <s v="AllPub"/>
    <s v="Corner"/>
    <s v="Gtl"/>
    <s v="Timber"/>
    <s v="Greater than Average"/>
    <s v="Norm"/>
    <s v="Norm"/>
    <s v="1Fam"/>
    <s v="1Story"/>
    <x v="0"/>
    <n v="8"/>
    <n v="0.17903558487846827"/>
    <s v="At or Above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.45918742308768568"/>
    <s v="Greater than Median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m/>
  </r>
  <r>
    <x v="137"/>
    <n v="20"/>
    <s v="RL"/>
    <n v="49"/>
    <n v="15256"/>
    <s v="Pave"/>
    <s v="NA"/>
    <s v="IR1"/>
    <s v="Lvl"/>
    <s v="AllPub"/>
    <s v="CulDSac"/>
    <s v="Gtl"/>
    <s v="Somerst"/>
    <s v="Greater than Average"/>
    <s v="RRAn"/>
    <s v="Norm"/>
    <s v="1Fam"/>
    <s v="1Story"/>
    <x v="0"/>
    <n v="8"/>
    <n v="0.86123823617889439"/>
    <s v="At or Above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.54876182766053117"/>
    <s v="Greater than Median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m/>
  </r>
  <r>
    <x v="138"/>
    <n v="60"/>
    <s v="RL"/>
    <n v="88"/>
    <n v="12665"/>
    <s v="Pave"/>
    <s v="NA"/>
    <s v="IR1"/>
    <s v="Lvl"/>
    <s v="AllPub"/>
    <s v="Inside"/>
    <s v="Gtl"/>
    <s v="Timber"/>
    <s v="Greater than Average"/>
    <s v="Norm"/>
    <s v="Norm"/>
    <s v="1Fam"/>
    <s v="2Story"/>
    <x v="0"/>
    <n v="8"/>
    <n v="0.58173323059152615"/>
    <s v="At or Above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0.93864796435644826"/>
    <s v="Greater than Median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m/>
  </r>
  <r>
    <x v="139"/>
    <n v="60"/>
    <s v="RL"/>
    <n v="86"/>
    <n v="11065"/>
    <s v="Pave"/>
    <s v="NA"/>
    <s v="IR1"/>
    <s v="Lvl"/>
    <s v="AllPub"/>
    <s v="Inside"/>
    <s v="Gtl"/>
    <s v="NridgHt"/>
    <s v="Greater than Average"/>
    <s v="Norm"/>
    <s v="Norm"/>
    <s v="1Fam"/>
    <s v="2Story"/>
    <x v="0"/>
    <n v="8"/>
    <n v="4.6399483178383605E-2"/>
    <s v="At or Above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0.9646774373593423"/>
    <s v="Greater than Median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m/>
  </r>
  <r>
    <x v="140"/>
    <n v="60"/>
    <s v="RL"/>
    <n v="78"/>
    <n v="12011"/>
    <s v="Pave"/>
    <s v="NA"/>
    <s v="IR1"/>
    <s v="Lvl"/>
    <s v="AllPub"/>
    <s v="CulDSac"/>
    <s v="Gtl"/>
    <s v="NoRidge"/>
    <s v="Greater than Average"/>
    <s v="Norm"/>
    <s v="Norm"/>
    <s v="1Fam"/>
    <s v="2Story"/>
    <x v="0"/>
    <n v="8"/>
    <n v="0.75164086420763132"/>
    <s v="At or Above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0.98602224670913496"/>
    <s v="Less than Median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m/>
  </r>
  <r>
    <x v="141"/>
    <n v="60"/>
    <s v="RL"/>
    <n v="109"/>
    <n v="14154"/>
    <s v="Pave"/>
    <s v="NA"/>
    <s v="Reg"/>
    <s v="Lvl"/>
    <s v="AllPub"/>
    <s v="Corner"/>
    <s v="Gtl"/>
    <s v="NridgHt"/>
    <s v="Greater than Average"/>
    <s v="Norm"/>
    <s v="Norm"/>
    <s v="1Fam"/>
    <s v="2Story"/>
    <x v="0"/>
    <n v="7"/>
    <n v="0.76667400706853772"/>
    <s v="At or Above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0.82042380478281707"/>
    <s v="Less than Median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m/>
  </r>
  <r>
    <x v="142"/>
    <n v="20"/>
    <s v="RL"/>
    <n v="62"/>
    <n v="70761"/>
    <s v="Pave"/>
    <s v="NA"/>
    <s v="IR1"/>
    <s v="Low"/>
    <s v="AllPub"/>
    <s v="Inside"/>
    <s v="Mod"/>
    <s v="ClearCr"/>
    <s v="Greater than Average"/>
    <s v="Norm"/>
    <s v="Norm"/>
    <s v="1Fam"/>
    <s v="1Story"/>
    <x v="0"/>
    <n v="7"/>
    <n v="0.99779851396593766"/>
    <s v="At or Above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.70644853062001611"/>
    <s v="Greater than Median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m/>
  </r>
  <r>
    <x v="143"/>
    <n v="20"/>
    <s v="RL"/>
    <n v="107"/>
    <n v="11362"/>
    <s v="Pave"/>
    <s v="NA"/>
    <s v="IR1"/>
    <s v="Lvl"/>
    <s v="AllPub"/>
    <s v="Inside"/>
    <s v="Gtl"/>
    <s v="NridgHt"/>
    <s v="Greater than Average"/>
    <s v="Norm"/>
    <s v="Norm"/>
    <s v="1Fam"/>
    <s v="1Story"/>
    <x v="0"/>
    <n v="8"/>
    <n v="0.45474805327386791"/>
    <s v="At or Above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.62309026964986447"/>
    <s v="Greater than Median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m/>
  </r>
  <r>
    <x v="144"/>
    <n v="20"/>
    <s v="RL"/>
    <n v="91"/>
    <n v="10652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7"/>
    <n v="0.93789724013372355"/>
    <s v="At or Above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.39676106888477813"/>
    <s v="Greater than Median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m/>
  </r>
  <r>
    <x v="145"/>
    <n v="20"/>
    <s v="RL"/>
    <n v="80"/>
    <n v="9600"/>
    <s v="Pave"/>
    <s v="NA"/>
    <s v="Reg"/>
    <s v="Lvl"/>
    <s v="AllPub"/>
    <s v="Inside"/>
    <s v="Gtl"/>
    <s v="NWAmes"/>
    <s v="Less than Average"/>
    <s v="PosN"/>
    <s v="Norm"/>
    <s v="1Fam"/>
    <s v="1Story"/>
    <x v="0"/>
    <n v="8"/>
    <n v="0.36276018858693748"/>
    <s v="At or Above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.7380865187035206"/>
    <s v="Greater than Median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m/>
  </r>
  <r>
    <x v="146"/>
    <n v="120"/>
    <s v="RL"/>
    <n v="40"/>
    <n v="5664"/>
    <s v="Pave"/>
    <s v="NA"/>
    <s v="IR1"/>
    <s v="Lvl"/>
    <s v="AllPub"/>
    <s v="Inside"/>
    <s v="Gtl"/>
    <s v="StoneBr"/>
    <s v="Greater than Average"/>
    <s v="Norm"/>
    <s v="Norm"/>
    <s v="TwnhsE"/>
    <s v="1Story"/>
    <x v="0"/>
    <n v="8"/>
    <n v="0.6977880199838955"/>
    <s v="At or Above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.45013056080298308"/>
    <s v="Greater than Median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m/>
  </r>
  <r>
    <x v="147"/>
    <n v="120"/>
    <s v="RL"/>
    <n v="60"/>
    <n v="7313"/>
    <s v="Pave"/>
    <s v="NA"/>
    <s v="Reg"/>
    <s v="Lvl"/>
    <s v="AllPub"/>
    <s v="Inside"/>
    <s v="Gtl"/>
    <s v="NridgHt"/>
    <s v="Greater than Average"/>
    <s v="Norm"/>
    <s v="Norm"/>
    <s v="TwnhsE"/>
    <s v="1Story"/>
    <x v="0"/>
    <n v="9"/>
    <n v="0.32859858700627864"/>
    <s v="At or Above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.94759207898155118"/>
    <s v="Greater than Median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m/>
  </r>
  <r>
    <x v="148"/>
    <n v="60"/>
    <s v="RL"/>
    <s v="NA"/>
    <n v="14364"/>
    <s v="Pave"/>
    <s v="NA"/>
    <s v="IR1"/>
    <s v="Low"/>
    <s v="AllPub"/>
    <s v="Inside"/>
    <s v="Mod"/>
    <s v="SawyerW"/>
    <s v="Greater than Average"/>
    <s v="Norm"/>
    <s v="Norm"/>
    <s v="1Fam"/>
    <s v="2Story"/>
    <x v="0"/>
    <n v="7"/>
    <n v="0.68184291807850028"/>
    <s v="At or Above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0.95308472233799157"/>
    <s v="Greater than Median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m/>
  </r>
  <r>
    <x v="149"/>
    <n v="50"/>
    <s v="RL"/>
    <s v="NA"/>
    <n v="159000"/>
    <s v="Pave"/>
    <s v="NA"/>
    <s v="IR2"/>
    <s v="Low"/>
    <s v="AllPub"/>
    <s v="CulDSac"/>
    <s v="Sev"/>
    <s v="ClearCr"/>
    <s v="Greater than Average"/>
    <s v="Norm"/>
    <s v="Norm"/>
    <s v="1Fam"/>
    <s v="1.5Fin"/>
    <x v="1"/>
    <n v="6"/>
    <n v="0.10060211716343392"/>
    <s v="At or Above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0.16291489667657955"/>
    <s v="Greater than Median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m/>
  </r>
  <r>
    <x v="150"/>
    <n v="60"/>
    <s v="RL"/>
    <n v="69"/>
    <n v="9588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8"/>
    <n v="0.65057415406918184"/>
    <s v="At or Above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0.93772220748680502"/>
    <s v="Greater than Median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m/>
  </r>
  <r>
    <x v="151"/>
    <n v="60"/>
    <s v="RL"/>
    <n v="80"/>
    <n v="10240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8"/>
    <n v="0.35371125042227758"/>
    <s v="At or Above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0.8153762273495897"/>
    <s v="Less than Median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m/>
  </r>
  <r>
    <x v="152"/>
    <n v="80"/>
    <s v="RL"/>
    <s v="NA"/>
    <n v="12800"/>
    <s v="Pave"/>
    <s v="NA"/>
    <s v="Reg"/>
    <s v="Low"/>
    <s v="AllPub"/>
    <s v="Inside"/>
    <s v="Mod"/>
    <s v="SawyerW"/>
    <s v="Greater than Average"/>
    <s v="Norm"/>
    <s v="Norm"/>
    <s v="1Fam"/>
    <s v="SLvl"/>
    <x v="0"/>
    <n v="7"/>
    <n v="0.28477314536563092"/>
    <s v="At or Above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.41422441691257628"/>
    <s v="Greater than Median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m/>
  </r>
  <r>
    <x v="153"/>
    <n v="60"/>
    <s v="RL"/>
    <n v="74"/>
    <n v="10927"/>
    <s v="Pave"/>
    <s v="NA"/>
    <s v="Reg"/>
    <s v="Lvl"/>
    <s v="AllPub"/>
    <s v="Inside"/>
    <s v="Gtl"/>
    <s v="NridgHt"/>
    <s v="Greater than Average"/>
    <s v="Norm"/>
    <s v="Norm"/>
    <s v="1Fam"/>
    <s v="2Story"/>
    <x v="0"/>
    <n v="8"/>
    <n v="0.33319025868839069"/>
    <s v="At or Above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0.69122237439752499"/>
    <s v="Less than Median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m/>
  </r>
  <r>
    <x v="154"/>
    <n v="120"/>
    <s v="RL"/>
    <s v="NA"/>
    <n v="6563"/>
    <s v="Pave"/>
    <s v="NA"/>
    <s v="IR1"/>
    <s v="Low"/>
    <s v="AllPub"/>
    <s v="CulDSac"/>
    <s v="Mod"/>
    <s v="StoneBr"/>
    <s v="Greater than Average"/>
    <s v="Norm"/>
    <s v="Norm"/>
    <s v="1Fam"/>
    <s v="1Story"/>
    <x v="0"/>
    <n v="8"/>
    <n v="0.97993606970034997"/>
    <s v="At or Above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.72175634415050394"/>
    <s v="Greater than Median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m/>
  </r>
  <r>
    <x v="155"/>
    <n v="20"/>
    <s v="RL"/>
    <s v="NA"/>
    <n v="14781"/>
    <s v="Pave"/>
    <s v="NA"/>
    <s v="IR2"/>
    <s v="Lvl"/>
    <s v="AllPub"/>
    <s v="CulDSac"/>
    <s v="Gtl"/>
    <s v="CollgCr"/>
    <s v="Greater than Average"/>
    <s v="Norm"/>
    <s v="Norm"/>
    <s v="1Fam"/>
    <s v="1Story"/>
    <x v="0"/>
    <n v="8"/>
    <n v="0.79308273050962841"/>
    <s v="At or Above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.77967661511864839"/>
    <s v="Greater than Median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m/>
  </r>
  <r>
    <x v="156"/>
    <n v="120"/>
    <s v="RM"/>
    <n v="44"/>
    <n v="3842"/>
    <s v="Pave"/>
    <s v="NA"/>
    <s v="IR1"/>
    <s v="HLS"/>
    <s v="AllPub"/>
    <s v="Inside"/>
    <s v="Mod"/>
    <s v="Crawfor"/>
    <s v="Greater than Average"/>
    <s v="Norm"/>
    <s v="Norm"/>
    <s v="TwnhsE"/>
    <s v="1Story"/>
    <x v="0"/>
    <n v="8"/>
    <n v="0.97196655715039504"/>
    <s v="At or Above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5.9416829427673346E-2"/>
    <s v="Greater than Median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m/>
  </r>
  <r>
    <x v="157"/>
    <n v="80"/>
    <s v="RL"/>
    <s v="NA"/>
    <n v="19690"/>
    <s v="Pave"/>
    <s v="NA"/>
    <s v="IR1"/>
    <s v="Lvl"/>
    <s v="AllPub"/>
    <s v="CulDSac"/>
    <s v="Gtl"/>
    <s v="Edwards"/>
    <s v="Less than Average"/>
    <s v="Norm"/>
    <s v="Norm"/>
    <s v="1Fam"/>
    <s v="SLvl"/>
    <x v="0"/>
    <n v="6"/>
    <n v="0.17410090750345364"/>
    <s v="At or Above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0.45284165549741373"/>
    <s v="Greater than Median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m/>
  </r>
  <r>
    <x v="158"/>
    <n v="20"/>
    <s v="RL"/>
    <n v="76"/>
    <n v="9591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8"/>
    <n v="0.7617236958178526"/>
    <s v="At or Above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.25695987686306498"/>
    <s v="Greater than Median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m/>
  </r>
  <r>
    <x v="159"/>
    <n v="60"/>
    <s v="RL"/>
    <n v="168"/>
    <n v="23257"/>
    <s v="Pave"/>
    <s v="NA"/>
    <s v="IR3"/>
    <s v="HLS"/>
    <s v="AllPub"/>
    <s v="CulDSac"/>
    <s v="Gtl"/>
    <s v="Gilbert"/>
    <s v="Greater than Average"/>
    <s v="Norm"/>
    <s v="Norm"/>
    <s v="1Fam"/>
    <s v="2Story"/>
    <x v="0"/>
    <n v="7"/>
    <n v="0.4440889706306399"/>
    <s v="At or Above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0.27039203469405493"/>
    <s v="Less than Median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m/>
  </r>
  <r>
    <x v="160"/>
    <n v="60"/>
    <s v="RL"/>
    <n v="75"/>
    <n v="9750"/>
    <s v="Pave"/>
    <s v="NA"/>
    <s v="Reg"/>
    <s v="Lvl"/>
    <s v="AllPub"/>
    <s v="Corner"/>
    <s v="Gtl"/>
    <s v="CollgCr"/>
    <s v="Greater than Average"/>
    <s v="Norm"/>
    <s v="Norm"/>
    <s v="1Fam"/>
    <s v="2Story"/>
    <x v="0"/>
    <n v="7"/>
    <n v="0.35927758535146337"/>
    <s v="At or Above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0.45971875863522638"/>
    <s v="Greater than Median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m/>
  </r>
  <r>
    <x v="161"/>
    <n v="120"/>
    <s v="RL"/>
    <n v="62"/>
    <n v="12677"/>
    <s v="Pave"/>
    <s v="NA"/>
    <s v="IR1"/>
    <s v="Lvl"/>
    <s v="AllPub"/>
    <s v="Inside"/>
    <s v="Gtl"/>
    <s v="NridgHt"/>
    <s v="Greater than Average"/>
    <s v="Norm"/>
    <s v="Norm"/>
    <s v="TwnhsE"/>
    <s v="1Story"/>
    <x v="0"/>
    <n v="8"/>
    <n v="0.30556672799702245"/>
    <s v="At or Above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.23168087809733751"/>
    <s v="Greater than Median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m/>
  </r>
  <r>
    <x v="162"/>
    <n v="20"/>
    <s v="RL"/>
    <s v="NA"/>
    <n v="11423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8"/>
    <n v="0.47497625895119744"/>
    <s v="At or Above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.9684558277209504"/>
    <s v="Greater than Median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m/>
  </r>
  <r>
    <x v="163"/>
    <n v="60"/>
    <s v="RL"/>
    <s v="NA"/>
    <n v="12227"/>
    <s v="Pave"/>
    <s v="NA"/>
    <s v="IR1"/>
    <s v="Lvl"/>
    <s v="AllPub"/>
    <s v="Corner"/>
    <s v="Gtl"/>
    <s v="NWAmes"/>
    <s v="Less than Average"/>
    <s v="PosN"/>
    <s v="Norm"/>
    <s v="1Fam"/>
    <s v="2Story"/>
    <x v="0"/>
    <n v="6"/>
    <n v="0.40599038833681123"/>
    <s v="At or Above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3.8048822306004593E-2"/>
    <s v="Greater than Median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m/>
  </r>
  <r>
    <x v="164"/>
    <n v="20"/>
    <s v="RL"/>
    <n v="90"/>
    <n v="14684"/>
    <s v="Pave"/>
    <s v="NA"/>
    <s v="IR1"/>
    <s v="Lvl"/>
    <s v="AllPub"/>
    <s v="CulDSac"/>
    <s v="Gtl"/>
    <s v="SawyerW"/>
    <s v="Greater than Average"/>
    <s v="Norm"/>
    <s v="Norm"/>
    <s v="1Fam"/>
    <s v="1Story"/>
    <x v="0"/>
    <n v="7"/>
    <n v="8.6099507278158738E-2"/>
    <s v="At or Above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9.1481583685486756E-2"/>
    <s v="Greater than Median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m/>
  </r>
  <r>
    <x v="165"/>
    <n v="20"/>
    <s v="RL"/>
    <s v="NA"/>
    <n v="13265"/>
    <s v="Pave"/>
    <s v="NA"/>
    <s v="IR1"/>
    <s v="Lvl"/>
    <s v="AllPub"/>
    <s v="CulDSac"/>
    <s v="Gtl"/>
    <s v="Mitchel"/>
    <s v="Less than Average"/>
    <s v="Norm"/>
    <s v="Norm"/>
    <s v="1Fam"/>
    <s v="1Story"/>
    <x v="0"/>
    <n v="8"/>
    <n v="7.5185533023984563E-2"/>
    <s v="At or Above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.98094068973843529"/>
    <s v="Greater than Median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m/>
  </r>
  <r>
    <x v="166"/>
    <n v="60"/>
    <s v="RL"/>
    <n v="81"/>
    <n v="10944"/>
    <s v="Pave"/>
    <s v="NA"/>
    <s v="IR1"/>
    <s v="Lvl"/>
    <s v="AllPub"/>
    <s v="Inside"/>
    <s v="Gtl"/>
    <s v="NoRidge"/>
    <s v="Greater than Average"/>
    <s v="Norm"/>
    <s v="Norm"/>
    <s v="1Fam"/>
    <s v="2Story"/>
    <x v="0"/>
    <n v="7"/>
    <n v="0.67335730216868805"/>
    <s v="At or Above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0.96341607498169524"/>
    <s v="Greater than Median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m/>
  </r>
  <r>
    <x v="167"/>
    <n v="60"/>
    <s v="FV"/>
    <n v="75"/>
    <n v="9000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8"/>
    <n v="0.45705830663704961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0.85059550585255739"/>
    <s v="Greater than Median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m/>
  </r>
  <r>
    <x v="168"/>
    <n v="120"/>
    <s v="RL"/>
    <n v="30"/>
    <n v="9549"/>
    <s v="Pave"/>
    <s v="NA"/>
    <s v="IR1"/>
    <s v="Lvl"/>
    <s v="AllPub"/>
    <s v="CulDSac"/>
    <s v="Gtl"/>
    <s v="Veenker"/>
    <s v="Greater than Average"/>
    <s v="Norm"/>
    <s v="Norm"/>
    <s v="TwnhsE"/>
    <s v="1Story"/>
    <x v="0"/>
    <n v="8"/>
    <n v="7.3022392577907991E-2"/>
    <s v="At or Above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.1806423854920276"/>
    <s v="Greater than Median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m/>
  </r>
  <r>
    <x v="169"/>
    <n v="20"/>
    <s v="RL"/>
    <n v="85"/>
    <n v="14536"/>
    <s v="Pave"/>
    <s v="NA"/>
    <s v="Reg"/>
    <s v="Lvl"/>
    <s v="AllPub"/>
    <s v="Inside"/>
    <s v="Gtl"/>
    <s v="Timber"/>
    <s v="Greater than Average"/>
    <s v="Norm"/>
    <s v="Norm"/>
    <s v="1Fam"/>
    <s v="1Story"/>
    <x v="0"/>
    <n v="8"/>
    <n v="0.67764801402516006"/>
    <s v="At or Above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2.0330310658983608E-2"/>
    <s v="Greater than Median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m/>
  </r>
  <r>
    <x v="170"/>
    <n v="60"/>
    <s v="RL"/>
    <n v="92"/>
    <n v="9920"/>
    <s v="Pave"/>
    <s v="NA"/>
    <s v="IR1"/>
    <s v="Lvl"/>
    <s v="AllPub"/>
    <s v="CulDSac"/>
    <s v="Gtl"/>
    <s v="NoRidge"/>
    <s v="Greater than Average"/>
    <s v="Norm"/>
    <s v="Norm"/>
    <s v="1Fam"/>
    <s v="2Story"/>
    <x v="0"/>
    <n v="7"/>
    <n v="5.8435616958477654E-3"/>
    <s v="At or Above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0.90638119327605171"/>
    <s v="Greater than Median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m/>
  </r>
  <r>
    <x v="171"/>
    <n v="60"/>
    <s v="RL"/>
    <n v="92"/>
    <n v="12003"/>
    <s v="Pave"/>
    <s v="NA"/>
    <s v="Reg"/>
    <s v="Lvl"/>
    <s v="AllPub"/>
    <s v="Corner"/>
    <s v="Gtl"/>
    <s v="Timber"/>
    <s v="Greater than Average"/>
    <s v="Norm"/>
    <s v="Norm"/>
    <s v="1Fam"/>
    <s v="2Story"/>
    <x v="0"/>
    <n v="8"/>
    <n v="0.11450917363105584"/>
    <s v="At or Above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0.47386377501040011"/>
    <s v="Less than Median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m/>
  </r>
  <r>
    <x v="172"/>
    <n v="60"/>
    <s v="RL"/>
    <s v="NA"/>
    <n v="13346"/>
    <s v="Pave"/>
    <s v="NA"/>
    <s v="IR1"/>
    <s v="Lvl"/>
    <s v="AllPub"/>
    <s v="CulDSac"/>
    <s v="Gtl"/>
    <s v="NoRidge"/>
    <s v="Greater than Average"/>
    <s v="Norm"/>
    <s v="Norm"/>
    <s v="1Fam"/>
    <s v="2Story"/>
    <x v="0"/>
    <n v="7"/>
    <n v="0.62225375982267794"/>
    <s v="At or Above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0.19565249026944431"/>
    <s v="Greater than Median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m/>
  </r>
  <r>
    <x v="173"/>
    <n v="20"/>
    <s v="RL"/>
    <n v="95"/>
    <n v="15865"/>
    <s v="Pave"/>
    <s v="NA"/>
    <s v="IR1"/>
    <s v="Lvl"/>
    <s v="AllPub"/>
    <s v="Inside"/>
    <s v="Mod"/>
    <s v="NAmes"/>
    <s v="Greater than Average"/>
    <s v="Norm"/>
    <s v="Norm"/>
    <s v="1Fam"/>
    <s v="1Story"/>
    <x v="0"/>
    <n v="8"/>
    <n v="0.9138804173196392"/>
    <s v="At or Above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.98618732825719291"/>
    <s v="Greater than Median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m/>
  </r>
  <r>
    <x v="174"/>
    <n v="60"/>
    <s v="RL"/>
    <n v="66"/>
    <n v="16226"/>
    <s v="Pave"/>
    <s v="NA"/>
    <s v="IR3"/>
    <s v="Lvl"/>
    <s v="AllPub"/>
    <s v="Inside"/>
    <s v="Gtl"/>
    <s v="CollgCr"/>
    <s v="Greater than Average"/>
    <s v="Norm"/>
    <s v="Norm"/>
    <s v="1Fam"/>
    <s v="2Story"/>
    <x v="0"/>
    <n v="8"/>
    <n v="0.58702779896771806"/>
    <s v="At or Above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0.47378892331199196"/>
    <s v="Greater than Median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m/>
  </r>
  <r>
    <x v="175"/>
    <n v="70"/>
    <s v="RL"/>
    <n v="66"/>
    <n v="9042"/>
    <s v="Pave"/>
    <s v="NA"/>
    <s v="Reg"/>
    <s v="Lvl"/>
    <s v="AllPub"/>
    <s v="Inside"/>
    <s v="Gtl"/>
    <s v="Crawfor"/>
    <s v="Greater than Average"/>
    <s v="Norm"/>
    <s v="Norm"/>
    <s v="1Fam"/>
    <s v="2Story"/>
    <x v="0"/>
    <n v="7"/>
    <n v="5.3837106696995041E-2"/>
    <s v="At or Above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0.72090150495593064"/>
    <s v="Greater than Median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m/>
  </r>
  <r>
    <x v="176"/>
    <n v="60"/>
    <s v="FV"/>
    <n v="84"/>
    <n v="10728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8"/>
    <n v="5.0243909125072261E-2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0.30513151554989715"/>
    <s v="Greater than Median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m/>
  </r>
  <r>
    <x v="177"/>
    <n v="120"/>
    <s v="RL"/>
    <n v="63"/>
    <n v="8849"/>
    <s v="Pave"/>
    <s v="NA"/>
    <s v="IR1"/>
    <s v="Lvl"/>
    <s v="AllPub"/>
    <s v="Inside"/>
    <s v="Gtl"/>
    <s v="NridgHt"/>
    <s v="Greater than Average"/>
    <s v="Norm"/>
    <s v="Norm"/>
    <s v="TwnhsE"/>
    <s v="1Story"/>
    <x v="0"/>
    <n v="9"/>
    <n v="0.29363662529150669"/>
    <s v="At or Above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9.6611452887942595E-2"/>
    <s v="Greater than Median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m/>
  </r>
  <r>
    <x v="178"/>
    <n v="70"/>
    <s v="RM"/>
    <n v="65"/>
    <n v="11700"/>
    <s v="Pave"/>
    <s v="Pave"/>
    <s v="IR1"/>
    <s v="Lvl"/>
    <s v="AllPub"/>
    <s v="Corner"/>
    <s v="Gtl"/>
    <s v="OldTown"/>
    <s v="Greater than Average"/>
    <s v="Norm"/>
    <s v="Norm"/>
    <s v="1Fam"/>
    <s v="2Story"/>
    <x v="0"/>
    <n v="7"/>
    <n v="0.22947481272423631"/>
    <s v="At or Above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0.8211301293061023"/>
    <s v="Greater than Median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m/>
  </r>
  <r>
    <x v="179"/>
    <n v="20"/>
    <s v="RL"/>
    <n v="64"/>
    <n v="9037"/>
    <s v="Pave"/>
    <s v="NA"/>
    <s v="IR1"/>
    <s v="HLS"/>
    <s v="AllPub"/>
    <s v="Inside"/>
    <s v="Gtl"/>
    <s v="Timber"/>
    <s v="Greater than Average"/>
    <s v="Norm"/>
    <s v="Norm"/>
    <s v="1Fam"/>
    <s v="1Story"/>
    <x v="0"/>
    <n v="8"/>
    <n v="0.97606480974388898"/>
    <s v="At or Above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.94933488682013212"/>
    <s v="Greater than Median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m/>
  </r>
  <r>
    <x v="180"/>
    <n v="60"/>
    <s v="RL"/>
    <n v="79"/>
    <n v="10208"/>
    <s v="Pave"/>
    <s v="NA"/>
    <s v="IR1"/>
    <s v="Lvl"/>
    <s v="AllPub"/>
    <s v="Inside"/>
    <s v="Gtl"/>
    <s v="NoRidge"/>
    <s v="Greater than Average"/>
    <s v="Norm"/>
    <s v="Norm"/>
    <s v="1Fam"/>
    <s v="2Story"/>
    <x v="0"/>
    <n v="7"/>
    <n v="0.52064189918164827"/>
    <s v="At or Above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0.66005562999072476"/>
    <s v="Greater than Median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m/>
  </r>
  <r>
    <x v="181"/>
    <n v="120"/>
    <s v="RL"/>
    <n v="53"/>
    <n v="3982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8"/>
    <n v="0.78617164097375036"/>
    <s v="At or Above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.80803171449127886"/>
    <s v="Greater than Median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m/>
  </r>
  <r>
    <x v="182"/>
    <n v="20"/>
    <s v="RL"/>
    <n v="75"/>
    <n v="14587"/>
    <s v="Pave"/>
    <s v="NA"/>
    <s v="IR1"/>
    <s v="Lvl"/>
    <s v="AllPub"/>
    <s v="Inside"/>
    <s v="Gtl"/>
    <s v="Somerst"/>
    <s v="Greater than Average"/>
    <s v="Norm"/>
    <s v="Norm"/>
    <s v="1Fam"/>
    <s v="1Story"/>
    <x v="0"/>
    <n v="9"/>
    <n v="5.4103264903878512E-2"/>
    <s v="At or Above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.65076458574269658"/>
    <s v="Greater than Median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m/>
  </r>
  <r>
    <x v="183"/>
    <n v="60"/>
    <s v="FV"/>
    <n v="75"/>
    <n v="8004"/>
    <s v="Pave"/>
    <s v="NA"/>
    <s v="IR1"/>
    <s v="Lvl"/>
    <s v="AllPub"/>
    <s v="Inside"/>
    <s v="Gtl"/>
    <s v="Somerst"/>
    <s v="Greater than Average"/>
    <s v="RRAn"/>
    <s v="Norm"/>
    <s v="1Fam"/>
    <s v="2Story"/>
    <x v="0"/>
    <n v="8"/>
    <n v="0.36349426889963754"/>
    <s v="At or Above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0.66741976278224235"/>
    <s v="Less than Median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m/>
  </r>
  <r>
    <x v="184"/>
    <n v="60"/>
    <s v="FV"/>
    <n v="75"/>
    <n v="9375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69507745288454148"/>
    <s v="At or Above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0.62589720721456399"/>
    <s v="Less than Median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m/>
  </r>
  <r>
    <x v="185"/>
    <n v="20"/>
    <s v="FV"/>
    <n v="75"/>
    <n v="9000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8"/>
    <n v="0.2230256395113408"/>
    <s v="At or Above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.54406332938981239"/>
    <s v="Greater than Median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m/>
  </r>
  <r>
    <x v="186"/>
    <n v="20"/>
    <s v="RL"/>
    <s v="NA"/>
    <n v="20781"/>
    <s v="Pave"/>
    <s v="NA"/>
    <s v="IR2"/>
    <s v="Lvl"/>
    <s v="AllPub"/>
    <s v="CulDSac"/>
    <s v="Gtl"/>
    <s v="NWAmes"/>
    <s v="Less than Average"/>
    <s v="PosN"/>
    <s v="Norm"/>
    <s v="1Fam"/>
    <s v="1Story"/>
    <x v="0"/>
    <n v="7"/>
    <n v="0.7000584813615226"/>
    <s v="At or Above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.44830864868150233"/>
    <s v="Greater than Median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m/>
  </r>
  <r>
    <x v="187"/>
    <n v="60"/>
    <s v="RL"/>
    <n v="86"/>
    <n v="11839"/>
    <s v="Pave"/>
    <s v="NA"/>
    <s v="Reg"/>
    <s v="Lvl"/>
    <s v="AllPub"/>
    <s v="Inside"/>
    <s v="Gtl"/>
    <s v="SawyerW"/>
    <s v="Greater than Average"/>
    <s v="Norm"/>
    <s v="Norm"/>
    <s v="1Fam"/>
    <s v="2Story"/>
    <x v="0"/>
    <n v="7"/>
    <n v="0.78864852740492608"/>
    <s v="At or Above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0.61434625610403448"/>
    <s v="Greater than Median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m/>
  </r>
  <r>
    <x v="188"/>
    <n v="20"/>
    <s v="RL"/>
    <n v="89"/>
    <n v="12461"/>
    <s v="Pave"/>
    <s v="NA"/>
    <s v="Reg"/>
    <s v="Lvl"/>
    <s v="AllPub"/>
    <s v="Corner"/>
    <s v="Gtl"/>
    <s v="NoRidge"/>
    <s v="Greater than Average"/>
    <s v="Norm"/>
    <s v="Norm"/>
    <s v="1Fam"/>
    <s v="1Story"/>
    <x v="0"/>
    <n v="8"/>
    <n v="0.69758337168454509"/>
    <s v="At or Above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6.0433467043917832E-2"/>
    <s v="Greater than Median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m/>
  </r>
  <r>
    <x v="189"/>
    <n v="60"/>
    <s v="RL"/>
    <s v="NA"/>
    <n v="11885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8"/>
    <n v="0.72063961715152858"/>
    <s v="At or Above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0.40788348020357057"/>
    <s v="Greater than Median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m/>
  </r>
  <r>
    <x v="190"/>
    <n v="20"/>
    <s v="RL"/>
    <n v="59"/>
    <n v="10593"/>
    <s v="Pave"/>
    <s v="NA"/>
    <s v="IR1"/>
    <s v="Lvl"/>
    <s v="AllPub"/>
    <s v="Inside"/>
    <s v="Gtl"/>
    <s v="NoRidge"/>
    <s v="Greater than Average"/>
    <s v="Norm"/>
    <s v="Norm"/>
    <s v="1Fam"/>
    <s v="1Story"/>
    <x v="0"/>
    <n v="7"/>
    <n v="0.66551514128890554"/>
    <s v="At or Above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.77671398341302123"/>
    <s v="Greater than Median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m/>
  </r>
  <r>
    <x v="191"/>
    <n v="60"/>
    <s v="RL"/>
    <n v="121"/>
    <n v="16059"/>
    <s v="Pave"/>
    <s v="NA"/>
    <s v="Reg"/>
    <s v="Lvl"/>
    <s v="AllPub"/>
    <s v="Corner"/>
    <s v="Gtl"/>
    <s v="NoRidge"/>
    <s v="Greater than Average"/>
    <s v="Norm"/>
    <s v="Norm"/>
    <s v="1Fam"/>
    <s v="2Story"/>
    <x v="0"/>
    <n v="8"/>
    <n v="0.92722274442052799"/>
    <s v="At or Above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0.51985979542025129"/>
    <s v="Greater than Median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m/>
  </r>
  <r>
    <x v="192"/>
    <n v="20"/>
    <s v="RL"/>
    <n v="78"/>
    <n v="11645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91841498596742621"/>
    <s v="At or Above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.33055824532053102"/>
    <s v="Greater than Median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m/>
  </r>
  <r>
    <x v="193"/>
    <n v="60"/>
    <s v="RL"/>
    <n v="94"/>
    <n v="13005"/>
    <s v="Pave"/>
    <s v="NA"/>
    <s v="IR1"/>
    <s v="Lvl"/>
    <s v="AllPub"/>
    <s v="Corner"/>
    <s v="Gtl"/>
    <s v="NWAmes"/>
    <s v="Less than Average"/>
    <s v="Norm"/>
    <s v="Norm"/>
    <s v="1Fam"/>
    <s v="2Story"/>
    <x v="0"/>
    <n v="7"/>
    <n v="0.99943888216762589"/>
    <s v="At or Above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0.62607832261226026"/>
    <s v="Greater than Median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m/>
  </r>
  <r>
    <x v="194"/>
    <n v="60"/>
    <s v="RL"/>
    <n v="90"/>
    <n v="9900"/>
    <s v="Pave"/>
    <s v="NA"/>
    <s v="Reg"/>
    <s v="Low"/>
    <s v="AllPub"/>
    <s v="Inside"/>
    <s v="Mod"/>
    <s v="NoRidge"/>
    <s v="Greater than Average"/>
    <s v="Norm"/>
    <s v="Norm"/>
    <s v="1Fam"/>
    <s v="2Story"/>
    <x v="0"/>
    <n v="7"/>
    <n v="0.92779976258508468"/>
    <s v="At or Above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0.44057490898633667"/>
    <s v="Greater than Median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m/>
  </r>
  <r>
    <x v="195"/>
    <n v="40"/>
    <s v="RL"/>
    <s v="NA"/>
    <n v="23595"/>
    <s v="Pave"/>
    <s v="NA"/>
    <s v="Reg"/>
    <s v="Low"/>
    <s v="AllPub"/>
    <s v="Inside"/>
    <s v="Sev"/>
    <s v="ClearCr"/>
    <s v="Greater than Average"/>
    <s v="Norm"/>
    <s v="Norm"/>
    <s v="1Fam"/>
    <s v="1Story"/>
    <x v="0"/>
    <n v="7"/>
    <n v="0.1437177876679524"/>
    <s v="At or Above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0.50638876017434509"/>
    <s v="Greater than Median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m/>
  </r>
  <r>
    <x v="196"/>
    <n v="20"/>
    <s v="RL"/>
    <n v="124"/>
    <n v="16158"/>
    <s v="Pave"/>
    <s v="NA"/>
    <s v="IR1"/>
    <s v="Low"/>
    <s v="AllPub"/>
    <s v="Inside"/>
    <s v="Mod"/>
    <s v="StoneBr"/>
    <s v="Greater than Average"/>
    <s v="Norm"/>
    <s v="Norm"/>
    <s v="1Fam"/>
    <s v="1Story"/>
    <x v="0"/>
    <n v="7"/>
    <n v="0.25746277898258785"/>
    <s v="At or Above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.27598885790969596"/>
    <s v="Greater than Median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m/>
  </r>
  <r>
    <x v="197"/>
    <n v="70"/>
    <s v="RL"/>
    <n v="61"/>
    <n v="7259"/>
    <s v="Pave"/>
    <s v="NA"/>
    <s v="IR1"/>
    <s v="Lvl"/>
    <s v="AllPub"/>
    <s v="Inside"/>
    <s v="Mod"/>
    <s v="Crawfor"/>
    <s v="Greater than Average"/>
    <s v="Norm"/>
    <s v="Norm"/>
    <s v="1Fam"/>
    <s v="2Story"/>
    <x v="0"/>
    <n v="6"/>
    <n v="0.69528691954987409"/>
    <s v="At or Above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0.63563915404751847"/>
    <s v="Greater than Median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m/>
  </r>
  <r>
    <x v="198"/>
    <n v="20"/>
    <s v="RL"/>
    <n v="182"/>
    <n v="14572"/>
    <s v="Pave"/>
    <s v="NA"/>
    <s v="IR3"/>
    <s v="Lvl"/>
    <s v="AllPub"/>
    <s v="Corner"/>
    <s v="Gtl"/>
    <s v="Gilbert"/>
    <s v="Greater than Average"/>
    <s v="Norm"/>
    <s v="Norm"/>
    <s v="1Fam"/>
    <s v="1Story"/>
    <x v="0"/>
    <n v="7"/>
    <n v="2.9853259601602011E-2"/>
    <s v="At or Above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8.5563271599920387E-2"/>
    <s v="Greater than Median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m/>
  </r>
  <r>
    <x v="199"/>
    <n v="60"/>
    <s v="RL"/>
    <n v="93"/>
    <n v="12090"/>
    <s v="Pave"/>
    <s v="NA"/>
    <s v="Reg"/>
    <s v="Lvl"/>
    <s v="AllPub"/>
    <s v="Corner"/>
    <s v="Gtl"/>
    <s v="NoRidge"/>
    <s v="Greater than Average"/>
    <s v="Norm"/>
    <s v="Norm"/>
    <s v="1Fam"/>
    <s v="2Story"/>
    <x v="0"/>
    <n v="8"/>
    <n v="0.37491131691256308"/>
    <s v="At or Above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0.533180178097587"/>
    <s v="Greater than Median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m/>
  </r>
  <r>
    <x v="200"/>
    <n v="20"/>
    <s v="RL"/>
    <n v="110"/>
    <n v="14442"/>
    <s v="Pave"/>
    <s v="NA"/>
    <s v="Reg"/>
    <s v="Lvl"/>
    <s v="AllPub"/>
    <s v="Inside"/>
    <s v="Gtl"/>
    <s v="Crawfor"/>
    <s v="Greater than Average"/>
    <s v="Norm"/>
    <s v="Norm"/>
    <s v="1Fam"/>
    <s v="1Story"/>
    <x v="0"/>
    <n v="6"/>
    <n v="0.98172140567502619"/>
    <s v="At or Above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.73808713944082915"/>
    <s v="Greater than Median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m/>
  </r>
  <r>
    <x v="201"/>
    <n v="20"/>
    <s v="RL"/>
    <n v="88"/>
    <n v="10994"/>
    <s v="Pave"/>
    <s v="NA"/>
    <s v="IR1"/>
    <s v="Lvl"/>
    <s v="AllPub"/>
    <s v="Corner"/>
    <s v="Gtl"/>
    <s v="SawyerW"/>
    <s v="Greater than Average"/>
    <s v="Norm"/>
    <s v="Norm"/>
    <s v="1Fam"/>
    <s v="1Story"/>
    <x v="0"/>
    <n v="8"/>
    <n v="6.6445118577185824E-2"/>
    <s v="At or Above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.60527034818352399"/>
    <s v="Greater than Median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m/>
  </r>
  <r>
    <x v="202"/>
    <n v="20"/>
    <s v="RL"/>
    <n v="110"/>
    <n v="14230"/>
    <s v="Pave"/>
    <s v="NA"/>
    <s v="Reg"/>
    <s v="Lvl"/>
    <s v="AllPub"/>
    <s v="Corner"/>
    <s v="Gtl"/>
    <s v="NridgHt"/>
    <s v="Greater than Average"/>
    <s v="Norm"/>
    <s v="Norm"/>
    <s v="1Fam"/>
    <s v="1Story"/>
    <x v="0"/>
    <n v="8"/>
    <n v="0.9676210421088971"/>
    <s v="At or Above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.6478899943568579"/>
    <s v="Greater than Median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m/>
  </r>
  <r>
    <x v="203"/>
    <n v="20"/>
    <s v="RL"/>
    <s v="NA"/>
    <n v="53227"/>
    <s v="Pave"/>
    <s v="NA"/>
    <s v="IR1"/>
    <s v="Low"/>
    <s v="AllPub"/>
    <s v="CulDSac"/>
    <s v="Mod"/>
    <s v="ClearCr"/>
    <s v="Greater than Average"/>
    <s v="Norm"/>
    <s v="Norm"/>
    <s v="1Fam"/>
    <s v="1Story"/>
    <x v="0"/>
    <n v="4"/>
    <n v="0.74324117930253575"/>
    <s v="Below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.89799854442030791"/>
    <s v="Greater than Median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m/>
  </r>
  <r>
    <x v="204"/>
    <n v="50"/>
    <s v="RM"/>
    <n v="60"/>
    <n v="10440"/>
    <s v="Pave"/>
    <s v="Grvl"/>
    <s v="Reg"/>
    <s v="Lvl"/>
    <s v="AllPub"/>
    <s v="Corner"/>
    <s v="Gtl"/>
    <s v="OldTown"/>
    <s v="Greater than Average"/>
    <s v="Norm"/>
    <s v="Norm"/>
    <s v="1Fam"/>
    <s v="1.5Fin"/>
    <x v="1"/>
    <n v="6"/>
    <n v="0.59879678522210267"/>
    <s v="At or Above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0.20795036380543697"/>
    <s v="Greater than Median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m/>
  </r>
  <r>
    <x v="205"/>
    <n v="60"/>
    <s v="RL"/>
    <s v="NA"/>
    <n v="11250"/>
    <s v="Pave"/>
    <s v="NA"/>
    <s v="Reg"/>
    <s v="Lvl"/>
    <s v="AllPub"/>
    <s v="Corner"/>
    <s v="Gtl"/>
    <s v="CollgCr"/>
    <s v="Greater than Average"/>
    <s v="Norm"/>
    <s v="Norm"/>
    <s v="1Fam"/>
    <s v="2Story"/>
    <x v="0"/>
    <n v="8"/>
    <n v="7.3701966465119395E-2"/>
    <s v="At or Above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0.98686625935000116"/>
    <s v="Greater than Median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m/>
  </r>
  <r>
    <x v="206"/>
    <n v="20"/>
    <s v="RL"/>
    <n v="87"/>
    <n v="11146"/>
    <s v="Pave"/>
    <s v="NA"/>
    <s v="IR1"/>
    <s v="Lvl"/>
    <s v="AllPub"/>
    <s v="Inside"/>
    <s v="Gtl"/>
    <s v="NridgHt"/>
    <s v="Greater than Average"/>
    <s v="Norm"/>
    <s v="Norm"/>
    <s v="1Fam"/>
    <s v="1Story"/>
    <x v="0"/>
    <n v="8"/>
    <n v="0.74070230240886259"/>
    <s v="At or Above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.12489992176101472"/>
    <s v="Greater than Median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m/>
  </r>
  <r>
    <x v="207"/>
    <n v="20"/>
    <s v="RL"/>
    <n v="116"/>
    <n v="13501"/>
    <s v="Pave"/>
    <s v="NA"/>
    <s v="IR1"/>
    <s v="Lvl"/>
    <s v="AllPub"/>
    <s v="Corner"/>
    <s v="Gtl"/>
    <s v="Somerst"/>
    <s v="Greater than Average"/>
    <s v="Norm"/>
    <s v="Norm"/>
    <s v="1Fam"/>
    <s v="1Story"/>
    <x v="0"/>
    <n v="8"/>
    <n v="0.63699960553382928"/>
    <s v="At or Above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.73072720223619048"/>
    <s v="Greater than Median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m/>
  </r>
  <r>
    <x v="208"/>
    <n v="60"/>
    <s v="RL"/>
    <n v="90"/>
    <n v="11367"/>
    <s v="Pave"/>
    <s v="NA"/>
    <s v="Reg"/>
    <s v="Lvl"/>
    <s v="AllPub"/>
    <s v="Corner"/>
    <s v="Gtl"/>
    <s v="CollgCr"/>
    <s v="Greater than Average"/>
    <s v="Norm"/>
    <s v="Norm"/>
    <s v="1Fam"/>
    <s v="2Story"/>
    <x v="0"/>
    <n v="8"/>
    <n v="0.48470915605484854"/>
    <s v="At or Above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0.14190186660573345"/>
    <s v="Greater than Median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m/>
  </r>
  <r>
    <x v="209"/>
    <n v="60"/>
    <s v="FV"/>
    <n v="100"/>
    <n v="12552"/>
    <s v="Pave"/>
    <s v="NA"/>
    <s v="Reg"/>
    <s v="Lvl"/>
    <s v="AllPub"/>
    <s v="Corner"/>
    <s v="Gtl"/>
    <s v="Somerst"/>
    <s v="Greater than Average"/>
    <s v="Norm"/>
    <s v="Norm"/>
    <s v="1Fam"/>
    <s v="2Story"/>
    <x v="0"/>
    <n v="7"/>
    <n v="0.9667492294709551"/>
    <s v="At or Above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0.873316677645393"/>
    <s v="Less than Median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m/>
  </r>
  <r>
    <x v="210"/>
    <n v="120"/>
    <s v="RL"/>
    <n v="48"/>
    <n v="6240"/>
    <s v="Pave"/>
    <s v="NA"/>
    <s v="Reg"/>
    <s v="Lvl"/>
    <s v="AllPub"/>
    <s v="Inside"/>
    <s v="Gtl"/>
    <s v="NridgHt"/>
    <s v="Greater than Average"/>
    <s v="Norm"/>
    <s v="Norm"/>
    <s v="TwnhsE"/>
    <s v="1Story"/>
    <x v="0"/>
    <n v="8"/>
    <n v="0.68167844439072478"/>
    <s v="At or Above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.68205168869207844"/>
    <s v="Greater than Median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m/>
  </r>
  <r>
    <x v="211"/>
    <n v="20"/>
    <s v="RL"/>
    <n v="98"/>
    <n v="12704"/>
    <s v="Pave"/>
    <s v="NA"/>
    <s v="Reg"/>
    <s v="Lvl"/>
    <s v="AllPub"/>
    <s v="Inside"/>
    <s v="Gtl"/>
    <s v="NridgHt"/>
    <s v="Greater than Average"/>
    <s v="Norm"/>
    <s v="Norm"/>
    <s v="1Fam"/>
    <s v="1Story"/>
    <x v="0"/>
    <n v="8"/>
    <n v="0.71206711529279698"/>
    <s v="At or Above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.77231797756919696"/>
    <s v="Greater than Median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m/>
  </r>
  <r>
    <x v="212"/>
    <n v="60"/>
    <s v="RL"/>
    <n v="75"/>
    <n v="9675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94098999101038749"/>
    <s v="At or Above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0.54431027957426326"/>
    <s v="Greater than Median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m/>
  </r>
  <r>
    <x v="213"/>
    <n v="60"/>
    <s v="FV"/>
    <n v="72"/>
    <n v="8640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60544619374533426"/>
    <s v="At or Above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0.24581737474571863"/>
    <s v="Less than Median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m/>
  </r>
  <r>
    <x v="214"/>
    <n v="60"/>
    <s v="FV"/>
    <n v="85"/>
    <n v="10574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8"/>
    <n v="0.47194921698755532"/>
    <s v="At or Above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0.95360380292767155"/>
    <s v="Less than Median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m/>
  </r>
  <r>
    <x v="215"/>
    <n v="120"/>
    <s v="RL"/>
    <n v="41"/>
    <n v="5330"/>
    <s v="Pave"/>
    <s v="NA"/>
    <s v="Reg"/>
    <s v="Lvl"/>
    <s v="AllPub"/>
    <s v="Inside"/>
    <s v="Gtl"/>
    <s v="StoneBr"/>
    <s v="Greater than Average"/>
    <s v="Norm"/>
    <s v="Norm"/>
    <s v="TwnhsE"/>
    <s v="1Story"/>
    <x v="0"/>
    <n v="8"/>
    <n v="0.23140857249673941"/>
    <s v="At or Above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.58006648844374753"/>
    <s v="Greater than Median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m/>
  </r>
  <r>
    <x v="216"/>
    <n v="20"/>
    <s v="FV"/>
    <n v="72"/>
    <n v="8640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7"/>
    <n v="0.96197642259211047"/>
    <s v="At or Above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.78233504429379042"/>
    <s v="Greater than Median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m/>
  </r>
  <r>
    <x v="217"/>
    <n v="60"/>
    <s v="RL"/>
    <n v="84"/>
    <n v="14260"/>
    <s v="Pave"/>
    <s v="NA"/>
    <s v="IR1"/>
    <s v="Lvl"/>
    <s v="AllPub"/>
    <s v="FR2"/>
    <s v="Gtl"/>
    <s v="NoRidge"/>
    <s v="Greater than Average"/>
    <s v="Norm"/>
    <s v="Norm"/>
    <s v="1Fam"/>
    <s v="2Story"/>
    <x v="0"/>
    <n v="8"/>
    <n v="0.45127105269619594"/>
    <s v="At or Above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0.80135265609742035"/>
    <s v="Greater than Median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m/>
  </r>
  <r>
    <x v="218"/>
    <n v="60"/>
    <s v="FV"/>
    <n v="75"/>
    <n v="9375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8"/>
    <n v="0.14463753634961674"/>
    <s v="At or Above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0.26468404931728462"/>
    <s v="Less than Median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m/>
  </r>
  <r>
    <x v="219"/>
    <n v="20"/>
    <s v="RL"/>
    <n v="98"/>
    <n v="11428"/>
    <s v="Pave"/>
    <s v="NA"/>
    <s v="IR1"/>
    <s v="Lvl"/>
    <s v="AllPub"/>
    <s v="Inside"/>
    <s v="Gtl"/>
    <s v="NridgHt"/>
    <s v="Greater than Average"/>
    <s v="Norm"/>
    <s v="Norm"/>
    <s v="1Fam"/>
    <s v="1Story"/>
    <x v="0"/>
    <n v="8"/>
    <n v="9.8851876688420659E-2"/>
    <s v="At or Above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5.0334643363196818E-2"/>
    <s v="Greater than Median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m/>
  </r>
  <r>
    <x v="220"/>
    <n v="60"/>
    <s v="RL"/>
    <s v="NA"/>
    <n v="11029"/>
    <s v="Pave"/>
    <s v="NA"/>
    <s v="IR1"/>
    <s v="Lvl"/>
    <s v="AllPub"/>
    <s v="Corner"/>
    <s v="Gtl"/>
    <s v="NWAmes"/>
    <s v="Less than Average"/>
    <s v="PosA"/>
    <s v="Norm"/>
    <s v="1Fam"/>
    <s v="2Story"/>
    <x v="0"/>
    <n v="6"/>
    <n v="0.4370438247266325"/>
    <s v="At or Above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0.90935190794014853"/>
    <s v="Greater than Median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m/>
  </r>
  <r>
    <x v="221"/>
    <n v="50"/>
    <s v="RL"/>
    <n v="86"/>
    <n v="11500"/>
    <s v="Pave"/>
    <s v="NA"/>
    <s v="IR1"/>
    <s v="Lvl"/>
    <s v="AllPub"/>
    <s v="Inside"/>
    <s v="Gtl"/>
    <s v="Crawfor"/>
    <s v="Greater than Average"/>
    <s v="Norm"/>
    <s v="Norm"/>
    <s v="1Fam"/>
    <s v="1.5Fin"/>
    <x v="1"/>
    <n v="7"/>
    <n v="0.3851065959962644"/>
    <s v="At or Above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4.0156773617128549E-2"/>
    <s v="Less than Median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m/>
  </r>
  <r>
    <x v="222"/>
    <n v="60"/>
    <s v="RL"/>
    <s v="NA"/>
    <n v="11170"/>
    <s v="Pave"/>
    <s v="NA"/>
    <s v="IR2"/>
    <s v="Lvl"/>
    <s v="AllPub"/>
    <s v="Corner"/>
    <s v="Gtl"/>
    <s v="Timber"/>
    <s v="Greater than Average"/>
    <s v="Norm"/>
    <s v="Norm"/>
    <s v="1Fam"/>
    <s v="2Story"/>
    <x v="0"/>
    <n v="7"/>
    <n v="0.82512349101241678"/>
    <s v="At or Above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.7281938153590803E-2"/>
    <s v="Greater than Median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m/>
  </r>
  <r>
    <x v="223"/>
    <n v="60"/>
    <s v="FV"/>
    <n v="85"/>
    <n v="10625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84706179377157809"/>
    <s v="At or Above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4.5657114578629754E-2"/>
    <s v="Less than Median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m/>
  </r>
  <r>
    <x v="224"/>
    <n v="60"/>
    <s v="RL"/>
    <n v="80"/>
    <n v="16692"/>
    <s v="Pave"/>
    <s v="NA"/>
    <s v="IR1"/>
    <s v="Lvl"/>
    <s v="AllPub"/>
    <s v="Inside"/>
    <s v="Gtl"/>
    <s v="NWAmes"/>
    <s v="Less than Average"/>
    <s v="RRAn"/>
    <s v="Norm"/>
    <s v="1Fam"/>
    <s v="2Story"/>
    <x v="0"/>
    <n v="7"/>
    <n v="0.72197282800003904"/>
    <s v="At or Above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0.13074902813010325"/>
    <s v="Greater than Median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m/>
  </r>
  <r>
    <x v="225"/>
    <n v="20"/>
    <s v="FV"/>
    <n v="84"/>
    <n v="11096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8"/>
    <n v="0.66927093946203442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.66997255719864923"/>
    <s v="Greater than Median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m/>
  </r>
  <r>
    <x v="226"/>
    <n v="20"/>
    <s v="RL"/>
    <n v="67"/>
    <n v="10656"/>
    <s v="Pave"/>
    <s v="NA"/>
    <s v="IR1"/>
    <s v="HLS"/>
    <s v="AllPub"/>
    <s v="Inside"/>
    <s v="Gtl"/>
    <s v="Timber"/>
    <s v="Greater than Average"/>
    <s v="Norm"/>
    <s v="Norm"/>
    <s v="1Fam"/>
    <s v="1Story"/>
    <x v="0"/>
    <n v="8"/>
    <n v="0.69110584146424536"/>
    <s v="At or Above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.51807513707447639"/>
    <s v="Greater than Median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m/>
  </r>
  <r>
    <x v="227"/>
    <n v="20"/>
    <s v="RL"/>
    <n v="83"/>
    <n v="9849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7"/>
    <n v="0.29881820991027175"/>
    <s v="At or Above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.36621536396814069"/>
    <s v="Greater than Median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m/>
  </r>
  <r>
    <x v="228"/>
    <n v="60"/>
    <s v="RL"/>
    <s v="NA"/>
    <n v="11000"/>
    <s v="Pave"/>
    <s v="NA"/>
    <s v="Reg"/>
    <s v="Lvl"/>
    <s v="AllPub"/>
    <s v="FR2"/>
    <s v="Gtl"/>
    <s v="NoRidge"/>
    <s v="Greater than Average"/>
    <s v="Norm"/>
    <s v="Norm"/>
    <s v="1Fam"/>
    <s v="2Story"/>
    <x v="0"/>
    <n v="8"/>
    <n v="0.38024518255796769"/>
    <s v="At or Above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0.40700985464149764"/>
    <s v="Less than Median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m/>
  </r>
  <r>
    <x v="229"/>
    <n v="60"/>
    <s v="RL"/>
    <s v="NA"/>
    <n v="29959"/>
    <s v="Pave"/>
    <s v="NA"/>
    <s v="IR2"/>
    <s v="Lvl"/>
    <s v="AllPub"/>
    <s v="FR2"/>
    <s v="Gtl"/>
    <s v="NoRidge"/>
    <s v="Greater than Average"/>
    <s v="Norm"/>
    <s v="Norm"/>
    <s v="1Fam"/>
    <s v="2Story"/>
    <x v="0"/>
    <n v="7"/>
    <n v="0.81555233675096939"/>
    <s v="At or Above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0.77257140923849932"/>
    <s v="Less than Median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m/>
  </r>
  <r>
    <x v="230"/>
    <n v="120"/>
    <s v="RL"/>
    <n v="53"/>
    <n v="4045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55125121919876552"/>
    <s v="At or Above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.98304038967504193"/>
    <s v="Greater than Median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m/>
  </r>
  <r>
    <x v="231"/>
    <n v="120"/>
    <s v="RL"/>
    <n v="38"/>
    <n v="14963"/>
    <s v="Pave"/>
    <s v="NA"/>
    <s v="IR2"/>
    <s v="Lvl"/>
    <s v="AllPub"/>
    <s v="Inside"/>
    <s v="Gtl"/>
    <s v="Veenker"/>
    <s v="Greater than Average"/>
    <s v="Norm"/>
    <s v="Norm"/>
    <s v="TwnhsE"/>
    <s v="1Story"/>
    <x v="0"/>
    <n v="8"/>
    <n v="0.74329068593999792"/>
    <s v="At or Above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1.4077703508227013E-2"/>
    <s v="Greater than Median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m/>
  </r>
  <r>
    <x v="232"/>
    <n v="20"/>
    <s v="RL"/>
    <n v="64"/>
    <n v="10475"/>
    <s v="Pave"/>
    <s v="NA"/>
    <s v="IR1"/>
    <s v="Lvl"/>
    <s v="AllPub"/>
    <s v="Corner"/>
    <s v="Gtl"/>
    <s v="CollgCr"/>
    <s v="Greater than Average"/>
    <s v="Norm"/>
    <s v="Norm"/>
    <s v="1Fam"/>
    <s v="1Story"/>
    <x v="0"/>
    <n v="8"/>
    <n v="0.80411559637617525"/>
    <s v="At or Above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.50992706658432385"/>
    <s v="Greater than Median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m/>
  </r>
  <r>
    <x v="233"/>
    <n v="20"/>
    <s v="RL"/>
    <n v="78"/>
    <n v="10206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8"/>
    <n v="0.91378261114726578"/>
    <s v="At or Above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4.6106127553658394E-2"/>
    <s v="Greater than Median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m/>
  </r>
  <r>
    <x v="234"/>
    <n v="20"/>
    <s v="RL"/>
    <n v="74"/>
    <n v="9612"/>
    <s v="Pave"/>
    <s v="NA"/>
    <s v="Reg"/>
    <s v="Lvl"/>
    <s v="AllPub"/>
    <s v="Inside"/>
    <s v="Gtl"/>
    <s v="Somerst"/>
    <s v="Greater than Average"/>
    <s v="Feedr"/>
    <s v="Norm"/>
    <s v="1Fam"/>
    <s v="1Story"/>
    <x v="0"/>
    <n v="8"/>
    <n v="0.99097556652598628"/>
    <s v="At or Above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.86248610803091352"/>
    <s v="Greater than Median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m/>
  </r>
  <r>
    <x v="235"/>
    <n v="70"/>
    <s v="RL"/>
    <s v="NA"/>
    <n v="24090"/>
    <s v="Pave"/>
    <s v="NA"/>
    <s v="Reg"/>
    <s v="Lvl"/>
    <s v="AllPub"/>
    <s v="Inside"/>
    <s v="Gtl"/>
    <s v="ClearCr"/>
    <s v="Greater than Average"/>
    <s v="Norm"/>
    <s v="Norm"/>
    <s v="1Fam"/>
    <s v="2Story"/>
    <x v="0"/>
    <n v="7"/>
    <n v="0.19629707470041347"/>
    <s v="At or Above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0.52745371914273276"/>
    <s v="Greater than Median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m/>
  </r>
  <r>
    <x v="236"/>
    <n v="20"/>
    <s v="RL"/>
    <n v="95"/>
    <n v="13651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7"/>
    <n v="0.37163809003309967"/>
    <s v="At or Above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.79539716739809829"/>
    <s v="Greater than Median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m/>
  </r>
  <r>
    <x v="237"/>
    <n v="60"/>
    <s v="RL"/>
    <s v="NA"/>
    <n v="12224"/>
    <s v="Pave"/>
    <s v="NA"/>
    <s v="IR1"/>
    <s v="Lvl"/>
    <s v="AllPub"/>
    <s v="Corner"/>
    <s v="Gtl"/>
    <s v="Gilbert"/>
    <s v="Greater than Average"/>
    <s v="Norm"/>
    <s v="Norm"/>
    <s v="1Fam"/>
    <s v="2Story"/>
    <x v="0"/>
    <n v="6"/>
    <n v="0.51779555374979958"/>
    <s v="At or Above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0.99957765636036777"/>
    <s v="Less than Median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m/>
  </r>
  <r>
    <x v="238"/>
    <n v="20"/>
    <s v="RL"/>
    <n v="93"/>
    <n v="11160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7"/>
    <n v="0.48668503564798848"/>
    <s v="At or Above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6.9280618443878339E-2"/>
    <s v="Greater than Median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m/>
  </r>
  <r>
    <x v="239"/>
    <n v="20"/>
    <s v="RL"/>
    <n v="84"/>
    <n v="12615"/>
    <s v="Pave"/>
    <s v="NA"/>
    <s v="Reg"/>
    <s v="Lvl"/>
    <s v="AllPub"/>
    <s v="Corner"/>
    <s v="Gtl"/>
    <s v="Edwards"/>
    <s v="Less than Average"/>
    <s v="Norm"/>
    <s v="Norm"/>
    <s v="1Fam"/>
    <s v="1Story"/>
    <x v="0"/>
    <n v="6"/>
    <n v="0.1831559111528096"/>
    <s v="At or Above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.92385974618746525"/>
    <s v="Greater than Median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m/>
  </r>
  <r>
    <x v="240"/>
    <n v="80"/>
    <s v="RL"/>
    <n v="96"/>
    <n v="11275"/>
    <s v="Pave"/>
    <s v="NA"/>
    <s v="Reg"/>
    <s v="Lvl"/>
    <s v="AllPub"/>
    <s v="Corner"/>
    <s v="Gtl"/>
    <s v="NAmes"/>
    <s v="Greater than Average"/>
    <s v="PosN"/>
    <s v="Norm"/>
    <s v="1Fam"/>
    <s v="SLvl"/>
    <x v="0"/>
    <n v="7"/>
    <n v="0.32315260608082463"/>
    <s v="At or Above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0.21561618262939619"/>
    <s v="Greater than Median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m/>
  </r>
  <r>
    <x v="241"/>
    <n v="20"/>
    <s v="RL"/>
    <n v="313"/>
    <n v="27650"/>
    <s v="Pave"/>
    <s v="NA"/>
    <s v="IR2"/>
    <s v="HLS"/>
    <s v="AllPub"/>
    <s v="Inside"/>
    <s v="Mod"/>
    <s v="NAmes"/>
    <s v="Greater than Average"/>
    <s v="PosA"/>
    <s v="Norm"/>
    <s v="1Fam"/>
    <s v="1Story"/>
    <x v="0"/>
    <n v="7"/>
    <n v="0.10525627966903539"/>
    <s v="At or Above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.40020266032796603"/>
    <s v="Greater than Median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m/>
  </r>
  <r>
    <x v="242"/>
    <n v="20"/>
    <s v="RL"/>
    <n v="80"/>
    <n v="1040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7"/>
    <n v="0.54300857733453733"/>
    <s v="At or Above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.78703031636307841"/>
    <s v="Greater than Median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m/>
  </r>
  <r>
    <x v="243"/>
    <n v="20"/>
    <s v="RL"/>
    <n v="73"/>
    <n v="39104"/>
    <s v="Pave"/>
    <s v="NA"/>
    <s v="IR1"/>
    <s v="Low"/>
    <s v="AllPub"/>
    <s v="CulDSac"/>
    <s v="Sev"/>
    <s v="ClearCr"/>
    <s v="Greater than Average"/>
    <s v="Norm"/>
    <s v="Norm"/>
    <s v="1Fam"/>
    <s v="1Story"/>
    <x v="0"/>
    <n v="7"/>
    <n v="7.6993589254789052E-3"/>
    <s v="At or Above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.68234963608077959"/>
    <s v="Greater than Median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m/>
  </r>
  <r>
    <x v="244"/>
    <n v="60"/>
    <s v="FV"/>
    <n v="65"/>
    <n v="8125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42176965668255895"/>
    <s v="At or Above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0.84374002396209591"/>
    <s v="Greater than Median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m/>
  </r>
  <r>
    <x v="245"/>
    <n v="60"/>
    <s v="RL"/>
    <s v="NA"/>
    <n v="53107"/>
    <s v="Pave"/>
    <s v="NA"/>
    <s v="IR2"/>
    <s v="Low"/>
    <s v="AllPub"/>
    <s v="Corner"/>
    <s v="Mod"/>
    <s v="ClearCr"/>
    <s v="Greater than Average"/>
    <s v="Feedr"/>
    <s v="Norm"/>
    <s v="1Fam"/>
    <s v="2Story"/>
    <x v="0"/>
    <n v="6"/>
    <n v="4.137037213203798E-3"/>
    <s v="At or Above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0.41752712534199632"/>
    <s v="Less than Median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m/>
  </r>
  <r>
    <x v="246"/>
    <n v="60"/>
    <s v="RL"/>
    <n v="90"/>
    <n v="10800"/>
    <s v="Pave"/>
    <s v="NA"/>
    <s v="Reg"/>
    <s v="Lvl"/>
    <s v="AllPub"/>
    <s v="Inside"/>
    <s v="Gtl"/>
    <s v="NWAmes"/>
    <s v="Less than Average"/>
    <s v="Norm"/>
    <s v="Norm"/>
    <s v="1Fam"/>
    <s v="2Story"/>
    <x v="0"/>
    <n v="6"/>
    <n v="0.3691548746136144"/>
    <s v="At or Above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0.4467738384459331"/>
    <s v="Greater than Median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m/>
  </r>
  <r>
    <x v="247"/>
    <n v="50"/>
    <s v="RL"/>
    <n v="75"/>
    <n v="45600"/>
    <s v="Pave"/>
    <s v="NA"/>
    <s v="IR2"/>
    <s v="Bnk"/>
    <s v="AllPub"/>
    <s v="Inside"/>
    <s v="Gtl"/>
    <s v="ClearCr"/>
    <s v="Greater than Average"/>
    <s v="Norm"/>
    <s v="Norm"/>
    <s v="1Fam"/>
    <s v="1.5Fin"/>
    <x v="1"/>
    <n v="6"/>
    <n v="2.498172253148967E-2"/>
    <s v="At or Above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0.58641317123138448"/>
    <s v="Greater than Median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m/>
  </r>
  <r>
    <x v="248"/>
    <n v="20"/>
    <s v="RL"/>
    <n v="50"/>
    <n v="14859"/>
    <s v="Pave"/>
    <s v="NA"/>
    <s v="IR1"/>
    <s v="HLS"/>
    <s v="AllPub"/>
    <s v="CulDSac"/>
    <s v="Gtl"/>
    <s v="Gilbert"/>
    <s v="Greater than Average"/>
    <s v="Norm"/>
    <s v="Norm"/>
    <s v="1Fam"/>
    <s v="1Story"/>
    <x v="0"/>
    <n v="7"/>
    <n v="0.26455994578342279"/>
    <s v="At or Above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.50596335764770084"/>
    <s v="Greater than Median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m/>
  </r>
  <r>
    <x v="249"/>
    <n v="20"/>
    <s v="RL"/>
    <n v="43"/>
    <n v="12118"/>
    <s v="Pave"/>
    <s v="NA"/>
    <s v="IR1"/>
    <s v="Lvl"/>
    <s v="AllPub"/>
    <s v="CulDSac"/>
    <s v="Gtl"/>
    <s v="Mitchel"/>
    <s v="Less than Average"/>
    <s v="Norm"/>
    <s v="Norm"/>
    <s v="1Fam"/>
    <s v="1Story"/>
    <x v="0"/>
    <n v="7"/>
    <n v="0.8545452670094893"/>
    <s v="At or Above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.94404074944351457"/>
    <s v="Greater than Median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m/>
  </r>
  <r>
    <x v="250"/>
    <n v="60"/>
    <s v="RL"/>
    <n v="80"/>
    <n v="10000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8"/>
    <n v="0.22821213566554166"/>
    <s v="At or Above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2.6589474099267929E-2"/>
    <s v="Greater than Median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m/>
  </r>
  <r>
    <x v="251"/>
    <n v="60"/>
    <s v="RL"/>
    <n v="72"/>
    <n v="10463"/>
    <s v="Pave"/>
    <s v="NA"/>
    <s v="IR1"/>
    <s v="HLS"/>
    <s v="AllPub"/>
    <s v="CulDSac"/>
    <s v="Gtl"/>
    <s v="Gilbert"/>
    <s v="Greater than Average"/>
    <s v="Norm"/>
    <s v="Norm"/>
    <s v="1Fam"/>
    <s v="2Story"/>
    <x v="0"/>
    <n v="8"/>
    <n v="0.91672531085748277"/>
    <s v="At or Above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0.37963011058789597"/>
    <s v="Less than Median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m/>
  </r>
  <r>
    <x v="252"/>
    <n v="60"/>
    <s v="RL"/>
    <n v="73"/>
    <n v="8760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52377480087522488"/>
    <s v="At or Above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1.2682312148125985E-2"/>
    <s v="Greater than Median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m/>
  </r>
  <r>
    <x v="253"/>
    <n v="50"/>
    <s v="RL"/>
    <n v="48"/>
    <n v="12822"/>
    <s v="Pave"/>
    <s v="NA"/>
    <s v="IR1"/>
    <s v="Lvl"/>
    <s v="AllPub"/>
    <s v="CulDSac"/>
    <s v="Gtl"/>
    <s v="Mitchel"/>
    <s v="Less than Average"/>
    <s v="Norm"/>
    <s v="Norm"/>
    <s v="1Fam"/>
    <s v="1.5Fin"/>
    <x v="1"/>
    <n v="7"/>
    <n v="0.92763896169429605"/>
    <s v="At or Above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0.49891727097059513"/>
    <s v="Greater than Median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m/>
  </r>
  <r>
    <x v="254"/>
    <n v="60"/>
    <s v="RL"/>
    <n v="80"/>
    <n v="9828"/>
    <s v="Pave"/>
    <s v="NA"/>
    <s v="IR1"/>
    <s v="Lvl"/>
    <s v="AllPub"/>
    <s v="Inside"/>
    <s v="Gtl"/>
    <s v="SawyerW"/>
    <s v="Greater than Average"/>
    <s v="Norm"/>
    <s v="Norm"/>
    <s v="1Fam"/>
    <s v="2Story"/>
    <x v="0"/>
    <n v="8"/>
    <n v="0.10906416542551134"/>
    <s v="At or Above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0.75618616950911799"/>
    <s v="Greater than Median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m/>
  </r>
  <r>
    <x v="255"/>
    <n v="160"/>
    <s v="RL"/>
    <n v="44"/>
    <n v="5306"/>
    <s v="Pave"/>
    <s v="NA"/>
    <s v="IR1"/>
    <s v="Lvl"/>
    <s v="AllPub"/>
    <s v="Inside"/>
    <s v="Gtl"/>
    <s v="StoneBr"/>
    <s v="Greater than Average"/>
    <s v="Norm"/>
    <s v="Norm"/>
    <s v="TwnhsE"/>
    <s v="2Story"/>
    <x v="0"/>
    <n v="7"/>
    <n v="2.780042455664955E-2"/>
    <s v="At or Above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0.59243502834603601"/>
    <s v="Less than Median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m/>
  </r>
  <r>
    <x v="256"/>
    <n v="60"/>
    <s v="FV"/>
    <n v="66"/>
    <n v="7399"/>
    <s v="Pave"/>
    <s v="Pave"/>
    <s v="IR1"/>
    <s v="Lvl"/>
    <s v="AllPub"/>
    <s v="Inside"/>
    <s v="Gtl"/>
    <s v="Somerst"/>
    <s v="Greater than Average"/>
    <s v="Norm"/>
    <s v="Norm"/>
    <s v="1Fam"/>
    <s v="2Story"/>
    <x v="0"/>
    <n v="7"/>
    <n v="0.17814404390412031"/>
    <s v="At or Above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0.33903156799777745"/>
    <s v="Less than Median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m/>
  </r>
  <r>
    <x v="257"/>
    <n v="70"/>
    <s v="RL"/>
    <n v="86"/>
    <n v="22420"/>
    <s v="Pave"/>
    <s v="NA"/>
    <s v="IR1"/>
    <s v="Lvl"/>
    <s v="AllPub"/>
    <s v="Inside"/>
    <s v="Gtl"/>
    <s v="Crawfor"/>
    <s v="Greater than Average"/>
    <s v="Feedr"/>
    <s v="Norm"/>
    <s v="1Fam"/>
    <s v="2Story"/>
    <x v="0"/>
    <n v="6"/>
    <n v="0.77860742771678715"/>
    <s v="At or Above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0.44988430260988466"/>
    <s v="Greater than Median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m/>
  </r>
  <r>
    <x v="258"/>
    <n v="20"/>
    <s v="RL"/>
    <n v="122"/>
    <n v="11923"/>
    <s v="Pave"/>
    <s v="NA"/>
    <s v="IR1"/>
    <s v="Lvl"/>
    <s v="AllPub"/>
    <s v="Corner"/>
    <s v="Gtl"/>
    <s v="CollgCr"/>
    <s v="Greater than Average"/>
    <s v="Norm"/>
    <s v="Norm"/>
    <s v="1Fam"/>
    <s v="1Story"/>
    <x v="0"/>
    <n v="9"/>
    <n v="0.15600661870900434"/>
    <s v="At or Above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.97951830562728637"/>
    <s v="Greater than Median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m/>
  </r>
  <r>
    <x v="259"/>
    <n v="70"/>
    <s v="RL"/>
    <n v="80"/>
    <n v="16560"/>
    <s v="Pave"/>
    <s v="NA"/>
    <s v="IR1"/>
    <s v="Lvl"/>
    <s v="AllPub"/>
    <s v="Inside"/>
    <s v="Gtl"/>
    <s v="Crawfor"/>
    <s v="Greater than Average"/>
    <s v="Norm"/>
    <s v="Norm"/>
    <s v="1Fam"/>
    <s v="2Story"/>
    <x v="0"/>
    <n v="6"/>
    <n v="0.50123600318008188"/>
    <s v="At or Above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0.87551947033370292"/>
    <s v="Greater than Median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m/>
  </r>
  <r>
    <x v="260"/>
    <n v="20"/>
    <s v="RL"/>
    <n v="89"/>
    <n v="10991"/>
    <s v="Pave"/>
    <s v="NA"/>
    <s v="IR1"/>
    <s v="HLS"/>
    <s v="AllPub"/>
    <s v="Inside"/>
    <s v="Gtl"/>
    <s v="Timber"/>
    <s v="Greater than Average"/>
    <s v="Norm"/>
    <s v="Norm"/>
    <s v="1Fam"/>
    <s v="1Story"/>
    <x v="0"/>
    <n v="8"/>
    <n v="0.99630913383907571"/>
    <s v="At or Above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.29217784630120991"/>
    <s v="Greater than Median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m/>
  </r>
  <r>
    <x v="261"/>
    <n v="60"/>
    <s v="RL"/>
    <n v="103"/>
    <n v="13125"/>
    <s v="Pave"/>
    <s v="NA"/>
    <s v="IR1"/>
    <s v="Lvl"/>
    <s v="AllPub"/>
    <s v="Corner"/>
    <s v="Gtl"/>
    <s v="SawyerW"/>
    <s v="Greater than Average"/>
    <s v="Norm"/>
    <s v="Norm"/>
    <s v="1Fam"/>
    <s v="2Story"/>
    <x v="0"/>
    <n v="7"/>
    <n v="0.70765856985456688"/>
    <s v="At or Above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0.23181075693133868"/>
    <s v="Less than Median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m/>
  </r>
  <r>
    <x v="262"/>
    <n v="20"/>
    <s v="RL"/>
    <s v="NA"/>
    <n v="12925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6"/>
    <n v="0.41279357336054867"/>
    <s v="At or Above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.23922853595280313"/>
    <s v="Greater than Median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m/>
  </r>
  <r>
    <x v="263"/>
    <n v="60"/>
    <s v="RL"/>
    <n v="44"/>
    <n v="9548"/>
    <s v="Pave"/>
    <s v="NA"/>
    <s v="IR1"/>
    <s v="Lvl"/>
    <s v="AllPub"/>
    <s v="CulDSac"/>
    <s v="Gtl"/>
    <s v="CollgCr"/>
    <s v="Greater than Average"/>
    <s v="Norm"/>
    <s v="Norm"/>
    <s v="1Fam"/>
    <s v="2Story"/>
    <x v="0"/>
    <n v="7"/>
    <n v="0.10523742223631261"/>
    <s v="At or Above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0.4634407690784289"/>
    <s v="Less than Median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m/>
  </r>
  <r>
    <x v="264"/>
    <n v="60"/>
    <s v="RL"/>
    <n v="75"/>
    <n v="9473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8"/>
    <n v="0.73686078632376129"/>
    <s v="At or Above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0.40058625788635871"/>
    <s v="Greater than Median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m/>
  </r>
  <r>
    <x v="265"/>
    <n v="120"/>
    <s v="RL"/>
    <n v="39"/>
    <n v="5389"/>
    <s v="Pave"/>
    <s v="NA"/>
    <s v="IR1"/>
    <s v="Lvl"/>
    <s v="AllPub"/>
    <s v="Inside"/>
    <s v="Gtl"/>
    <s v="StoneBr"/>
    <s v="Greater than Average"/>
    <s v="Norm"/>
    <s v="Norm"/>
    <s v="TwnhsE"/>
    <s v="1Story"/>
    <x v="0"/>
    <n v="8"/>
    <n v="0.1175875446654524"/>
    <s v="At or Above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.58682957545963355"/>
    <s v="Greater than Median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m/>
  </r>
  <r>
    <x v="266"/>
    <n v="20"/>
    <s v="RL"/>
    <s v="NA"/>
    <n v="11838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8"/>
    <n v="0.23354851073448868"/>
    <s v="At or Above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.55115920793583484"/>
    <s v="Greater than Median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m/>
  </r>
  <r>
    <x v="267"/>
    <n v="60"/>
    <s v="RL"/>
    <s v="NA"/>
    <n v="8795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7"/>
    <n v="0.77998812936046957"/>
    <s v="At or Above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0.87997739145024834"/>
    <s v="Less than Median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m/>
  </r>
  <r>
    <x v="268"/>
    <n v="60"/>
    <s v="RL"/>
    <n v="80"/>
    <n v="9938"/>
    <s v="Pave"/>
    <s v="NA"/>
    <s v="Reg"/>
    <s v="Lvl"/>
    <s v="AllPub"/>
    <s v="Inside"/>
    <s v="Gtl"/>
    <s v="SawyerW"/>
    <s v="Greater than Average"/>
    <s v="Norm"/>
    <s v="Norm"/>
    <s v="1Fam"/>
    <s v="2Story"/>
    <x v="0"/>
    <n v="7"/>
    <n v="0.39643529239300268"/>
    <s v="At or Above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0.76135751954414399"/>
    <s v="Less than Median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m/>
  </r>
  <r>
    <x v="269"/>
    <n v="20"/>
    <s v="RL"/>
    <n v="92"/>
    <n v="11932"/>
    <s v="Pave"/>
    <s v="NA"/>
    <s v="Reg"/>
    <s v="Lvl"/>
    <s v="AllPub"/>
    <s v="FR2"/>
    <s v="Gtl"/>
    <s v="Somerst"/>
    <s v="Greater than Average"/>
    <s v="Feedr"/>
    <s v="Norm"/>
    <s v="1Fam"/>
    <s v="1Story"/>
    <x v="0"/>
    <n v="8"/>
    <n v="0.41569739437598263"/>
    <s v="At or Above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.28093045357936886"/>
    <s v="Greater than Median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m/>
  </r>
  <r>
    <x v="270"/>
    <n v="20"/>
    <s v="RL"/>
    <s v="NA"/>
    <n v="13500"/>
    <s v="Pave"/>
    <s v="NA"/>
    <s v="Reg"/>
    <s v="Lvl"/>
    <s v="AllPub"/>
    <s v="Inside"/>
    <s v="Gtl"/>
    <s v="ClearCr"/>
    <s v="Greater than Average"/>
    <s v="Norm"/>
    <s v="Norm"/>
    <s v="1Fam"/>
    <s v="1Story"/>
    <x v="0"/>
    <n v="6"/>
    <n v="0.84267466282500536"/>
    <s v="At or Above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.81870747997883209"/>
    <s v="Greater than Median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m/>
  </r>
  <r>
    <x v="271"/>
    <n v="75"/>
    <s v="RL"/>
    <n v="174"/>
    <n v="25419"/>
    <s v="Pave"/>
    <s v="NA"/>
    <s v="Reg"/>
    <s v="Lvl"/>
    <s v="AllPub"/>
    <s v="Corner"/>
    <s v="Gtl"/>
    <s v="NAmes"/>
    <s v="Greater than Average"/>
    <s v="Artery"/>
    <s v="Norm"/>
    <s v="1Fam"/>
    <s v="2Story"/>
    <x v="0"/>
    <n v="8"/>
    <n v="0.75791573353096831"/>
    <s v="At or Above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0.98267788140689449"/>
    <s v="Greater than Median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m/>
  </r>
  <r>
    <x v="272"/>
    <n v="120"/>
    <s v="RM"/>
    <n v="44"/>
    <n v="4750"/>
    <s v="Pave"/>
    <s v="NA"/>
    <s v="IR1"/>
    <s v="HLS"/>
    <s v="AllPub"/>
    <s v="Inside"/>
    <s v="Mod"/>
    <s v="Crawfor"/>
    <s v="Greater than Average"/>
    <s v="Norm"/>
    <s v="Norm"/>
    <s v="TwnhsE"/>
    <s v="1Story"/>
    <x v="0"/>
    <n v="8"/>
    <n v="0.87225389428369848"/>
    <s v="At or Above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.55081693834347256"/>
    <s v="Greater than Median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m/>
  </r>
  <r>
    <x v="273"/>
    <n v="60"/>
    <s v="RL"/>
    <s v="NA"/>
    <n v="16659"/>
    <s v="Pave"/>
    <s v="NA"/>
    <s v="IR1"/>
    <s v="Lvl"/>
    <s v="AllPub"/>
    <s v="Corner"/>
    <s v="Gtl"/>
    <s v="NWAmes"/>
    <s v="Less than Average"/>
    <s v="PosA"/>
    <s v="Norm"/>
    <s v="1Fam"/>
    <s v="2Story"/>
    <x v="0"/>
    <n v="7"/>
    <n v="0.14699894662961421"/>
    <s v="At or Above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0.36517535075967156"/>
    <s v="Greater than Median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m/>
  </r>
  <r>
    <x v="274"/>
    <n v="70"/>
    <s v="RL"/>
    <n v="120"/>
    <n v="13728"/>
    <s v="Pave"/>
    <s v="NA"/>
    <s v="Reg"/>
    <s v="Lvl"/>
    <s v="AllPub"/>
    <s v="Corner"/>
    <s v="Gtl"/>
    <s v="Edwards"/>
    <s v="Less than Average"/>
    <s v="Norm"/>
    <s v="Norm"/>
    <s v="1Fam"/>
    <s v="2Story"/>
    <x v="0"/>
    <n v="6"/>
    <n v="0.62564640628364254"/>
    <s v="At or Above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0.61810062957539713"/>
    <s v="Greater than Median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m/>
  </r>
  <r>
    <x v="275"/>
    <n v="60"/>
    <s v="RL"/>
    <s v="NA"/>
    <n v="10316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7"/>
    <n v="0.95081049304234444"/>
    <s v="At or Above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0.42221918701936523"/>
    <s v="Less than Median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m/>
  </r>
  <r>
    <x v="276"/>
    <n v="20"/>
    <s v="RL"/>
    <n v="70"/>
    <n v="9100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6.8555913647164068E-2"/>
    <s v="At or Above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.76300138100186787"/>
    <s v="Greater than Median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m/>
  </r>
  <r>
    <x v="277"/>
    <n v="70"/>
    <s v="RL"/>
    <n v="53"/>
    <n v="10918"/>
    <s v="Pave"/>
    <s v="NA"/>
    <s v="Reg"/>
    <s v="Lvl"/>
    <s v="AllPub"/>
    <s v="Inside"/>
    <s v="Gtl"/>
    <s v="Crawfor"/>
    <s v="Greater than Average"/>
    <s v="Norm"/>
    <s v="Norm"/>
    <s v="1Fam"/>
    <s v="2Story"/>
    <x v="0"/>
    <n v="7"/>
    <n v="0.33418098463011803"/>
    <s v="At or Above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6.4533272413886955E-2"/>
    <s v="Greater than Median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m/>
  </r>
  <r>
    <x v="278"/>
    <n v="120"/>
    <s v="RL"/>
    <s v="NA"/>
    <n v="3196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66156503759576812"/>
    <s v="At or Above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.39281326638204428"/>
    <s v="Greater than Median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m/>
  </r>
  <r>
    <x v="279"/>
    <n v="60"/>
    <s v="RL"/>
    <n v="120"/>
    <n v="15611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8"/>
    <n v="0.4306735751575772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0.84885727110004094"/>
    <s v="Less than Median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m/>
  </r>
  <r>
    <x v="280"/>
    <n v="20"/>
    <s v="RL"/>
    <n v="79"/>
    <n v="9541"/>
    <s v="Pave"/>
    <s v="NA"/>
    <s v="IR1"/>
    <s v="Lvl"/>
    <s v="AllPub"/>
    <s v="Inside"/>
    <s v="Gtl"/>
    <s v="NridgHt"/>
    <s v="Greater than Average"/>
    <s v="Norm"/>
    <s v="Norm"/>
    <s v="1Fam"/>
    <s v="1Story"/>
    <x v="0"/>
    <n v="7"/>
    <n v="0.89877817024664952"/>
    <s v="At or Above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.93445101949644371"/>
    <s v="Greater than Median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m/>
  </r>
  <r>
    <x v="281"/>
    <n v="60"/>
    <s v="RL"/>
    <n v="76"/>
    <n v="10142"/>
    <s v="Pave"/>
    <s v="NA"/>
    <s v="IR1"/>
    <s v="Lvl"/>
    <s v="AllPub"/>
    <s v="Inside"/>
    <s v="Gtl"/>
    <s v="SawyerW"/>
    <s v="Greater than Average"/>
    <s v="Norm"/>
    <s v="Norm"/>
    <s v="1Fam"/>
    <s v="2Story"/>
    <x v="0"/>
    <n v="7"/>
    <n v="0.45535913064974265"/>
    <s v="At or Above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0.20385714158752433"/>
    <s v="Less than Median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m/>
  </r>
  <r>
    <x v="282"/>
    <n v="20"/>
    <s v="FV"/>
    <n v="81"/>
    <n v="11216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8"/>
    <n v="9.3499371392610442E-2"/>
    <s v="At or Above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.62690122080520316"/>
    <s v="Greater than Median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m/>
  </r>
  <r>
    <x v="283"/>
    <n v="20"/>
    <s v="RL"/>
    <n v="75"/>
    <n v="11957"/>
    <s v="Pave"/>
    <s v="NA"/>
    <s v="IR1"/>
    <s v="Lvl"/>
    <s v="AllPub"/>
    <s v="Inside"/>
    <s v="Gtl"/>
    <s v="Somerst"/>
    <s v="Greater than Average"/>
    <s v="RRAn"/>
    <s v="Norm"/>
    <s v="1Fam"/>
    <s v="1Story"/>
    <x v="0"/>
    <n v="8"/>
    <n v="7.5062130457606346E-2"/>
    <s v="At or Above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.47220122938324771"/>
    <s v="Greater than Median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m/>
  </r>
  <r>
    <x v="284"/>
    <n v="20"/>
    <s v="RL"/>
    <n v="73"/>
    <n v="8688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7"/>
    <n v="0.45603572002726189"/>
    <s v="At or Above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8.355174375990615E-2"/>
    <s v="Greater than Median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m/>
  </r>
  <r>
    <x v="285"/>
    <n v="20"/>
    <s v="RL"/>
    <n v="48"/>
    <n v="10635"/>
    <s v="Pave"/>
    <s v="NA"/>
    <s v="IR2"/>
    <s v="Lvl"/>
    <s v="AllPub"/>
    <s v="FR2"/>
    <s v="Gtl"/>
    <s v="CollgCr"/>
    <s v="Greater than Average"/>
    <s v="Norm"/>
    <s v="Norm"/>
    <s v="1Fam"/>
    <s v="1Story"/>
    <x v="0"/>
    <n v="8"/>
    <n v="0.69039858210932681"/>
    <s v="At or Above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.85307674061698702"/>
    <s v="Greater than Median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m/>
  </r>
  <r>
    <x v="286"/>
    <n v="60"/>
    <s v="RL"/>
    <n v="65"/>
    <n v="15426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6"/>
    <n v="0.89612473921615932"/>
    <s v="At or Above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0.52526093029181431"/>
    <s v="Less than Median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m/>
  </r>
  <r>
    <x v="287"/>
    <n v="60"/>
    <s v="RL"/>
    <n v="80"/>
    <n v="12435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83535884692773421"/>
    <s v="At or Above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6.1685585545829591E-2"/>
    <s v="Less than Median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m/>
  </r>
  <r>
    <x v="288"/>
    <n v="60"/>
    <s v="RL"/>
    <n v="106"/>
    <n v="11194"/>
    <s v="Pave"/>
    <s v="NA"/>
    <s v="IR1"/>
    <s v="Lvl"/>
    <s v="AllPub"/>
    <s v="Corner"/>
    <s v="Gtl"/>
    <s v="Gilbert"/>
    <s v="Greater than Average"/>
    <s v="Norm"/>
    <s v="Norm"/>
    <s v="1Fam"/>
    <s v="2Story"/>
    <x v="0"/>
    <n v="8"/>
    <n v="0.33461598306779339"/>
    <s v="At or Above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0.6908815726436156"/>
    <s v="Greater than Median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m/>
  </r>
  <r>
    <x v="289"/>
    <n v="20"/>
    <s v="RL"/>
    <n v="75"/>
    <n v="9742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8"/>
    <n v="9.7273187131491023E-2"/>
    <s v="At or Above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1.1134230202322959E-2"/>
    <s v="Greater than Median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m/>
  </r>
  <r>
    <x v="290"/>
    <n v="60"/>
    <s v="RL"/>
    <n v="73"/>
    <n v="9066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8"/>
    <n v="0.78487817445311436"/>
    <s v="At or Above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0.40767542438981208"/>
    <s v="Less than Median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m/>
  </r>
  <r>
    <x v="291"/>
    <n v="60"/>
    <s v="RL"/>
    <n v="66"/>
    <n v="8738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7"/>
    <n v="0.21766941882094326"/>
    <s v="At or Above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0.28688943403415279"/>
    <s v="Less than Median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m/>
  </r>
  <r>
    <x v="292"/>
    <n v="20"/>
    <s v="RL"/>
    <s v="NA"/>
    <n v="8125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2278561725737972"/>
    <s v="At or Above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3.8545504516536711E-2"/>
    <s v="Greater than Median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m/>
  </r>
  <r>
    <x v="293"/>
    <n v="20"/>
    <s v="RL"/>
    <n v="90"/>
    <n v="14115"/>
    <s v="Pave"/>
    <s v="NA"/>
    <s v="IR1"/>
    <s v="Lvl"/>
    <s v="AllPub"/>
    <s v="Inside"/>
    <s v="Gtl"/>
    <s v="Crawfor"/>
    <s v="Greater than Average"/>
    <s v="Norm"/>
    <s v="Norm"/>
    <s v="1Fam"/>
    <s v="1Story"/>
    <x v="0"/>
    <n v="6"/>
    <n v="0.37673717697795783"/>
    <s v="At or Above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.67131247146047612"/>
    <s v="Greater than Median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m/>
  </r>
  <r>
    <x v="294"/>
    <n v="120"/>
    <s v="RL"/>
    <n v="34"/>
    <n v="5001"/>
    <s v="Pave"/>
    <s v="NA"/>
    <s v="IR1"/>
    <s v="Lvl"/>
    <s v="AllPub"/>
    <s v="Inside"/>
    <s v="Gtl"/>
    <s v="NridgHt"/>
    <s v="Greater than Average"/>
    <s v="Norm"/>
    <s v="Norm"/>
    <s v="Twnhs"/>
    <s v="1Story"/>
    <x v="0"/>
    <n v="7"/>
    <n v="0.97290599738693073"/>
    <s v="At or Above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.45940649857227356"/>
    <s v="Greater than Median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m/>
  </r>
  <r>
    <x v="295"/>
    <n v="70"/>
    <s v="RL"/>
    <s v="NA"/>
    <n v="11435"/>
    <s v="Pave"/>
    <s v="NA"/>
    <s v="IR1"/>
    <s v="HLS"/>
    <s v="AllPub"/>
    <s v="Corner"/>
    <s v="Mod"/>
    <s v="Crawfor"/>
    <s v="Greater than Average"/>
    <s v="Norm"/>
    <s v="Norm"/>
    <s v="1Fam"/>
    <s v="2Story"/>
    <x v="0"/>
    <n v="8"/>
    <n v="0.90098488471130811"/>
    <s v="At or Above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0.78037250257146329"/>
    <s v="Less than Median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m/>
  </r>
  <r>
    <x v="296"/>
    <n v="60"/>
    <s v="RL"/>
    <n v="79"/>
    <n v="12420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43432273571663504"/>
    <s v="At or Above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0.84443547595375035"/>
    <s v="Less than Median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m/>
  </r>
  <r>
    <x v="297"/>
    <n v="20"/>
    <s v="FV"/>
    <n v="72"/>
    <n v="8640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8"/>
    <n v="0.26768678191923467"/>
    <s v="At or Above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.49906122015933474"/>
    <s v="Greater than Median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m/>
  </r>
  <r>
    <x v="298"/>
    <n v="50"/>
    <s v="RL"/>
    <s v="NA"/>
    <n v="13837"/>
    <s v="Pave"/>
    <s v="NA"/>
    <s v="IR1"/>
    <s v="Lvl"/>
    <s v="AllPub"/>
    <s v="Corner"/>
    <s v="Gtl"/>
    <s v="NWAmes"/>
    <s v="Less than Average"/>
    <s v="Norm"/>
    <s v="Norm"/>
    <s v="1Fam"/>
    <s v="1.5Fin"/>
    <x v="1"/>
    <n v="7"/>
    <n v="0.26103000330875048"/>
    <s v="At or Above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0.21550008265448739"/>
    <s v="Greater than Median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m/>
  </r>
  <r>
    <x v="299"/>
    <n v="190"/>
    <s v="RL"/>
    <s v="NA"/>
    <n v="164660"/>
    <s v="Grvl"/>
    <s v="NA"/>
    <s v="IR1"/>
    <s v="HLS"/>
    <s v="AllPub"/>
    <s v="Corner"/>
    <s v="Sev"/>
    <s v="Timber"/>
    <s v="Greater than Average"/>
    <s v="Norm"/>
    <s v="Norm"/>
    <s v="2fmCon"/>
    <s v="1.5Fin"/>
    <x v="1"/>
    <n v="5"/>
    <n v="0.80483831636799741"/>
    <s v="Below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0.76936577412231855"/>
    <s v="Greater than Median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m/>
  </r>
  <r>
    <x v="300"/>
    <n v="60"/>
    <s v="RL"/>
    <n v="82"/>
    <n v="11287"/>
    <s v="Pave"/>
    <s v="NA"/>
    <s v="Reg"/>
    <s v="Lvl"/>
    <s v="AllPub"/>
    <s v="Inside"/>
    <s v="Gtl"/>
    <s v="SawyerW"/>
    <s v="Greater than Average"/>
    <s v="Norm"/>
    <s v="Norm"/>
    <s v="1Fam"/>
    <s v="2Story"/>
    <x v="0"/>
    <n v="7"/>
    <n v="0.25934005246746117"/>
    <s v="At or Above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2.618665398444342E-2"/>
    <s v="Greater than Median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m/>
  </r>
  <r>
    <x v="301"/>
    <n v="60"/>
    <s v="RL"/>
    <s v="NA"/>
    <n v="9375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8"/>
    <n v="0.57601641446812213"/>
    <s v="At or Above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0.50262143734803655"/>
    <s v="Greater than Median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m/>
  </r>
  <r>
    <x v="302"/>
    <n v="20"/>
    <s v="RL"/>
    <s v="NA"/>
    <n v="16669"/>
    <s v="Pave"/>
    <s v="NA"/>
    <s v="IR1"/>
    <s v="Lvl"/>
    <s v="AllPub"/>
    <s v="Corner"/>
    <s v="Gtl"/>
    <s v="Timber"/>
    <s v="Greater than Average"/>
    <s v="Norm"/>
    <s v="Norm"/>
    <s v="1Fam"/>
    <s v="1Story"/>
    <x v="0"/>
    <n v="8"/>
    <n v="0.3004491693371627"/>
    <s v="At or Above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.61649350968145711"/>
    <s v="Greater than Median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m/>
  </r>
  <r>
    <x v="303"/>
    <n v="60"/>
    <s v="RL"/>
    <n v="59"/>
    <n v="11228"/>
    <s v="Pave"/>
    <s v="NA"/>
    <s v="IR2"/>
    <s v="Lvl"/>
    <s v="AllPub"/>
    <s v="CulDSac"/>
    <s v="Gtl"/>
    <s v="SawyerW"/>
    <s v="Greater than Average"/>
    <s v="Norm"/>
    <s v="Norm"/>
    <s v="1Fam"/>
    <s v="2Story"/>
    <x v="0"/>
    <n v="7"/>
    <n v="0.89226002383958125"/>
    <s v="At or Above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0.51386581221393313"/>
    <s v="Less than Median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m/>
  </r>
  <r>
    <x v="304"/>
    <n v="60"/>
    <s v="FV"/>
    <n v="84"/>
    <n v="10207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5625273276602667"/>
    <s v="At or Above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0.16238837879106027"/>
    <s v="Less than Median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m/>
  </r>
  <r>
    <x v="305"/>
    <n v="20"/>
    <s v="RL"/>
    <n v="91"/>
    <n v="12274"/>
    <s v="Pave"/>
    <s v="NA"/>
    <s v="IR1"/>
    <s v="Lvl"/>
    <s v="AllPub"/>
    <s v="FR2"/>
    <s v="Gtl"/>
    <s v="Somerst"/>
    <s v="Greater than Average"/>
    <s v="Norm"/>
    <s v="Norm"/>
    <s v="1Fam"/>
    <s v="1Story"/>
    <x v="0"/>
    <n v="7"/>
    <n v="3.0481351225498665E-3"/>
    <s v="At or Above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4.7705151667252088E-2"/>
    <s v="Greater than Median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m/>
  </r>
  <r>
    <x v="306"/>
    <n v="60"/>
    <s v="RL"/>
    <n v="70"/>
    <n v="8400"/>
    <s v="Pave"/>
    <s v="NA"/>
    <s v="Reg"/>
    <s v="Lvl"/>
    <s v="AllPub"/>
    <s v="Inside"/>
    <s v="Gtl"/>
    <s v="NWAmes"/>
    <s v="Less than Average"/>
    <s v="Norm"/>
    <s v="Norm"/>
    <s v="1Fam"/>
    <s v="2Story"/>
    <x v="0"/>
    <n v="8"/>
    <n v="0.14133093641881167"/>
    <s v="At or Above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0.6039891873971458"/>
    <s v="Less than Median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m/>
  </r>
  <r>
    <x v="307"/>
    <n v="20"/>
    <s v="RL"/>
    <n v="67"/>
    <n v="9808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7"/>
    <n v="0.94595090414895078"/>
    <s v="At or Above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.84226352021926654"/>
    <s v="Greater than Median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m/>
  </r>
  <r>
    <x v="308"/>
    <n v="20"/>
    <s v="RL"/>
    <n v="85"/>
    <n v="10000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8"/>
    <n v="0.3746968662412421"/>
    <s v="At or Above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.17906270626737442"/>
    <s v="Greater than Median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m/>
  </r>
  <r>
    <x v="309"/>
    <n v="60"/>
    <s v="FV"/>
    <n v="75"/>
    <n v="9803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95136780332781656"/>
    <s v="At or Above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0.37471556009191576"/>
    <s v="Less than Median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m/>
  </r>
  <r>
    <x v="310"/>
    <n v="20"/>
    <s v="RL"/>
    <n v="72"/>
    <n v="10665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7"/>
    <n v="0.11217442115859966"/>
    <s v="At or Above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.86981503085049683"/>
    <s v="Greater than Median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m/>
  </r>
  <r>
    <x v="311"/>
    <n v="60"/>
    <s v="RL"/>
    <n v="88"/>
    <n v="14200"/>
    <s v="Pave"/>
    <s v="NA"/>
    <s v="Reg"/>
    <s v="Lvl"/>
    <s v="AllPub"/>
    <s v="Corner"/>
    <s v="Gtl"/>
    <s v="NAmes"/>
    <s v="Greater than Average"/>
    <s v="Norm"/>
    <s v="Norm"/>
    <s v="1Fam"/>
    <s v="2Story"/>
    <x v="0"/>
    <n v="7"/>
    <n v="0.16553082427614618"/>
    <s v="At or Above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0.88729793183987227"/>
    <s v="Greater than Median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m/>
  </r>
  <r>
    <x v="312"/>
    <n v="60"/>
    <s v="FV"/>
    <s v="NA"/>
    <n v="7050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55915829950089369"/>
    <s v="At or Above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0.17115918205015934"/>
    <s v="Less than Median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m/>
  </r>
  <r>
    <x v="313"/>
    <n v="50"/>
    <s v="RL"/>
    <n v="81"/>
    <n v="15593"/>
    <s v="Pave"/>
    <s v="NA"/>
    <s v="Reg"/>
    <s v="Lvl"/>
    <s v="AllPub"/>
    <s v="Corner"/>
    <s v="Gtl"/>
    <s v="ClearCr"/>
    <s v="Greater than Average"/>
    <s v="Norm"/>
    <s v="Norm"/>
    <s v="1Fam"/>
    <s v="1.5Fin"/>
    <x v="1"/>
    <n v="7"/>
    <n v="0.5832384640837418"/>
    <s v="At or Above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0.48651052862315791"/>
    <s v="Greater than Median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m/>
  </r>
  <r>
    <x v="314"/>
    <n v="60"/>
    <s v="RL"/>
    <n v="116"/>
    <n v="13474"/>
    <s v="Pave"/>
    <s v="NA"/>
    <s v="Reg"/>
    <s v="Lvl"/>
    <s v="AllPub"/>
    <s v="Inside"/>
    <s v="Gtl"/>
    <s v="SawyerW"/>
    <s v="Greater than Average"/>
    <s v="Feedr"/>
    <s v="Norm"/>
    <s v="1Fam"/>
    <s v="2Story"/>
    <x v="0"/>
    <n v="7"/>
    <n v="0.47127018717377767"/>
    <s v="At or Above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0.47781680124414094"/>
    <s v="Greater than Median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m/>
  </r>
  <r>
    <x v="315"/>
    <n v="20"/>
    <s v="RL"/>
    <n v="78"/>
    <n v="7800"/>
    <s v="Pave"/>
    <s v="NA"/>
    <s v="Reg"/>
    <s v="Bnk"/>
    <s v="AllPub"/>
    <s v="Inside"/>
    <s v="Mod"/>
    <s v="Edwards"/>
    <s v="Less than Average"/>
    <s v="Norm"/>
    <s v="Norm"/>
    <s v="1Fam"/>
    <s v="2Story"/>
    <x v="0"/>
    <n v="5"/>
    <n v="0.24714763610538792"/>
    <s v="Below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0.21028804401426349"/>
    <s v="Greater than Median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m/>
  </r>
  <r>
    <x v="316"/>
    <n v="20"/>
    <s v="RL"/>
    <n v="76"/>
    <n v="9158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8"/>
    <n v="0.76648645090178258"/>
    <s v="At or Above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9.1246279971643363E-2"/>
    <s v="Greater than Median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m/>
  </r>
  <r>
    <x v="317"/>
    <n v="60"/>
    <s v="RL"/>
    <s v="NA"/>
    <n v="12394"/>
    <s v="Pave"/>
    <s v="NA"/>
    <s v="IR1"/>
    <s v="Lvl"/>
    <s v="AllPub"/>
    <s v="Corner"/>
    <s v="Gtl"/>
    <s v="Gilbert"/>
    <s v="Greater than Average"/>
    <s v="Norm"/>
    <s v="Norm"/>
    <s v="1Fam"/>
    <s v="2Story"/>
    <x v="0"/>
    <n v="7"/>
    <n v="0.82075498599747199"/>
    <s v="At or Above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0.74255649086714204"/>
    <s v="Less than Median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m/>
  </r>
  <r>
    <x v="318"/>
    <n v="60"/>
    <s v="RL"/>
    <s v="NA"/>
    <n v="10762"/>
    <s v="Pave"/>
    <s v="NA"/>
    <s v="IR1"/>
    <s v="Lvl"/>
    <s v="AllPub"/>
    <s v="CulDSac"/>
    <s v="Gtl"/>
    <s v="Gilbert"/>
    <s v="Greater than Average"/>
    <s v="Norm"/>
    <s v="Norm"/>
    <s v="1Fam"/>
    <s v="2Story"/>
    <x v="0"/>
    <n v="7"/>
    <n v="0.16159482413444393"/>
    <s v="At or Above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0.72554600286536775"/>
    <s v="Less than Median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m/>
  </r>
  <r>
    <x v="319"/>
    <n v="20"/>
    <s v="RL"/>
    <n v="48"/>
    <n v="12137"/>
    <s v="Pave"/>
    <s v="NA"/>
    <s v="IR2"/>
    <s v="Lvl"/>
    <s v="AllPub"/>
    <s v="CulDSac"/>
    <s v="Gtl"/>
    <s v="CollgCr"/>
    <s v="Greater than Average"/>
    <s v="Norm"/>
    <s v="Norm"/>
    <s v="1Fam"/>
    <s v="1Story"/>
    <x v="0"/>
    <n v="7"/>
    <n v="0.39779351066586877"/>
    <s v="At or Above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.79164929880780543"/>
    <s v="Greater than Median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m/>
  </r>
  <r>
    <x v="320"/>
    <n v="60"/>
    <s v="RL"/>
    <n v="65"/>
    <n v="8158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27327070910335827"/>
    <s v="At or Above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5.1773806937204125E-2"/>
    <s v="Less than Median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m/>
  </r>
  <r>
    <x v="321"/>
    <n v="60"/>
    <s v="RL"/>
    <n v="83"/>
    <n v="13159"/>
    <s v="Pave"/>
    <s v="NA"/>
    <s v="IR1"/>
    <s v="HLS"/>
    <s v="AllPub"/>
    <s v="Corner"/>
    <s v="Gtl"/>
    <s v="Timber"/>
    <s v="Greater than Average"/>
    <s v="Norm"/>
    <s v="Norm"/>
    <s v="1Fam"/>
    <s v="2Story"/>
    <x v="0"/>
    <n v="7"/>
    <n v="5.5510787086756497E-2"/>
    <s v="At or Above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0.46177462729157814"/>
    <s v="Less than Median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m/>
  </r>
  <r>
    <x v="322"/>
    <n v="120"/>
    <s v="RL"/>
    <n v="44"/>
    <n v="6371"/>
    <s v="Pave"/>
    <s v="NA"/>
    <s v="IR1"/>
    <s v="Lvl"/>
    <s v="AllPub"/>
    <s v="Inside"/>
    <s v="Gtl"/>
    <s v="NridgHt"/>
    <s v="Greater than Average"/>
    <s v="Norm"/>
    <s v="Norm"/>
    <s v="TwnhsE"/>
    <s v="1Story"/>
    <x v="0"/>
    <n v="7"/>
    <n v="0.33707742649310668"/>
    <s v="At or Above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.65752569116157766"/>
    <s v="Greater than Median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m/>
  </r>
  <r>
    <x v="323"/>
    <n v="20"/>
    <s v="RL"/>
    <s v="NA"/>
    <n v="14778"/>
    <s v="Pave"/>
    <s v="NA"/>
    <s v="IR1"/>
    <s v="Low"/>
    <s v="AllPub"/>
    <s v="CulDSac"/>
    <s v="Gtl"/>
    <s v="Crawfor"/>
    <s v="Greater than Average"/>
    <s v="PosN"/>
    <s v="Norm"/>
    <s v="1Fam"/>
    <s v="1Story"/>
    <x v="0"/>
    <n v="6"/>
    <n v="0.8702316473432693"/>
    <s v="At or Above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.1326593824710689"/>
    <s v="Greater than Median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m/>
  </r>
  <r>
    <x v="324"/>
    <n v="60"/>
    <s v="RL"/>
    <n v="68"/>
    <n v="11250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7"/>
    <n v="0.37223740544836492"/>
    <s v="At or Above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3.7128499169265861E-2"/>
    <s v="Less than Median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m/>
  </r>
  <r>
    <x v="325"/>
    <n v="70"/>
    <s v="RL"/>
    <n v="144"/>
    <n v="21384"/>
    <s v="Pave"/>
    <s v="NA"/>
    <s v="Reg"/>
    <s v="Lvl"/>
    <s v="AllPub"/>
    <s v="Inside"/>
    <s v="Gtl"/>
    <s v="BrkSide"/>
    <s v="Less than Average"/>
    <s v="Norm"/>
    <s v="Norm"/>
    <s v="1Fam"/>
    <s v="2Story"/>
    <x v="0"/>
    <n v="5"/>
    <n v="0.53257398213197105"/>
    <s v="Below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0.4118228229414439"/>
    <s v="Less than Median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m/>
  </r>
  <r>
    <x v="326"/>
    <n v="20"/>
    <s v="RL"/>
    <s v="NA"/>
    <n v="16381"/>
    <s v="Pave"/>
    <s v="NA"/>
    <s v="IR1"/>
    <s v="Lvl"/>
    <s v="AllPub"/>
    <s v="Inside"/>
    <s v="Gtl"/>
    <s v="Crawfor"/>
    <s v="Greater than Average"/>
    <s v="Norm"/>
    <s v="Norm"/>
    <s v="1Fam"/>
    <s v="1Story"/>
    <x v="0"/>
    <n v="6"/>
    <n v="0.5394225103071566"/>
    <s v="At or Above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1.3853740874543385E-2"/>
    <s v="Greater than Median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m/>
  </r>
  <r>
    <x v="327"/>
    <n v="60"/>
    <s v="RL"/>
    <s v="NA"/>
    <n v="9505"/>
    <s v="Pave"/>
    <s v="NA"/>
    <s v="IR1"/>
    <s v="Lvl"/>
    <s v="AllPub"/>
    <s v="CulDSac"/>
    <s v="Gtl"/>
    <s v="Gilbert"/>
    <s v="Greater than Average"/>
    <s v="Norm"/>
    <s v="Norm"/>
    <s v="1Fam"/>
    <s v="2Story"/>
    <x v="0"/>
    <n v="7"/>
    <n v="0.36954995435775284"/>
    <s v="At or Above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0.1268173681558834"/>
    <s v="Less than Median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m/>
  </r>
  <r>
    <x v="328"/>
    <n v="60"/>
    <s v="RL"/>
    <n v="75"/>
    <n v="11404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7"/>
    <n v="0.62911128142614003"/>
    <s v="At or Above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0.23513602849781345"/>
    <s v="Greater than Median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m/>
  </r>
  <r>
    <x v="329"/>
    <n v="20"/>
    <s v="FV"/>
    <s v="NA"/>
    <n v="4403"/>
    <s v="Pave"/>
    <s v="NA"/>
    <s v="IR2"/>
    <s v="Lvl"/>
    <s v="AllPub"/>
    <s v="Inside"/>
    <s v="Gtl"/>
    <s v="Somerst"/>
    <s v="Greater than Average"/>
    <s v="Norm"/>
    <s v="Norm"/>
    <s v="1Fam"/>
    <s v="1Story"/>
    <x v="0"/>
    <n v="7"/>
    <n v="0.21958850983484646"/>
    <s v="At or Above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.25888488998726089"/>
    <s v="Greater than Median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m/>
  </r>
  <r>
    <x v="330"/>
    <n v="20"/>
    <s v="RL"/>
    <s v="NA"/>
    <n v="21695"/>
    <s v="Pave"/>
    <s v="NA"/>
    <s v="IR1"/>
    <s v="Lvl"/>
    <s v="AllPub"/>
    <s v="Corner"/>
    <s v="Gtl"/>
    <s v="Crawfor"/>
    <s v="Greater than Average"/>
    <s v="Norm"/>
    <s v="Norm"/>
    <s v="1Fam"/>
    <s v="1Story"/>
    <x v="0"/>
    <n v="6"/>
    <n v="1.945733948238515E-2"/>
    <s v="At or Above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.68649577730965095"/>
    <s v="Greater than Median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m/>
  </r>
  <r>
    <x v="331"/>
    <n v="60"/>
    <s v="RL"/>
    <s v="NA"/>
    <n v="13006"/>
    <s v="Pave"/>
    <s v="NA"/>
    <s v="IR1"/>
    <s v="Lvl"/>
    <s v="AllPub"/>
    <s v="Corner"/>
    <s v="Gtl"/>
    <s v="Gilbert"/>
    <s v="Greater than Average"/>
    <s v="Norm"/>
    <s v="Norm"/>
    <s v="1Fam"/>
    <s v="2Story"/>
    <x v="0"/>
    <n v="7"/>
    <n v="0.5605852374926179"/>
    <s v="At or Above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0.23611980625584728"/>
    <s v="Less than Median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m/>
  </r>
  <r>
    <x v="332"/>
    <n v="20"/>
    <s v="RL"/>
    <n v="86"/>
    <n v="11210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7"/>
    <n v="0.80146215630176265"/>
    <s v="At or Above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.50556364105765417"/>
    <s v="Greater than Median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m/>
  </r>
  <r>
    <x v="333"/>
    <n v="20"/>
    <s v="RL"/>
    <n v="88"/>
    <n v="12803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7"/>
    <n v="0.87775280899752595"/>
    <s v="At or Above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.23411685342275246"/>
    <s v="Greater than Median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m/>
  </r>
  <r>
    <x v="334"/>
    <n v="60"/>
    <s v="RL"/>
    <n v="58"/>
    <n v="16770"/>
    <s v="Pave"/>
    <s v="NA"/>
    <s v="IR2"/>
    <s v="Lvl"/>
    <s v="AllPub"/>
    <s v="CulDSac"/>
    <s v="Gtl"/>
    <s v="NoRidge"/>
    <s v="Greater than Average"/>
    <s v="Norm"/>
    <s v="Norm"/>
    <s v="1Fam"/>
    <s v="2Story"/>
    <x v="0"/>
    <n v="7"/>
    <n v="0.26605747515581801"/>
    <s v="At or Above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0.82049798938155305"/>
    <s v="Greater than Median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m/>
  </r>
  <r>
    <x v="335"/>
    <n v="20"/>
    <s v="RL"/>
    <s v="NA"/>
    <n v="6853"/>
    <s v="Pave"/>
    <s v="NA"/>
    <s v="IR1"/>
    <s v="Lvl"/>
    <s v="AllPub"/>
    <s v="Inside"/>
    <s v="Gtl"/>
    <s v="Timber"/>
    <s v="Greater than Average"/>
    <s v="Norm"/>
    <s v="Norm"/>
    <s v="1Fam"/>
    <s v="1Story"/>
    <x v="0"/>
    <n v="8"/>
    <n v="0.60946151333182985"/>
    <s v="At or Above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5.5588059475842222E-2"/>
    <s v="Greater than Median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m/>
  </r>
  <r>
    <x v="336"/>
    <n v="20"/>
    <s v="RL"/>
    <n v="95"/>
    <n v="12182"/>
    <s v="Pave"/>
    <s v="NA"/>
    <s v="Reg"/>
    <s v="Lvl"/>
    <s v="AllPub"/>
    <s v="Corner"/>
    <s v="Gtl"/>
    <s v="NridgHt"/>
    <s v="Greater than Average"/>
    <s v="Norm"/>
    <s v="Norm"/>
    <s v="1Fam"/>
    <s v="1Story"/>
    <x v="0"/>
    <n v="7"/>
    <n v="5.4640883476365532E-2"/>
    <s v="At or Above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.41572825487570486"/>
    <s v="Greater than Median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m/>
  </r>
  <r>
    <x v="337"/>
    <n v="20"/>
    <s v="RL"/>
    <n v="68"/>
    <n v="8814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44319144800593024"/>
    <s v="At or Above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.7974535836591421"/>
    <s v="Greater than Median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m/>
  </r>
  <r>
    <x v="338"/>
    <n v="60"/>
    <s v="RL"/>
    <n v="80"/>
    <n v="10041"/>
    <s v="Pave"/>
    <s v="NA"/>
    <s v="IR1"/>
    <s v="Lvl"/>
    <s v="AllPub"/>
    <s v="Inside"/>
    <s v="Gtl"/>
    <s v="SawyerW"/>
    <s v="Greater than Average"/>
    <s v="Norm"/>
    <s v="Norm"/>
    <s v="1Fam"/>
    <s v="2Story"/>
    <x v="0"/>
    <n v="8"/>
    <n v="0.40555242542747705"/>
    <s v="At or Above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0.973177674596447"/>
    <s v="Less than Median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m/>
  </r>
  <r>
    <x v="339"/>
    <n v="50"/>
    <s v="RL"/>
    <s v="NA"/>
    <n v="11275"/>
    <s v="Pave"/>
    <s v="NA"/>
    <s v="IR1"/>
    <s v="HLS"/>
    <s v="AllPub"/>
    <s v="Corner"/>
    <s v="Mod"/>
    <s v="Crawfor"/>
    <s v="Greater than Average"/>
    <s v="Norm"/>
    <s v="Norm"/>
    <s v="1Fam"/>
    <s v="1.5Fin"/>
    <x v="1"/>
    <n v="6"/>
    <n v="0.21839645735331481"/>
    <s v="At or Above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0.29852343813559035"/>
    <s v="Greater than Median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m/>
  </r>
  <r>
    <x v="340"/>
    <n v="60"/>
    <s v="RL"/>
    <s v="NA"/>
    <n v="9375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50313035189673594"/>
    <s v="At or Above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0.62076598027226282"/>
    <s v="Less than Median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m/>
  </r>
  <r>
    <x v="341"/>
    <n v="60"/>
    <s v="RL"/>
    <n v="65"/>
    <n v="8200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8490817485856571"/>
    <s v="At or Above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0.16438487306068228"/>
    <s v="Less than Median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m/>
  </r>
  <r>
    <x v="342"/>
    <n v="70"/>
    <s v="RL"/>
    <n v="75"/>
    <n v="13125"/>
    <s v="Pave"/>
    <s v="NA"/>
    <s v="Reg"/>
    <s v="Lvl"/>
    <s v="AllPub"/>
    <s v="Inside"/>
    <s v="Gtl"/>
    <s v="Crawfor"/>
    <s v="Greater than Average"/>
    <s v="Norm"/>
    <s v="Norm"/>
    <s v="1Fam"/>
    <s v="2Story"/>
    <x v="0"/>
    <n v="7"/>
    <n v="0.96341217866410767"/>
    <s v="At or Above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0.95486457621067367"/>
    <s v="Less than Median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m/>
  </r>
  <r>
    <x v="343"/>
    <n v="60"/>
    <s v="RL"/>
    <n v="58"/>
    <n v="14054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7"/>
    <n v="0.13376863088308188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0.23430735874595443"/>
    <s v="Less than Median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m/>
  </r>
  <r>
    <x v="344"/>
    <n v="20"/>
    <s v="RL"/>
    <n v="90"/>
    <n v="10768"/>
    <s v="Pave"/>
    <s v="NA"/>
    <s v="IR1"/>
    <s v="Lvl"/>
    <s v="AllPub"/>
    <s v="Corner"/>
    <s v="Gtl"/>
    <s v="Veenker"/>
    <s v="Greater than Average"/>
    <s v="Norm"/>
    <s v="Norm"/>
    <s v="1Fam"/>
    <s v="1Story"/>
    <x v="0"/>
    <n v="5"/>
    <n v="7.9804679536645051E-2"/>
    <s v="Below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.7485830958549301"/>
    <s v="Greater than Median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m/>
  </r>
  <r>
    <x v="345"/>
    <n v="20"/>
    <s v="RL"/>
    <n v="80"/>
    <n v="12984"/>
    <s v="Pave"/>
    <s v="NA"/>
    <s v="Reg"/>
    <s v="Bnk"/>
    <s v="AllPub"/>
    <s v="Inside"/>
    <s v="Gtl"/>
    <s v="Crawfor"/>
    <s v="Greater than Average"/>
    <s v="Norm"/>
    <s v="Norm"/>
    <s v="1Fam"/>
    <s v="1Story"/>
    <x v="0"/>
    <n v="5"/>
    <n v="0.45572297803330919"/>
    <s v="Below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.60347997392499453"/>
    <s v="Greater than Median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m/>
  </r>
  <r>
    <x v="346"/>
    <n v="20"/>
    <s v="RL"/>
    <s v="NA"/>
    <n v="21000"/>
    <s v="Pave"/>
    <s v="NA"/>
    <s v="Reg"/>
    <s v="Bnk"/>
    <s v="AllPub"/>
    <s v="Corner"/>
    <s v="Gtl"/>
    <s v="Crawfor"/>
    <s v="Greater than Average"/>
    <s v="Norm"/>
    <s v="Norm"/>
    <s v="1Fam"/>
    <s v="1Story"/>
    <x v="0"/>
    <n v="6"/>
    <n v="0.79014531997264692"/>
    <s v="At or Above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.97125271332139895"/>
    <s v="Greater than Median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m/>
  </r>
  <r>
    <x v="347"/>
    <n v="20"/>
    <s v="RL"/>
    <n v="79"/>
    <n v="9236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6"/>
    <n v="0.63562556863533959"/>
    <s v="At or Above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3.3969589910522235E-2"/>
    <s v="Greater than Median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m/>
  </r>
  <r>
    <x v="348"/>
    <n v="20"/>
    <s v="RL"/>
    <n v="70"/>
    <n v="9100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15858848075422827"/>
    <s v="At or Above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.19523629405349863"/>
    <s v="Greater than Median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m/>
  </r>
  <r>
    <x v="349"/>
    <n v="60"/>
    <s v="RL"/>
    <s v="NA"/>
    <n v="7851"/>
    <s v="Pave"/>
    <s v="NA"/>
    <s v="Reg"/>
    <s v="Lvl"/>
    <s v="AllPub"/>
    <s v="Inside"/>
    <s v="Gtl"/>
    <s v="Gilbert"/>
    <s v="Greater than Average"/>
    <s v="Norm"/>
    <s v="Norm"/>
    <s v="1Fam"/>
    <s v="2Story"/>
    <x v="0"/>
    <n v="6"/>
    <n v="0.33664072071746953"/>
    <s v="At or Above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0.8117110194490289"/>
    <s v="Less than Median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m/>
  </r>
  <r>
    <x v="350"/>
    <n v="60"/>
    <s v="FV"/>
    <s v="NA"/>
    <n v="7500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18354589214587469"/>
    <s v="At or Above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0.52358869227910121"/>
    <s v="Less than Median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m/>
  </r>
  <r>
    <x v="351"/>
    <n v="60"/>
    <s v="FV"/>
    <n v="72"/>
    <n v="8640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83427448960198158"/>
    <s v="At or Above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0.9824711561984234"/>
    <s v="Less than Median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m/>
  </r>
  <r>
    <x v="352"/>
    <n v="20"/>
    <s v="RL"/>
    <n v="141"/>
    <n v="31770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6"/>
    <n v="0.75313095693011134"/>
    <s v="At or Above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.42893994449432193"/>
    <s v="Greater than Median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m/>
  </r>
  <r>
    <x v="353"/>
    <n v="60"/>
    <s v="RL"/>
    <n v="71"/>
    <n v="12209"/>
    <s v="Pave"/>
    <s v="NA"/>
    <s v="IR1"/>
    <s v="Lvl"/>
    <s v="AllPub"/>
    <s v="CulDSac"/>
    <s v="Gtl"/>
    <s v="Mitchel"/>
    <s v="Less than Average"/>
    <s v="Norm"/>
    <s v="Norm"/>
    <s v="1Fam"/>
    <s v="2Story"/>
    <x v="0"/>
    <n v="6"/>
    <n v="8.7402799985644375E-2"/>
    <s v="At or Above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0.90008622412423367"/>
    <s v="Less than Median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m/>
  </r>
  <r>
    <x v="354"/>
    <n v="20"/>
    <s v="RL"/>
    <s v="NA"/>
    <n v="16635"/>
    <s v="Pave"/>
    <s v="NA"/>
    <s v="IR1"/>
    <s v="Lvl"/>
    <s v="AllPub"/>
    <s v="FR2"/>
    <s v="Gtl"/>
    <s v="NWAmes"/>
    <s v="Less than Average"/>
    <s v="Norm"/>
    <s v="Norm"/>
    <s v="1Fam"/>
    <s v="1Story"/>
    <x v="0"/>
    <n v="6"/>
    <n v="0.57306893307058038"/>
    <s v="At or Above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.83605020841608424"/>
    <s v="Greater than Median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m/>
  </r>
  <r>
    <x v="355"/>
    <n v="60"/>
    <s v="RL"/>
    <n v="80"/>
    <n v="9554"/>
    <s v="Pave"/>
    <s v="NA"/>
    <s v="IR1"/>
    <s v="Lvl"/>
    <s v="AllPub"/>
    <s v="Inside"/>
    <s v="Gtl"/>
    <s v="SawyerW"/>
    <s v="Greater than Average"/>
    <s v="Norm"/>
    <s v="Norm"/>
    <s v="1Fam"/>
    <s v="2Story"/>
    <x v="0"/>
    <n v="8"/>
    <n v="0.22777778185039266"/>
    <s v="At or Above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0.71992333984926327"/>
    <s v="Less than Median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m/>
  </r>
  <r>
    <x v="356"/>
    <n v="120"/>
    <s v="RL"/>
    <s v="NA"/>
    <n v="3196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8"/>
    <n v="0.59157238119473776"/>
    <s v="At or Above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.81984681009113147"/>
    <s v="Greater than Median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m/>
  </r>
  <r>
    <x v="357"/>
    <n v="60"/>
    <s v="RL"/>
    <n v="59"/>
    <n v="11796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7"/>
    <n v="0.17751775495735866"/>
    <s v="At or Above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5.5049341481275049E-2"/>
    <s v="Less than Median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m/>
  </r>
  <r>
    <x v="358"/>
    <n v="20"/>
    <s v="RL"/>
    <s v="NA"/>
    <n v="16196"/>
    <s v="Pave"/>
    <s v="NA"/>
    <s v="IR3"/>
    <s v="Low"/>
    <s v="AllPub"/>
    <s v="Inside"/>
    <s v="Gtl"/>
    <s v="SawyerW"/>
    <s v="Greater than Average"/>
    <s v="Norm"/>
    <s v="Norm"/>
    <s v="1Fam"/>
    <s v="1Story"/>
    <x v="0"/>
    <n v="7"/>
    <n v="0.32473703026536471"/>
    <s v="At or Above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.46991891630999416"/>
    <s v="Greater than Median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m/>
  </r>
  <r>
    <x v="359"/>
    <n v="60"/>
    <s v="RL"/>
    <n v="46"/>
    <n v="20544"/>
    <s v="Pave"/>
    <s v="NA"/>
    <s v="IR1"/>
    <s v="Lvl"/>
    <s v="AllPub"/>
    <s v="CulDSac"/>
    <s v="Gtl"/>
    <s v="NWAmes"/>
    <s v="Less than Average"/>
    <s v="Norm"/>
    <s v="Norm"/>
    <s v="1Fam"/>
    <s v="2Story"/>
    <x v="0"/>
    <n v="7"/>
    <n v="0.90813394146223414"/>
    <s v="At or Above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0.47509257239980873"/>
    <s v="Greater than Median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m/>
  </r>
  <r>
    <x v="360"/>
    <n v="60"/>
    <s v="RL"/>
    <n v="80"/>
    <n v="11316"/>
    <s v="Pave"/>
    <s v="NA"/>
    <s v="Reg"/>
    <s v="Lvl"/>
    <s v="AllPub"/>
    <s v="Corner"/>
    <s v="Gtl"/>
    <s v="Timber"/>
    <s v="Greater than Average"/>
    <s v="Norm"/>
    <s v="Norm"/>
    <s v="1Fam"/>
    <s v="2Story"/>
    <x v="0"/>
    <n v="7"/>
    <n v="0.57277753036440548"/>
    <s v="At or Above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0.53851723617051861"/>
    <s v="Less than Median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m/>
  </r>
  <r>
    <x v="361"/>
    <n v="75"/>
    <s v="RL"/>
    <s v="NA"/>
    <n v="11888"/>
    <s v="Pave"/>
    <s v="Pave"/>
    <s v="IR1"/>
    <s v="Bnk"/>
    <s v="AllPub"/>
    <s v="Inside"/>
    <s v="Gtl"/>
    <s v="BrkSide"/>
    <s v="Less than Average"/>
    <s v="PosN"/>
    <s v="Norm"/>
    <s v="1Fam"/>
    <s v="2.5Unf"/>
    <x v="1"/>
    <n v="6"/>
    <n v="0.34152608892882341"/>
    <s v="At or Above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0.91430848088308192"/>
    <s v="Greater than Median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m/>
  </r>
  <r>
    <x v="362"/>
    <n v="20"/>
    <s v="RL"/>
    <n v="78"/>
    <n v="10264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7"/>
    <n v="0.37766362785338581"/>
    <s v="At or Above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9.7648209689431109E-2"/>
    <s v="Greater than Median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m/>
  </r>
  <r>
    <x v="363"/>
    <n v="20"/>
    <s v="RL"/>
    <n v="70"/>
    <n v="9135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6319533060424829"/>
    <s v="At or Above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.59167393806532453"/>
    <s v="Greater than Median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m/>
  </r>
  <r>
    <x v="364"/>
    <n v="20"/>
    <s v="RL"/>
    <n v="70"/>
    <n v="10171"/>
    <s v="Pave"/>
    <s v="NA"/>
    <s v="IR1"/>
    <s v="Lvl"/>
    <s v="AllPub"/>
    <s v="Inside"/>
    <s v="Gtl"/>
    <s v="NridgHt"/>
    <s v="Greater than Average"/>
    <s v="Norm"/>
    <s v="Norm"/>
    <s v="1Fam"/>
    <s v="1Story"/>
    <x v="0"/>
    <n v="7"/>
    <n v="5.806339809777572E-2"/>
    <s v="At or Above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.69366370225858365"/>
    <s v="Greater than Median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m/>
  </r>
  <r>
    <x v="365"/>
    <n v="60"/>
    <s v="RL"/>
    <s v="NA"/>
    <n v="8755"/>
    <s v="Pave"/>
    <s v="NA"/>
    <s v="IR1"/>
    <s v="Lvl"/>
    <s v="AllPub"/>
    <s v="FR2"/>
    <s v="Gtl"/>
    <s v="Gilbert"/>
    <s v="Greater than Average"/>
    <s v="RRNn"/>
    <s v="Norm"/>
    <s v="1Fam"/>
    <s v="2Story"/>
    <x v="0"/>
    <n v="7"/>
    <n v="0.71392777866358503"/>
    <s v="At or Above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0.56609134201063294"/>
    <s v="Less than Median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m/>
  </r>
  <r>
    <x v="366"/>
    <n v="60"/>
    <s v="RL"/>
    <n v="86"/>
    <n v="14598"/>
    <s v="Pave"/>
    <s v="NA"/>
    <s v="IR1"/>
    <s v="Lvl"/>
    <s v="AllPub"/>
    <s v="CulDSac"/>
    <s v="Gtl"/>
    <s v="Somerst"/>
    <s v="Greater than Average"/>
    <s v="Feedr"/>
    <s v="Norm"/>
    <s v="1Fam"/>
    <s v="2Story"/>
    <x v="0"/>
    <n v="6"/>
    <n v="0.53653267902814172"/>
    <s v="At or Above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0.64367183683432228"/>
    <s v="Less than Median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m/>
  </r>
  <r>
    <x v="367"/>
    <n v="60"/>
    <s v="RL"/>
    <n v="79"/>
    <n v="9245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7"/>
    <n v="0.73966694764769092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0.93636653717233231"/>
    <s v="Less than Median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m/>
  </r>
  <r>
    <x v="368"/>
    <n v="120"/>
    <s v="RL"/>
    <n v="41"/>
    <n v="4920"/>
    <s v="Pave"/>
    <s v="NA"/>
    <s v="Reg"/>
    <s v="Lvl"/>
    <s v="AllPub"/>
    <s v="Inside"/>
    <s v="Gtl"/>
    <s v="StoneBr"/>
    <s v="Greater than Average"/>
    <s v="Norm"/>
    <s v="Norm"/>
    <s v="TwnhsE"/>
    <s v="1Story"/>
    <x v="0"/>
    <n v="8"/>
    <n v="0.69507447648939602"/>
    <s v="At or Above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.95875036686796666"/>
    <s v="Greater than Median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m/>
  </r>
  <r>
    <x v="369"/>
    <n v="120"/>
    <s v="RL"/>
    <n v="43"/>
    <n v="3013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1701923656420482"/>
    <s v="At or Above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.11031898722837352"/>
    <s v="Greater than Median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m/>
  </r>
  <r>
    <x v="370"/>
    <n v="20"/>
    <s v="RL"/>
    <n v="78"/>
    <n v="10140"/>
    <s v="Pave"/>
    <s v="NA"/>
    <s v="Reg"/>
    <s v="Lvl"/>
    <s v="AllPub"/>
    <s v="Inside"/>
    <s v="Gtl"/>
    <s v="NWAmes"/>
    <s v="Less than Average"/>
    <s v="RRAn"/>
    <s v="Norm"/>
    <s v="1Fam"/>
    <s v="1Story"/>
    <x v="0"/>
    <n v="7"/>
    <n v="9.4667341234465296E-2"/>
    <s v="At or Above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.60044168957462152"/>
    <s v="Greater than Median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m/>
  </r>
  <r>
    <x v="371"/>
    <n v="20"/>
    <s v="RL"/>
    <n v="70"/>
    <n v="8400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46416898181761734"/>
    <s v="At or Above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.87608104471799197"/>
    <s v="Greater than Median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m/>
  </r>
  <r>
    <x v="372"/>
    <n v="60"/>
    <s v="RL"/>
    <n v="75"/>
    <n v="9317"/>
    <s v="Pave"/>
    <s v="NA"/>
    <s v="Reg"/>
    <s v="Lvl"/>
    <s v="AllPub"/>
    <s v="Inside"/>
    <s v="Gtl"/>
    <s v="SawyerW"/>
    <s v="Greater than Average"/>
    <s v="Norm"/>
    <s v="Norm"/>
    <s v="1Fam"/>
    <s v="2Story"/>
    <x v="0"/>
    <n v="7"/>
    <n v="0.43595699174773561"/>
    <s v="At or Above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0.3041318520487799"/>
    <s v="Less than Median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m/>
  </r>
  <r>
    <x v="373"/>
    <n v="20"/>
    <s v="RL"/>
    <n v="75"/>
    <n v="9750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39137547066030398"/>
    <s v="At or Above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.76224325219854028"/>
    <s v="Greater than Median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m/>
  </r>
  <r>
    <x v="374"/>
    <n v="20"/>
    <s v="RL"/>
    <n v="84"/>
    <n v="10084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2836771294984104"/>
    <s v="At or Above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.57624371573722277"/>
    <s v="Greater than Median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m/>
  </r>
  <r>
    <x v="375"/>
    <n v="60"/>
    <s v="RL"/>
    <n v="43"/>
    <n v="10667"/>
    <s v="Pave"/>
    <s v="NA"/>
    <s v="IR2"/>
    <s v="Lvl"/>
    <s v="AllPub"/>
    <s v="CulDSac"/>
    <s v="Gtl"/>
    <s v="CollgCr"/>
    <s v="Greater than Average"/>
    <s v="PosN"/>
    <s v="Norm"/>
    <s v="1Fam"/>
    <s v="2Story"/>
    <x v="0"/>
    <n v="7"/>
    <n v="0.52242951383983882"/>
    <s v="At or Above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0.46263086703375955"/>
    <s v="Less than Median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m/>
  </r>
  <r>
    <x v="376"/>
    <n v="120"/>
    <s v="RL"/>
    <s v="NA"/>
    <n v="6820"/>
    <s v="Pave"/>
    <s v="NA"/>
    <s v="IR1"/>
    <s v="Lvl"/>
    <s v="AllPub"/>
    <s v="Corner"/>
    <s v="Gtl"/>
    <s v="StoneBr"/>
    <s v="Greater than Average"/>
    <s v="Norm"/>
    <s v="Norm"/>
    <s v="TwnhsE"/>
    <s v="1Story"/>
    <x v="0"/>
    <n v="8"/>
    <n v="0.74247601211637404"/>
    <s v="At or Above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.13508587452216658"/>
    <s v="Greater than Median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m/>
  </r>
  <r>
    <x v="377"/>
    <n v="60"/>
    <s v="RL"/>
    <n v="68"/>
    <n v="10769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8"/>
    <n v="0.87064494309155027"/>
    <s v="At or Above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0.54373814450458036"/>
    <s v="Less than Median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m/>
  </r>
  <r>
    <x v="378"/>
    <n v="60"/>
    <s v="RL"/>
    <n v="97"/>
    <n v="10029"/>
    <s v="Pave"/>
    <s v="NA"/>
    <s v="IR1"/>
    <s v="Lvl"/>
    <s v="AllPub"/>
    <s v="Corner"/>
    <s v="Gtl"/>
    <s v="ClearCr"/>
    <s v="Greater than Average"/>
    <s v="Norm"/>
    <s v="Norm"/>
    <s v="1Fam"/>
    <s v="2Story"/>
    <x v="0"/>
    <n v="6"/>
    <n v="0.16653818307149193"/>
    <s v="At or Above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0.2105457090661822"/>
    <s v="Greater than Median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m/>
  </r>
  <r>
    <x v="379"/>
    <n v="60"/>
    <s v="RL"/>
    <s v="NA"/>
    <n v="9531"/>
    <s v="Pave"/>
    <s v="NA"/>
    <s v="IR1"/>
    <s v="Lvl"/>
    <s v="AllPub"/>
    <s v="CulDSac"/>
    <s v="Gtl"/>
    <s v="CollgCr"/>
    <s v="Greater than Average"/>
    <s v="Norm"/>
    <s v="Norm"/>
    <s v="1Fam"/>
    <s v="2Story"/>
    <x v="0"/>
    <n v="6"/>
    <n v="0.96337255232443997"/>
    <s v="At or Above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0.74789850706854022"/>
    <s v="Less than Median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m/>
  </r>
  <r>
    <x v="380"/>
    <n v="20"/>
    <s v="RL"/>
    <n v="65"/>
    <n v="8450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63540380006362052"/>
    <s v="At or Above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.85177104882262145"/>
    <s v="Greater than Median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m/>
  </r>
  <r>
    <x v="381"/>
    <n v="60"/>
    <s v="RL"/>
    <n v="70"/>
    <n v="8750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68946881724122566"/>
    <s v="At or Above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0.44712500117878318"/>
    <s v="Less than Median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m/>
  </r>
  <r>
    <x v="382"/>
    <n v="60"/>
    <s v="FV"/>
    <n v="75"/>
    <n v="9000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8"/>
    <n v="0.12600073188462324"/>
    <s v="At or Above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0.72341862382085897"/>
    <s v="Less than Median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m/>
  </r>
  <r>
    <x v="383"/>
    <n v="50"/>
    <s v="RL"/>
    <n v="70"/>
    <n v="8737"/>
    <s v="Pave"/>
    <s v="NA"/>
    <s v="IR1"/>
    <s v="Bnk"/>
    <s v="AllPub"/>
    <s v="Inside"/>
    <s v="Gtl"/>
    <s v="BrkSide"/>
    <s v="Less than Average"/>
    <s v="Norm"/>
    <s v="Norm"/>
    <s v="1Fam"/>
    <s v="1.5Fin"/>
    <x v="1"/>
    <n v="6"/>
    <n v="0.47804843263681418"/>
    <s v="At or Above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0.79917413130923332"/>
    <s v="Less than Median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m/>
  </r>
  <r>
    <x v="384"/>
    <n v="20"/>
    <s v="RL"/>
    <n v="85"/>
    <n v="13175"/>
    <s v="Pave"/>
    <s v="NA"/>
    <s v="Reg"/>
    <s v="Lvl"/>
    <s v="AllPub"/>
    <s v="Inside"/>
    <s v="Gtl"/>
    <s v="NWAmes"/>
    <s v="Less than Average"/>
    <s v="Norm"/>
    <s v="Norm"/>
    <s v="1Fam"/>
    <s v="1Story"/>
    <x v="0"/>
    <n v="6"/>
    <n v="0.44017845478435136"/>
    <s v="At or Above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.26558794510826378"/>
    <s v="Greater than Median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m/>
  </r>
  <r>
    <x v="385"/>
    <n v="120"/>
    <s v="RL"/>
    <n v="34"/>
    <n v="4590"/>
    <s v="Pave"/>
    <s v="NA"/>
    <s v="Reg"/>
    <s v="Lvl"/>
    <s v="AllPub"/>
    <s v="Inside"/>
    <s v="Gtl"/>
    <s v="NridgHt"/>
    <s v="Greater than Average"/>
    <s v="Norm"/>
    <s v="Norm"/>
    <s v="Twnhs"/>
    <s v="1Story"/>
    <x v="0"/>
    <n v="8"/>
    <n v="0.96656210635441075"/>
    <s v="At or Above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.90906609307020037"/>
    <s v="Greater than Median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m/>
  </r>
  <r>
    <x v="386"/>
    <n v="20"/>
    <s v="RL"/>
    <n v="75"/>
    <n v="13125"/>
    <s v="Pave"/>
    <s v="NA"/>
    <s v="Reg"/>
    <s v="Lvl"/>
    <s v="AllPub"/>
    <s v="Inside"/>
    <s v="Mod"/>
    <s v="CollgCr"/>
    <s v="Greater than Average"/>
    <s v="Norm"/>
    <s v="Norm"/>
    <s v="1Fam"/>
    <s v="1Story"/>
    <x v="0"/>
    <n v="6"/>
    <n v="0.85453495255205503"/>
    <s v="At or Above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.79122738364934497"/>
    <s v="Greater than Median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m/>
  </r>
  <r>
    <x v="387"/>
    <n v="120"/>
    <s v="FV"/>
    <n v="47"/>
    <n v="4230"/>
    <s v="Pave"/>
    <s v="Pave"/>
    <s v="Reg"/>
    <s v="Lvl"/>
    <s v="AllPub"/>
    <s v="Corner"/>
    <s v="Gtl"/>
    <s v="Somerst"/>
    <s v="Greater than Average"/>
    <s v="Norm"/>
    <s v="Norm"/>
    <s v="TwnhsE"/>
    <s v="1Story"/>
    <x v="0"/>
    <n v="7"/>
    <n v="0.50321059834072812"/>
    <s v="At or Above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.90202736270635053"/>
    <s v="Greater than Median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m/>
  </r>
  <r>
    <x v="388"/>
    <n v="60"/>
    <s v="RL"/>
    <n v="65"/>
    <n v="8450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90659918674202167"/>
    <s v="At or Above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0.28580550050585307"/>
    <s v="Less than Median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m/>
  </r>
  <r>
    <x v="389"/>
    <n v="20"/>
    <s v="FV"/>
    <n v="75"/>
    <n v="7862"/>
    <s v="Pave"/>
    <s v="NA"/>
    <s v="IR1"/>
    <s v="Lvl"/>
    <s v="AllPub"/>
    <s v="Inside"/>
    <s v="Gtl"/>
    <s v="Somerst"/>
    <s v="Greater than Average"/>
    <s v="Norm"/>
    <s v="Norm"/>
    <s v="1Fam"/>
    <s v="1Story"/>
    <x v="0"/>
    <n v="6"/>
    <n v="3.9860230971196842E-2"/>
    <s v="At or Above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.59152943717851636"/>
    <s v="Greater than Median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m/>
  </r>
  <r>
    <x v="390"/>
    <n v="20"/>
    <s v="RL"/>
    <n v="47"/>
    <n v="16321"/>
    <s v="Pave"/>
    <s v="NA"/>
    <s v="IR1"/>
    <s v="Lvl"/>
    <s v="AllPub"/>
    <s v="CulDSac"/>
    <s v="Gtl"/>
    <s v="NAmes"/>
    <s v="Greater than Average"/>
    <s v="Norm"/>
    <s v="Norm"/>
    <s v="1Fam"/>
    <s v="1Story"/>
    <x v="0"/>
    <n v="5"/>
    <n v="0.39316949488790454"/>
    <s v="Below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.47218237149897779"/>
    <s v="Greater than Median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m/>
  </r>
  <r>
    <x v="391"/>
    <n v="60"/>
    <s v="FV"/>
    <n v="64"/>
    <n v="8791"/>
    <s v="Pave"/>
    <s v="NA"/>
    <s v="IR1"/>
    <s v="Lvl"/>
    <s v="AllPub"/>
    <s v="Inside"/>
    <s v="Gtl"/>
    <s v="Somerst"/>
    <s v="Greater than Average"/>
    <s v="Norm"/>
    <s v="Norm"/>
    <s v="1Fam"/>
    <s v="2Story"/>
    <x v="0"/>
    <n v="6"/>
    <n v="0.91078981156975281"/>
    <s v="At or Above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0.15699809792820907"/>
    <s v="Less than Median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m/>
  </r>
  <r>
    <x v="392"/>
    <n v="120"/>
    <s v="RL"/>
    <n v="34"/>
    <n v="5063"/>
    <s v="Pave"/>
    <s v="NA"/>
    <s v="Reg"/>
    <s v="Lvl"/>
    <s v="AllPub"/>
    <s v="Inside"/>
    <s v="Gtl"/>
    <s v="NridgHt"/>
    <s v="Greater than Average"/>
    <s v="Norm"/>
    <s v="Norm"/>
    <s v="Twnhs"/>
    <s v="1Story"/>
    <x v="0"/>
    <n v="7"/>
    <n v="0.38195089080909006"/>
    <s v="At or Above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.62556820915650269"/>
    <s v="Greater than Median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m/>
  </r>
  <r>
    <x v="393"/>
    <n v="160"/>
    <s v="RL"/>
    <s v="NA"/>
    <n v="5062"/>
    <s v="Pave"/>
    <s v="NA"/>
    <s v="IR1"/>
    <s v="Lvl"/>
    <s v="AllPub"/>
    <s v="CulDSac"/>
    <s v="Gtl"/>
    <s v="StoneBr"/>
    <s v="Greater than Average"/>
    <s v="Norm"/>
    <s v="Norm"/>
    <s v="TwnhsE"/>
    <s v="2Story"/>
    <x v="0"/>
    <n v="7"/>
    <n v="0.95539452708943595"/>
    <s v="At or Above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0.51812953016802632"/>
    <s v="Greater than Median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m/>
  </r>
  <r>
    <x v="394"/>
    <n v="20"/>
    <s v="RL"/>
    <n v="79"/>
    <n v="1024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6"/>
    <n v="0.2797275255481827"/>
    <s v="At or Above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.49724839312877223"/>
    <s v="Greater than Median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m/>
  </r>
  <r>
    <x v="395"/>
    <n v="120"/>
    <s v="RM"/>
    <n v="59"/>
    <n v="8198"/>
    <s v="Pave"/>
    <s v="NA"/>
    <s v="Reg"/>
    <s v="Lvl"/>
    <s v="AllPub"/>
    <s v="FR3"/>
    <s v="Gtl"/>
    <s v="NridgHt"/>
    <s v="Greater than Average"/>
    <s v="Norm"/>
    <s v="Norm"/>
    <s v="TwnhsE"/>
    <s v="1Story"/>
    <x v="0"/>
    <n v="7"/>
    <n v="0.91155362028065401"/>
    <s v="At or Above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.55996085010339935"/>
    <s v="Greater than Median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m/>
  </r>
  <r>
    <x v="396"/>
    <n v="50"/>
    <s v="RL"/>
    <n v="64"/>
    <n v="13053"/>
    <s v="Pave"/>
    <s v="Pave"/>
    <s v="Reg"/>
    <s v="Bnk"/>
    <s v="AllPub"/>
    <s v="Inside"/>
    <s v="Gtl"/>
    <s v="BrkSide"/>
    <s v="Less than Average"/>
    <s v="Norm"/>
    <s v="Norm"/>
    <s v="1Fam"/>
    <s v="1.5Fin"/>
    <x v="1"/>
    <n v="6"/>
    <n v="0.17883577310065968"/>
    <s v="At or Above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0.75531797299126968"/>
    <s v="Less than Median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m/>
  </r>
  <r>
    <x v="397"/>
    <n v="60"/>
    <s v="RL"/>
    <n v="85"/>
    <n v="11075"/>
    <s v="Pave"/>
    <s v="NA"/>
    <s v="Reg"/>
    <s v="Lvl"/>
    <s v="AllPub"/>
    <s v="Inside"/>
    <s v="Gtl"/>
    <s v="NAmes"/>
    <s v="Greater than Average"/>
    <s v="Norm"/>
    <s v="Norm"/>
    <s v="1Fam"/>
    <s v="2Story"/>
    <x v="0"/>
    <n v="6"/>
    <n v="0.38693909779941726"/>
    <s v="At or Above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0.1394824663163089"/>
    <s v="Greater than Median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m/>
  </r>
  <r>
    <x v="398"/>
    <n v="90"/>
    <s v="RM"/>
    <n v="78"/>
    <n v="7060"/>
    <s v="Pave"/>
    <s v="NA"/>
    <s v="Reg"/>
    <s v="Lvl"/>
    <s v="AllPub"/>
    <s v="Inside"/>
    <s v="Gtl"/>
    <s v="Mitchel"/>
    <s v="Less than Average"/>
    <s v="Norm"/>
    <s v="Norm"/>
    <s v="Duplex"/>
    <s v="SFoyer"/>
    <x v="1"/>
    <n v="7"/>
    <n v="0.93207035774313296"/>
    <s v="At or Above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.27442473623057451"/>
    <s v="Greater than Median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m/>
  </r>
  <r>
    <x v="399"/>
    <n v="20"/>
    <s v="RL"/>
    <n v="64"/>
    <n v="6762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89449809740631248"/>
    <s v="At or Above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.24207935697800254"/>
    <s v="Greater than Median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m/>
  </r>
  <r>
    <x v="400"/>
    <n v="60"/>
    <s v="FV"/>
    <n v="65"/>
    <n v="8125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68193125932595999"/>
    <s v="At or Above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0.70896050931883847"/>
    <s v="Less than Median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m/>
  </r>
  <r>
    <x v="401"/>
    <n v="20"/>
    <s v="RL"/>
    <s v="NA"/>
    <n v="10603"/>
    <s v="Pave"/>
    <s v="NA"/>
    <s v="IR1"/>
    <s v="Lvl"/>
    <s v="AllPub"/>
    <s v="Inside"/>
    <s v="Gtl"/>
    <s v="NWAmes"/>
    <s v="Less than Average"/>
    <s v="Norm"/>
    <s v="Norm"/>
    <s v="1Fam"/>
    <s v="1Story"/>
    <x v="0"/>
    <n v="6"/>
    <n v="0.87433490328898578"/>
    <s v="At or Above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.56828536772888805"/>
    <s v="Greater than Median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m/>
  </r>
  <r>
    <x v="402"/>
    <n v="60"/>
    <s v="RL"/>
    <s v="NA"/>
    <n v="8880"/>
    <s v="Pave"/>
    <s v="NA"/>
    <s v="IR1"/>
    <s v="Lvl"/>
    <s v="AllPub"/>
    <s v="Inside"/>
    <s v="Gtl"/>
    <s v="SawyerW"/>
    <s v="Greater than Average"/>
    <s v="Norm"/>
    <s v="Norm"/>
    <s v="1Fam"/>
    <s v="2Story"/>
    <x v="0"/>
    <n v="7"/>
    <n v="0.70609186641367283"/>
    <s v="At or Above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0.13183945722002621"/>
    <s v="Greater than Median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m/>
  </r>
  <r>
    <x v="403"/>
    <n v="50"/>
    <s v="RL"/>
    <n v="55"/>
    <n v="7264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7"/>
    <n v="0.75646538005694153"/>
    <s v="At or Above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0.24335260254964941"/>
    <s v="Less than Median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m/>
  </r>
  <r>
    <x v="404"/>
    <n v="20"/>
    <s v="RL"/>
    <n v="118"/>
    <n v="13704"/>
    <s v="Pave"/>
    <s v="NA"/>
    <s v="IR1"/>
    <s v="Lvl"/>
    <s v="AllPub"/>
    <s v="Corner"/>
    <s v="Gtl"/>
    <s v="CollgCr"/>
    <s v="Greater than Average"/>
    <s v="Norm"/>
    <s v="Norm"/>
    <s v="1Fam"/>
    <s v="1Story"/>
    <x v="0"/>
    <n v="7"/>
    <n v="0.98875837178504655"/>
    <s v="At or Above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.48246437136861209"/>
    <s v="Greater than Median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m/>
  </r>
  <r>
    <x v="405"/>
    <n v="60"/>
    <s v="RL"/>
    <n v="85"/>
    <n v="13600"/>
    <s v="Pave"/>
    <s v="NA"/>
    <s v="Reg"/>
    <s v="Lvl"/>
    <s v="AllPub"/>
    <s v="Inside"/>
    <s v="Gtl"/>
    <s v="NAmes"/>
    <s v="Greater than Average"/>
    <s v="Norm"/>
    <s v="Norm"/>
    <s v="1Fam"/>
    <s v="2Story"/>
    <x v="0"/>
    <n v="7"/>
    <n v="0.43138367737068672"/>
    <s v="At or Above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1.6942769694020532E-3"/>
    <s v="Greater than Median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m/>
  </r>
  <r>
    <x v="406"/>
    <n v="60"/>
    <s v="RL"/>
    <n v="80"/>
    <n v="10480"/>
    <s v="Pave"/>
    <s v="NA"/>
    <s v="Reg"/>
    <s v="Lvl"/>
    <s v="AllPub"/>
    <s v="Inside"/>
    <s v="Gtl"/>
    <s v="NWAmes"/>
    <s v="Less than Average"/>
    <s v="Norm"/>
    <s v="Norm"/>
    <s v="1Fam"/>
    <s v="2Story"/>
    <x v="0"/>
    <n v="7"/>
    <n v="0.23865306970261702"/>
    <s v="At or Above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0.33568595879212604"/>
    <s v="Greater than Median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m/>
  </r>
  <r>
    <x v="407"/>
    <n v="20"/>
    <s v="RL"/>
    <n v="73"/>
    <n v="8990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7"/>
    <n v="0.32249635548468158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.63164699750829445"/>
    <s v="Greater than Median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m/>
  </r>
  <r>
    <x v="408"/>
    <n v="60"/>
    <s v="RL"/>
    <n v="69"/>
    <n v="9337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6"/>
    <n v="0.19523175329250408"/>
    <s v="At or Above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0.72086141790294633"/>
    <s v="Less than Median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m/>
  </r>
  <r>
    <x v="409"/>
    <n v="20"/>
    <s v="RL"/>
    <n v="78"/>
    <n v="10335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7"/>
    <n v="0.53673842002169314"/>
    <s v="At or Above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.97255033660353851"/>
    <s v="Greater than Median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m/>
  </r>
  <r>
    <x v="410"/>
    <n v="60"/>
    <s v="RL"/>
    <s v="NA"/>
    <n v="9303"/>
    <s v="Pave"/>
    <s v="NA"/>
    <s v="IR1"/>
    <s v="Lvl"/>
    <s v="AllPub"/>
    <s v="Corner"/>
    <s v="Gtl"/>
    <s v="Timber"/>
    <s v="Greater than Average"/>
    <s v="Norm"/>
    <s v="Norm"/>
    <s v="1Fam"/>
    <s v="2Story"/>
    <x v="0"/>
    <n v="6"/>
    <n v="0.58162453669007841"/>
    <s v="At or Above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0.92999404677235464"/>
    <s v="Less than Median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m/>
  </r>
  <r>
    <x v="411"/>
    <n v="20"/>
    <s v="RL"/>
    <n v="73"/>
    <n v="11883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15455493413324983"/>
    <s v="At or Above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3.3036914312287724E-2"/>
    <s v="Greater than Median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m/>
  </r>
  <r>
    <x v="412"/>
    <n v="20"/>
    <s v="RL"/>
    <n v="68"/>
    <n v="8814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60131456175917253"/>
    <s v="At or Above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.34692538206338108"/>
    <s v="Greater than Median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m/>
  </r>
  <r>
    <x v="413"/>
    <n v="60"/>
    <s v="RL"/>
    <n v="85"/>
    <n v="14191"/>
    <s v="Pave"/>
    <s v="NA"/>
    <s v="Reg"/>
    <s v="Lvl"/>
    <s v="AllPub"/>
    <s v="Inside"/>
    <s v="Gtl"/>
    <s v="Timber"/>
    <s v="Greater than Average"/>
    <s v="Norm"/>
    <s v="Norm"/>
    <s v="1Fam"/>
    <s v="2Story"/>
    <x v="0"/>
    <n v="8"/>
    <n v="0.18262386340733183"/>
    <s v="At or Above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0.76997697325802184"/>
    <s v="Less than Median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m/>
  </r>
  <r>
    <x v="414"/>
    <n v="120"/>
    <s v="RL"/>
    <n v="40"/>
    <n v="6792"/>
    <s v="Pave"/>
    <s v="NA"/>
    <s v="IR1"/>
    <s v="Lvl"/>
    <s v="AllPub"/>
    <s v="Inside"/>
    <s v="Gtl"/>
    <s v="NridgHt"/>
    <s v="Greater than Average"/>
    <s v="Norm"/>
    <s v="Norm"/>
    <s v="TwnhsE"/>
    <s v="1Story"/>
    <x v="0"/>
    <n v="7"/>
    <n v="0.64964021559154461"/>
    <s v="At or Above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.72108712832530408"/>
    <s v="Greater than Median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m/>
  </r>
  <r>
    <x v="415"/>
    <n v="120"/>
    <s v="RL"/>
    <n v="44"/>
    <n v="6442"/>
    <s v="Pave"/>
    <s v="NA"/>
    <s v="IR1"/>
    <s v="Lvl"/>
    <s v="AllPub"/>
    <s v="Inside"/>
    <s v="Gtl"/>
    <s v="NridgHt"/>
    <s v="Greater than Average"/>
    <s v="Norm"/>
    <s v="Norm"/>
    <s v="TwnhsE"/>
    <s v="1Story"/>
    <x v="0"/>
    <n v="8"/>
    <n v="0.12683761224968526"/>
    <s v="At or Above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.76287002536890058"/>
    <s v="Greater than Median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m/>
  </r>
  <r>
    <x v="416"/>
    <n v="20"/>
    <s v="RL"/>
    <n v="91"/>
    <n v="14145"/>
    <s v="Pave"/>
    <s v="NA"/>
    <s v="Reg"/>
    <s v="Lvl"/>
    <s v="AllPub"/>
    <s v="Corner"/>
    <s v="Gtl"/>
    <s v="NWAmes"/>
    <s v="Less than Average"/>
    <s v="Norm"/>
    <s v="Norm"/>
    <s v="1Fam"/>
    <s v="1Story"/>
    <x v="0"/>
    <n v="7"/>
    <n v="0.239713762514707"/>
    <s v="At or Above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.57467787826029726"/>
    <s v="Greater than Median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m/>
  </r>
  <r>
    <x v="417"/>
    <n v="120"/>
    <s v="RL"/>
    <n v="48"/>
    <n v="6955"/>
    <s v="Pave"/>
    <s v="NA"/>
    <s v="IR1"/>
    <s v="Lvl"/>
    <s v="AllPub"/>
    <s v="Inside"/>
    <s v="Gtl"/>
    <s v="NridgHt"/>
    <s v="Greater than Average"/>
    <s v="Norm"/>
    <s v="Norm"/>
    <s v="TwnhsE"/>
    <s v="1Story"/>
    <x v="0"/>
    <n v="7"/>
    <n v="0.17600509157366706"/>
    <s v="At or Above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1.1902543785879183E-2"/>
    <s v="Greater than Median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m/>
  </r>
  <r>
    <x v="418"/>
    <n v="60"/>
    <s v="RL"/>
    <s v="NA"/>
    <n v="13700"/>
    <s v="Pave"/>
    <s v="NA"/>
    <s v="IR1"/>
    <s v="Lvl"/>
    <s v="AllPub"/>
    <s v="Inside"/>
    <s v="Gtl"/>
    <s v="NAmes"/>
    <s v="Greater than Average"/>
    <s v="Norm"/>
    <s v="Norm"/>
    <s v="1Fam"/>
    <s v="2Story"/>
    <x v="0"/>
    <n v="7"/>
    <n v="0.26904160658797893"/>
    <s v="At or Above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0.49739475469693895"/>
    <s v="Less than Median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m/>
  </r>
  <r>
    <x v="419"/>
    <n v="20"/>
    <s v="RL"/>
    <n v="129"/>
    <n v="9196"/>
    <s v="Pave"/>
    <s v="NA"/>
    <s v="IR1"/>
    <s v="Lvl"/>
    <s v="AllPub"/>
    <s v="Inside"/>
    <s v="Gtl"/>
    <s v="Mitchel"/>
    <s v="Less than Average"/>
    <s v="Norm"/>
    <s v="Norm"/>
    <s v="1Fam"/>
    <s v="1Story"/>
    <x v="0"/>
    <n v="7"/>
    <n v="0.56025462672948911"/>
    <s v="At or Above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3.3650603751774866E-2"/>
    <s v="Greater than Median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m/>
  </r>
  <r>
    <x v="420"/>
    <n v="60"/>
    <s v="RL"/>
    <n v="70"/>
    <n v="8462"/>
    <s v="Pave"/>
    <s v="NA"/>
    <s v="IR1"/>
    <s v="Lvl"/>
    <s v="AllPub"/>
    <s v="Inside"/>
    <s v="Gtl"/>
    <s v="SawyerW"/>
    <s v="Greater than Average"/>
    <s v="Norm"/>
    <s v="Norm"/>
    <s v="1Fam"/>
    <s v="2Story"/>
    <x v="0"/>
    <n v="6"/>
    <n v="0.37461541610608584"/>
    <s v="At or Above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0.2279243502651348"/>
    <s v="Less than Median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m/>
  </r>
  <r>
    <x v="421"/>
    <n v="20"/>
    <s v="RL"/>
    <n v="73"/>
    <n v="8925"/>
    <s v="Pave"/>
    <s v="NA"/>
    <s v="IR1"/>
    <s v="HLS"/>
    <s v="AllPub"/>
    <s v="Inside"/>
    <s v="Gtl"/>
    <s v="Timber"/>
    <s v="Greater than Average"/>
    <s v="Norm"/>
    <s v="Norm"/>
    <s v="1Fam"/>
    <s v="1Story"/>
    <x v="0"/>
    <n v="8"/>
    <n v="0.10186407405187603"/>
    <s v="At or Above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.49181897320365675"/>
    <s v="Greater than Median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m/>
  </r>
  <r>
    <x v="422"/>
    <n v="20"/>
    <s v="RL"/>
    <s v="NA"/>
    <n v="32668"/>
    <s v="Pave"/>
    <s v="NA"/>
    <s v="IR1"/>
    <s v="Lvl"/>
    <s v="AllPub"/>
    <s v="CulDSac"/>
    <s v="Gtl"/>
    <s v="Crawfor"/>
    <s v="Greater than Average"/>
    <s v="Norm"/>
    <s v="Norm"/>
    <s v="1Fam"/>
    <s v="1Story"/>
    <x v="0"/>
    <n v="6"/>
    <n v="0.57568852075420196"/>
    <s v="At or Above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.64139526335209474"/>
    <s v="Greater than Median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m/>
  </r>
  <r>
    <x v="423"/>
    <n v="60"/>
    <s v="RL"/>
    <n v="70"/>
    <n v="8750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6"/>
    <n v="0.13114219014164807"/>
    <s v="At or Above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0.87388136043370435"/>
    <s v="Less than Median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m/>
  </r>
  <r>
    <x v="424"/>
    <n v="50"/>
    <s v="RL"/>
    <n v="138"/>
    <n v="18030"/>
    <s v="Pave"/>
    <s v="NA"/>
    <s v="IR1"/>
    <s v="Bnk"/>
    <s v="AllPub"/>
    <s v="Inside"/>
    <s v="Gtl"/>
    <s v="ClearCr"/>
    <s v="Greater than Average"/>
    <s v="Norm"/>
    <s v="Norm"/>
    <s v="1Fam"/>
    <s v="1.5Fin"/>
    <x v="1"/>
    <n v="5"/>
    <n v="0.70516698046987636"/>
    <s v="Below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0.25771552655505026"/>
    <s v="Greater than Median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m/>
  </r>
  <r>
    <x v="425"/>
    <n v="20"/>
    <s v="RL"/>
    <n v="103"/>
    <n v="11175"/>
    <s v="Pave"/>
    <s v="NA"/>
    <s v="IR1"/>
    <s v="Lvl"/>
    <s v="AllPub"/>
    <s v="Corner"/>
    <s v="Gtl"/>
    <s v="CollgCr"/>
    <s v="Greater than Average"/>
    <s v="Norm"/>
    <s v="Norm"/>
    <s v="1Fam"/>
    <s v="1Story"/>
    <x v="0"/>
    <n v="7"/>
    <n v="0.1865635551311835"/>
    <s v="At or Above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.71709785298870898"/>
    <s v="Greater than Median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m/>
  </r>
  <r>
    <x v="426"/>
    <n v="70"/>
    <s v="RL"/>
    <n v="54"/>
    <n v="7588"/>
    <s v="Pave"/>
    <s v="NA"/>
    <s v="Reg"/>
    <s v="Lvl"/>
    <s v="AllPub"/>
    <s v="Inside"/>
    <s v="Gtl"/>
    <s v="Crawfor"/>
    <s v="Greater than Average"/>
    <s v="Norm"/>
    <s v="Norm"/>
    <s v="1Fam"/>
    <s v="2Story"/>
    <x v="0"/>
    <n v="7"/>
    <n v="0.37511463990935745"/>
    <s v="At or Above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0.80301546286276149"/>
    <s v="Less than Median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m/>
  </r>
  <r>
    <x v="427"/>
    <n v="60"/>
    <s v="RL"/>
    <s v="NA"/>
    <n v="10382"/>
    <s v="Pave"/>
    <s v="NA"/>
    <s v="IR1"/>
    <s v="Lvl"/>
    <s v="AllPub"/>
    <s v="Corner"/>
    <s v="Gtl"/>
    <s v="NWAmes"/>
    <s v="Less than Average"/>
    <s v="PosN"/>
    <s v="Norm"/>
    <s v="1Fam"/>
    <s v="2Story"/>
    <x v="0"/>
    <n v="7"/>
    <n v="0.23064994051279775"/>
    <s v="At or Above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0.60240033581243801"/>
    <s v="Greater than Median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m/>
  </r>
  <r>
    <x v="428"/>
    <n v="50"/>
    <s v="RM"/>
    <n v="63"/>
    <n v="11426"/>
    <s v="Pave"/>
    <s v="NA"/>
    <s v="Reg"/>
    <s v="Lvl"/>
    <s v="AllPub"/>
    <s v="Inside"/>
    <s v="Gtl"/>
    <s v="OldTown"/>
    <s v="Greater than Average"/>
    <s v="Norm"/>
    <s v="Norm"/>
    <s v="1Fam"/>
    <s v="1.5Fin"/>
    <x v="1"/>
    <n v="7"/>
    <n v="0.48890150939463217"/>
    <s v="At or Above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0.76073881693843459"/>
    <s v="Greater than Median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m/>
  </r>
  <r>
    <x v="429"/>
    <n v="60"/>
    <s v="RL"/>
    <s v="NA"/>
    <n v="8068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42944856638376316"/>
    <s v="At or Above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0.68702906468217984"/>
    <s v="Less than Median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m/>
  </r>
  <r>
    <x v="430"/>
    <n v="190"/>
    <s v="RH"/>
    <n v="60"/>
    <n v="10896"/>
    <s v="Pave"/>
    <s v="Pave"/>
    <s v="Reg"/>
    <s v="Bnk"/>
    <s v="AllPub"/>
    <s v="Inside"/>
    <s v="Gtl"/>
    <s v="SWISU"/>
    <s v="Less than Average"/>
    <s v="Feedr"/>
    <s v="Norm"/>
    <s v="2fmCon"/>
    <s v="2.5Fin"/>
    <x v="0"/>
    <n v="6"/>
    <n v="0.46141763680728543"/>
    <s v="At or Above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0.86584825631339712"/>
    <s v="Greater than Median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m/>
  </r>
  <r>
    <x v="431"/>
    <n v="60"/>
    <s v="RL"/>
    <n v="79"/>
    <n v="12798"/>
    <s v="Pave"/>
    <s v="NA"/>
    <s v="IR1"/>
    <s v="HLS"/>
    <s v="AllPub"/>
    <s v="Inside"/>
    <s v="Mod"/>
    <s v="ClearCr"/>
    <s v="Greater than Average"/>
    <s v="Feedr"/>
    <s v="Norm"/>
    <s v="1Fam"/>
    <s v="2Story"/>
    <x v="0"/>
    <n v="6"/>
    <n v="0.98077114081864203"/>
    <s v="At or Above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0.61117481218879877"/>
    <s v="Less than Median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m/>
  </r>
  <r>
    <x v="432"/>
    <n v="20"/>
    <s v="RL"/>
    <n v="70"/>
    <n v="9135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6"/>
    <n v="8.6462600753539842E-2"/>
    <s v="At or Above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5.1532494023146413E-2"/>
    <s v="Greater than Median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m/>
  </r>
  <r>
    <x v="433"/>
    <n v="60"/>
    <s v="RL"/>
    <n v="95"/>
    <n v="13450"/>
    <s v="Pave"/>
    <s v="NA"/>
    <s v="IR1"/>
    <s v="Lvl"/>
    <s v="AllPub"/>
    <s v="Corner"/>
    <s v="Gtl"/>
    <s v="CollgCr"/>
    <s v="Greater than Average"/>
    <s v="Norm"/>
    <s v="Norm"/>
    <s v="1Fam"/>
    <s v="2Story"/>
    <x v="0"/>
    <n v="7"/>
    <n v="0.46666321740122774"/>
    <s v="At or Above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0.65954565607821347"/>
    <s v="Less than Median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m/>
  </r>
  <r>
    <x v="434"/>
    <n v="90"/>
    <s v="RL"/>
    <n v="91"/>
    <n v="11643"/>
    <s v="Pave"/>
    <s v="NA"/>
    <s v="Reg"/>
    <s v="Lvl"/>
    <s v="AllPub"/>
    <s v="Inside"/>
    <s v="Gtl"/>
    <s v="NAmes"/>
    <s v="Greater than Average"/>
    <s v="Artery"/>
    <s v="Norm"/>
    <s v="Duplex"/>
    <s v="2Story"/>
    <x v="0"/>
    <n v="5"/>
    <n v="0.12513792037361904"/>
    <s v="Below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0.92113814337468192"/>
    <s v="Greater than Median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m/>
  </r>
  <r>
    <x v="435"/>
    <n v="60"/>
    <s v="RL"/>
    <s v="NA"/>
    <n v="11214"/>
    <s v="Pave"/>
    <s v="NA"/>
    <s v="IR1"/>
    <s v="Lvl"/>
    <s v="AllPub"/>
    <s v="Corner"/>
    <s v="Gtl"/>
    <s v="Gilbert"/>
    <s v="Greater than Average"/>
    <s v="Norm"/>
    <s v="Norm"/>
    <s v="1Fam"/>
    <s v="2Story"/>
    <x v="0"/>
    <n v="7"/>
    <n v="0.30506462353005892"/>
    <s v="At or Above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0.11255268184221812"/>
    <s v="Less than Median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m/>
  </r>
  <r>
    <x v="436"/>
    <n v="120"/>
    <s v="FV"/>
    <n v="35"/>
    <n v="4274"/>
    <s v="Pave"/>
    <s v="Pave"/>
    <s v="IR1"/>
    <s v="Lvl"/>
    <s v="AllPub"/>
    <s v="Inside"/>
    <s v="Gtl"/>
    <s v="Somerst"/>
    <s v="Greater than Average"/>
    <s v="Norm"/>
    <s v="Norm"/>
    <s v="TwnhsE"/>
    <s v="1Story"/>
    <x v="0"/>
    <n v="7"/>
    <n v="2.2742146335167246E-2"/>
    <s v="At or Above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.97186846733946242"/>
    <s v="Greater than Median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m/>
  </r>
  <r>
    <x v="437"/>
    <n v="20"/>
    <s v="RL"/>
    <n v="94"/>
    <n v="10402"/>
    <s v="Pave"/>
    <s v="NA"/>
    <s v="IR1"/>
    <s v="Lvl"/>
    <s v="AllPub"/>
    <s v="Corner"/>
    <s v="Gtl"/>
    <s v="CollgCr"/>
    <s v="Greater than Average"/>
    <s v="Norm"/>
    <s v="Norm"/>
    <s v="1Fam"/>
    <s v="1Story"/>
    <x v="0"/>
    <n v="7"/>
    <n v="0.2176204217429113"/>
    <s v="At or Above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.67777824494434669"/>
    <s v="Greater than Median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m/>
  </r>
  <r>
    <x v="438"/>
    <n v="85"/>
    <s v="RL"/>
    <n v="64"/>
    <n v="7301"/>
    <s v="Pave"/>
    <s v="NA"/>
    <s v="Reg"/>
    <s v="Lvl"/>
    <s v="AllPub"/>
    <s v="Corner"/>
    <s v="Gtl"/>
    <s v="Edwards"/>
    <s v="Less than Average"/>
    <s v="Norm"/>
    <s v="Norm"/>
    <s v="1Fam"/>
    <s v="SFoyer"/>
    <x v="1"/>
    <n v="7"/>
    <n v="0.62996575023206702"/>
    <s v="At or Above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0.45117468218863033"/>
    <s v="Less than Median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m/>
  </r>
  <r>
    <x v="439"/>
    <n v="60"/>
    <s v="RL"/>
    <s v="NA"/>
    <n v="12384"/>
    <s v="Pave"/>
    <s v="NA"/>
    <s v="Reg"/>
    <s v="Lvl"/>
    <s v="AllPub"/>
    <s v="CulDSac"/>
    <s v="Gtl"/>
    <s v="NWAmes"/>
    <s v="Less than Average"/>
    <s v="Norm"/>
    <s v="Norm"/>
    <s v="1Fam"/>
    <s v="2Story"/>
    <x v="0"/>
    <n v="7"/>
    <n v="0.49109712010077511"/>
    <s v="At or Above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0.72460454990266143"/>
    <s v="Greater than Median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m/>
  </r>
  <r>
    <x v="440"/>
    <n v="60"/>
    <s v="RL"/>
    <n v="80"/>
    <n v="10400"/>
    <s v="Pave"/>
    <s v="NA"/>
    <s v="Reg"/>
    <s v="Lvl"/>
    <s v="AllPub"/>
    <s v="Corner"/>
    <s v="Gtl"/>
    <s v="CollgCr"/>
    <s v="Greater than Average"/>
    <s v="Norm"/>
    <s v="Norm"/>
    <s v="1Fam"/>
    <s v="2Story"/>
    <x v="0"/>
    <n v="7"/>
    <n v="9.7484023627470107E-2"/>
    <s v="At or Above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0.57922038914748231"/>
    <s v="Less than Median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m/>
  </r>
  <r>
    <x v="441"/>
    <n v="80"/>
    <s v="RL"/>
    <s v="NA"/>
    <n v="17871"/>
    <s v="Pave"/>
    <s v="NA"/>
    <s v="IR1"/>
    <s v="Lvl"/>
    <s v="AllPub"/>
    <s v="CulDSac"/>
    <s v="Gtl"/>
    <s v="NWAmes"/>
    <s v="Less than Average"/>
    <s v="Norm"/>
    <s v="Norm"/>
    <s v="1Fam"/>
    <s v="SLvl"/>
    <x v="0"/>
    <n v="6"/>
    <n v="0.65416127827196169"/>
    <s v="At or Above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5.6187015255394601E-2"/>
    <s v="Greater than Median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m/>
  </r>
  <r>
    <x v="442"/>
    <n v="20"/>
    <s v="RL"/>
    <n v="78"/>
    <n v="936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6"/>
    <n v="0.33743693248769535"/>
    <s v="At or Above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.83320733629568378"/>
    <s v="Greater than Median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m/>
  </r>
  <r>
    <x v="443"/>
    <n v="60"/>
    <s v="RL"/>
    <s v="NA"/>
    <n v="10304"/>
    <s v="Pave"/>
    <s v="NA"/>
    <s v="IR1"/>
    <s v="Lvl"/>
    <s v="AllPub"/>
    <s v="CulDSac"/>
    <s v="Gtl"/>
    <s v="NWAmes"/>
    <s v="Less than Average"/>
    <s v="PosN"/>
    <s v="Norm"/>
    <s v="1Fam"/>
    <s v="2Story"/>
    <x v="0"/>
    <n v="5"/>
    <n v="0.65916560236986732"/>
    <s v="Below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0.13053297500893579"/>
    <s v="Greater than Median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m/>
  </r>
  <r>
    <x v="444"/>
    <n v="60"/>
    <s v="FV"/>
    <n v="65"/>
    <n v="8125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63939635203152245"/>
    <s v="At or Above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0.47737603302318965"/>
    <s v="Less than Median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m/>
  </r>
  <r>
    <x v="445"/>
    <n v="75"/>
    <s v="RL"/>
    <n v="102"/>
    <n v="15863"/>
    <s v="Pave"/>
    <s v="NA"/>
    <s v="Reg"/>
    <s v="Lvl"/>
    <s v="AllPub"/>
    <s v="Corner"/>
    <s v="Gtl"/>
    <s v="SWISU"/>
    <s v="Less than Average"/>
    <s v="Norm"/>
    <s v="Norm"/>
    <s v="1Fam"/>
    <s v="2.5Fin"/>
    <x v="0"/>
    <n v="7"/>
    <n v="0.42838591206503285"/>
    <s v="At or Above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0.59384929866748981"/>
    <s v="Greater than Median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m/>
  </r>
  <r>
    <x v="446"/>
    <n v="120"/>
    <s v="FV"/>
    <n v="37"/>
    <n v="3316"/>
    <s v="Pave"/>
    <s v="Pave"/>
    <s v="IR1"/>
    <s v="Lvl"/>
    <s v="AllPub"/>
    <s v="Inside"/>
    <s v="Gtl"/>
    <s v="Somerst"/>
    <s v="Greater than Average"/>
    <s v="Norm"/>
    <s v="Norm"/>
    <s v="TwnhsE"/>
    <s v="1Story"/>
    <x v="0"/>
    <n v="8"/>
    <n v="0.92094073091694117"/>
    <s v="At or Above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.97478697766845268"/>
    <s v="Greater than Median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m/>
  </r>
  <r>
    <x v="447"/>
    <n v="60"/>
    <s v="RL"/>
    <n v="80"/>
    <n v="11584"/>
    <s v="Pave"/>
    <s v="NA"/>
    <s v="Reg"/>
    <s v="Lvl"/>
    <s v="AllPub"/>
    <s v="Inside"/>
    <s v="Gtl"/>
    <s v="NWAmes"/>
    <s v="Less than Average"/>
    <s v="Norm"/>
    <s v="Norm"/>
    <s v="1Fam"/>
    <s v="SLvl"/>
    <x v="0"/>
    <n v="7"/>
    <n v="0.97390690581724426"/>
    <s v="At or Above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0.12817464563288494"/>
    <s v="Less than Median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m/>
  </r>
  <r>
    <x v="448"/>
    <n v="60"/>
    <s v="RL"/>
    <n v="89"/>
    <n v="11645"/>
    <s v="Pave"/>
    <s v="NA"/>
    <s v="IR1"/>
    <s v="Lvl"/>
    <s v="AllPub"/>
    <s v="Corner"/>
    <s v="Gtl"/>
    <s v="CollgCr"/>
    <s v="Greater than Average"/>
    <s v="Norm"/>
    <s v="Norm"/>
    <s v="1Fam"/>
    <s v="2Story"/>
    <x v="0"/>
    <n v="7"/>
    <n v="0.25684014162328928"/>
    <s v="At or Above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0.48799391827144811"/>
    <s v="Less than Median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m/>
  </r>
  <r>
    <x v="449"/>
    <n v="60"/>
    <s v="RL"/>
    <n v="80"/>
    <n v="10421"/>
    <s v="Pave"/>
    <s v="NA"/>
    <s v="Reg"/>
    <s v="Lvl"/>
    <s v="AllPub"/>
    <s v="Inside"/>
    <s v="Gtl"/>
    <s v="NWAmes"/>
    <s v="Less than Average"/>
    <s v="Norm"/>
    <s v="Norm"/>
    <s v="1Fam"/>
    <s v="2Story"/>
    <x v="0"/>
    <n v="7"/>
    <n v="0.43937700217881703"/>
    <s v="At or Above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0.69546171207832086"/>
    <s v="Less than Median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m/>
  </r>
  <r>
    <x v="450"/>
    <n v="120"/>
    <s v="FV"/>
    <n v="59"/>
    <n v="4282"/>
    <s v="Pave"/>
    <s v="Pave"/>
    <s v="IR2"/>
    <s v="Lvl"/>
    <s v="AllPub"/>
    <s v="Inside"/>
    <s v="Gtl"/>
    <s v="Somerst"/>
    <s v="Greater than Average"/>
    <s v="Norm"/>
    <s v="Norm"/>
    <s v="TwnhsE"/>
    <s v="1Story"/>
    <x v="0"/>
    <n v="7"/>
    <n v="0.79475835781509141"/>
    <s v="At or Above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.48935276981164288"/>
    <s v="Greater than Median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m/>
  </r>
  <r>
    <x v="451"/>
    <n v="120"/>
    <s v="RL"/>
    <n v="34"/>
    <n v="5381"/>
    <s v="Pave"/>
    <s v="NA"/>
    <s v="IR1"/>
    <s v="Lvl"/>
    <s v="AllPub"/>
    <s v="Inside"/>
    <s v="Gtl"/>
    <s v="NridgHt"/>
    <s v="Greater than Average"/>
    <s v="Norm"/>
    <s v="Norm"/>
    <s v="Twnhs"/>
    <s v="1Story"/>
    <x v="0"/>
    <n v="6"/>
    <n v="0.47138284662272945"/>
    <s v="At or Above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.73297202520712856"/>
    <s v="Greater than Median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m/>
  </r>
  <r>
    <x v="452"/>
    <n v="20"/>
    <s v="RL"/>
    <s v="NA"/>
    <n v="9819"/>
    <s v="Pave"/>
    <s v="NA"/>
    <s v="IR1"/>
    <s v="Lvl"/>
    <s v="AllPub"/>
    <s v="Inside"/>
    <s v="Mod"/>
    <s v="Mitchel"/>
    <s v="Less than Average"/>
    <s v="Norm"/>
    <s v="Norm"/>
    <s v="1Fam"/>
    <s v="1Story"/>
    <x v="0"/>
    <n v="6"/>
    <n v="0.31244536365856002"/>
    <s v="At or Above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.97318297658599839"/>
    <s v="Greater than Median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m/>
  </r>
  <r>
    <x v="453"/>
    <n v="20"/>
    <s v="RL"/>
    <n v="64"/>
    <n v="6762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16345489096521304"/>
    <s v="At or Above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3.628674938895049E-2"/>
    <s v="Greater than Median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m/>
  </r>
  <r>
    <x v="454"/>
    <n v="60"/>
    <s v="RL"/>
    <s v="NA"/>
    <n v="12046"/>
    <s v="Pave"/>
    <s v="NA"/>
    <s v="IR1"/>
    <s v="Lvl"/>
    <s v="AllPub"/>
    <s v="Inside"/>
    <s v="Gtl"/>
    <s v="NWAmes"/>
    <s v="Less than Average"/>
    <s v="Norm"/>
    <s v="Norm"/>
    <s v="1Fam"/>
    <s v="2Story"/>
    <x v="0"/>
    <n v="6"/>
    <n v="0.57683528100641779"/>
    <s v="At or Above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0.31816460499454124"/>
    <s v="Greater than Median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m/>
  </r>
  <r>
    <x v="455"/>
    <n v="60"/>
    <s v="RL"/>
    <n v="68"/>
    <n v="8935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7"/>
    <n v="0.6594493177712305"/>
    <s v="At or Above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0.59608790454773031"/>
    <s v="Less than Median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m/>
  </r>
  <r>
    <x v="456"/>
    <n v="60"/>
    <s v="RL"/>
    <n v="41"/>
    <n v="12393"/>
    <s v="Pave"/>
    <s v="NA"/>
    <s v="IR2"/>
    <s v="Lvl"/>
    <s v="AllPub"/>
    <s v="FR2"/>
    <s v="Gtl"/>
    <s v="CollgCr"/>
    <s v="Greater than Average"/>
    <s v="Norm"/>
    <s v="Norm"/>
    <s v="1Fam"/>
    <s v="2Story"/>
    <x v="0"/>
    <n v="7"/>
    <n v="0.15557447724693252"/>
    <s v="At or Above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0.64724895537004756"/>
    <s v="Less than Median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m/>
  </r>
  <r>
    <x v="457"/>
    <n v="120"/>
    <s v="RL"/>
    <n v="61"/>
    <n v="7577"/>
    <s v="Pave"/>
    <s v="NA"/>
    <s v="IR1"/>
    <s v="Lvl"/>
    <s v="AllPub"/>
    <s v="Corner"/>
    <s v="Gtl"/>
    <s v="NridgHt"/>
    <s v="Greater than Average"/>
    <s v="Norm"/>
    <s v="Norm"/>
    <s v="TwnhsE"/>
    <s v="1Story"/>
    <x v="0"/>
    <n v="6"/>
    <n v="0.62413139624233349"/>
    <s v="At or Above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.34053319016707762"/>
    <s v="Greater than Median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m/>
  </r>
  <r>
    <x v="458"/>
    <n v="60"/>
    <s v="RL"/>
    <s v="NA"/>
    <n v="9453"/>
    <s v="Pave"/>
    <s v="NA"/>
    <s v="IR1"/>
    <s v="Lvl"/>
    <s v="AllPub"/>
    <s v="CulDSac"/>
    <s v="Gtl"/>
    <s v="SawyerW"/>
    <s v="Greater than Average"/>
    <s v="RRNe"/>
    <s v="Norm"/>
    <s v="1Fam"/>
    <s v="2Story"/>
    <x v="0"/>
    <n v="7"/>
    <n v="5.6857542120149485E-2"/>
    <s v="At or Above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0.37233713112264111"/>
    <s v="Less than Median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m/>
  </r>
  <r>
    <x v="459"/>
    <n v="20"/>
    <s v="RL"/>
    <n v="64"/>
    <n v="7314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5957251556615506"/>
    <s v="At or Above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.31355199099793118"/>
    <s v="Greater than Median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m/>
  </r>
  <r>
    <x v="460"/>
    <n v="60"/>
    <s v="RL"/>
    <s v="NA"/>
    <n v="10832"/>
    <s v="Pave"/>
    <s v="NA"/>
    <s v="IR1"/>
    <s v="Lvl"/>
    <s v="AllPub"/>
    <s v="Corner"/>
    <s v="Gtl"/>
    <s v="Gilbert"/>
    <s v="Greater than Average"/>
    <s v="Norm"/>
    <s v="Norm"/>
    <s v="1Fam"/>
    <s v="2Story"/>
    <x v="0"/>
    <n v="7"/>
    <n v="9.9753534150500922E-2"/>
    <s v="At or Above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0.5395554539315367"/>
    <s v="Less than Median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m/>
  </r>
  <r>
    <x v="461"/>
    <n v="120"/>
    <s v="RL"/>
    <n v="53"/>
    <n v="3922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7035971991390132"/>
    <s v="At or Above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.43693007008787943"/>
    <s v="Greater than Median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m/>
  </r>
  <r>
    <x v="462"/>
    <n v="20"/>
    <s v="RL"/>
    <n v="64"/>
    <n v="7406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46742797387067714"/>
    <s v="At or Above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.57037838615547543"/>
    <s v="Greater than Median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m/>
  </r>
  <r>
    <x v="463"/>
    <n v="20"/>
    <s v="RL"/>
    <n v="74"/>
    <n v="8556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85046825933194214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.33385051523930009"/>
    <s v="Greater than Median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m/>
  </r>
  <r>
    <x v="464"/>
    <n v="80"/>
    <s v="RL"/>
    <s v="NA"/>
    <n v="16157"/>
    <s v="Pave"/>
    <s v="NA"/>
    <s v="IR1"/>
    <s v="Lvl"/>
    <s v="AllPub"/>
    <s v="FR2"/>
    <s v="Gtl"/>
    <s v="Veenker"/>
    <s v="Greater than Average"/>
    <s v="Feedr"/>
    <s v="Norm"/>
    <s v="1Fam"/>
    <s v="SLvl"/>
    <x v="0"/>
    <n v="5"/>
    <n v="0.11482779820101918"/>
    <s v="Below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.10341595876192256"/>
    <s v="Greater than Median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m/>
  </r>
  <r>
    <x v="465"/>
    <n v="20"/>
    <s v="RL"/>
    <n v="64"/>
    <n v="6762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29593828970037084"/>
    <s v="At or Above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.97225793460567145"/>
    <s v="Greater than Median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m/>
  </r>
  <r>
    <x v="466"/>
    <n v="60"/>
    <s v="RL"/>
    <n v="100"/>
    <n v="13000"/>
    <s v="Pave"/>
    <s v="NA"/>
    <s v="Reg"/>
    <s v="Lvl"/>
    <s v="AllPub"/>
    <s v="Corner"/>
    <s v="Gtl"/>
    <s v="NAmes"/>
    <s v="Greater than Average"/>
    <s v="Norm"/>
    <s v="Norm"/>
    <s v="1Fam"/>
    <s v="2Story"/>
    <x v="0"/>
    <n v="6"/>
    <n v="0.71702844835299884"/>
    <s v="At or Above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0.73335811540862184"/>
    <s v="Greater than Median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m/>
  </r>
  <r>
    <x v="467"/>
    <n v="20"/>
    <s v="RL"/>
    <n v="65"/>
    <n v="8125"/>
    <s v="Pave"/>
    <s v="NA"/>
    <s v="Reg"/>
    <s v="Lvl"/>
    <s v="AllPub"/>
    <s v="Inside"/>
    <s v="Gtl"/>
    <s v="SawyerW"/>
    <s v="Greater than Average"/>
    <s v="Norm"/>
    <s v="Norm"/>
    <s v="1Fam"/>
    <s v="1Story"/>
    <x v="0"/>
    <n v="6"/>
    <n v="0.20003703045394683"/>
    <s v="At or Above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.59934293920518067"/>
    <s v="Greater than Median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m/>
  </r>
  <r>
    <x v="468"/>
    <n v="120"/>
    <s v="RL"/>
    <n v="50"/>
    <n v="8012"/>
    <s v="Pave"/>
    <s v="NA"/>
    <s v="Reg"/>
    <s v="Lvl"/>
    <s v="AllPub"/>
    <s v="Inside"/>
    <s v="Gtl"/>
    <s v="SawyerW"/>
    <s v="Greater than Average"/>
    <s v="Norm"/>
    <s v="Norm"/>
    <s v="TwnhsE"/>
    <s v="1Story"/>
    <x v="0"/>
    <n v="6"/>
    <n v="0.39791633720485509"/>
    <s v="At or Above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.49898453803696563"/>
    <s v="Greater than Median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m/>
  </r>
  <r>
    <x v="469"/>
    <n v="60"/>
    <s v="RL"/>
    <n v="68"/>
    <n v="9179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7"/>
    <n v="0.74543237499440729"/>
    <s v="At or Above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0.60403986533041443"/>
    <s v="Less than Median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m/>
  </r>
  <r>
    <x v="470"/>
    <n v="60"/>
    <s v="RL"/>
    <n v="62"/>
    <n v="7415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90449844556655656"/>
    <s v="At or Above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0.82449393090045053"/>
    <s v="Less than Median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m/>
  </r>
  <r>
    <x v="471"/>
    <n v="120"/>
    <s v="RL"/>
    <n v="43"/>
    <n v="3182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46744730791982114"/>
    <s v="At or Above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.5179059210490955"/>
    <s v="Greater than Median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m/>
  </r>
  <r>
    <x v="472"/>
    <n v="60"/>
    <s v="RL"/>
    <n v="65"/>
    <n v="14006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7"/>
    <n v="0.3426487952137921"/>
    <s v="At or Above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0.45996975391377481"/>
    <s v="Less than Median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m/>
  </r>
  <r>
    <x v="473"/>
    <n v="60"/>
    <s v="RL"/>
    <n v="60"/>
    <n v="21930"/>
    <s v="Pave"/>
    <s v="NA"/>
    <s v="IR3"/>
    <s v="Lvl"/>
    <s v="AllPub"/>
    <s v="Inside"/>
    <s v="Gtl"/>
    <s v="Gilbert"/>
    <s v="Greater than Average"/>
    <s v="RRAn"/>
    <s v="Norm"/>
    <s v="1Fam"/>
    <s v="2Story"/>
    <x v="0"/>
    <n v="5"/>
    <n v="0.67353178471623643"/>
    <s v="Below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0.58326145169365295"/>
    <s v="Less than Median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m/>
  </r>
  <r>
    <x v="474"/>
    <n v="20"/>
    <s v="RL"/>
    <n v="68"/>
    <n v="9017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7"/>
    <n v="0.36030136413310065"/>
    <s v="At or Above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3.658357155522507E-2"/>
    <s v="Greater than Median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m/>
  </r>
  <r>
    <x v="475"/>
    <n v="60"/>
    <s v="RL"/>
    <n v="83"/>
    <n v="10005"/>
    <s v="Pave"/>
    <s v="NA"/>
    <s v="Reg"/>
    <s v="Lvl"/>
    <s v="AllPub"/>
    <s v="Inside"/>
    <s v="Gtl"/>
    <s v="ClearCr"/>
    <s v="Greater than Average"/>
    <s v="Norm"/>
    <s v="Norm"/>
    <s v="1Fam"/>
    <s v="2Story"/>
    <x v="0"/>
    <n v="7"/>
    <n v="8.8154124686499413E-2"/>
    <s v="At or Above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0.19587200557684747"/>
    <s v="Greater than Median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m/>
  </r>
  <r>
    <x v="476"/>
    <n v="60"/>
    <s v="RL"/>
    <n v="59"/>
    <n v="9042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57217518785699628"/>
    <s v="At or Above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0.98352813559424168"/>
    <s v="Less than Median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m/>
  </r>
  <r>
    <x v="477"/>
    <n v="120"/>
    <s v="RL"/>
    <n v="43"/>
    <n v="3182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8"/>
    <n v="0.65314758682657947"/>
    <s v="At or Above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.11235039565342153"/>
    <s v="Greater than Median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m/>
  </r>
  <r>
    <x v="478"/>
    <n v="20"/>
    <s v="RL"/>
    <n v="70"/>
    <n v="8749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3.658591610420614E-2"/>
    <s v="At or Above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.98565890107406795"/>
    <s v="Greater than Median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m/>
  </r>
  <r>
    <x v="479"/>
    <n v="20"/>
    <s v="RL"/>
    <n v="93"/>
    <n v="9382"/>
    <s v="Pave"/>
    <s v="NA"/>
    <s v="IR1"/>
    <s v="Lvl"/>
    <s v="AllPub"/>
    <s v="CulDSac"/>
    <s v="Gtl"/>
    <s v="CollgCr"/>
    <s v="Greater than Average"/>
    <s v="Norm"/>
    <s v="Norm"/>
    <s v="1Fam"/>
    <s v="1Story"/>
    <x v="0"/>
    <n v="7"/>
    <n v="0.76633522605438675"/>
    <s v="At or Above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.38417109721626141"/>
    <s v="Greater than Median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m/>
  </r>
  <r>
    <x v="480"/>
    <n v="60"/>
    <s v="RL"/>
    <n v="70"/>
    <n v="8750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75137605070559454"/>
    <s v="At or Above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0.74153108976518844"/>
    <s v="Less than Median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m/>
  </r>
  <r>
    <x v="481"/>
    <n v="120"/>
    <s v="RL"/>
    <n v="43"/>
    <n v="3182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69677717550287566"/>
    <s v="At or Above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.66653070529040548"/>
    <s v="Greater than Median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m/>
  </r>
  <r>
    <x v="482"/>
    <n v="70"/>
    <s v="RL"/>
    <n v="79"/>
    <n v="11526"/>
    <s v="Pave"/>
    <s v="NA"/>
    <s v="IR1"/>
    <s v="Bnk"/>
    <s v="AllPub"/>
    <s v="Inside"/>
    <s v="Mod"/>
    <s v="Crawfor"/>
    <s v="Greater than Average"/>
    <s v="Norm"/>
    <s v="Norm"/>
    <s v="1Fam"/>
    <s v="2.5Fin"/>
    <x v="0"/>
    <n v="6"/>
    <n v="0.15085622628883288"/>
    <s v="At or Above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0.31887142970306614"/>
    <s v="Greater than Median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m/>
  </r>
  <r>
    <x v="483"/>
    <n v="20"/>
    <s v="RL"/>
    <n v="105"/>
    <n v="11751"/>
    <s v="Pave"/>
    <s v="NA"/>
    <s v="IR1"/>
    <s v="Lvl"/>
    <s v="AllPub"/>
    <s v="Inside"/>
    <s v="Gtl"/>
    <s v="NWAmes"/>
    <s v="Less than Average"/>
    <s v="Norm"/>
    <s v="Norm"/>
    <s v="1Fam"/>
    <s v="1Story"/>
    <x v="0"/>
    <n v="6"/>
    <n v="0.74543506898779055"/>
    <s v="At or Above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.85513960162115954"/>
    <s v="Greater than Median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m/>
  </r>
  <r>
    <x v="484"/>
    <n v="60"/>
    <s v="RL"/>
    <s v="NA"/>
    <n v="14803"/>
    <s v="Pave"/>
    <s v="NA"/>
    <s v="IR1"/>
    <s v="Lvl"/>
    <s v="AllPub"/>
    <s v="CulDSac"/>
    <s v="Gtl"/>
    <s v="NWAmes"/>
    <s v="Less than Average"/>
    <s v="Norm"/>
    <s v="Norm"/>
    <s v="1Fam"/>
    <s v="2Story"/>
    <x v="0"/>
    <n v="6"/>
    <n v="0.54197184504336526"/>
    <s v="At or Above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0.82095742606987387"/>
    <s v="Greater than Median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m/>
  </r>
  <r>
    <x v="485"/>
    <n v="20"/>
    <s v="RL"/>
    <s v="NA"/>
    <n v="10708"/>
    <s v="Pave"/>
    <s v="NA"/>
    <s v="IR1"/>
    <s v="Lvl"/>
    <s v="AllPub"/>
    <s v="Inside"/>
    <s v="Gtl"/>
    <s v="ClearCr"/>
    <s v="Greater than Average"/>
    <s v="Norm"/>
    <s v="Norm"/>
    <s v="1Fam"/>
    <s v="1Story"/>
    <x v="0"/>
    <n v="5"/>
    <n v="0.56785983168576359"/>
    <s v="Below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8.6586003358115948E-2"/>
    <s v="Greater than Median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m/>
  </r>
  <r>
    <x v="486"/>
    <n v="120"/>
    <s v="RL"/>
    <s v="NA"/>
    <n v="5271"/>
    <s v="Pave"/>
    <s v="NA"/>
    <s v="IR1"/>
    <s v="Low"/>
    <s v="AllPub"/>
    <s v="Inside"/>
    <s v="Mod"/>
    <s v="ClearCr"/>
    <s v="Greater than Average"/>
    <s v="Norm"/>
    <s v="Norm"/>
    <s v="1Fam"/>
    <s v="1Story"/>
    <x v="0"/>
    <n v="7"/>
    <n v="8.8748503346804064E-2"/>
    <s v="At or Above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.87612674184436656"/>
    <s v="Greater than Median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m/>
  </r>
  <r>
    <x v="487"/>
    <n v="60"/>
    <s v="RL"/>
    <s v="NA"/>
    <n v="18800"/>
    <s v="Pave"/>
    <s v="NA"/>
    <s v="IR1"/>
    <s v="Lvl"/>
    <s v="AllPub"/>
    <s v="FR2"/>
    <s v="Gtl"/>
    <s v="NWAmes"/>
    <s v="Less than Average"/>
    <s v="Norm"/>
    <s v="Norm"/>
    <s v="1Fam"/>
    <s v="2Story"/>
    <x v="0"/>
    <n v="6"/>
    <n v="0.11705943215277381"/>
    <s v="At or Above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3.6862146707535848E-3"/>
    <s v="Less than Median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m/>
  </r>
  <r>
    <x v="488"/>
    <n v="20"/>
    <s v="RL"/>
    <n v="137"/>
    <n v="16492"/>
    <s v="Pave"/>
    <s v="NA"/>
    <s v="IR1"/>
    <s v="Lvl"/>
    <s v="AllPub"/>
    <s v="Corner"/>
    <s v="Gtl"/>
    <s v="NAmes"/>
    <s v="Greater than Average"/>
    <s v="PosA"/>
    <s v="Norm"/>
    <s v="1Fam"/>
    <s v="1Story"/>
    <x v="0"/>
    <n v="6"/>
    <n v="0.87637424948428"/>
    <s v="At or Above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.10627502842335135"/>
    <s v="Greater than Median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m/>
  </r>
  <r>
    <x v="489"/>
    <n v="60"/>
    <s v="RL"/>
    <n v="92"/>
    <n v="11952"/>
    <s v="Pave"/>
    <s v="NA"/>
    <s v="Reg"/>
    <s v="Lvl"/>
    <s v="AllPub"/>
    <s v="Inside"/>
    <s v="Gtl"/>
    <s v="NWAmes"/>
    <s v="Less than Average"/>
    <s v="PosA"/>
    <s v="Norm"/>
    <s v="1Fam"/>
    <s v="2Story"/>
    <x v="0"/>
    <n v="7"/>
    <n v="0.57680280692257213"/>
    <s v="At or Above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0.68639114213942565"/>
    <s v="Greater than Median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m/>
  </r>
  <r>
    <x v="490"/>
    <n v="60"/>
    <s v="RL"/>
    <n v="65"/>
    <n v="9313"/>
    <s v="Pave"/>
    <s v="NA"/>
    <s v="IR1"/>
    <s v="Lvl"/>
    <s v="AllPub"/>
    <s v="Inside"/>
    <s v="Gtl"/>
    <s v="CollgCr"/>
    <s v="Greater than Average"/>
    <s v="Norm"/>
    <s v="Norm"/>
    <s v="1Fam"/>
    <s v="2Story"/>
    <x v="0"/>
    <n v="7"/>
    <n v="9.8092515465074803E-2"/>
    <s v="At or Above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0.87957572843787901"/>
    <s v="Less than Median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m/>
  </r>
  <r>
    <x v="491"/>
    <n v="20"/>
    <s v="RL"/>
    <n v="63"/>
    <n v="8487"/>
    <s v="Pave"/>
    <s v="NA"/>
    <s v="Reg"/>
    <s v="Lvl"/>
    <s v="AllPub"/>
    <s v="FR2"/>
    <s v="Gtl"/>
    <s v="CollgCr"/>
    <s v="Greater than Average"/>
    <s v="Norm"/>
    <s v="Norm"/>
    <s v="1Fam"/>
    <s v="1Story"/>
    <x v="0"/>
    <n v="7"/>
    <n v="8.6287264639328121E-2"/>
    <s v="At or Above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.33743566937348612"/>
    <s v="Greater than Median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m/>
  </r>
  <r>
    <x v="492"/>
    <n v="90"/>
    <s v="RL"/>
    <s v="NA"/>
    <n v="18890"/>
    <s v="Pave"/>
    <s v="NA"/>
    <s v="IR1"/>
    <s v="Lvl"/>
    <s v="AllPub"/>
    <s v="Inside"/>
    <s v="Gtl"/>
    <s v="Sawyer"/>
    <s v="Less than Average"/>
    <s v="Feedr"/>
    <s v="RRAe"/>
    <s v="Duplex"/>
    <s v="1.5Fin"/>
    <x v="1"/>
    <n v="5"/>
    <n v="0.3005287640671358"/>
    <s v="Below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0.84233499809404788"/>
    <s v="Greater than Median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m/>
  </r>
  <r>
    <x v="493"/>
    <n v="80"/>
    <s v="RL"/>
    <n v="59"/>
    <n v="9587"/>
    <s v="Pave"/>
    <s v="NA"/>
    <s v="IR1"/>
    <s v="Lvl"/>
    <s v="AllPub"/>
    <s v="Inside"/>
    <s v="Gtl"/>
    <s v="Gilbert"/>
    <s v="Greater than Average"/>
    <s v="Norm"/>
    <s v="Norm"/>
    <s v="1Fam"/>
    <s v="SLvl"/>
    <x v="0"/>
    <n v="7"/>
    <n v="0.85981673214004428"/>
    <s v="At or Above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.4845703633021472"/>
    <s v="Greater than Median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m/>
  </r>
  <r>
    <x v="494"/>
    <n v="20"/>
    <s v="RL"/>
    <s v="NA"/>
    <n v="36500"/>
    <s v="Pave"/>
    <s v="NA"/>
    <s v="IR1"/>
    <s v="Low"/>
    <s v="AllPub"/>
    <s v="Inside"/>
    <s v="Mod"/>
    <s v="ClearCr"/>
    <s v="Greater than Average"/>
    <s v="Norm"/>
    <s v="Norm"/>
    <s v="1Fam"/>
    <s v="1Story"/>
    <x v="0"/>
    <n v="5"/>
    <n v="0.65696713651039962"/>
    <s v="Below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.24767546130982143"/>
    <s v="Greater than Median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m/>
  </r>
  <r>
    <x v="495"/>
    <n v="60"/>
    <s v="RL"/>
    <n v="107"/>
    <n v="10186"/>
    <s v="Pave"/>
    <s v="NA"/>
    <s v="IR1"/>
    <s v="Lvl"/>
    <s v="AllPub"/>
    <s v="Inside"/>
    <s v="Gtl"/>
    <s v="NoRidge"/>
    <s v="Greater than Average"/>
    <s v="Norm"/>
    <s v="Norm"/>
    <s v="1Fam"/>
    <s v="2Story"/>
    <x v="0"/>
    <n v="7"/>
    <n v="0.48671958349311539"/>
    <s v="At or Above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6.6279527321322806E-2"/>
    <s v="Less than Median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m/>
  </r>
  <r>
    <x v="496"/>
    <n v="50"/>
    <s v="RL"/>
    <n v="55"/>
    <n v="7642"/>
    <s v="Pave"/>
    <s v="NA"/>
    <s v="Reg"/>
    <s v="Lvl"/>
    <s v="AllPub"/>
    <s v="Corner"/>
    <s v="Gtl"/>
    <s v="Crawfor"/>
    <s v="Greater than Average"/>
    <s v="Norm"/>
    <s v="Norm"/>
    <s v="1Fam"/>
    <s v="1.5Fin"/>
    <x v="1"/>
    <n v="7"/>
    <n v="0.98384385104832495"/>
    <s v="At or Above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0.12471817763520332"/>
    <s v="Less than Median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m/>
  </r>
  <r>
    <x v="497"/>
    <n v="120"/>
    <s v="RL"/>
    <n v="40"/>
    <n v="4671"/>
    <s v="Pave"/>
    <s v="NA"/>
    <s v="IR1"/>
    <s v="HLS"/>
    <s v="AllPub"/>
    <s v="Inside"/>
    <s v="Gtl"/>
    <s v="StoneBr"/>
    <s v="Greater than Average"/>
    <s v="Norm"/>
    <s v="Norm"/>
    <s v="TwnhsE"/>
    <s v="1Story"/>
    <x v="0"/>
    <n v="8"/>
    <n v="0.87749631952476126"/>
    <s v="At or Above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9.3967040474572272E-2"/>
    <s v="Greater than Median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m/>
  </r>
  <r>
    <x v="498"/>
    <n v="60"/>
    <s v="RL"/>
    <n v="63"/>
    <n v="8199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28314961535667005"/>
    <s v="At or Above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0.52252227853720568"/>
    <s v="Less than Median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m/>
  </r>
  <r>
    <x v="499"/>
    <n v="20"/>
    <s v="RL"/>
    <n v="65"/>
    <n v="8529"/>
    <s v="Pave"/>
    <s v="NA"/>
    <s v="IR1"/>
    <s v="Lvl"/>
    <s v="AllPub"/>
    <s v="Inside"/>
    <s v="Gtl"/>
    <s v="SawyerW"/>
    <s v="Greater than Average"/>
    <s v="Norm"/>
    <s v="Norm"/>
    <s v="1Fam"/>
    <s v="1Story"/>
    <x v="0"/>
    <n v="7"/>
    <n v="0.18994725986627059"/>
    <s v="At or Above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.52920755623923132"/>
    <s v="Greater than Median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m/>
  </r>
  <r>
    <x v="500"/>
    <n v="60"/>
    <s v="RL"/>
    <n v="60"/>
    <n v="7500"/>
    <s v="Pave"/>
    <s v="NA"/>
    <s v="Reg"/>
    <s v="Lvl"/>
    <s v="AllPub"/>
    <s v="Inside"/>
    <s v="Gtl"/>
    <s v="Gilbert"/>
    <s v="Greater than Average"/>
    <s v="Norm"/>
    <s v="Norm"/>
    <s v="1Fam"/>
    <s v="2Story"/>
    <x v="0"/>
    <n v="7"/>
    <n v="0.15146317764136841"/>
    <s v="At or Above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0.62313352537902966"/>
    <s v="Less than Median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m/>
  </r>
  <r>
    <x v="501"/>
    <n v="60"/>
    <s v="RL"/>
    <n v="70"/>
    <n v="11218"/>
    <s v="Pave"/>
    <s v="NA"/>
    <s v="Reg"/>
    <s v="Lvl"/>
    <s v="AllPub"/>
    <s v="Inside"/>
    <s v="Gtl"/>
    <s v="SawyerW"/>
    <s v="Greater than Average"/>
    <s v="Norm"/>
    <s v="Norm"/>
    <s v="1Fam"/>
    <s v="2Story"/>
    <x v="0"/>
    <n v="6"/>
    <n v="2.0458893718664495E-2"/>
    <s v="At or Above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0.81598194728504714"/>
    <s v="Less than Median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m/>
  </r>
  <r>
    <x v="502"/>
    <n v="70"/>
    <s v="RL"/>
    <n v="51"/>
    <n v="9842"/>
    <s v="Pave"/>
    <s v="NA"/>
    <s v="Reg"/>
    <s v="Lvl"/>
    <s v="AllPub"/>
    <s v="Inside"/>
    <s v="Gtl"/>
    <s v="SWISU"/>
    <s v="Less than Average"/>
    <s v="Feedr"/>
    <s v="Norm"/>
    <s v="1Fam"/>
    <s v="2Story"/>
    <x v="0"/>
    <n v="5"/>
    <n v="0.72050917069107434"/>
    <s v="Below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0.99491388001404879"/>
    <s v="Less than Median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m/>
  </r>
  <r>
    <x v="503"/>
    <n v="70"/>
    <s v="RL"/>
    <n v="74"/>
    <n v="11988"/>
    <s v="Pave"/>
    <s v="NA"/>
    <s v="IR1"/>
    <s v="HLS"/>
    <s v="AllPub"/>
    <s v="Inside"/>
    <s v="Mod"/>
    <s v="Crawfor"/>
    <s v="Greater than Average"/>
    <s v="Norm"/>
    <s v="Norm"/>
    <s v="1Fam"/>
    <s v="2Story"/>
    <x v="0"/>
    <n v="6"/>
    <n v="0.63611490788121106"/>
    <s v="At or Above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0.15914706603483608"/>
    <s v="Less than Median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m/>
  </r>
  <r>
    <x v="504"/>
    <n v="60"/>
    <s v="RL"/>
    <n v="71"/>
    <n v="7795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7"/>
    <n v="0.21476766886329246"/>
    <s v="At or Above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0.92242669316400783"/>
    <s v="Less than Median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m/>
  </r>
  <r>
    <x v="505"/>
    <n v="90"/>
    <s v="RL"/>
    <n v="63"/>
    <n v="9297"/>
    <s v="Pave"/>
    <s v="NA"/>
    <s v="Reg"/>
    <s v="Lvl"/>
    <s v="AllPub"/>
    <s v="Inside"/>
    <s v="Gtl"/>
    <s v="Mitchel"/>
    <s v="Less than Average"/>
    <s v="Norm"/>
    <s v="Norm"/>
    <s v="Duplex"/>
    <s v="1Story"/>
    <x v="0"/>
    <n v="5"/>
    <n v="0.99532624753101884"/>
    <s v="Below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.52909061104509636"/>
    <s v="Greater than Median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m/>
  </r>
  <r>
    <x v="506"/>
    <n v="60"/>
    <s v="RL"/>
    <n v="57"/>
    <n v="8924"/>
    <s v="Pave"/>
    <s v="NA"/>
    <s v="IR1"/>
    <s v="Lvl"/>
    <s v="AllPub"/>
    <s v="CulDSac"/>
    <s v="Gtl"/>
    <s v="CollgCr"/>
    <s v="Greater than Average"/>
    <s v="Norm"/>
    <s v="Norm"/>
    <s v="1Fam"/>
    <s v="2Story"/>
    <x v="0"/>
    <n v="7"/>
    <n v="0.77430693287328778"/>
    <s v="At or Above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0.36791053798820827"/>
    <s v="Less than Median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m/>
  </r>
  <r>
    <x v="507"/>
    <n v="60"/>
    <s v="RL"/>
    <s v="NA"/>
    <n v="8000"/>
    <s v="Pave"/>
    <s v="NA"/>
    <s v="Reg"/>
    <s v="Lvl"/>
    <s v="AllPub"/>
    <s v="Inside"/>
    <s v="Gtl"/>
    <s v="Gilbert"/>
    <s v="Greater than Average"/>
    <s v="Norm"/>
    <s v="Norm"/>
    <s v="1Fam"/>
    <s v="2Story"/>
    <x v="0"/>
    <n v="6"/>
    <n v="0.63178947539306063"/>
    <s v="At or Above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3.9674860382891142E-3"/>
    <s v="Less than Median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m/>
  </r>
  <r>
    <x v="508"/>
    <n v="20"/>
    <s v="FV"/>
    <n v="60"/>
    <n v="7200"/>
    <s v="Pave"/>
    <s v="Pave"/>
    <s v="Reg"/>
    <s v="Lvl"/>
    <s v="AllPub"/>
    <s v="Inside"/>
    <s v="Gtl"/>
    <s v="Somerst"/>
    <s v="Greater than Average"/>
    <s v="Norm"/>
    <s v="Norm"/>
    <s v="1Fam"/>
    <s v="1Story"/>
    <x v="0"/>
    <n v="7"/>
    <n v="0.33495978010389726"/>
    <s v="At or Above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.14362533426988155"/>
    <s v="Greater than Median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m/>
  </r>
  <r>
    <x v="509"/>
    <n v="80"/>
    <s v="RL"/>
    <s v="NA"/>
    <n v="14115"/>
    <s v="Pave"/>
    <s v="NA"/>
    <s v="Reg"/>
    <s v="Lvl"/>
    <s v="AllPub"/>
    <s v="Inside"/>
    <s v="Gtl"/>
    <s v="NWAmes"/>
    <s v="Less than Average"/>
    <s v="Norm"/>
    <s v="Norm"/>
    <s v="1Fam"/>
    <s v="SLvl"/>
    <x v="0"/>
    <n v="7"/>
    <n v="0.67680219116209783"/>
    <s v="At or Above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.34049126825421916"/>
    <s v="Greater than Median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m/>
  </r>
  <r>
    <x v="510"/>
    <n v="80"/>
    <s v="RL"/>
    <n v="73"/>
    <n v="9590"/>
    <s v="Pave"/>
    <s v="NA"/>
    <s v="IR1"/>
    <s v="Lvl"/>
    <s v="AllPub"/>
    <s v="Corner"/>
    <s v="Gtl"/>
    <s v="Timber"/>
    <s v="Greater than Average"/>
    <s v="Norm"/>
    <s v="Norm"/>
    <s v="1Fam"/>
    <s v="SLvl"/>
    <x v="0"/>
    <n v="7"/>
    <n v="0.39824854075284788"/>
    <s v="At or Above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.37718004529513149"/>
    <s v="Greater than Median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m/>
  </r>
  <r>
    <x v="511"/>
    <n v="60"/>
    <s v="RL"/>
    <s v="NA"/>
    <n v="12205"/>
    <s v="Pave"/>
    <s v="NA"/>
    <s v="IR1"/>
    <s v="Low"/>
    <s v="AllPub"/>
    <s v="Inside"/>
    <s v="Gtl"/>
    <s v="ClearCr"/>
    <s v="Greater than Average"/>
    <s v="Norm"/>
    <s v="Norm"/>
    <s v="1Fam"/>
    <s v="2Story"/>
    <x v="0"/>
    <n v="6"/>
    <n v="0.88671828869549829"/>
    <s v="At or Above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0.63801325750230486"/>
    <s v="Less than Median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m/>
  </r>
  <r>
    <x v="512"/>
    <n v="50"/>
    <s v="RL"/>
    <n v="44"/>
    <n v="13758"/>
    <s v="Pave"/>
    <s v="NA"/>
    <s v="IR1"/>
    <s v="Lvl"/>
    <s v="AllPub"/>
    <s v="CulDSac"/>
    <s v="Gtl"/>
    <s v="Timber"/>
    <s v="Greater than Average"/>
    <s v="Norm"/>
    <s v="Norm"/>
    <s v="1Fam"/>
    <s v="1.5Fin"/>
    <x v="1"/>
    <n v="7"/>
    <n v="0.92890050457135043"/>
    <s v="At or Above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0.46307257208183106"/>
    <s v="Greater than Median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m/>
  </r>
  <r>
    <x v="513"/>
    <n v="120"/>
    <s v="RL"/>
    <s v="NA"/>
    <n v="5814"/>
    <s v="Pave"/>
    <s v="NA"/>
    <s v="IR1"/>
    <s v="Lvl"/>
    <s v="AllPub"/>
    <s v="CulDSac"/>
    <s v="Gtl"/>
    <s v="StoneBr"/>
    <s v="Greater than Average"/>
    <s v="Norm"/>
    <s v="Norm"/>
    <s v="TwnhsE"/>
    <s v="1Story"/>
    <x v="0"/>
    <n v="8"/>
    <n v="0.73825322580489094"/>
    <s v="At or Above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.67312648257948127"/>
    <s v="Greater than Median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m/>
  </r>
  <r>
    <x v="514"/>
    <n v="60"/>
    <s v="RL"/>
    <s v="NA"/>
    <n v="13031"/>
    <s v="Pave"/>
    <s v="NA"/>
    <s v="IR2"/>
    <s v="Lvl"/>
    <s v="AllPub"/>
    <s v="Corner"/>
    <s v="Gtl"/>
    <s v="Gilbert"/>
    <s v="Greater than Average"/>
    <s v="Norm"/>
    <s v="Norm"/>
    <s v="1Fam"/>
    <s v="2Story"/>
    <x v="0"/>
    <n v="6"/>
    <n v="0.32317485241318511"/>
    <s v="At or Above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0.75031853902793288"/>
    <s v="Less than Median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m/>
  </r>
  <r>
    <x v="515"/>
    <n v="20"/>
    <s v="RL"/>
    <n v="67"/>
    <n v="16285"/>
    <s v="Pave"/>
    <s v="NA"/>
    <s v="IR2"/>
    <s v="Lvl"/>
    <s v="AllPub"/>
    <s v="Inside"/>
    <s v="Gtl"/>
    <s v="CollgCr"/>
    <s v="Greater than Average"/>
    <s v="Norm"/>
    <s v="Norm"/>
    <s v="1Fam"/>
    <s v="1Story"/>
    <x v="0"/>
    <n v="7"/>
    <n v="0.70019311682971919"/>
    <s v="At or Above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.69549125108761733"/>
    <s v="Greater than Median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m/>
  </r>
  <r>
    <x v="516"/>
    <n v="60"/>
    <s v="RL"/>
    <n v="76"/>
    <n v="9291"/>
    <s v="Pave"/>
    <s v="NA"/>
    <s v="IR1"/>
    <s v="Lvl"/>
    <s v="AllPub"/>
    <s v="Corner"/>
    <s v="Gtl"/>
    <s v="SawyerW"/>
    <s v="Greater than Average"/>
    <s v="RRNe"/>
    <s v="Norm"/>
    <s v="1Fam"/>
    <s v="2Story"/>
    <x v="0"/>
    <n v="6"/>
    <n v="0.49923396398461894"/>
    <s v="At or Above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0.37859287718545298"/>
    <s v="Less than Median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m/>
  </r>
  <r>
    <x v="517"/>
    <n v="80"/>
    <s v="RL"/>
    <n v="80"/>
    <n v="9600"/>
    <s v="Pave"/>
    <s v="NA"/>
    <s v="Reg"/>
    <s v="Lvl"/>
    <s v="AllPub"/>
    <s v="FR2"/>
    <s v="Gtl"/>
    <s v="Veenker"/>
    <s v="Greater than Average"/>
    <s v="Feedr"/>
    <s v="Norm"/>
    <s v="1Fam"/>
    <s v="SLvl"/>
    <x v="0"/>
    <n v="6"/>
    <n v="0.77796880692020887"/>
    <s v="At or Above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0.63812644476164759"/>
    <s v="Greater than Median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m/>
  </r>
  <r>
    <x v="518"/>
    <n v="60"/>
    <s v="RL"/>
    <n v="80"/>
    <n v="9760"/>
    <s v="Pave"/>
    <s v="NA"/>
    <s v="Reg"/>
    <s v="Lvl"/>
    <s v="AllPub"/>
    <s v="Inside"/>
    <s v="Mod"/>
    <s v="NAmes"/>
    <s v="Greater than Average"/>
    <s v="Norm"/>
    <s v="Norm"/>
    <s v="1Fam"/>
    <s v="2Story"/>
    <x v="0"/>
    <n v="6"/>
    <n v="0.1890303249892038"/>
    <s v="At or Above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0.59438764986255954"/>
    <s v="Less than Median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m/>
  </r>
  <r>
    <x v="519"/>
    <n v="20"/>
    <s v="RL"/>
    <n v="50"/>
    <n v="35133"/>
    <s v="Grvl"/>
    <s v="NA"/>
    <s v="Reg"/>
    <s v="Lvl"/>
    <s v="AllPub"/>
    <s v="Inside"/>
    <s v="Mod"/>
    <s v="Timber"/>
    <s v="Greater than Average"/>
    <s v="Norm"/>
    <s v="Norm"/>
    <s v="1Fam"/>
    <s v="1Story"/>
    <x v="0"/>
    <n v="5"/>
    <n v="0.21911113900072232"/>
    <s v="Below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.43933360745776662"/>
    <s v="Greater than Median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m/>
  </r>
  <r>
    <x v="520"/>
    <n v="60"/>
    <s v="FV"/>
    <n v="65"/>
    <n v="8125"/>
    <s v="Pave"/>
    <s v="NA"/>
    <s v="Reg"/>
    <s v="Lvl"/>
    <s v="AllPub"/>
    <s v="Inside"/>
    <s v="Gtl"/>
    <s v="Somerst"/>
    <s v="Greater than Average"/>
    <s v="Norm"/>
    <s v="Norm"/>
    <s v="1Fam"/>
    <s v="2Story"/>
    <x v="0"/>
    <n v="7"/>
    <n v="0.65445078009497959"/>
    <s v="At or Above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.6527707160767733E-2"/>
    <s v="Less than Median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m/>
  </r>
  <r>
    <x v="521"/>
    <n v="60"/>
    <s v="RL"/>
    <n v="93"/>
    <n v="10261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38010599476485141"/>
    <s v="At or Above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0.6525175903046716"/>
    <s v="Less than Median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m/>
  </r>
  <r>
    <x v="522"/>
    <n v="20"/>
    <s v="RL"/>
    <n v="83"/>
    <n v="10420"/>
    <s v="Pave"/>
    <s v="NA"/>
    <s v="Reg"/>
    <s v="Lvl"/>
    <s v="AllPub"/>
    <s v="Corner"/>
    <s v="Gtl"/>
    <s v="Edwards"/>
    <s v="Less than Average"/>
    <s v="Norm"/>
    <s v="Norm"/>
    <s v="1Fam"/>
    <s v="1Story"/>
    <x v="0"/>
    <n v="6"/>
    <n v="0.78522986116548787"/>
    <s v="At or Above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.37868864671105551"/>
    <s v="Greater than Median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m/>
  </r>
  <r>
    <x v="523"/>
    <n v="60"/>
    <s v="RL"/>
    <n v="64"/>
    <n v="8320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0.92925716651254453"/>
    <s v="At or Above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0.25313387637751761"/>
    <s v="Less than Median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m/>
  </r>
  <r>
    <x v="524"/>
    <n v="120"/>
    <s v="RL"/>
    <n v="43"/>
    <n v="7052"/>
    <s v="Pave"/>
    <s v="NA"/>
    <s v="IR1"/>
    <s v="Lvl"/>
    <s v="AllPub"/>
    <s v="Inside"/>
    <s v="Gtl"/>
    <s v="NridgHt"/>
    <s v="Greater than Average"/>
    <s v="Norm"/>
    <s v="Norm"/>
    <s v="TwnhsE"/>
    <s v="1Story"/>
    <x v="0"/>
    <n v="7"/>
    <n v="0.78763600427116798"/>
    <s v="At or Above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.13934822130978208"/>
    <s v="Greater than Median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m/>
  </r>
  <r>
    <x v="525"/>
    <n v="20"/>
    <s v="RL"/>
    <s v="NA"/>
    <n v="9156"/>
    <s v="Pave"/>
    <s v="NA"/>
    <s v="IR1"/>
    <s v="Lvl"/>
    <s v="AllPub"/>
    <s v="Inside"/>
    <s v="Gtl"/>
    <s v="NWAmes"/>
    <s v="Less than Average"/>
    <s v="PosN"/>
    <s v="Norm"/>
    <s v="1Fam"/>
    <s v="1Story"/>
    <x v="0"/>
    <n v="6"/>
    <n v="0.31543646875856435"/>
    <s v="At or Above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.66608715814412756"/>
    <s v="Greater than Median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m/>
  </r>
  <r>
    <x v="526"/>
    <n v="20"/>
    <s v="RL"/>
    <n v="65"/>
    <n v="8773"/>
    <s v="Pave"/>
    <s v="NA"/>
    <s v="Reg"/>
    <s v="Lvl"/>
    <s v="AllPub"/>
    <s v="FR2"/>
    <s v="Gtl"/>
    <s v="CollgCr"/>
    <s v="Greater than Average"/>
    <s v="Norm"/>
    <s v="Norm"/>
    <s v="1Fam"/>
    <s v="1Story"/>
    <x v="0"/>
    <n v="7"/>
    <n v="0.26588049084045517"/>
    <s v="At or Above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7.1029833364346984E-2"/>
    <s v="Greater than Median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m/>
  </r>
  <r>
    <x v="527"/>
    <n v="60"/>
    <s v="RL"/>
    <n v="74"/>
    <n v="10141"/>
    <s v="Pave"/>
    <s v="NA"/>
    <s v="IR1"/>
    <s v="Lvl"/>
    <s v="AllPub"/>
    <s v="Corner"/>
    <s v="Gtl"/>
    <s v="Gilbert"/>
    <s v="Greater than Average"/>
    <s v="Norm"/>
    <s v="Norm"/>
    <s v="1Fam"/>
    <s v="2Story"/>
    <x v="0"/>
    <n v="7"/>
    <n v="8.7161691494303972E-2"/>
    <s v="At or Above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0.87907554009487177"/>
    <s v="Less than Median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m/>
  </r>
  <r>
    <x v="528"/>
    <n v="60"/>
    <s v="RL"/>
    <s v="NA"/>
    <n v="9765"/>
    <s v="Pave"/>
    <s v="NA"/>
    <s v="IR2"/>
    <s v="Lvl"/>
    <s v="AllPub"/>
    <s v="Corner"/>
    <s v="Gtl"/>
    <s v="Gilbert"/>
    <s v="Greater than Average"/>
    <s v="Norm"/>
    <s v="Norm"/>
    <s v="1Fam"/>
    <s v="2Story"/>
    <x v="0"/>
    <n v="6"/>
    <n v="0.26442214845081302"/>
    <s v="At or Above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0.90357257057977813"/>
    <s v="Less than Median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m/>
  </r>
  <r>
    <x v="529"/>
    <n v="60"/>
    <s v="RL"/>
    <n v="70"/>
    <n v="11207"/>
    <s v="Pave"/>
    <s v="NA"/>
    <s v="IR1"/>
    <s v="HLS"/>
    <s v="AllPub"/>
    <s v="FR2"/>
    <s v="Gtl"/>
    <s v="Gilbert"/>
    <s v="Greater than Average"/>
    <s v="Norm"/>
    <s v="Norm"/>
    <s v="1Fam"/>
    <s v="2Story"/>
    <x v="0"/>
    <n v="6"/>
    <n v="0.3914984515181108"/>
    <s v="At or Above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0.53973226493012305"/>
    <s v="Less than Median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m/>
  </r>
  <r>
    <x v="530"/>
    <n v="20"/>
    <s v="FV"/>
    <n v="60"/>
    <n v="7200"/>
    <s v="Pave"/>
    <s v="Pave"/>
    <s v="Reg"/>
    <s v="Lvl"/>
    <s v="AllPub"/>
    <s v="Inside"/>
    <s v="Gtl"/>
    <s v="Somerst"/>
    <s v="Greater than Average"/>
    <s v="Norm"/>
    <s v="Norm"/>
    <s v="1Fam"/>
    <s v="1Story"/>
    <x v="0"/>
    <n v="6"/>
    <n v="0.66643517172120847"/>
    <s v="At or Above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.25800546166661786"/>
    <s v="Greater than Median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m/>
  </r>
  <r>
    <x v="531"/>
    <n v="50"/>
    <s v="RL"/>
    <n v="66"/>
    <n v="21780"/>
    <s v="Pave"/>
    <s v="NA"/>
    <s v="Reg"/>
    <s v="Lvl"/>
    <s v="AllPub"/>
    <s v="Inside"/>
    <s v="Gtl"/>
    <s v="Edwards"/>
    <s v="Less than Average"/>
    <s v="Norm"/>
    <s v="Norm"/>
    <s v="1Fam"/>
    <s v="1.5Fin"/>
    <x v="1"/>
    <n v="6"/>
    <n v="2.5607755909822005E-2"/>
    <s v="At or Above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0.1674806942494349"/>
    <s v="Greater than Median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m/>
  </r>
  <r>
    <x v="532"/>
    <n v="60"/>
    <s v="RL"/>
    <s v="NA"/>
    <n v="28698"/>
    <s v="Pave"/>
    <s v="NA"/>
    <s v="IR2"/>
    <s v="Low"/>
    <s v="AllPub"/>
    <s v="CulDSac"/>
    <s v="Sev"/>
    <s v="ClearCr"/>
    <s v="Greater than Average"/>
    <s v="Norm"/>
    <s v="Norm"/>
    <s v="1Fam"/>
    <s v="2Story"/>
    <x v="0"/>
    <n v="5"/>
    <n v="5.5977022974388446E-2"/>
    <s v="Below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8.246140866600582E-2"/>
    <s v="Greater than Median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m/>
  </r>
  <r>
    <x v="533"/>
    <n v="20"/>
    <s v="RL"/>
    <n v="65"/>
    <n v="8450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9068733048670039"/>
    <s v="At or Above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.5127074793683426"/>
    <s v="Greater than Median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m/>
  </r>
  <r>
    <x v="534"/>
    <n v="20"/>
    <s v="RL"/>
    <s v="NA"/>
    <n v="11717"/>
    <s v="Pave"/>
    <s v="NA"/>
    <s v="IR1"/>
    <s v="Lvl"/>
    <s v="AllPub"/>
    <s v="Inside"/>
    <s v="Gtl"/>
    <s v="NWAmes"/>
    <s v="Less than Average"/>
    <s v="PosA"/>
    <s v="Norm"/>
    <s v="1Fam"/>
    <s v="1Story"/>
    <x v="0"/>
    <n v="6"/>
    <n v="0.42913713257747144"/>
    <s v="At or Above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.13674035233591364"/>
    <s v="Greater than Median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m/>
  </r>
  <r>
    <x v="535"/>
    <n v="60"/>
    <s v="RL"/>
    <n v="76"/>
    <n v="9120"/>
    <s v="Pave"/>
    <s v="NA"/>
    <s v="Reg"/>
    <s v="Lvl"/>
    <s v="AllPub"/>
    <s v="Inside"/>
    <s v="Gtl"/>
    <s v="NWAmes"/>
    <s v="Less than Average"/>
    <s v="Norm"/>
    <s v="Norm"/>
    <s v="1Fam"/>
    <s v="2Story"/>
    <x v="0"/>
    <n v="6"/>
    <n v="0.47199803623654291"/>
    <s v="At or Above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0.32197042251592045"/>
    <s v="Less than Median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m/>
  </r>
  <r>
    <x v="536"/>
    <n v="20"/>
    <s v="FV"/>
    <n v="62"/>
    <n v="7500"/>
    <s v="Pave"/>
    <s v="Pave"/>
    <s v="Reg"/>
    <s v="Lvl"/>
    <s v="AllPub"/>
    <s v="Inside"/>
    <s v="Gtl"/>
    <s v="Somerst"/>
    <s v="Greater than Average"/>
    <s v="Norm"/>
    <s v="Norm"/>
    <s v="1Fam"/>
    <s v="1Story"/>
    <x v="0"/>
    <n v="7"/>
    <n v="0.30219716855201095"/>
    <s v="At or Above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.13526342499901833"/>
    <s v="Greater than Median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m/>
  </r>
  <r>
    <x v="537"/>
    <n v="20"/>
    <s v="RL"/>
    <n v="67"/>
    <n v="10083"/>
    <s v="Pave"/>
    <s v="NA"/>
    <s v="Reg"/>
    <s v="Lvl"/>
    <s v="AllPub"/>
    <s v="Inside"/>
    <s v="Gtl"/>
    <s v="SawyerW"/>
    <s v="Greater than Average"/>
    <s v="Norm"/>
    <s v="Norm"/>
    <s v="1Fam"/>
    <s v="1Story"/>
    <x v="0"/>
    <n v="7"/>
    <n v="0.77303019354435942"/>
    <s v="At or Above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7.4949318775220042E-2"/>
    <s v="Greater than Median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m/>
  </r>
  <r>
    <x v="538"/>
    <n v="60"/>
    <s v="RL"/>
    <n v="130"/>
    <n v="40094"/>
    <s v="Pave"/>
    <s v="NA"/>
    <s v="IR1"/>
    <s v="Bnk"/>
    <s v="AllPub"/>
    <s v="Inside"/>
    <s v="Gtl"/>
    <s v="Edwards"/>
    <s v="Less than Average"/>
    <s v="PosN"/>
    <s v="PosN"/>
    <s v="1Fam"/>
    <s v="2Story"/>
    <x v="0"/>
    <n v="10"/>
    <n v="0.60211710906413873"/>
    <s v="At or Above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0.39489713987027042"/>
    <s v="Greater than Median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m/>
  </r>
  <r>
    <x v="539"/>
    <n v="80"/>
    <s v="RL"/>
    <s v="NA"/>
    <n v="7750"/>
    <s v="Pave"/>
    <s v="NA"/>
    <s v="Reg"/>
    <s v="Lvl"/>
    <s v="AllPub"/>
    <s v="Inside"/>
    <s v="Gtl"/>
    <s v="Gilbert"/>
    <s v="Greater than Average"/>
    <s v="Norm"/>
    <s v="Norm"/>
    <s v="1Fam"/>
    <s v="SLvl"/>
    <x v="0"/>
    <n v="8"/>
    <n v="0.40346809343111933"/>
    <s v="At or Above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0.85284846985216678"/>
    <s v="Less than Median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m/>
  </r>
  <r>
    <x v="540"/>
    <n v="20"/>
    <s v="RL"/>
    <n v="47"/>
    <n v="12416"/>
    <s v="Pave"/>
    <s v="NA"/>
    <s v="IR1"/>
    <s v="Lvl"/>
    <s v="AllPub"/>
    <s v="Inside"/>
    <s v="Gtl"/>
    <s v="Timber"/>
    <s v="Greater than Average"/>
    <s v="Norm"/>
    <s v="Norm"/>
    <s v="1Fam"/>
    <s v="1Story"/>
    <x v="0"/>
    <n v="6"/>
    <n v="0.43217637975295831"/>
    <s v="At or Above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.24707958199098212"/>
    <s v="Greater than Median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m/>
  </r>
  <r>
    <x v="541"/>
    <n v="60"/>
    <s v="RL"/>
    <s v="NA"/>
    <n v="7472"/>
    <s v="Pave"/>
    <s v="NA"/>
    <s v="IR1"/>
    <s v="Lvl"/>
    <s v="AllPub"/>
    <s v="CulDSac"/>
    <s v="Gtl"/>
    <s v="NAmes"/>
    <s v="Greater than Average"/>
    <s v="Norm"/>
    <s v="Norm"/>
    <s v="1Fam"/>
    <s v="2Story"/>
    <x v="0"/>
    <n v="7"/>
    <n v="4.8684829225916548E-2"/>
    <s v="At or Above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0.33322786677279503"/>
    <s v="Less than Median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m/>
  </r>
  <r>
    <x v="542"/>
    <n v="50"/>
    <s v="RL"/>
    <n v="60"/>
    <n v="9120"/>
    <s v="Pave"/>
    <s v="Pave"/>
    <s v="Reg"/>
    <s v="Lvl"/>
    <s v="AllPub"/>
    <s v="Inside"/>
    <s v="Gtl"/>
    <s v="BrkSide"/>
    <s v="Less than Average"/>
    <s v="Norm"/>
    <s v="Norm"/>
    <s v="1Fam"/>
    <s v="1.5Fin"/>
    <x v="1"/>
    <n v="7"/>
    <n v="0.98397599858206986"/>
    <s v="At or Above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0.66549471374389424"/>
    <s v="Greater than Median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m/>
  </r>
  <r>
    <x v="543"/>
    <n v="60"/>
    <s v="RL"/>
    <n v="60"/>
    <n v="15384"/>
    <s v="Pave"/>
    <s v="NA"/>
    <s v="IR1"/>
    <s v="Lvl"/>
    <s v="AllPub"/>
    <s v="Inside"/>
    <s v="Gtl"/>
    <s v="Gilbert"/>
    <s v="Greater than Average"/>
    <s v="RRAn"/>
    <s v="Norm"/>
    <s v="1Fam"/>
    <s v="2Story"/>
    <x v="0"/>
    <n v="7"/>
    <n v="0.81673369857547329"/>
    <s v="At or Above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0.1014988011316138"/>
    <s v="Less than Median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m/>
  </r>
  <r>
    <x v="544"/>
    <n v="160"/>
    <s v="FV"/>
    <n v="35"/>
    <n v="3735"/>
    <s v="Pave"/>
    <s v="NA"/>
    <s v="Reg"/>
    <s v="Lvl"/>
    <s v="AllPub"/>
    <s v="FR3"/>
    <s v="Gtl"/>
    <s v="Somerst"/>
    <s v="Greater than Average"/>
    <s v="Norm"/>
    <s v="Norm"/>
    <s v="TwnhsE"/>
    <s v="2Story"/>
    <x v="0"/>
    <n v="7"/>
    <n v="5.0148986851300426E-2"/>
    <s v="At or Above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0.36314376401654913"/>
    <s v="Less than Median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m/>
  </r>
  <r>
    <x v="545"/>
    <n v="60"/>
    <s v="RL"/>
    <n v="62"/>
    <n v="8244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7"/>
    <n v="0.16714330990656923"/>
    <s v="At or Above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0.69754248894040072"/>
    <s v="Less than Median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m/>
  </r>
  <r>
    <x v="546"/>
    <n v="60"/>
    <s v="RL"/>
    <s v="NA"/>
    <n v="7861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91201153923194789"/>
    <s v="At or Above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0.35626093652116753"/>
    <s v="Less than Median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m/>
  </r>
  <r>
    <x v="547"/>
    <n v="60"/>
    <s v="RL"/>
    <n v="72"/>
    <n v="7226"/>
    <s v="Pave"/>
    <s v="NA"/>
    <s v="IR1"/>
    <s v="Lvl"/>
    <s v="AllPub"/>
    <s v="CulDSac"/>
    <s v="Gtl"/>
    <s v="CollgCr"/>
    <s v="Greater than Average"/>
    <s v="Norm"/>
    <s v="Norm"/>
    <s v="1Fam"/>
    <s v="2Story"/>
    <x v="0"/>
    <n v="7"/>
    <n v="0.11764400892473503"/>
    <s v="At or Above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9.8414006550412436E-3"/>
    <s v="Less than Median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m/>
  </r>
  <r>
    <x v="548"/>
    <n v="20"/>
    <s v="RL"/>
    <s v="NA"/>
    <n v="12546"/>
    <s v="Pave"/>
    <s v="NA"/>
    <s v="IR1"/>
    <s v="Lvl"/>
    <s v="AllPub"/>
    <s v="Corner"/>
    <s v="Gtl"/>
    <s v="NWAmes"/>
    <s v="Less than Average"/>
    <s v="Norm"/>
    <s v="Norm"/>
    <s v="1Fam"/>
    <s v="1Story"/>
    <x v="0"/>
    <n v="6"/>
    <n v="0.64780250986719645"/>
    <s v="At or Above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.72018400380909475"/>
    <s v="Greater than Median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m/>
  </r>
  <r>
    <x v="549"/>
    <n v="20"/>
    <s v="FV"/>
    <n v="95"/>
    <n v="11639"/>
    <s v="Pave"/>
    <s v="NA"/>
    <s v="Reg"/>
    <s v="Lvl"/>
    <s v="AllPub"/>
    <s v="Corner"/>
    <s v="Gtl"/>
    <s v="Somerst"/>
    <s v="Greater than Average"/>
    <s v="Norm"/>
    <s v="Norm"/>
    <s v="1Fam"/>
    <s v="1Story"/>
    <x v="0"/>
    <n v="7"/>
    <n v="0.50049618654928263"/>
    <s v="At or Above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.20708771595528108"/>
    <s v="Greater than Median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m/>
  </r>
  <r>
    <x v="550"/>
    <n v="20"/>
    <s v="RL"/>
    <s v="NA"/>
    <n v="14585"/>
    <s v="Pave"/>
    <s v="NA"/>
    <s v="IR1"/>
    <s v="Lvl"/>
    <s v="AllPub"/>
    <s v="CulDSac"/>
    <s v="Gtl"/>
    <s v="NAmes"/>
    <s v="Greater than Average"/>
    <s v="Norm"/>
    <s v="Norm"/>
    <s v="1Fam"/>
    <s v="1Story"/>
    <x v="0"/>
    <n v="6"/>
    <n v="0.61150487006299503"/>
    <s v="At or Above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.65434403104991301"/>
    <s v="Greater than Median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m/>
  </r>
  <r>
    <x v="551"/>
    <n v="20"/>
    <s v="RL"/>
    <n v="80"/>
    <n v="9600"/>
    <s v="Pave"/>
    <s v="NA"/>
    <s v="Reg"/>
    <s v="Lvl"/>
    <s v="AllPub"/>
    <s v="FR2"/>
    <s v="Gtl"/>
    <s v="Veenker"/>
    <s v="Greater than Average"/>
    <s v="Feedr"/>
    <s v="Norm"/>
    <s v="1Fam"/>
    <s v="1Story"/>
    <x v="0"/>
    <n v="6"/>
    <n v="0.88764174512608485"/>
    <s v="At or Above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.18269095311470451"/>
    <s v="Greater than Median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m/>
  </r>
  <r>
    <x v="552"/>
    <n v="20"/>
    <s v="RL"/>
    <n v="73"/>
    <n v="8899"/>
    <s v="Pave"/>
    <s v="NA"/>
    <s v="IR1"/>
    <s v="Lvl"/>
    <s v="AllPub"/>
    <s v="Inside"/>
    <s v="Gtl"/>
    <s v="Gilbert"/>
    <s v="Greater than Average"/>
    <s v="Norm"/>
    <s v="Norm"/>
    <s v="1Fam"/>
    <s v="1Story"/>
    <x v="0"/>
    <n v="7"/>
    <n v="0.19664004355743581"/>
    <s v="At or Above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.10352398702697618"/>
    <s v="Greater than Median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m/>
  </r>
  <r>
    <x v="553"/>
    <n v="20"/>
    <s v="RL"/>
    <n v="48"/>
    <n v="17043"/>
    <s v="Pave"/>
    <s v="NA"/>
    <s v="IR1"/>
    <s v="Lvl"/>
    <s v="AllPub"/>
    <s v="CulDSac"/>
    <s v="Gtl"/>
    <s v="NWAmes"/>
    <s v="Less than Average"/>
    <s v="Norm"/>
    <s v="Norm"/>
    <s v="1Fam"/>
    <s v="1Story"/>
    <x v="0"/>
    <n v="6"/>
    <n v="0.37553241303064133"/>
    <s v="At or Above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.78449063067777702"/>
    <s v="Greater than Median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m/>
  </r>
  <r>
    <x v="554"/>
    <n v="60"/>
    <s v="RL"/>
    <n v="100"/>
    <n v="10839"/>
    <s v="Pave"/>
    <s v="NA"/>
    <s v="IR1"/>
    <s v="Lvl"/>
    <s v="AllPub"/>
    <s v="Corner"/>
    <s v="Gtl"/>
    <s v="Gilbert"/>
    <s v="Greater than Average"/>
    <s v="Norm"/>
    <s v="Norm"/>
    <s v="1Fam"/>
    <s v="2Story"/>
    <x v="0"/>
    <n v="6"/>
    <n v="2.09333517992909E-2"/>
    <s v="At or Above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0.4820162163075935"/>
    <s v="Less than Median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m/>
  </r>
  <r>
    <x v="555"/>
    <n v="20"/>
    <s v="RL"/>
    <n v="78"/>
    <n v="1014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6"/>
    <n v="0.48555233435655376"/>
    <s v="At or Above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.71831667829116741"/>
    <s v="Greater than Median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m/>
  </r>
  <r>
    <x v="556"/>
    <n v="120"/>
    <s v="RL"/>
    <n v="43"/>
    <n v="3182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28715975338701294"/>
    <s v="At or Above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.79665245682166996"/>
    <s v="Greater than Median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m/>
  </r>
  <r>
    <x v="557"/>
    <n v="60"/>
    <s v="RL"/>
    <s v="NA"/>
    <n v="8063"/>
    <s v="Pave"/>
    <s v="NA"/>
    <s v="Reg"/>
    <s v="Lvl"/>
    <s v="AllPub"/>
    <s v="Inside"/>
    <s v="Gtl"/>
    <s v="Gilbert"/>
    <s v="Greater than Average"/>
    <s v="Norm"/>
    <s v="Norm"/>
    <s v="1Fam"/>
    <s v="2Story"/>
    <x v="0"/>
    <n v="6"/>
    <n v="0.34033113559807515"/>
    <s v="At or Above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0.38553763161176657"/>
    <s v="Less than Median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m/>
  </r>
  <r>
    <x v="558"/>
    <n v="60"/>
    <s v="RL"/>
    <s v="NA"/>
    <n v="24682"/>
    <s v="Pave"/>
    <s v="NA"/>
    <s v="IR3"/>
    <s v="Lvl"/>
    <s v="AllPub"/>
    <s v="CulDSac"/>
    <s v="Gtl"/>
    <s v="Gilbert"/>
    <s v="Greater than Average"/>
    <s v="RRAn"/>
    <s v="Norm"/>
    <s v="1Fam"/>
    <s v="2Story"/>
    <x v="0"/>
    <n v="6"/>
    <n v="0.32757029101382529"/>
    <s v="At or Above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0.92444376889049595"/>
    <s v="Less than Median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m/>
  </r>
  <r>
    <x v="559"/>
    <n v="120"/>
    <s v="RH"/>
    <n v="34"/>
    <n v="4060"/>
    <s v="Pave"/>
    <s v="NA"/>
    <s v="Reg"/>
    <s v="Lvl"/>
    <s v="AllPub"/>
    <s v="Inside"/>
    <s v="Gtl"/>
    <s v="NAmes"/>
    <s v="Greater than Average"/>
    <s v="Norm"/>
    <s v="Norm"/>
    <s v="TwnhsE"/>
    <s v="1Story"/>
    <x v="0"/>
    <n v="6"/>
    <n v="0.19119208830889201"/>
    <s v="At or Above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.4560092428111383"/>
    <s v="Greater than Median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m/>
  </r>
  <r>
    <x v="560"/>
    <n v="20"/>
    <s v="RL"/>
    <n v="100"/>
    <n v="10175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6"/>
    <n v="0.98261108194695601"/>
    <s v="At or Above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.72328254455502705"/>
    <s v="Greater than Median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m/>
  </r>
  <r>
    <x v="561"/>
    <n v="20"/>
    <s v="RL"/>
    <n v="99"/>
    <n v="11851"/>
    <s v="Pave"/>
    <s v="NA"/>
    <s v="Reg"/>
    <s v="Lvl"/>
    <s v="AllPub"/>
    <s v="Corner"/>
    <s v="Gtl"/>
    <s v="Gilbert"/>
    <s v="Greater than Average"/>
    <s v="Norm"/>
    <s v="Norm"/>
    <s v="1Fam"/>
    <s v="1Story"/>
    <x v="0"/>
    <n v="7"/>
    <n v="0.42120312062318199"/>
    <s v="At or Above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.30562679165203654"/>
    <s v="Greater than Median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m/>
  </r>
  <r>
    <x v="562"/>
    <n v="70"/>
    <s v="RL"/>
    <n v="60"/>
    <n v="13515"/>
    <s v="Pave"/>
    <s v="Pave"/>
    <s v="Reg"/>
    <s v="Lvl"/>
    <s v="AllPub"/>
    <s v="Inside"/>
    <s v="Gtl"/>
    <s v="BrkSide"/>
    <s v="Less than Average"/>
    <s v="Norm"/>
    <s v="Norm"/>
    <s v="1Fam"/>
    <s v="2Story"/>
    <x v="0"/>
    <n v="6"/>
    <n v="0.1682191288030882"/>
    <s v="At or Above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0.79414081571217998"/>
    <s v="Less than Median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m/>
  </r>
  <r>
    <x v="563"/>
    <n v="80"/>
    <s v="RL"/>
    <s v="NA"/>
    <n v="14112"/>
    <s v="Pave"/>
    <s v="NA"/>
    <s v="IR1"/>
    <s v="Lvl"/>
    <s v="AllPub"/>
    <s v="Corner"/>
    <s v="Gtl"/>
    <s v="NAmes"/>
    <s v="Greater than Average"/>
    <s v="Norm"/>
    <s v="Norm"/>
    <s v="1Fam"/>
    <s v="SLvl"/>
    <x v="0"/>
    <n v="5"/>
    <n v="0.5779233508822651"/>
    <s v="Below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.13790533764768986"/>
    <s v="Greater than Median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m/>
  </r>
  <r>
    <x v="564"/>
    <n v="20"/>
    <s v="RL"/>
    <s v="NA"/>
    <n v="19900"/>
    <s v="Pave"/>
    <s v="NA"/>
    <s v="Reg"/>
    <s v="Lvl"/>
    <s v="AllPub"/>
    <s v="Inside"/>
    <s v="Gtl"/>
    <s v="NAmes"/>
    <s v="Greater than Average"/>
    <s v="PosA"/>
    <s v="Norm"/>
    <s v="1Fam"/>
    <s v="1Story"/>
    <x v="0"/>
    <n v="7"/>
    <n v="0.81980892635958869"/>
    <s v="At or Above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.13886872120058003"/>
    <s v="Greater than Median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m/>
  </r>
  <r>
    <x v="565"/>
    <n v="80"/>
    <s v="RL"/>
    <s v="NA"/>
    <n v="7750"/>
    <s v="Pave"/>
    <s v="NA"/>
    <s v="IR1"/>
    <s v="Lvl"/>
    <s v="AllPub"/>
    <s v="Inside"/>
    <s v="Gtl"/>
    <s v="Gilbert"/>
    <s v="Greater than Average"/>
    <s v="Norm"/>
    <s v="Norm"/>
    <s v="1Fam"/>
    <s v="SLvl"/>
    <x v="0"/>
    <n v="7"/>
    <n v="0.47010966223408512"/>
    <s v="At or Above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0.28514099650981095"/>
    <s v="Less than Median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m/>
  </r>
  <r>
    <x v="566"/>
    <n v="80"/>
    <s v="RL"/>
    <s v="NA"/>
    <n v="21453"/>
    <s v="Pave"/>
    <s v="NA"/>
    <s v="IR1"/>
    <s v="Low"/>
    <s v="AllPub"/>
    <s v="CulDSac"/>
    <s v="Sev"/>
    <s v="ClearCr"/>
    <s v="Greater than Average"/>
    <s v="Norm"/>
    <s v="Norm"/>
    <s v="1Fam"/>
    <s v="SLvl"/>
    <x v="0"/>
    <n v="6"/>
    <n v="0.91172426028043041"/>
    <s v="At or Above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.91090087598792646"/>
    <s v="Less than Median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m/>
  </r>
  <r>
    <x v="567"/>
    <n v="20"/>
    <s v="RL"/>
    <n v="78"/>
    <n v="10335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0.61705739311802899"/>
    <s v="Below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.30372979291527347"/>
    <s v="Greater than Median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m/>
  </r>
  <r>
    <x v="568"/>
    <n v="60"/>
    <s v="RL"/>
    <n v="72"/>
    <n v="11317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7"/>
    <n v="9.9936986903153668E-2"/>
    <s v="At or Above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0.38812518623071846"/>
    <s v="Less than Median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m/>
  </r>
  <r>
    <x v="569"/>
    <n v="120"/>
    <s v="RL"/>
    <n v="41"/>
    <n v="5395"/>
    <s v="Pave"/>
    <s v="NA"/>
    <s v="IR1"/>
    <s v="HLS"/>
    <s v="AllPub"/>
    <s v="Inside"/>
    <s v="Gtl"/>
    <s v="StoneBr"/>
    <s v="Greater than Average"/>
    <s v="Norm"/>
    <s v="Norm"/>
    <s v="TwnhsE"/>
    <s v="1Story"/>
    <x v="0"/>
    <n v="8"/>
    <n v="0.17511355610540524"/>
    <s v="At or Above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.95176973193188996"/>
    <s v="Greater than Median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m/>
  </r>
  <r>
    <x v="570"/>
    <n v="60"/>
    <s v="RL"/>
    <n v="63"/>
    <n v="7875"/>
    <s v="Pave"/>
    <s v="NA"/>
    <s v="Reg"/>
    <s v="Lvl"/>
    <s v="AllPub"/>
    <s v="Inside"/>
    <s v="Gtl"/>
    <s v="Gilbert"/>
    <s v="Greater than Average"/>
    <s v="Norm"/>
    <s v="Norm"/>
    <s v="1Fam"/>
    <s v="2Story"/>
    <x v="0"/>
    <n v="7"/>
    <n v="0.34350033450292528"/>
    <s v="At or Above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0.39106963392313088"/>
    <s v="Less than Median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m/>
  </r>
  <r>
    <x v="571"/>
    <n v="20"/>
    <s v="RL"/>
    <n v="104"/>
    <n v="11361"/>
    <s v="Pave"/>
    <s v="NA"/>
    <s v="Reg"/>
    <s v="Lvl"/>
    <s v="AllPub"/>
    <s v="Inside"/>
    <s v="Gtl"/>
    <s v="NWAmes"/>
    <s v="Less than Average"/>
    <s v="Norm"/>
    <s v="Norm"/>
    <s v="1Fam"/>
    <s v="1Story"/>
    <x v="0"/>
    <n v="6"/>
    <n v="0.62797782685534997"/>
    <s v="At or Above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.39860299296314183"/>
    <s v="Greater than Median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m/>
  </r>
  <r>
    <x v="572"/>
    <n v="20"/>
    <s v="RL"/>
    <s v="NA"/>
    <n v="11200"/>
    <s v="Pave"/>
    <s v="NA"/>
    <s v="Reg"/>
    <s v="Lvl"/>
    <s v="AllPub"/>
    <s v="Inside"/>
    <s v="Gtl"/>
    <s v="SawyerW"/>
    <s v="Greater than Average"/>
    <s v="Norm"/>
    <s v="Norm"/>
    <s v="1Fam"/>
    <s v="1Story"/>
    <x v="0"/>
    <n v="6"/>
    <n v="0.32341146484227001"/>
    <s v="At or Above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3.5923887575823765E-2"/>
    <s v="Greater than Median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m/>
  </r>
  <r>
    <x v="573"/>
    <n v="20"/>
    <s v="RL"/>
    <n v="50"/>
    <n v="8049"/>
    <s v="Pave"/>
    <s v="NA"/>
    <s v="IR1"/>
    <s v="Lvl"/>
    <s v="AllPub"/>
    <s v="CulDSac"/>
    <s v="Gtl"/>
    <s v="Timber"/>
    <s v="Greater than Average"/>
    <s v="Norm"/>
    <s v="Norm"/>
    <s v="1Fam"/>
    <s v="1Story"/>
    <x v="0"/>
    <n v="7"/>
    <n v="0.19400551560720081"/>
    <s v="At or Above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1.477103420401793E-2"/>
    <s v="Greater than Median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m/>
  </r>
  <r>
    <x v="574"/>
    <n v="20"/>
    <s v="RL"/>
    <n v="85"/>
    <n v="11049"/>
    <s v="Pave"/>
    <s v="NA"/>
    <s v="Reg"/>
    <s v="Lvl"/>
    <s v="AllPub"/>
    <s v="Corner"/>
    <s v="Gtl"/>
    <s v="CollgCr"/>
    <s v="Greater than Average"/>
    <s v="Norm"/>
    <s v="Norm"/>
    <s v="1Fam"/>
    <s v="1Story"/>
    <x v="0"/>
    <n v="8"/>
    <n v="0.76690895461872322"/>
    <s v="At or Above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.49963376962632788"/>
    <s v="Greater than Median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m/>
  </r>
  <r>
    <x v="575"/>
    <n v="60"/>
    <s v="RL"/>
    <n v="85"/>
    <n v="11475"/>
    <s v="Pave"/>
    <s v="NA"/>
    <s v="Reg"/>
    <s v="Lvl"/>
    <s v="AllPub"/>
    <s v="Inside"/>
    <s v="Gtl"/>
    <s v="NWAmes"/>
    <s v="Less than Average"/>
    <s v="RRAn"/>
    <s v="Norm"/>
    <s v="1Fam"/>
    <s v="2Story"/>
    <x v="0"/>
    <n v="6"/>
    <n v="0.78728633133427917"/>
    <s v="At or Above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0.60642733244418412"/>
    <s v="Less than Median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m/>
  </r>
  <r>
    <x v="576"/>
    <n v="20"/>
    <s v="RL"/>
    <n v="114"/>
    <n v="10357"/>
    <s v="Pave"/>
    <s v="NA"/>
    <s v="IR1"/>
    <s v="Lvl"/>
    <s v="AllPub"/>
    <s v="Corner"/>
    <s v="Gtl"/>
    <s v="SawyerW"/>
    <s v="Greater than Average"/>
    <s v="Feedr"/>
    <s v="Norm"/>
    <s v="1Fam"/>
    <s v="1Story"/>
    <x v="0"/>
    <n v="7"/>
    <n v="0.72990180800503313"/>
    <s v="At or Above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.18482561450432355"/>
    <s v="Greater than Median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m/>
  </r>
  <r>
    <x v="577"/>
    <n v="80"/>
    <s v="RL"/>
    <n v="85"/>
    <n v="9350"/>
    <s v="Pave"/>
    <s v="NA"/>
    <s v="Reg"/>
    <s v="Lvl"/>
    <s v="AllPub"/>
    <s v="Inside"/>
    <s v="Gtl"/>
    <s v="NAmes"/>
    <s v="Greater than Average"/>
    <s v="Norm"/>
    <s v="Norm"/>
    <s v="1Fam"/>
    <s v="SLvl"/>
    <x v="0"/>
    <n v="5"/>
    <n v="0.78164062747304008"/>
    <s v="Below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.95707709411925046"/>
    <s v="Greater than Median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m/>
  </r>
  <r>
    <x v="578"/>
    <n v="60"/>
    <s v="RL"/>
    <n v="90"/>
    <n v="11700"/>
    <s v="Pave"/>
    <s v="NA"/>
    <s v="Reg"/>
    <s v="Lvl"/>
    <s v="AllPub"/>
    <s v="Corner"/>
    <s v="Gtl"/>
    <s v="NWAmes"/>
    <s v="Less than Average"/>
    <s v="Norm"/>
    <s v="Norm"/>
    <s v="1Fam"/>
    <s v="2Story"/>
    <x v="0"/>
    <n v="6"/>
    <n v="0.77887381858020177"/>
    <s v="At or Above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0.65021062775038341"/>
    <s v="Less than Median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m/>
  </r>
  <r>
    <x v="579"/>
    <n v="60"/>
    <s v="RL"/>
    <n v="58"/>
    <n v="17104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7"/>
    <n v="0.17737874333414017"/>
    <s v="At or Above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0.83132174528004266"/>
    <s v="Less than Median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m/>
  </r>
  <r>
    <x v="580"/>
    <n v="20"/>
    <s v="RL"/>
    <n v="63"/>
    <n v="8500"/>
    <s v="Pave"/>
    <s v="NA"/>
    <s v="Reg"/>
    <s v="Lvl"/>
    <s v="AllPub"/>
    <s v="FR2"/>
    <s v="Gtl"/>
    <s v="CollgCr"/>
    <s v="Greater than Average"/>
    <s v="Norm"/>
    <s v="Norm"/>
    <s v="1Fam"/>
    <s v="1Story"/>
    <x v="0"/>
    <n v="7"/>
    <n v="0.37697792289308829"/>
    <s v="At or Above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.41972768721261322"/>
    <s v="Greater than Median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m/>
  </r>
  <r>
    <x v="581"/>
    <n v="60"/>
    <s v="RL"/>
    <n v="65"/>
    <n v="9018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7"/>
    <n v="0.4062818664475204"/>
    <s v="At or Above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0.53779453046408032"/>
    <s v="Less than Median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m/>
  </r>
  <r>
    <x v="582"/>
    <n v="75"/>
    <s v="RL"/>
    <n v="60"/>
    <n v="8400"/>
    <s v="Pave"/>
    <s v="NA"/>
    <s v="Reg"/>
    <s v="Bnk"/>
    <s v="AllPub"/>
    <s v="Inside"/>
    <s v="Mod"/>
    <s v="SWISU"/>
    <s v="Less than Average"/>
    <s v="Norm"/>
    <s v="Norm"/>
    <s v="1Fam"/>
    <s v="2.5Fin"/>
    <x v="0"/>
    <n v="5"/>
    <n v="0.29358355669900849"/>
    <s v="Below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0.4060435939997239"/>
    <s v="Less than Median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m/>
  </r>
  <r>
    <x v="583"/>
    <n v="160"/>
    <s v="FV"/>
    <n v="24"/>
    <n v="2280"/>
    <s v="Pave"/>
    <s v="Pave"/>
    <s v="Reg"/>
    <s v="Lvl"/>
    <s v="AllPub"/>
    <s v="Inside"/>
    <s v="Gtl"/>
    <s v="Somerst"/>
    <s v="Greater than Average"/>
    <s v="Norm"/>
    <s v="Norm"/>
    <s v="Twnhs"/>
    <s v="2Story"/>
    <x v="0"/>
    <n v="7"/>
    <n v="0.61922296072690053"/>
    <s v="At or Above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0.99591593087830144"/>
    <s v="Less than Median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m/>
  </r>
  <r>
    <x v="584"/>
    <n v="120"/>
    <s v="RL"/>
    <n v="50"/>
    <n v="8012"/>
    <s v="Pave"/>
    <s v="NA"/>
    <s v="Reg"/>
    <s v="Lvl"/>
    <s v="AllPub"/>
    <s v="Inside"/>
    <s v="Gtl"/>
    <s v="SawyerW"/>
    <s v="Greater than Average"/>
    <s v="Norm"/>
    <s v="Norm"/>
    <s v="TwnhsE"/>
    <s v="1Story"/>
    <x v="0"/>
    <n v="6"/>
    <n v="0.67398708835136478"/>
    <s v="At or Above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.12892964862741585"/>
    <s v="Greater than Median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m/>
  </r>
  <r>
    <x v="585"/>
    <n v="20"/>
    <s v="RL"/>
    <s v="NA"/>
    <n v="7153"/>
    <s v="Pave"/>
    <s v="NA"/>
    <s v="Reg"/>
    <s v="Lvl"/>
    <s v="AllPub"/>
    <s v="Inside"/>
    <s v="Gtl"/>
    <s v="SawyerW"/>
    <s v="Greater than Average"/>
    <s v="Norm"/>
    <s v="Norm"/>
    <s v="1Fam"/>
    <s v="1Story"/>
    <x v="0"/>
    <n v="6"/>
    <n v="0.37378446548406441"/>
    <s v="At or Above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.57596513024907314"/>
    <s v="Greater than Median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m/>
  </r>
  <r>
    <x v="586"/>
    <n v="60"/>
    <s v="RL"/>
    <n v="60"/>
    <n v="8123"/>
    <s v="Pave"/>
    <s v="NA"/>
    <s v="IR1"/>
    <s v="Lvl"/>
    <s v="AllPub"/>
    <s v="Inside"/>
    <s v="Gtl"/>
    <s v="Gilbert"/>
    <s v="Greater than Average"/>
    <s v="RRAn"/>
    <s v="Norm"/>
    <s v="1Fam"/>
    <s v="2Story"/>
    <x v="0"/>
    <n v="6"/>
    <n v="0.16153470485769639"/>
    <s v="At or Above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0.24786221863305735"/>
    <s v="Less than Median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m/>
  </r>
  <r>
    <x v="587"/>
    <n v="90"/>
    <s v="RL"/>
    <n v="60"/>
    <n v="10800"/>
    <s v="Pave"/>
    <s v="NA"/>
    <s v="Reg"/>
    <s v="Lvl"/>
    <s v="AllPub"/>
    <s v="Inside"/>
    <s v="Gtl"/>
    <s v="Edwards"/>
    <s v="Less than Average"/>
    <s v="Norm"/>
    <s v="Norm"/>
    <s v="Duplex"/>
    <s v="1Story"/>
    <x v="0"/>
    <n v="5"/>
    <n v="0.83359067242844365"/>
    <s v="Below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.79128871623027452"/>
    <s v="Greater than Median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m/>
  </r>
  <r>
    <x v="588"/>
    <n v="20"/>
    <s v="RL"/>
    <n v="65"/>
    <n v="8450"/>
    <s v="Pave"/>
    <s v="NA"/>
    <s v="Reg"/>
    <s v="Lvl"/>
    <s v="AllPub"/>
    <s v="Inside"/>
    <s v="Gtl"/>
    <s v="SawyerW"/>
    <s v="Greater than Average"/>
    <s v="Norm"/>
    <s v="Norm"/>
    <s v="1Fam"/>
    <s v="1Story"/>
    <x v="0"/>
    <n v="7"/>
    <n v="0.25536482275190053"/>
    <s v="At or Above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.52928062219221161"/>
    <s v="Greater than Median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m/>
  </r>
  <r>
    <x v="589"/>
    <n v="60"/>
    <s v="RL"/>
    <n v="65"/>
    <n v="10237"/>
    <s v="Pave"/>
    <s v="NA"/>
    <s v="Reg"/>
    <s v="Lvl"/>
    <s v="AllPub"/>
    <s v="Inside"/>
    <s v="Gtl"/>
    <s v="Gilbert"/>
    <s v="Greater than Average"/>
    <s v="RRAn"/>
    <s v="Norm"/>
    <s v="1Fam"/>
    <s v="2Story"/>
    <x v="0"/>
    <n v="6"/>
    <n v="0.84609494750032355"/>
    <s v="At or Above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0.37207567711367151"/>
    <s v="Less than Median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m/>
  </r>
  <r>
    <x v="590"/>
    <n v="120"/>
    <s v="RM"/>
    <s v="NA"/>
    <n v="3072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9.2611983877232018E-2"/>
    <s v="At or Above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.47174243996022769"/>
    <s v="Greater than Median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m/>
  </r>
  <r>
    <x v="591"/>
    <n v="85"/>
    <s v="RL"/>
    <s v="NA"/>
    <n v="12122"/>
    <s v="Pave"/>
    <s v="NA"/>
    <s v="IR1"/>
    <s v="Lvl"/>
    <s v="AllPub"/>
    <s v="Corner"/>
    <s v="Gtl"/>
    <s v="NAmes"/>
    <s v="Greater than Average"/>
    <s v="Norm"/>
    <s v="Norm"/>
    <s v="1Fam"/>
    <s v="SFoyer"/>
    <x v="1"/>
    <n v="7"/>
    <n v="0.60082606861619781"/>
    <s v="At or Above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.39211452784468803"/>
    <s v="Less than Median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m/>
  </r>
  <r>
    <x v="592"/>
    <n v="60"/>
    <s v="RL"/>
    <n v="77"/>
    <n v="9206"/>
    <s v="Pave"/>
    <s v="NA"/>
    <s v="Reg"/>
    <s v="Lvl"/>
    <s v="AllPub"/>
    <s v="Inside"/>
    <s v="Gtl"/>
    <s v="SawyerW"/>
    <s v="Greater than Average"/>
    <s v="Norm"/>
    <s v="Norm"/>
    <s v="1Fam"/>
    <s v="2Story"/>
    <x v="0"/>
    <n v="6"/>
    <n v="0.2346267891764624"/>
    <s v="At or Above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0.63315787077403851"/>
    <s v="Less than Median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m/>
  </r>
  <r>
    <x v="593"/>
    <n v="70"/>
    <s v="RM"/>
    <n v="60"/>
    <n v="9600"/>
    <s v="Pave"/>
    <s v="Grvl"/>
    <s v="Reg"/>
    <s v="Lvl"/>
    <s v="AllPub"/>
    <s v="Inside"/>
    <s v="Gtl"/>
    <s v="OldTown"/>
    <s v="Greater than Average"/>
    <s v="Norm"/>
    <s v="Norm"/>
    <s v="1Fam"/>
    <s v="2Story"/>
    <x v="0"/>
    <n v="7"/>
    <n v="0.87566827008256809"/>
    <s v="At or Above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0.38064539681418719"/>
    <s v="Less than Median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m/>
  </r>
  <r>
    <x v="594"/>
    <n v="60"/>
    <s v="RL"/>
    <n v="74"/>
    <n v="9056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8"/>
    <n v="0.91551035323070939"/>
    <s v="At or Above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0.69094545580013589"/>
    <s v="Less than Median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m/>
  </r>
  <r>
    <x v="595"/>
    <n v="60"/>
    <s v="RL"/>
    <s v="NA"/>
    <n v="9636"/>
    <s v="Pave"/>
    <s v="NA"/>
    <s v="IR1"/>
    <s v="Lvl"/>
    <s v="AllPub"/>
    <s v="Corner"/>
    <s v="Gtl"/>
    <s v="Gilbert"/>
    <s v="Greater than Average"/>
    <s v="Norm"/>
    <s v="Norm"/>
    <s v="1Fam"/>
    <s v="2Story"/>
    <x v="0"/>
    <n v="6"/>
    <n v="0.16437116129409635"/>
    <s v="At or Above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0.51500787000176118"/>
    <s v="Less than Median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m/>
  </r>
  <r>
    <x v="596"/>
    <n v="60"/>
    <s v="RL"/>
    <n v="59"/>
    <n v="7837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70288997883164972"/>
    <s v="At or Above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2.4669693552814564E-4"/>
    <s v="Less than Median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m/>
  </r>
  <r>
    <x v="597"/>
    <n v="20"/>
    <s v="RL"/>
    <n v="70"/>
    <n v="9100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7"/>
    <n v="0.96438259062850773"/>
    <s v="At or Above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.76618085778996092"/>
    <s v="Greater than Median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m/>
  </r>
  <r>
    <x v="598"/>
    <n v="80"/>
    <s v="RL"/>
    <n v="78"/>
    <n v="12090"/>
    <s v="Pave"/>
    <s v="NA"/>
    <s v="Reg"/>
    <s v="Lvl"/>
    <s v="AllPub"/>
    <s v="Inside"/>
    <s v="Gtl"/>
    <s v="NWAmes"/>
    <s v="Less than Average"/>
    <s v="Norm"/>
    <s v="Norm"/>
    <s v="1Fam"/>
    <s v="SLvl"/>
    <x v="0"/>
    <n v="6"/>
    <n v="0.21048225511162943"/>
    <s v="At or Above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0.52568081669528799"/>
    <s v="Greater than Median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m/>
  </r>
  <r>
    <x v="599"/>
    <n v="20"/>
    <s v="RL"/>
    <n v="105"/>
    <n v="11249"/>
    <s v="Pave"/>
    <s v="NA"/>
    <s v="IR2"/>
    <s v="Lvl"/>
    <s v="AllPub"/>
    <s v="Inside"/>
    <s v="Gtl"/>
    <s v="CollgCr"/>
    <s v="Greater than Average"/>
    <s v="Norm"/>
    <s v="Norm"/>
    <s v="1Fam"/>
    <s v="1Story"/>
    <x v="0"/>
    <n v="6"/>
    <n v="0.45753056803583714"/>
    <s v="At or Above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.65765744454906627"/>
    <s v="Greater than Median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m/>
  </r>
  <r>
    <x v="600"/>
    <n v="70"/>
    <s v="RL"/>
    <s v="NA"/>
    <n v="7500"/>
    <s v="Pave"/>
    <s v="NA"/>
    <s v="IR1"/>
    <s v="Bnk"/>
    <s v="AllPub"/>
    <s v="Inside"/>
    <s v="Gtl"/>
    <s v="Crawfor"/>
    <s v="Greater than Average"/>
    <s v="Norm"/>
    <s v="Norm"/>
    <s v="1Fam"/>
    <s v="2Story"/>
    <x v="0"/>
    <n v="6"/>
    <n v="9.5593866885102297E-2"/>
    <s v="At or Above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0.31004244061173158"/>
    <s v="Less than Median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m/>
  </r>
  <r>
    <x v="601"/>
    <n v="160"/>
    <s v="FV"/>
    <s v="NA"/>
    <n v="2117"/>
    <s v="Pave"/>
    <s v="NA"/>
    <s v="Reg"/>
    <s v="Lvl"/>
    <s v="AllPub"/>
    <s v="Inside"/>
    <s v="Gtl"/>
    <s v="Somerst"/>
    <s v="Greater than Average"/>
    <s v="Norm"/>
    <s v="Norm"/>
    <s v="Twnhs"/>
    <s v="2Story"/>
    <x v="0"/>
    <n v="6"/>
    <n v="1.6986401820462182E-2"/>
    <s v="At or Above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0.12285158351077108"/>
    <s v="Less than Median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m/>
  </r>
  <r>
    <x v="602"/>
    <n v="60"/>
    <s v="RL"/>
    <s v="NA"/>
    <n v="13869"/>
    <s v="Pave"/>
    <s v="NA"/>
    <s v="IR2"/>
    <s v="Lvl"/>
    <s v="AllPub"/>
    <s v="Corner"/>
    <s v="Gtl"/>
    <s v="Gilbert"/>
    <s v="Greater than Average"/>
    <s v="Norm"/>
    <s v="Norm"/>
    <s v="1Fam"/>
    <s v="2Story"/>
    <x v="0"/>
    <n v="6"/>
    <n v="0.17142426549452483"/>
    <s v="At or Above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0.64432689983785707"/>
    <s v="Less than Median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m/>
  </r>
  <r>
    <x v="603"/>
    <n v="160"/>
    <s v="FV"/>
    <s v="NA"/>
    <n v="2117"/>
    <s v="Pave"/>
    <s v="NA"/>
    <s v="Reg"/>
    <s v="Lvl"/>
    <s v="AllPub"/>
    <s v="Inside"/>
    <s v="Gtl"/>
    <s v="Somerst"/>
    <s v="Greater than Average"/>
    <s v="Norm"/>
    <s v="Norm"/>
    <s v="Twnhs"/>
    <s v="2Story"/>
    <x v="0"/>
    <n v="6"/>
    <n v="0.10179357353380269"/>
    <s v="At or Above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0.66563459976312733"/>
    <s v="Less than Median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m/>
  </r>
  <r>
    <x v="604"/>
    <n v="70"/>
    <s v="RL"/>
    <n v="63"/>
    <n v="15576"/>
    <s v="Pave"/>
    <s v="NA"/>
    <s v="Reg"/>
    <s v="Lvl"/>
    <s v="AllPub"/>
    <s v="Inside"/>
    <s v="Gtl"/>
    <s v="Crawfor"/>
    <s v="Greater than Average"/>
    <s v="Norm"/>
    <s v="Norm"/>
    <s v="1Fam"/>
    <s v="2Story"/>
    <x v="0"/>
    <n v="6"/>
    <n v="0.24382110906090904"/>
    <s v="At or Above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0.83480667389840435"/>
    <s v="Less than Median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m/>
  </r>
  <r>
    <x v="605"/>
    <n v="80"/>
    <s v="RL"/>
    <n v="124"/>
    <n v="11512"/>
    <s v="Pave"/>
    <s v="NA"/>
    <s v="IR1"/>
    <s v="Lvl"/>
    <s v="AllPub"/>
    <s v="Corner"/>
    <s v="Gtl"/>
    <s v="Edwards"/>
    <s v="Less than Average"/>
    <s v="Norm"/>
    <s v="Norm"/>
    <s v="1Fam"/>
    <s v="SLvl"/>
    <x v="0"/>
    <n v="6"/>
    <n v="0.81455477700514334"/>
    <s v="At or Above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.40482041226054277"/>
    <s v="Greater than Median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m/>
  </r>
  <r>
    <x v="606"/>
    <n v="50"/>
    <s v="RL"/>
    <n v="57"/>
    <n v="7558"/>
    <s v="Pave"/>
    <s v="NA"/>
    <s v="Reg"/>
    <s v="Bnk"/>
    <s v="AllPub"/>
    <s v="Inside"/>
    <s v="Gtl"/>
    <s v="Crawfor"/>
    <s v="Greater than Average"/>
    <s v="Norm"/>
    <s v="Norm"/>
    <s v="1Fam"/>
    <s v="1.5Fin"/>
    <x v="1"/>
    <n v="6"/>
    <n v="0.93543213742693931"/>
    <s v="At or Above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0.62777256648600321"/>
    <s v="Greater than Median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m/>
  </r>
  <r>
    <x v="607"/>
    <n v="20"/>
    <s v="RL"/>
    <n v="87"/>
    <n v="11029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6"/>
    <n v="0.24694236806368808"/>
    <s v="At or Above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6.8693823191048331E-3"/>
    <s v="Greater than Median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m/>
  </r>
  <r>
    <x v="608"/>
    <n v="60"/>
    <s v="RL"/>
    <n v="63"/>
    <n v="9084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7"/>
    <n v="0.24881439740094602"/>
    <s v="At or Above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0.75710868247566343"/>
    <s v="Less than Median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m/>
  </r>
  <r>
    <x v="609"/>
    <n v="20"/>
    <s v="RL"/>
    <n v="73"/>
    <n v="8993"/>
    <s v="Pave"/>
    <s v="NA"/>
    <s v="IR1"/>
    <s v="Lvl"/>
    <s v="AllPub"/>
    <s v="Inside"/>
    <s v="Gtl"/>
    <s v="Gilbert"/>
    <s v="Greater than Average"/>
    <s v="Norm"/>
    <s v="Norm"/>
    <s v="1Fam"/>
    <s v="1Story"/>
    <x v="0"/>
    <n v="7"/>
    <n v="0.37645835303159259"/>
    <s v="At or Above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.58655152022537693"/>
    <s v="Greater than Median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m/>
  </r>
  <r>
    <x v="610"/>
    <n v="20"/>
    <s v="RL"/>
    <n v="78"/>
    <n v="9317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6"/>
    <n v="2.9757586003437475E-2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.56725295879334303"/>
    <s v="Greater than Median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m/>
  </r>
  <r>
    <x v="611"/>
    <n v="160"/>
    <s v="FV"/>
    <n v="34"/>
    <n v="3230"/>
    <s v="Pave"/>
    <s v="Pave"/>
    <s v="Reg"/>
    <s v="Lvl"/>
    <s v="AllPub"/>
    <s v="Corner"/>
    <s v="Gtl"/>
    <s v="Somerst"/>
    <s v="Greater than Average"/>
    <s v="Norm"/>
    <s v="Norm"/>
    <s v="TwnhsE"/>
    <s v="2Story"/>
    <x v="0"/>
    <n v="6"/>
    <n v="0.18887827013684688"/>
    <s v="At or Above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0.58905297835327841"/>
    <s v="Less than Median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m/>
  </r>
  <r>
    <x v="612"/>
    <n v="80"/>
    <s v="RL"/>
    <n v="120"/>
    <n v="19296"/>
    <s v="Pave"/>
    <s v="NA"/>
    <s v="Reg"/>
    <s v="Lvl"/>
    <s v="AllPub"/>
    <s v="Corner"/>
    <s v="Gtl"/>
    <s v="NAmes"/>
    <s v="Greater than Average"/>
    <s v="Artery"/>
    <s v="Norm"/>
    <s v="1Fam"/>
    <s v="SLvl"/>
    <x v="0"/>
    <n v="6"/>
    <n v="0.4548080667735378"/>
    <s v="At or Above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.67415210464615305"/>
    <s v="Greater than Median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m/>
  </r>
  <r>
    <x v="613"/>
    <n v="20"/>
    <s v="FV"/>
    <n v="62"/>
    <n v="7500"/>
    <s v="Pave"/>
    <s v="Pave"/>
    <s v="Reg"/>
    <s v="Lvl"/>
    <s v="AllPub"/>
    <s v="Inside"/>
    <s v="Gtl"/>
    <s v="Somerst"/>
    <s v="Greater than Average"/>
    <s v="Norm"/>
    <s v="Norm"/>
    <s v="1Fam"/>
    <s v="1Story"/>
    <x v="0"/>
    <n v="7"/>
    <n v="0.98499877309601858"/>
    <s v="At or Above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.38996096336402308"/>
    <s v="Greater than Median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m/>
  </r>
  <r>
    <x v="614"/>
    <n v="20"/>
    <s v="RL"/>
    <n v="54"/>
    <n v="13811"/>
    <s v="Pave"/>
    <s v="NA"/>
    <s v="IR1"/>
    <s v="Lvl"/>
    <s v="AllPub"/>
    <s v="Inside"/>
    <s v="Gtl"/>
    <s v="Timber"/>
    <s v="Greater than Average"/>
    <s v="Norm"/>
    <s v="Norm"/>
    <s v="1Fam"/>
    <s v="1Story"/>
    <x v="0"/>
    <n v="6"/>
    <n v="0.60807663094373821"/>
    <s v="At or Above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.97239112141724893"/>
    <s v="Greater than Median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m/>
  </r>
  <r>
    <x v="615"/>
    <n v="20"/>
    <s v="RL"/>
    <n v="63"/>
    <n v="7875"/>
    <s v="Pave"/>
    <s v="NA"/>
    <s v="Reg"/>
    <s v="Lvl"/>
    <s v="AllPub"/>
    <s v="Inside"/>
    <s v="Gtl"/>
    <s v="Gilbert"/>
    <s v="Greater than Average"/>
    <s v="Norm"/>
    <s v="Norm"/>
    <s v="1Fam"/>
    <s v="1Story"/>
    <x v="0"/>
    <n v="7"/>
    <n v="0.97102258114771245"/>
    <s v="At or Above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6.7716508949494436E-2"/>
    <s v="Greater than Median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m/>
  </r>
  <r>
    <x v="616"/>
    <n v="60"/>
    <s v="RL"/>
    <s v="NA"/>
    <n v="9900"/>
    <s v="Pave"/>
    <s v="NA"/>
    <s v="Reg"/>
    <s v="Lvl"/>
    <s v="AllPub"/>
    <s v="Inside"/>
    <s v="Gtl"/>
    <s v="NWAmes"/>
    <s v="Less than Average"/>
    <s v="Feedr"/>
    <s v="Norm"/>
    <s v="1Fam"/>
    <s v="2Story"/>
    <x v="0"/>
    <n v="7"/>
    <n v="0.54493341963609154"/>
    <s v="At or Above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0.42225136357782078"/>
    <s v="Greater than Median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m/>
  </r>
  <r>
    <x v="617"/>
    <n v="20"/>
    <s v="RL"/>
    <n v="60"/>
    <n v="7024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4"/>
    <n v="0.78480477074540322"/>
    <s v="Below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.10988427025419767"/>
    <s v="Greater than Median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m/>
  </r>
  <r>
    <x v="618"/>
    <n v="60"/>
    <s v="RL"/>
    <n v="51"/>
    <n v="8029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29763383622154971"/>
    <s v="At or Above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0.63076627987796807"/>
    <s v="Less than Median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m/>
  </r>
  <r>
    <x v="619"/>
    <n v="60"/>
    <s v="RL"/>
    <n v="65"/>
    <n v="7153"/>
    <s v="Pave"/>
    <s v="NA"/>
    <s v="Reg"/>
    <s v="Lvl"/>
    <s v="AllPub"/>
    <s v="Inside"/>
    <s v="Gtl"/>
    <s v="SawyerW"/>
    <s v="Greater than Average"/>
    <s v="Norm"/>
    <s v="Norm"/>
    <s v="1Fam"/>
    <s v="2Story"/>
    <x v="0"/>
    <n v="6"/>
    <n v="0.19114033202767178"/>
    <s v="At or Above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0.39084325366151518"/>
    <s v="Less than Median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m/>
  </r>
  <r>
    <x v="620"/>
    <n v="120"/>
    <s v="RL"/>
    <n v="51"/>
    <n v="3635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92453320785171245"/>
    <s v="At or Above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.11265813161496008"/>
    <s v="Greater than Median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m/>
  </r>
  <r>
    <x v="621"/>
    <n v="20"/>
    <s v="RL"/>
    <n v="78"/>
    <n v="12090"/>
    <s v="Pave"/>
    <s v="NA"/>
    <s v="IR1"/>
    <s v="Lvl"/>
    <s v="AllPub"/>
    <s v="Inside"/>
    <s v="Gtl"/>
    <s v="NWAmes"/>
    <s v="Less than Average"/>
    <s v="Norm"/>
    <s v="Norm"/>
    <s v="1Fam"/>
    <s v="1Story"/>
    <x v="0"/>
    <n v="6"/>
    <n v="0.9130639665617043"/>
    <s v="At or Above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7.1194304957750143E-3"/>
    <s v="Greater than Median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m/>
  </r>
  <r>
    <x v="622"/>
    <n v="20"/>
    <s v="RL"/>
    <n v="80"/>
    <n v="960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7"/>
    <n v="9.9745583770701196E-2"/>
    <s v="At or Above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.51037018182298832"/>
    <s v="Greater than Median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m/>
  </r>
  <r>
    <x v="623"/>
    <n v="160"/>
    <s v="RL"/>
    <n v="36"/>
    <n v="2628"/>
    <s v="Pave"/>
    <s v="NA"/>
    <s v="Reg"/>
    <s v="Lvl"/>
    <s v="AllPub"/>
    <s v="Inside"/>
    <s v="Gtl"/>
    <s v="NridgHt"/>
    <s v="Greater than Average"/>
    <s v="Norm"/>
    <s v="Norm"/>
    <s v="Twnhs"/>
    <s v="2Story"/>
    <x v="0"/>
    <n v="7"/>
    <n v="0.52177674668168228"/>
    <s v="At or Above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0.81010649295984494"/>
    <s v="Less than Median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m/>
  </r>
  <r>
    <x v="624"/>
    <n v="60"/>
    <s v="RL"/>
    <n v="90"/>
    <n v="11700"/>
    <s v="Pave"/>
    <s v="NA"/>
    <s v="Reg"/>
    <s v="Lvl"/>
    <s v="AllPub"/>
    <s v="Inside"/>
    <s v="Gtl"/>
    <s v="NWAmes"/>
    <s v="Less than Average"/>
    <s v="Norm"/>
    <s v="Norm"/>
    <s v="1Fam"/>
    <s v="2Story"/>
    <x v="0"/>
    <n v="6"/>
    <n v="0.92225865410558061"/>
    <s v="At or Above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0.26734981986880968"/>
    <s v="Less than Median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m/>
  </r>
  <r>
    <x v="625"/>
    <n v="20"/>
    <s v="RL"/>
    <n v="130"/>
    <n v="11457"/>
    <s v="Pave"/>
    <s v="NA"/>
    <s v="IR1"/>
    <s v="Lvl"/>
    <s v="AllPub"/>
    <s v="Corner"/>
    <s v="Gtl"/>
    <s v="Timber"/>
    <s v="Greater than Average"/>
    <s v="Norm"/>
    <s v="Norm"/>
    <s v="1Fam"/>
    <s v="1Story"/>
    <x v="0"/>
    <n v="6"/>
    <n v="0.65781950828333202"/>
    <s v="At or Above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.35661735220634638"/>
    <s v="Greater than Median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m/>
  </r>
  <r>
    <x v="626"/>
    <n v="20"/>
    <s v="RL"/>
    <n v="70"/>
    <n v="12243"/>
    <s v="Pave"/>
    <s v="NA"/>
    <s v="IR1"/>
    <s v="Lvl"/>
    <s v="AllPub"/>
    <s v="Inside"/>
    <s v="Gtl"/>
    <s v="NWAmes"/>
    <s v="Less than Average"/>
    <s v="Norm"/>
    <s v="Norm"/>
    <s v="1Fam"/>
    <s v="1Story"/>
    <x v="0"/>
    <n v="5"/>
    <n v="1.4437167503242865E-2"/>
    <s v="Below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.62521279634255067"/>
    <s v="Greater than Median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m/>
  </r>
  <r>
    <x v="627"/>
    <n v="80"/>
    <s v="RL"/>
    <n v="85"/>
    <n v="10200"/>
    <s v="Pave"/>
    <s v="NA"/>
    <s v="Reg"/>
    <s v="Lvl"/>
    <s v="AllPub"/>
    <s v="Inside"/>
    <s v="Gtl"/>
    <s v="Timber"/>
    <s v="Greater than Average"/>
    <s v="Norm"/>
    <s v="Norm"/>
    <s v="1Fam"/>
    <s v="SLvl"/>
    <x v="0"/>
    <n v="6"/>
    <n v="0.76423580781190137"/>
    <s v="At or Above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.4061013718718719"/>
    <s v="Greater than Median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m/>
  </r>
  <r>
    <x v="628"/>
    <n v="60"/>
    <s v="RL"/>
    <n v="57"/>
    <n v="21872"/>
    <s v="Pave"/>
    <s v="NA"/>
    <s v="IR2"/>
    <s v="HLS"/>
    <s v="AllPub"/>
    <s v="FR2"/>
    <s v="Gtl"/>
    <s v="Gilbert"/>
    <s v="Greater than Average"/>
    <s v="Norm"/>
    <s v="Norm"/>
    <s v="1Fam"/>
    <s v="2Story"/>
    <x v="0"/>
    <n v="7"/>
    <n v="0.31886602309346557"/>
    <s v="At or Above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0.93894076774431789"/>
    <s v="Less than Median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m/>
  </r>
  <r>
    <x v="629"/>
    <n v="80"/>
    <s v="RL"/>
    <n v="70"/>
    <n v="12886"/>
    <s v="Pave"/>
    <s v="NA"/>
    <s v="IR1"/>
    <s v="Lvl"/>
    <s v="AllPub"/>
    <s v="Inside"/>
    <s v="Gtl"/>
    <s v="Sawyer"/>
    <s v="Less than Average"/>
    <s v="Norm"/>
    <s v="Norm"/>
    <s v="1Fam"/>
    <s v="SLvl"/>
    <x v="0"/>
    <n v="5"/>
    <n v="1.6203079312895774E-2"/>
    <s v="Below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8.4293155154548383E-2"/>
    <s v="Greater than Median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m/>
  </r>
  <r>
    <x v="630"/>
    <n v="50"/>
    <s v="RL"/>
    <n v="60"/>
    <n v="7200"/>
    <s v="Pave"/>
    <s v="NA"/>
    <s v="Reg"/>
    <s v="Lvl"/>
    <s v="AllPub"/>
    <s v="Corner"/>
    <s v="Gtl"/>
    <s v="SWISU"/>
    <s v="Less than Average"/>
    <s v="Feedr"/>
    <s v="Norm"/>
    <s v="1Fam"/>
    <s v="1.5Fin"/>
    <x v="1"/>
    <n v="5"/>
    <n v="0.53751046746855868"/>
    <s v="Below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0.41020249462398806"/>
    <s v="Less than Median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m/>
  </r>
  <r>
    <x v="631"/>
    <n v="20"/>
    <s v="RL"/>
    <s v="NA"/>
    <n v="15611"/>
    <s v="Pave"/>
    <s v="NA"/>
    <s v="IR1"/>
    <s v="Lvl"/>
    <s v="AllPub"/>
    <s v="Corner"/>
    <s v="Gtl"/>
    <s v="NWAmes"/>
    <s v="Less than Average"/>
    <s v="Norm"/>
    <s v="Norm"/>
    <s v="1Fam"/>
    <s v="1Story"/>
    <x v="0"/>
    <n v="5"/>
    <n v="0.31781867272996878"/>
    <s v="Below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.51614062574095088"/>
    <s v="Greater than Median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m/>
  </r>
  <r>
    <x v="632"/>
    <n v="60"/>
    <s v="RL"/>
    <n v="62"/>
    <n v="7917"/>
    <s v="Pave"/>
    <s v="NA"/>
    <s v="Reg"/>
    <s v="Lvl"/>
    <s v="AllPub"/>
    <s v="Inside"/>
    <s v="Gtl"/>
    <s v="Gilbert"/>
    <s v="Greater than Average"/>
    <s v="Norm"/>
    <s v="Norm"/>
    <s v="1Fam"/>
    <s v="2Story"/>
    <x v="0"/>
    <n v="6"/>
    <n v="0.26798730776531399"/>
    <s v="At or Above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0.49221993204544578"/>
    <s v="Less than Median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m/>
  </r>
  <r>
    <x v="633"/>
    <n v="80"/>
    <s v="RL"/>
    <n v="82"/>
    <n v="9020"/>
    <s v="Pave"/>
    <s v="NA"/>
    <s v="Reg"/>
    <s v="Lvl"/>
    <s v="AllPub"/>
    <s v="Inside"/>
    <s v="Gtl"/>
    <s v="NAmes"/>
    <s v="Greater than Average"/>
    <s v="Norm"/>
    <s v="Norm"/>
    <s v="1Fam"/>
    <s v="SLvl"/>
    <x v="0"/>
    <n v="6"/>
    <n v="0.99882522154265729"/>
    <s v="At or Above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.3931025830866941"/>
    <s v="Greater than Median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m/>
  </r>
  <r>
    <x v="634"/>
    <n v="70"/>
    <s v="RL"/>
    <n v="75"/>
    <n v="12000"/>
    <s v="Pave"/>
    <s v="NA"/>
    <s v="Reg"/>
    <s v="Bnk"/>
    <s v="AllPub"/>
    <s v="Inside"/>
    <s v="Gtl"/>
    <s v="Crawfor"/>
    <s v="Greater than Average"/>
    <s v="Norm"/>
    <s v="Norm"/>
    <s v="1Fam"/>
    <s v="2Story"/>
    <x v="0"/>
    <n v="7"/>
    <n v="0.22183364617610757"/>
    <s v="At or Above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0.89874377387198323"/>
    <s v="Less than Median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m/>
  </r>
  <r>
    <x v="635"/>
    <n v="60"/>
    <s v="RL"/>
    <n v="122"/>
    <n v="11911"/>
    <s v="Pave"/>
    <s v="NA"/>
    <s v="IR2"/>
    <s v="Lvl"/>
    <s v="AllPub"/>
    <s v="Inside"/>
    <s v="Gtl"/>
    <s v="Gilbert"/>
    <s v="Greater than Average"/>
    <s v="Norm"/>
    <s v="Norm"/>
    <s v="1Fam"/>
    <s v="2Story"/>
    <x v="0"/>
    <n v="6"/>
    <n v="0.95592150594992753"/>
    <s v="At or Above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0.13599887270054112"/>
    <s v="Less than Median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m/>
  </r>
  <r>
    <x v="636"/>
    <n v="20"/>
    <s v="RL"/>
    <n v="80"/>
    <n v="1040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7"/>
    <n v="0.91815659275638439"/>
    <s v="At or Above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.70128155569960127"/>
    <s v="Greater than Median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m/>
  </r>
  <r>
    <x v="637"/>
    <n v="60"/>
    <s v="RL"/>
    <n v="65"/>
    <n v="8125"/>
    <s v="Pave"/>
    <s v="NA"/>
    <s v="Reg"/>
    <s v="Lvl"/>
    <s v="AllPub"/>
    <s v="Inside"/>
    <s v="Gtl"/>
    <s v="Gilbert"/>
    <s v="Greater than Average"/>
    <s v="Norm"/>
    <s v="Norm"/>
    <s v="1Fam"/>
    <s v="2Story"/>
    <x v="0"/>
    <n v="6"/>
    <n v="0.65187747715477218"/>
    <s v="At or Above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0.14509227994237417"/>
    <s v="Less than Median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m/>
  </r>
  <r>
    <x v="638"/>
    <n v="60"/>
    <s v="RL"/>
    <n v="149"/>
    <n v="12589"/>
    <s v="Pave"/>
    <s v="NA"/>
    <s v="IR2"/>
    <s v="Lvl"/>
    <s v="AllPub"/>
    <s v="Inside"/>
    <s v="Gtl"/>
    <s v="Gilbert"/>
    <s v="Greater than Average"/>
    <s v="Norm"/>
    <s v="Norm"/>
    <s v="1Fam"/>
    <s v="2Story"/>
    <x v="0"/>
    <n v="6"/>
    <n v="0.15469552667892694"/>
    <s v="At or Above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0.93148263099255368"/>
    <s v="Less than Median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m/>
  </r>
  <r>
    <x v="639"/>
    <n v="120"/>
    <s v="RL"/>
    <n v="53"/>
    <n v="3684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59288292695691414"/>
    <s v="At or Above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4.0136313109727317E-2"/>
    <s v="Greater than Median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m/>
  </r>
  <r>
    <x v="640"/>
    <n v="160"/>
    <s v="FV"/>
    <n v="24"/>
    <n v="2645"/>
    <s v="Pave"/>
    <s v="Pave"/>
    <s v="Reg"/>
    <s v="Lvl"/>
    <s v="AllPub"/>
    <s v="Inside"/>
    <s v="Gtl"/>
    <s v="Somerst"/>
    <s v="Greater than Average"/>
    <s v="Norm"/>
    <s v="Norm"/>
    <s v="Twnhs"/>
    <s v="2Story"/>
    <x v="0"/>
    <n v="8"/>
    <n v="0.28706461424143304"/>
    <s v="At or Above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0.78076154568094869"/>
    <s v="Less than Median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m/>
  </r>
  <r>
    <x v="641"/>
    <n v="20"/>
    <s v="RL"/>
    <n v="80"/>
    <n v="84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8.2828333749337291E-2"/>
    <s v="At or Above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.51364454508288304"/>
    <s v="Greater than Median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m/>
  </r>
  <r>
    <x v="642"/>
    <n v="60"/>
    <s v="RL"/>
    <n v="68"/>
    <n v="8846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6"/>
    <n v="0.72283702258346638"/>
    <s v="At or Above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0.59405100019230805"/>
    <s v="Less than Median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m/>
  </r>
  <r>
    <x v="643"/>
    <n v="160"/>
    <s v="FV"/>
    <n v="30"/>
    <n v="3000"/>
    <s v="Pave"/>
    <s v="Pave"/>
    <s v="Reg"/>
    <s v="Lvl"/>
    <s v="AllPub"/>
    <s v="Inside"/>
    <s v="Gtl"/>
    <s v="Somerst"/>
    <s v="Greater than Average"/>
    <s v="Norm"/>
    <s v="Norm"/>
    <s v="TwnhsE"/>
    <s v="2Story"/>
    <x v="0"/>
    <n v="6"/>
    <n v="0.54579033037757896"/>
    <s v="At or Above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9.2628108678903698E-2"/>
    <s v="Less than Median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m/>
  </r>
  <r>
    <x v="644"/>
    <n v="60"/>
    <s v="RL"/>
    <n v="64"/>
    <n v="8633"/>
    <s v="Pave"/>
    <s v="NA"/>
    <s v="Reg"/>
    <s v="Lvl"/>
    <s v="AllPub"/>
    <s v="FR2"/>
    <s v="Gtl"/>
    <s v="CollgCr"/>
    <s v="Greater than Average"/>
    <s v="Norm"/>
    <s v="Norm"/>
    <s v="1Fam"/>
    <s v="2Story"/>
    <x v="0"/>
    <n v="6"/>
    <n v="0.65040575026744285"/>
    <s v="At or Above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0.81315695736940019"/>
    <s v="Less than Median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m/>
  </r>
  <r>
    <x v="645"/>
    <n v="80"/>
    <s v="RL"/>
    <s v="NA"/>
    <n v="9947"/>
    <s v="Pave"/>
    <s v="NA"/>
    <s v="IR1"/>
    <s v="Lvl"/>
    <s v="AllPub"/>
    <s v="CulDSac"/>
    <s v="Gtl"/>
    <s v="Mitchel"/>
    <s v="Less than Average"/>
    <s v="Norm"/>
    <s v="Norm"/>
    <s v="1Fam"/>
    <s v="SLvl"/>
    <x v="0"/>
    <n v="7"/>
    <n v="0.48785358423170289"/>
    <s v="At or Above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.59795470581815491"/>
    <s v="Greater than Median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m/>
  </r>
  <r>
    <x v="646"/>
    <n v="60"/>
    <s v="RL"/>
    <n v="65"/>
    <n v="8366"/>
    <s v="Pave"/>
    <s v="NA"/>
    <s v="IR1"/>
    <s v="Lvl"/>
    <s v="AllPub"/>
    <s v="Inside"/>
    <s v="Gtl"/>
    <s v="SawyerW"/>
    <s v="Greater than Average"/>
    <s v="Norm"/>
    <s v="Norm"/>
    <s v="1Fam"/>
    <s v="2Story"/>
    <x v="0"/>
    <n v="6"/>
    <n v="0.31575760333115899"/>
    <s v="At or Above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0.36932885771551727"/>
    <s v="Less than Median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m/>
  </r>
  <r>
    <x v="647"/>
    <n v="20"/>
    <s v="RL"/>
    <s v="NA"/>
    <n v="9248"/>
    <s v="Pave"/>
    <s v="NA"/>
    <s v="IR1"/>
    <s v="Lvl"/>
    <s v="AllPub"/>
    <s v="Inside"/>
    <s v="Gtl"/>
    <s v="Gilbert"/>
    <s v="Greater than Average"/>
    <s v="Norm"/>
    <s v="Norm"/>
    <s v="1Fam"/>
    <s v="1Story"/>
    <x v="0"/>
    <n v="6"/>
    <n v="0.39119544712482457"/>
    <s v="At or Above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.8684894221478453"/>
    <s v="Greater than Median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m/>
  </r>
  <r>
    <x v="648"/>
    <n v="120"/>
    <s v="RL"/>
    <s v="NA"/>
    <n v="2887"/>
    <s v="Pave"/>
    <s v="NA"/>
    <s v="Reg"/>
    <s v="HLS"/>
    <s v="AllPub"/>
    <s v="Inside"/>
    <s v="Gtl"/>
    <s v="ClearCr"/>
    <s v="Greater than Average"/>
    <s v="Norm"/>
    <s v="Norm"/>
    <s v="1Fam"/>
    <s v="1Story"/>
    <x v="0"/>
    <n v="6"/>
    <n v="0.52770361243642638"/>
    <s v="At or Above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.38917187705474843"/>
    <s v="Greater than Median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m/>
  </r>
  <r>
    <x v="649"/>
    <n v="160"/>
    <s v="RL"/>
    <n v="36"/>
    <n v="2268"/>
    <s v="Pave"/>
    <s v="NA"/>
    <s v="Reg"/>
    <s v="Lvl"/>
    <s v="AllPub"/>
    <s v="Inside"/>
    <s v="Gtl"/>
    <s v="NridgHt"/>
    <s v="Greater than Average"/>
    <s v="Norm"/>
    <s v="Norm"/>
    <s v="Twnhs"/>
    <s v="2Story"/>
    <x v="0"/>
    <n v="7"/>
    <n v="0.97216036843716036"/>
    <s v="At or Above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0.45269974608178043"/>
    <s v="Less than Median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m/>
  </r>
  <r>
    <x v="650"/>
    <n v="60"/>
    <s v="RL"/>
    <s v="NA"/>
    <n v="9130"/>
    <s v="Pave"/>
    <s v="NA"/>
    <s v="Reg"/>
    <s v="Lvl"/>
    <s v="AllPub"/>
    <s v="Inside"/>
    <s v="Gtl"/>
    <s v="NWAmes"/>
    <s v="Less than Average"/>
    <s v="Feedr"/>
    <s v="Norm"/>
    <s v="1Fam"/>
    <s v="2Story"/>
    <x v="0"/>
    <n v="6"/>
    <n v="0.61536077924786192"/>
    <s v="At or Above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0.61316826458031837"/>
    <s v="Less than Median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m/>
  </r>
  <r>
    <x v="651"/>
    <n v="60"/>
    <s v="RL"/>
    <n v="58"/>
    <n v="10852"/>
    <s v="Pave"/>
    <s v="NA"/>
    <s v="IR1"/>
    <s v="Lvl"/>
    <s v="AllPub"/>
    <s v="Inside"/>
    <s v="Gtl"/>
    <s v="Gilbert"/>
    <s v="Greater than Average"/>
    <s v="RRAn"/>
    <s v="Norm"/>
    <s v="1Fam"/>
    <s v="2Story"/>
    <x v="0"/>
    <n v="6"/>
    <n v="0.62403730150770531"/>
    <s v="At or Above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0.44019172408256591"/>
    <s v="Less than Median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m/>
  </r>
  <r>
    <x v="652"/>
    <n v="60"/>
    <s v="RL"/>
    <n v="105"/>
    <n v="15578"/>
    <s v="Pave"/>
    <s v="NA"/>
    <s v="IR1"/>
    <s v="Lvl"/>
    <s v="AllPub"/>
    <s v="Corner"/>
    <s v="Gtl"/>
    <s v="Gilbert"/>
    <s v="Greater than Average"/>
    <s v="Norm"/>
    <s v="Norm"/>
    <s v="1Fam"/>
    <s v="2Story"/>
    <x v="0"/>
    <n v="6"/>
    <n v="0.25281529432539018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0.14546992600749786"/>
    <s v="Less than Median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m/>
  </r>
  <r>
    <x v="653"/>
    <n v="160"/>
    <s v="FV"/>
    <n v="24"/>
    <n v="2645"/>
    <s v="Pave"/>
    <s v="Pave"/>
    <s v="Reg"/>
    <s v="Lvl"/>
    <s v="AllPub"/>
    <s v="Inside"/>
    <s v="Gtl"/>
    <s v="Somerst"/>
    <s v="Greater than Average"/>
    <s v="Norm"/>
    <s v="Norm"/>
    <s v="Twnhs"/>
    <s v="2Story"/>
    <x v="0"/>
    <n v="8"/>
    <n v="0.11073864143553525"/>
    <s v="At or Above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0.24290343290193661"/>
    <s v="Less than Median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m/>
  </r>
  <r>
    <x v="654"/>
    <n v="50"/>
    <s v="RL"/>
    <s v="NA"/>
    <n v="13650"/>
    <s v="Pave"/>
    <s v="NA"/>
    <s v="Reg"/>
    <s v="Lvl"/>
    <s v="AllPub"/>
    <s v="Inside"/>
    <s v="Gtl"/>
    <s v="Sawyer"/>
    <s v="Less than Average"/>
    <s v="Norm"/>
    <s v="Norm"/>
    <s v="1Fam"/>
    <s v="1.5Fin"/>
    <x v="1"/>
    <n v="5"/>
    <n v="0.29082994626170355"/>
    <s v="Below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3.2862958322612545E-2"/>
    <s v="Greater than Median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m/>
  </r>
  <r>
    <x v="655"/>
    <n v="120"/>
    <s v="RL"/>
    <n v="53"/>
    <n v="3922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362301747506657"/>
    <s v="At or Above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.44064312545967055"/>
    <s v="Greater than Median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m/>
  </r>
  <r>
    <x v="656"/>
    <n v="160"/>
    <s v="FV"/>
    <n v="34"/>
    <n v="3230"/>
    <s v="Pave"/>
    <s v="Pave"/>
    <s v="Reg"/>
    <s v="Lvl"/>
    <s v="AllPub"/>
    <s v="Inside"/>
    <s v="Gtl"/>
    <s v="Somerst"/>
    <s v="Greater than Average"/>
    <s v="Norm"/>
    <s v="Norm"/>
    <s v="TwnhsE"/>
    <s v="2Story"/>
    <x v="0"/>
    <n v="6"/>
    <n v="6.8374964327390431E-2"/>
    <s v="At or Above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0.22489594826705361"/>
    <s v="Less than Median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m/>
  </r>
  <r>
    <x v="657"/>
    <n v="60"/>
    <s v="RL"/>
    <n v="70"/>
    <n v="11184"/>
    <s v="Pave"/>
    <s v="NA"/>
    <s v="Reg"/>
    <s v="Lvl"/>
    <s v="AllPub"/>
    <s v="Inside"/>
    <s v="Gtl"/>
    <s v="Sawyer"/>
    <s v="Less than Average"/>
    <s v="Norm"/>
    <s v="Norm"/>
    <s v="1Fam"/>
    <s v="2Story"/>
    <x v="0"/>
    <n v="6"/>
    <n v="0.41606706265257087"/>
    <s v="At or Above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0.5494485611122546"/>
    <s v="Less than Median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m/>
  </r>
  <r>
    <x v="658"/>
    <n v="60"/>
    <s v="RL"/>
    <s v="NA"/>
    <n v="8121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77517313417994815"/>
    <s v="At or Above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0.27158650805304707"/>
    <s v="Less than Median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m/>
  </r>
  <r>
    <x v="659"/>
    <n v="60"/>
    <s v="RL"/>
    <s v="NA"/>
    <n v="11075"/>
    <s v="Pave"/>
    <s v="NA"/>
    <s v="IR1"/>
    <s v="Lvl"/>
    <s v="AllPub"/>
    <s v="Inside"/>
    <s v="Mod"/>
    <s v="Mitchel"/>
    <s v="Less than Average"/>
    <s v="Norm"/>
    <s v="Norm"/>
    <s v="1Fam"/>
    <s v="2Story"/>
    <x v="0"/>
    <n v="5"/>
    <n v="0.26674980248835467"/>
    <s v="Below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0.61181571191109874"/>
    <s v="Greater than Median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m/>
  </r>
  <r>
    <x v="660"/>
    <n v="160"/>
    <s v="FV"/>
    <n v="35"/>
    <n v="4017"/>
    <s v="Pave"/>
    <s v="Pave"/>
    <s v="IR1"/>
    <s v="Lvl"/>
    <s v="AllPub"/>
    <s v="Inside"/>
    <s v="Gtl"/>
    <s v="Somerst"/>
    <s v="Greater than Average"/>
    <s v="Norm"/>
    <s v="Norm"/>
    <s v="TwnhsE"/>
    <s v="2Story"/>
    <x v="0"/>
    <n v="7"/>
    <n v="0.12881062229867113"/>
    <s v="At or Above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1.0848595367280889E-2"/>
    <s v="Less than Median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m/>
  </r>
  <r>
    <x v="661"/>
    <n v="120"/>
    <s v="RL"/>
    <s v="NA"/>
    <n v="3136"/>
    <s v="Pave"/>
    <s v="NA"/>
    <s v="IR1"/>
    <s v="Lvl"/>
    <s v="AllPub"/>
    <s v="Corner"/>
    <s v="Gtl"/>
    <s v="NridgHt"/>
    <s v="Greater than Average"/>
    <s v="Norm"/>
    <s v="Norm"/>
    <s v="TwnhsE"/>
    <s v="1Story"/>
    <x v="0"/>
    <n v="7"/>
    <n v="0.97291853574061693"/>
    <s v="At or Above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.46558344486900471"/>
    <s v="Greater than Median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m/>
  </r>
  <r>
    <x v="662"/>
    <n v="20"/>
    <s v="RL"/>
    <n v="75"/>
    <n v="10125"/>
    <s v="Pave"/>
    <s v="NA"/>
    <s v="Reg"/>
    <s v="Lvl"/>
    <s v="AllPub"/>
    <s v="Inside"/>
    <s v="Gtl"/>
    <s v="Mitchel"/>
    <s v="Less than Average"/>
    <s v="Norm"/>
    <s v="Norm"/>
    <s v="1Fam"/>
    <s v="1Story"/>
    <x v="0"/>
    <n v="6"/>
    <n v="0.12831892408992285"/>
    <s v="At or Above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.68760833227951068"/>
    <s v="Greater than Median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m/>
  </r>
  <r>
    <x v="663"/>
    <n v="90"/>
    <s v="RL"/>
    <n v="82"/>
    <n v="11070"/>
    <s v="Pave"/>
    <s v="NA"/>
    <s v="Reg"/>
    <s v="Lvl"/>
    <s v="AllPub"/>
    <s v="Inside"/>
    <s v="Gtl"/>
    <s v="Mitchel"/>
    <s v="Less than Average"/>
    <s v="Norm"/>
    <s v="Norm"/>
    <s v="Duplex"/>
    <s v="1Story"/>
    <x v="0"/>
    <n v="7"/>
    <n v="1.7657499052337045E-4"/>
    <s v="At or Above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.3685294069859304"/>
    <s v="Greater than Median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m/>
  </r>
  <r>
    <x v="664"/>
    <n v="60"/>
    <s v="RL"/>
    <n v="70"/>
    <n v="8400"/>
    <s v="Pave"/>
    <s v="NA"/>
    <s v="Reg"/>
    <s v="Lvl"/>
    <s v="AllPub"/>
    <s v="Inside"/>
    <s v="Gtl"/>
    <s v="SawyerW"/>
    <s v="Greater than Average"/>
    <s v="Norm"/>
    <s v="Norm"/>
    <s v="1Fam"/>
    <s v="2Story"/>
    <x v="0"/>
    <n v="6"/>
    <n v="0.42375869639405261"/>
    <s v="At or Above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0.1328699412767218"/>
    <s v="Less than Median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m/>
  </r>
  <r>
    <x v="665"/>
    <n v="85"/>
    <s v="RL"/>
    <s v="NA"/>
    <n v="16647"/>
    <s v="Pave"/>
    <s v="NA"/>
    <s v="IR1"/>
    <s v="Lvl"/>
    <s v="AllPub"/>
    <s v="CulDSac"/>
    <s v="Gtl"/>
    <s v="Sawyer"/>
    <s v="Less than Average"/>
    <s v="RRAe"/>
    <s v="Norm"/>
    <s v="1Fam"/>
    <s v="SFoyer"/>
    <x v="1"/>
    <n v="5"/>
    <n v="0.87161942120554414"/>
    <s v="Below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.298113644650012"/>
    <s v="Greater than Median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m/>
  </r>
  <r>
    <x v="666"/>
    <n v="80"/>
    <s v="RL"/>
    <n v="76"/>
    <n v="9880"/>
    <s v="Pave"/>
    <s v="NA"/>
    <s v="Reg"/>
    <s v="Lvl"/>
    <s v="AllPub"/>
    <s v="Inside"/>
    <s v="Gtl"/>
    <s v="Mitchel"/>
    <s v="Less than Average"/>
    <s v="Norm"/>
    <s v="Norm"/>
    <s v="1Fam"/>
    <s v="SLvl"/>
    <x v="0"/>
    <n v="6"/>
    <n v="0.66304625810768547"/>
    <s v="At or Above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.69191810583032665"/>
    <s v="Greater than Median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m/>
  </r>
  <r>
    <x v="667"/>
    <n v="60"/>
    <s v="RL"/>
    <n v="70"/>
    <n v="9247"/>
    <s v="Pave"/>
    <s v="NA"/>
    <s v="IR1"/>
    <s v="Lvl"/>
    <s v="AllPub"/>
    <s v="Inside"/>
    <s v="Gtl"/>
    <s v="NAmes"/>
    <s v="Greater than Average"/>
    <s v="Norm"/>
    <s v="Norm"/>
    <s v="1Fam"/>
    <s v="2Story"/>
    <x v="0"/>
    <n v="6"/>
    <n v="0.85280657840263485"/>
    <s v="At or Above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0.244130022474638"/>
    <s v="Less than Median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m/>
  </r>
  <r>
    <x v="668"/>
    <n v="20"/>
    <s v="RL"/>
    <n v="115"/>
    <n v="16905"/>
    <s v="Pave"/>
    <s v="NA"/>
    <s v="Reg"/>
    <s v="Lvl"/>
    <s v="AllPub"/>
    <s v="Inside"/>
    <s v="Gtl"/>
    <s v="Timber"/>
    <s v="Greater than Average"/>
    <s v="Norm"/>
    <s v="Norm"/>
    <s v="1Fam"/>
    <s v="1Story"/>
    <x v="0"/>
    <n v="5"/>
    <n v="9.7843777444783009E-2"/>
    <s v="Below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.46449313466375286"/>
    <s v="Greater than Median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m/>
  </r>
  <r>
    <x v="669"/>
    <n v="20"/>
    <s v="RL"/>
    <n v="77"/>
    <n v="10010"/>
    <s v="Pave"/>
    <s v="NA"/>
    <s v="Reg"/>
    <s v="Lvl"/>
    <s v="AllPub"/>
    <s v="Inside"/>
    <s v="Mod"/>
    <s v="Mitchel"/>
    <s v="Less than Average"/>
    <s v="Norm"/>
    <s v="Norm"/>
    <s v="1Fam"/>
    <s v="1Story"/>
    <x v="0"/>
    <n v="5"/>
    <n v="0.18271119851646267"/>
    <s v="Below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.2846620696629184"/>
    <s v="Greater than Median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m/>
  </r>
  <r>
    <x v="670"/>
    <n v="80"/>
    <s v="RL"/>
    <n v="76"/>
    <n v="9967"/>
    <s v="Pave"/>
    <s v="NA"/>
    <s v="IR1"/>
    <s v="Lvl"/>
    <s v="AllPub"/>
    <s v="Inside"/>
    <s v="Gtl"/>
    <s v="Gilbert"/>
    <s v="Greater than Average"/>
    <s v="Norm"/>
    <s v="Norm"/>
    <s v="1Fam"/>
    <s v="SLvl"/>
    <x v="0"/>
    <n v="7"/>
    <n v="2.552686025251949E-2"/>
    <s v="At or Above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0.60131532308792424"/>
    <s v="Less than Median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m/>
  </r>
  <r>
    <x v="671"/>
    <n v="20"/>
    <s v="RL"/>
    <n v="102"/>
    <n v="17920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0.18201872621274695"/>
    <s v="Below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.60536402100689179"/>
    <s v="Greater than Median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m/>
  </r>
  <r>
    <x v="672"/>
    <n v="50"/>
    <s v="RL"/>
    <n v="60"/>
    <n v="10800"/>
    <s v="Pave"/>
    <s v="Grvl"/>
    <s v="Reg"/>
    <s v="Lvl"/>
    <s v="AllPub"/>
    <s v="Inside"/>
    <s v="Gtl"/>
    <s v="OldTown"/>
    <s v="Greater than Average"/>
    <s v="Norm"/>
    <s v="Norm"/>
    <s v="1Fam"/>
    <s v="1.5Fin"/>
    <x v="1"/>
    <n v="5"/>
    <n v="0.54904894180661457"/>
    <s v="Below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0.28327385308520281"/>
    <s v="Greater than Median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m/>
  </r>
  <r>
    <x v="673"/>
    <n v="120"/>
    <s v="RL"/>
    <s v="NA"/>
    <n v="3696"/>
    <s v="Pave"/>
    <s v="NA"/>
    <s v="Reg"/>
    <s v="Lvl"/>
    <s v="AllPub"/>
    <s v="Inside"/>
    <s v="Gtl"/>
    <s v="StoneBr"/>
    <s v="Greater than Average"/>
    <s v="Norm"/>
    <s v="Norm"/>
    <s v="TwnhsE"/>
    <s v="1Story"/>
    <x v="0"/>
    <n v="8"/>
    <n v="0.78854022186466077"/>
    <s v="At or Above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.27391820217229224"/>
    <s v="Greater than Median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m/>
  </r>
  <r>
    <x v="674"/>
    <n v="85"/>
    <s v="RL"/>
    <n v="85"/>
    <n v="10625"/>
    <s v="Pave"/>
    <s v="NA"/>
    <s v="Reg"/>
    <s v="Lvl"/>
    <s v="AllPub"/>
    <s v="Inside"/>
    <s v="Gtl"/>
    <s v="NWAmes"/>
    <s v="Less than Average"/>
    <s v="Norm"/>
    <s v="Norm"/>
    <s v="1Fam"/>
    <s v="SFoyer"/>
    <x v="1"/>
    <n v="7"/>
    <n v="0.8203562482896396"/>
    <s v="At or Above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.32141097893524673"/>
    <s v="Greater than Median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m/>
  </r>
  <r>
    <x v="675"/>
    <n v="80"/>
    <s v="RL"/>
    <n v="102"/>
    <n v="10192"/>
    <s v="Pave"/>
    <s v="NA"/>
    <s v="IR1"/>
    <s v="Lvl"/>
    <s v="AllPub"/>
    <s v="Inside"/>
    <s v="Gtl"/>
    <s v="NWAmes"/>
    <s v="Less than Average"/>
    <s v="Norm"/>
    <s v="Norm"/>
    <s v="1Fam"/>
    <s v="SLvl"/>
    <x v="0"/>
    <n v="7"/>
    <n v="0.47150013958829118"/>
    <s v="At or Above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0.45486535594114708"/>
    <s v="Greater than Median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m/>
  </r>
  <r>
    <x v="676"/>
    <n v="20"/>
    <s v="RL"/>
    <n v="65"/>
    <n v="10237"/>
    <s v="Pave"/>
    <s v="NA"/>
    <s v="Reg"/>
    <s v="Lvl"/>
    <s v="AllPub"/>
    <s v="Inside"/>
    <s v="Gtl"/>
    <s v="Gilbert"/>
    <s v="Greater than Average"/>
    <s v="RRAn"/>
    <s v="Norm"/>
    <s v="1Fam"/>
    <s v="1Story"/>
    <x v="0"/>
    <n v="6"/>
    <n v="7.6965360341064049E-2"/>
    <s v="At or Above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.80677966693963499"/>
    <s v="Greater than Median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m/>
  </r>
  <r>
    <x v="677"/>
    <n v="80"/>
    <s v="RL"/>
    <s v="NA"/>
    <n v="12328"/>
    <s v="Pave"/>
    <s v="NA"/>
    <s v="IR1"/>
    <s v="Lvl"/>
    <s v="AllPub"/>
    <s v="Inside"/>
    <s v="Gtl"/>
    <s v="Mitchel"/>
    <s v="Less than Average"/>
    <s v="Norm"/>
    <s v="Norm"/>
    <s v="1Fam"/>
    <s v="SLvl"/>
    <x v="0"/>
    <n v="6"/>
    <n v="8.8607508117532596E-2"/>
    <s v="At or Above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.17980982471973062"/>
    <s v="Less than Median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m/>
  </r>
  <r>
    <x v="678"/>
    <n v="50"/>
    <s v="RM"/>
    <s v="NA"/>
    <n v="7758"/>
    <s v="Pave"/>
    <s v="NA"/>
    <s v="Reg"/>
    <s v="Lvl"/>
    <s v="AllPub"/>
    <s v="Corner"/>
    <s v="Gtl"/>
    <s v="IDOTRR"/>
    <s v="Less than Average"/>
    <s v="Norm"/>
    <s v="Norm"/>
    <s v="1Fam"/>
    <s v="1.5Fin"/>
    <x v="1"/>
    <n v="7"/>
    <n v="0.16583861650905696"/>
    <s v="At or Above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0.60249232172943135"/>
    <s v="Greater than Median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m/>
  </r>
  <r>
    <x v="679"/>
    <n v="60"/>
    <s v="RL"/>
    <n v="69"/>
    <n v="7590"/>
    <s v="Pave"/>
    <s v="NA"/>
    <s v="Reg"/>
    <s v="Lvl"/>
    <s v="AllPub"/>
    <s v="Inside"/>
    <s v="Gtl"/>
    <s v="NAmes"/>
    <s v="Greater than Average"/>
    <s v="PosN"/>
    <s v="Norm"/>
    <s v="1Fam"/>
    <s v="2Story"/>
    <x v="0"/>
    <n v="5"/>
    <n v="0.85019820477297925"/>
    <s v="Below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0.29681530139248014"/>
    <s v="Less than Median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m/>
  </r>
  <r>
    <x v="680"/>
    <n v="60"/>
    <s v="RL"/>
    <s v="NA"/>
    <n v="14762"/>
    <s v="Pave"/>
    <s v="NA"/>
    <s v="IR2"/>
    <s v="Lvl"/>
    <s v="AllPub"/>
    <s v="Corner"/>
    <s v="Gtl"/>
    <s v="Gilbert"/>
    <s v="Greater than Average"/>
    <s v="Feedr"/>
    <s v="Norm"/>
    <s v="1Fam"/>
    <s v="2Story"/>
    <x v="0"/>
    <n v="5"/>
    <n v="1.922937813693304E-2"/>
    <s v="Below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0.70174299599012824"/>
    <s v="Greater than Median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m/>
  </r>
  <r>
    <x v="681"/>
    <n v="60"/>
    <s v="RL"/>
    <n v="57"/>
    <n v="8773"/>
    <s v="Pave"/>
    <s v="NA"/>
    <s v="IR1"/>
    <s v="HLS"/>
    <s v="AllPub"/>
    <s v="Inside"/>
    <s v="Gtl"/>
    <s v="Gilbert"/>
    <s v="Greater than Average"/>
    <s v="Norm"/>
    <s v="Norm"/>
    <s v="1Fam"/>
    <s v="2Story"/>
    <x v="0"/>
    <n v="6"/>
    <n v="0.25362395350111611"/>
    <s v="At or Above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0.387548632504638"/>
    <s v="Less than Median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m/>
  </r>
  <r>
    <x v="682"/>
    <n v="50"/>
    <s v="RL"/>
    <n v="50"/>
    <n v="9638"/>
    <s v="Pave"/>
    <s v="NA"/>
    <s v="Reg"/>
    <s v="Lvl"/>
    <s v="AllPub"/>
    <s v="Inside"/>
    <s v="Gtl"/>
    <s v="SWISU"/>
    <s v="Less than Average"/>
    <s v="Feedr"/>
    <s v="Norm"/>
    <s v="1Fam"/>
    <s v="1.5Fin"/>
    <x v="1"/>
    <n v="6"/>
    <n v="2.7581097887840134E-2"/>
    <s v="At or Above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0.93141977265439446"/>
    <s v="Greater than Median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m/>
  </r>
  <r>
    <x v="683"/>
    <n v="80"/>
    <s v="RL"/>
    <s v="NA"/>
    <n v="8530"/>
    <s v="Pave"/>
    <s v="NA"/>
    <s v="IR1"/>
    <s v="Lvl"/>
    <s v="AllPub"/>
    <s v="Inside"/>
    <s v="Gtl"/>
    <s v="Gilbert"/>
    <s v="Greater than Average"/>
    <s v="Norm"/>
    <s v="Norm"/>
    <s v="1Fam"/>
    <s v="SLvl"/>
    <x v="0"/>
    <n v="7"/>
    <n v="0.3188961517959692"/>
    <s v="At or Above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0.35248393794664956"/>
    <s v="Less than Median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m/>
  </r>
  <r>
    <x v="684"/>
    <n v="160"/>
    <s v="FV"/>
    <s v="NA"/>
    <n v="2117"/>
    <s v="Pave"/>
    <s v="NA"/>
    <s v="Reg"/>
    <s v="Lvl"/>
    <s v="AllPub"/>
    <s v="Inside"/>
    <s v="Gtl"/>
    <s v="Somerst"/>
    <s v="Greater than Average"/>
    <s v="Norm"/>
    <s v="Norm"/>
    <s v="TwnhsE"/>
    <s v="2Story"/>
    <x v="0"/>
    <n v="6"/>
    <n v="0.29256576646352628"/>
    <s v="At or Above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0.43848419869669808"/>
    <s v="Less than Median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m/>
  </r>
  <r>
    <x v="685"/>
    <n v="80"/>
    <s v="RL"/>
    <n v="82"/>
    <n v="9020"/>
    <s v="Pave"/>
    <s v="NA"/>
    <s v="Reg"/>
    <s v="Lvl"/>
    <s v="AllPub"/>
    <s v="Corner"/>
    <s v="Gtl"/>
    <s v="NAmes"/>
    <s v="Greater than Average"/>
    <s v="Feedr"/>
    <s v="Norm"/>
    <s v="1Fam"/>
    <s v="SLvl"/>
    <x v="0"/>
    <n v="6"/>
    <n v="0.10083286476811093"/>
    <s v="At or Above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.76616436098762963"/>
    <s v="Greater than Median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m/>
  </r>
  <r>
    <x v="686"/>
    <n v="60"/>
    <s v="RL"/>
    <s v="NA"/>
    <n v="10364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41745794891228727"/>
    <s v="At or Above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0.18552895680240489"/>
    <s v="Less than Median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m/>
  </r>
  <r>
    <x v="687"/>
    <n v="20"/>
    <s v="RL"/>
    <s v="NA"/>
    <n v="14175"/>
    <s v="Pave"/>
    <s v="NA"/>
    <s v="Reg"/>
    <s v="Bnk"/>
    <s v="AllPub"/>
    <s v="Corner"/>
    <s v="Mod"/>
    <s v="Sawyer"/>
    <s v="Less than Average"/>
    <s v="Norm"/>
    <s v="Norm"/>
    <s v="1Fam"/>
    <s v="1Story"/>
    <x v="0"/>
    <n v="5"/>
    <n v="0.43782679215918197"/>
    <s v="Below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.63478659048653452"/>
    <s v="Greater than Median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m/>
  </r>
  <r>
    <x v="688"/>
    <n v="70"/>
    <s v="RM"/>
    <n v="121"/>
    <n v="17671"/>
    <s v="Pave"/>
    <s v="Grvl"/>
    <s v="Reg"/>
    <s v="Lvl"/>
    <s v="AllPub"/>
    <s v="Corner"/>
    <s v="Gtl"/>
    <s v="OldTown"/>
    <s v="Greater than Average"/>
    <s v="Artery"/>
    <s v="Norm"/>
    <s v="1Fam"/>
    <s v="2Story"/>
    <x v="0"/>
    <n v="8"/>
    <n v="0.7141200542996623"/>
    <s v="At or Above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0.58693418994902846"/>
    <s v="Less than Median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m/>
  </r>
  <r>
    <x v="689"/>
    <n v="190"/>
    <s v="RL"/>
    <s v="NA"/>
    <n v="32463"/>
    <s v="Pave"/>
    <s v="NA"/>
    <s v="Reg"/>
    <s v="Low"/>
    <s v="AllPub"/>
    <s v="Inside"/>
    <s v="Mod"/>
    <s v="Mitchel"/>
    <s v="Less than Average"/>
    <s v="Norm"/>
    <s v="Norm"/>
    <s v="2fmCon"/>
    <s v="1Story"/>
    <x v="0"/>
    <n v="4"/>
    <n v="0.75182870857152584"/>
    <s v="Below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.95356063660530654"/>
    <s v="Greater than Median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m/>
  </r>
  <r>
    <x v="690"/>
    <n v="60"/>
    <s v="RL"/>
    <n v="80"/>
    <n v="9760"/>
    <s v="Pave"/>
    <s v="NA"/>
    <s v="Reg"/>
    <s v="Lvl"/>
    <s v="AllPub"/>
    <s v="Inside"/>
    <s v="Mod"/>
    <s v="NAmes"/>
    <s v="Greater than Average"/>
    <s v="Norm"/>
    <s v="Norm"/>
    <s v="1Fam"/>
    <s v="2Story"/>
    <x v="0"/>
    <n v="6"/>
    <n v="0.44411583658552667"/>
    <s v="At or Above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0.51841612967259609"/>
    <s v="Less than Median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m/>
  </r>
  <r>
    <x v="691"/>
    <n v="20"/>
    <s v="RL"/>
    <n v="80"/>
    <n v="965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6"/>
    <n v="0.57419897743902015"/>
    <s v="At or Above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.30941091898209749"/>
    <s v="Greater than Median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m/>
  </r>
  <r>
    <x v="692"/>
    <n v="70"/>
    <s v="RL"/>
    <n v="60"/>
    <n v="11414"/>
    <s v="Pave"/>
    <s v="NA"/>
    <s v="IR1"/>
    <s v="Lvl"/>
    <s v="AllPub"/>
    <s v="Corner"/>
    <s v="Gtl"/>
    <s v="BrkSide"/>
    <s v="Less than Average"/>
    <s v="RRAn"/>
    <s v="Feedr"/>
    <s v="1Fam"/>
    <s v="2Story"/>
    <x v="0"/>
    <n v="7"/>
    <n v="0.18156628656315454"/>
    <s v="At or Above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0.93970282852421971"/>
    <s v="Greater than Median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m/>
  </r>
  <r>
    <x v="693"/>
    <n v="20"/>
    <s v="RL"/>
    <n v="73"/>
    <n v="9300"/>
    <s v="Pave"/>
    <s v="NA"/>
    <s v="Reg"/>
    <s v="Lvl"/>
    <s v="AllPub"/>
    <s v="Inside"/>
    <s v="Gtl"/>
    <s v="NAmes"/>
    <s v="Greater than Average"/>
    <s v="Feedr"/>
    <s v="Norm"/>
    <s v="1Fam"/>
    <s v="1Story"/>
    <x v="0"/>
    <n v="5"/>
    <n v="0.47794177844501773"/>
    <s v="Below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.33480279524300693"/>
    <s v="Greater than Median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m/>
  </r>
  <r>
    <x v="694"/>
    <n v="80"/>
    <s v="RL"/>
    <n v="73"/>
    <n v="9735"/>
    <s v="Pave"/>
    <s v="NA"/>
    <s v="Reg"/>
    <s v="Lvl"/>
    <s v="AllPub"/>
    <s v="Inside"/>
    <s v="Gtl"/>
    <s v="Timber"/>
    <s v="Greater than Average"/>
    <s v="Norm"/>
    <s v="Norm"/>
    <s v="1Fam"/>
    <s v="SLvl"/>
    <x v="0"/>
    <n v="5"/>
    <n v="0.35666878770150956"/>
    <s v="Below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0.47084882206915768"/>
    <s v="Less than Median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m/>
  </r>
  <r>
    <x v="695"/>
    <n v="120"/>
    <s v="RL"/>
    <n v="43"/>
    <n v="3010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0.47130390647223019"/>
    <s v="At or Above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.90136238976047967"/>
    <s v="Greater than Median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m/>
  </r>
  <r>
    <x v="696"/>
    <n v="20"/>
    <s v="RL"/>
    <n v="80"/>
    <n v="96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7.4344658681959941E-2"/>
    <s v="At or Above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7.2085192002546594E-2"/>
    <s v="Greater than Median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m/>
  </r>
  <r>
    <x v="697"/>
    <n v="20"/>
    <s v="RL"/>
    <n v="85"/>
    <n v="10628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7"/>
    <n v="0.33342652125867911"/>
    <s v="At or Above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2.6432716418073543E-2"/>
    <s v="Greater than Median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m/>
  </r>
  <r>
    <x v="698"/>
    <n v="20"/>
    <s v="RL"/>
    <n v="75"/>
    <n v="9937"/>
    <s v="Pave"/>
    <s v="NA"/>
    <s v="Reg"/>
    <s v="Lvl"/>
    <s v="AllPub"/>
    <s v="Corner"/>
    <s v="Gtl"/>
    <s v="Edwards"/>
    <s v="Less than Average"/>
    <s v="Norm"/>
    <s v="Norm"/>
    <s v="1Fam"/>
    <s v="1Story"/>
    <x v="0"/>
    <n v="5"/>
    <n v="0.39994946303621348"/>
    <s v="Below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.64885944910414917"/>
    <s v="Greater than Median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m/>
  </r>
  <r>
    <x v="699"/>
    <n v="20"/>
    <s v="RL"/>
    <n v="100"/>
    <n v="10004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61050501798939349"/>
    <s v="At or Above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.7444377169818196"/>
    <s v="Greater than Median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m/>
  </r>
  <r>
    <x v="700"/>
    <n v="50"/>
    <s v="RL"/>
    <n v="71"/>
    <n v="8520"/>
    <s v="Pave"/>
    <s v="NA"/>
    <s v="Reg"/>
    <s v="Lvl"/>
    <s v="AllPub"/>
    <s v="Corner"/>
    <s v="Gtl"/>
    <s v="NAmes"/>
    <s v="Greater than Average"/>
    <s v="Artery"/>
    <s v="Norm"/>
    <s v="1Fam"/>
    <s v="1.5Fin"/>
    <x v="1"/>
    <n v="5"/>
    <n v="0.10218215099590711"/>
    <s v="Below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5.3804453072339387E-2"/>
    <s v="Less than Median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m/>
  </r>
  <r>
    <x v="701"/>
    <n v="20"/>
    <s v="RL"/>
    <n v="80"/>
    <n v="11900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6"/>
    <n v="0.45531813765908324"/>
    <s v="At or Above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.646074081450694"/>
    <s v="Greater than Median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m/>
  </r>
  <r>
    <x v="702"/>
    <n v="60"/>
    <s v="RL"/>
    <s v="NA"/>
    <n v="7685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29374340593202175"/>
    <s v="At or Above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0.55379348661996908"/>
    <s v="Less than Median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m/>
  </r>
  <r>
    <x v="703"/>
    <n v="20"/>
    <s v="RL"/>
    <n v="70"/>
    <n v="10552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76393275088082857"/>
    <s v="Below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.52552548453580616"/>
    <s v="Greater than Median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m/>
  </r>
  <r>
    <x v="704"/>
    <n v="85"/>
    <s v="RL"/>
    <s v="NA"/>
    <n v="9101"/>
    <s v="Pave"/>
    <s v="NA"/>
    <s v="IR1"/>
    <s v="Lvl"/>
    <s v="AllPub"/>
    <s v="Corner"/>
    <s v="Gtl"/>
    <s v="Mitchel"/>
    <s v="Less than Average"/>
    <s v="Norm"/>
    <s v="Norm"/>
    <s v="1Fam"/>
    <s v="SFoyer"/>
    <x v="1"/>
    <n v="5"/>
    <n v="0.51091529280923698"/>
    <s v="Below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.53481247575246271"/>
    <s v="Greater than Median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m/>
  </r>
  <r>
    <x v="705"/>
    <n v="80"/>
    <s v="RL"/>
    <n v="80"/>
    <n v="9600"/>
    <s v="Pave"/>
    <s v="NA"/>
    <s v="Reg"/>
    <s v="Lvl"/>
    <s v="AllPub"/>
    <s v="Inside"/>
    <s v="Gtl"/>
    <s v="NAmes"/>
    <s v="Greater than Average"/>
    <s v="Norm"/>
    <s v="Norm"/>
    <s v="1Fam"/>
    <s v="SLvl"/>
    <x v="0"/>
    <n v="6"/>
    <n v="0.38036896152734301"/>
    <s v="At or Above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.43747923367143315"/>
    <s v="Greater than Median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m/>
  </r>
  <r>
    <x v="706"/>
    <n v="60"/>
    <s v="RL"/>
    <n v="60"/>
    <n v="6931"/>
    <s v="Pave"/>
    <s v="NA"/>
    <s v="Reg"/>
    <s v="Lvl"/>
    <s v="AllPub"/>
    <s v="Inside"/>
    <s v="Gtl"/>
    <s v="Edwards"/>
    <s v="Less than Average"/>
    <s v="Norm"/>
    <s v="Norm"/>
    <s v="1Fam"/>
    <s v="2Story"/>
    <x v="0"/>
    <n v="7"/>
    <n v="0.58662563753078367"/>
    <s v="At or Above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0.27614848080259369"/>
    <s v="Less than Median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m/>
  </r>
  <r>
    <x v="707"/>
    <n v="60"/>
    <s v="RL"/>
    <n v="80"/>
    <n v="10400"/>
    <s v="Pave"/>
    <s v="NA"/>
    <s v="Reg"/>
    <s v="Lvl"/>
    <s v="AllPub"/>
    <s v="Inside"/>
    <s v="Gtl"/>
    <s v="NWAmes"/>
    <s v="Less than Average"/>
    <s v="Norm"/>
    <s v="Norm"/>
    <s v="1Fam"/>
    <s v="2Story"/>
    <x v="0"/>
    <n v="6"/>
    <n v="0.88484319908100273"/>
    <s v="At or Above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0.83638600063381108"/>
    <s v="Less than Median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m/>
  </r>
  <r>
    <x v="708"/>
    <n v="80"/>
    <s v="RL"/>
    <n v="101"/>
    <n v="9150"/>
    <s v="Pave"/>
    <s v="NA"/>
    <s v="IR1"/>
    <s v="Lvl"/>
    <s v="AllPub"/>
    <s v="Corner"/>
    <s v="Gtl"/>
    <s v="NAmes"/>
    <s v="Greater than Average"/>
    <s v="Norm"/>
    <s v="Norm"/>
    <s v="1Fam"/>
    <s v="SLvl"/>
    <x v="0"/>
    <n v="6"/>
    <n v="0.85322246890944409"/>
    <s v="At or Above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.44639042493065983"/>
    <s v="Greater than Median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m/>
  </r>
  <r>
    <x v="709"/>
    <n v="20"/>
    <s v="RL"/>
    <s v="NA"/>
    <n v="11250"/>
    <s v="Pave"/>
    <s v="NA"/>
    <s v="IR1"/>
    <s v="Lvl"/>
    <s v="AllPub"/>
    <s v="Inside"/>
    <s v="Gtl"/>
    <s v="Veenker"/>
    <s v="Greater than Average"/>
    <s v="Norm"/>
    <s v="Norm"/>
    <s v="1Fam"/>
    <s v="1Story"/>
    <x v="0"/>
    <n v="6"/>
    <n v="0.49016396206687096"/>
    <s v="At or Above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.95723189448808255"/>
    <s v="Greater than Median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m/>
  </r>
  <r>
    <x v="710"/>
    <n v="20"/>
    <s v="RL"/>
    <n v="78"/>
    <n v="1014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6"/>
    <n v="0.39276201468166827"/>
    <s v="At or Above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.43757531836544739"/>
    <s v="Greater than Median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m/>
  </r>
  <r>
    <x v="711"/>
    <n v="20"/>
    <s v="RL"/>
    <s v="NA"/>
    <n v="13284"/>
    <s v="Pave"/>
    <s v="NA"/>
    <s v="Reg"/>
    <s v="Lvl"/>
    <s v="AllPub"/>
    <s v="Inside"/>
    <s v="Gtl"/>
    <s v="Sawyer"/>
    <s v="Less than Average"/>
    <s v="PosN"/>
    <s v="Norm"/>
    <s v="1Fam"/>
    <s v="1Story"/>
    <x v="0"/>
    <n v="5"/>
    <n v="0.64040051843704504"/>
    <s v="Below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.46080722918036776"/>
    <s v="Greater than Median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m/>
  </r>
  <r>
    <x v="712"/>
    <n v="160"/>
    <s v="FV"/>
    <s v="NA"/>
    <n v="2651"/>
    <s v="Pave"/>
    <s v="NA"/>
    <s v="Reg"/>
    <s v="Lvl"/>
    <s v="AllPub"/>
    <s v="FR2"/>
    <s v="Gtl"/>
    <s v="Somerst"/>
    <s v="Greater than Average"/>
    <s v="Norm"/>
    <s v="Norm"/>
    <s v="Twnhs"/>
    <s v="2Story"/>
    <x v="0"/>
    <n v="7"/>
    <n v="0.28832029651351021"/>
    <s v="At or Above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0.21826758152780434"/>
    <s v="Less than Median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m/>
  </r>
  <r>
    <x v="713"/>
    <n v="70"/>
    <s v="RL"/>
    <n v="55"/>
    <n v="10592"/>
    <s v="Pave"/>
    <s v="NA"/>
    <s v="Reg"/>
    <s v="Lvl"/>
    <s v="AllPub"/>
    <s v="Inside"/>
    <s v="Gtl"/>
    <s v="Crawfor"/>
    <s v="Greater than Average"/>
    <s v="Norm"/>
    <s v="Norm"/>
    <s v="1Fam"/>
    <s v="2Story"/>
    <x v="0"/>
    <n v="6"/>
    <n v="0.12603235632700227"/>
    <s v="At or Above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0.1037984139386825"/>
    <s v="Less than Median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m/>
  </r>
  <r>
    <x v="714"/>
    <n v="60"/>
    <s v="RL"/>
    <n v="100"/>
    <n v="9500"/>
    <s v="Pave"/>
    <s v="NA"/>
    <s v="Reg"/>
    <s v="Lvl"/>
    <s v="AllPub"/>
    <s v="Corner"/>
    <s v="Gtl"/>
    <s v="NAmes"/>
    <s v="Greater than Average"/>
    <s v="Artery"/>
    <s v="Norm"/>
    <s v="1Fam"/>
    <s v="2Story"/>
    <x v="0"/>
    <n v="6"/>
    <n v="0.2774615859787577"/>
    <s v="At or Above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0.69821122808699776"/>
    <s v="Greater than Median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m/>
  </r>
  <r>
    <x v="715"/>
    <n v="120"/>
    <s v="RM"/>
    <s v="NA"/>
    <n v="4500"/>
    <s v="Pave"/>
    <s v="NA"/>
    <s v="Reg"/>
    <s v="Lvl"/>
    <s v="AllPub"/>
    <s v="FR2"/>
    <s v="Gtl"/>
    <s v="Mitchel"/>
    <s v="Less than Average"/>
    <s v="Norm"/>
    <s v="Norm"/>
    <s v="TwnhsE"/>
    <s v="1Story"/>
    <x v="0"/>
    <n v="6"/>
    <n v="0.59322747403620479"/>
    <s v="At or Above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.71948748571441679"/>
    <s v="Greater than Median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m/>
  </r>
  <r>
    <x v="716"/>
    <n v="20"/>
    <s v="RL"/>
    <n v="65"/>
    <n v="8767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7"/>
    <n v="0.31422452118204891"/>
    <s v="At or Above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5.6026965607257173E-2"/>
    <s v="Greater than Median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m/>
  </r>
  <r>
    <x v="717"/>
    <n v="20"/>
    <s v="RL"/>
    <n v="75"/>
    <n v="14559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15423864848340918"/>
    <s v="Below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.79211296816116672"/>
    <s v="Greater than Median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m/>
  </r>
  <r>
    <x v="718"/>
    <n v="160"/>
    <s v="FV"/>
    <n v="35"/>
    <n v="4251"/>
    <s v="Pave"/>
    <s v="Pave"/>
    <s v="IR1"/>
    <s v="Lvl"/>
    <s v="AllPub"/>
    <s v="Inside"/>
    <s v="Gtl"/>
    <s v="Somerst"/>
    <s v="Greater than Average"/>
    <s v="Norm"/>
    <s v="Norm"/>
    <s v="TwnhsE"/>
    <s v="2Story"/>
    <x v="0"/>
    <n v="7"/>
    <n v="0.50090105212992553"/>
    <s v="At or Above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0.10270366679236198"/>
    <s v="Less than Median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m/>
  </r>
  <r>
    <x v="719"/>
    <n v="160"/>
    <s v="FV"/>
    <n v="40"/>
    <n v="3951"/>
    <s v="Pave"/>
    <s v="Pave"/>
    <s v="Reg"/>
    <s v="Lvl"/>
    <s v="AllPub"/>
    <s v="Corner"/>
    <s v="Gtl"/>
    <s v="Somerst"/>
    <s v="Greater than Average"/>
    <s v="Norm"/>
    <s v="Norm"/>
    <s v="TwnhsE"/>
    <s v="2Story"/>
    <x v="0"/>
    <n v="6"/>
    <n v="0.39396373810989438"/>
    <s v="At or Above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0.97914295096919512"/>
    <s v="Less than Median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m/>
  </r>
  <r>
    <x v="720"/>
    <n v="80"/>
    <s v="RL"/>
    <n v="96"/>
    <n v="11777"/>
    <s v="Pave"/>
    <s v="NA"/>
    <s v="IR1"/>
    <s v="Lvl"/>
    <s v="AllPub"/>
    <s v="Inside"/>
    <s v="Gtl"/>
    <s v="Sawyer"/>
    <s v="Less than Average"/>
    <s v="Norm"/>
    <s v="Norm"/>
    <s v="1Fam"/>
    <s v="SLvl"/>
    <x v="0"/>
    <n v="5"/>
    <n v="0.56941350817460434"/>
    <s v="Below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.99293080676695766"/>
    <s v="Greater than Median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m/>
  </r>
  <r>
    <x v="721"/>
    <n v="120"/>
    <s v="RM"/>
    <n v="32"/>
    <n v="4500"/>
    <s v="Pave"/>
    <s v="NA"/>
    <s v="Reg"/>
    <s v="Lvl"/>
    <s v="AllPub"/>
    <s v="FR2"/>
    <s v="Gtl"/>
    <s v="Mitchel"/>
    <s v="Less than Average"/>
    <s v="Norm"/>
    <s v="Norm"/>
    <s v="Twnhs"/>
    <s v="1Story"/>
    <x v="0"/>
    <n v="6"/>
    <n v="6.1312342348854743E-2"/>
    <s v="At or Above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.38545602111645016"/>
    <s v="Greater than Median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m/>
  </r>
  <r>
    <x v="722"/>
    <n v="75"/>
    <s v="RL"/>
    <n v="53"/>
    <n v="7128"/>
    <s v="Pave"/>
    <s v="NA"/>
    <s v="Reg"/>
    <s v="Lvl"/>
    <s v="AllPub"/>
    <s v="Inside"/>
    <s v="Gtl"/>
    <s v="Crawfor"/>
    <s v="Greater than Average"/>
    <s v="Norm"/>
    <s v="Norm"/>
    <s v="1Fam"/>
    <s v="2.5Unf"/>
    <x v="1"/>
    <n v="7"/>
    <n v="0.46236151187000896"/>
    <s v="At or Above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0.20534549427114346"/>
    <s v="Less than Median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m/>
  </r>
  <r>
    <x v="723"/>
    <n v="50"/>
    <s v="RL"/>
    <n v="152"/>
    <n v="12134"/>
    <s v="Pave"/>
    <s v="NA"/>
    <s v="IR1"/>
    <s v="Bnk"/>
    <s v="AllPub"/>
    <s v="Inside"/>
    <s v="Mod"/>
    <s v="Gilbert"/>
    <s v="Greater than Average"/>
    <s v="Norm"/>
    <s v="Norm"/>
    <s v="1Fam"/>
    <s v="1.5Fin"/>
    <x v="1"/>
    <n v="8"/>
    <n v="0.26041803601019964"/>
    <s v="At or Above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0.46723842259595461"/>
    <s v="Less than Median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m/>
  </r>
  <r>
    <x v="724"/>
    <n v="60"/>
    <s v="RL"/>
    <n v="65"/>
    <n v="8461"/>
    <s v="Pave"/>
    <s v="NA"/>
    <s v="Reg"/>
    <s v="Lvl"/>
    <s v="AllPub"/>
    <s v="Inside"/>
    <s v="Gtl"/>
    <s v="CollgCr"/>
    <s v="Greater than Average"/>
    <s v="Norm"/>
    <s v="Norm"/>
    <s v="1Fam"/>
    <s v="2Story"/>
    <x v="0"/>
    <n v="6"/>
    <n v="0.76363947648344077"/>
    <s v="At or Above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0.33722621613809434"/>
    <s v="Less than Median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m/>
  </r>
  <r>
    <x v="725"/>
    <n v="80"/>
    <s v="RL"/>
    <s v="NA"/>
    <n v="9125"/>
    <s v="Pave"/>
    <s v="NA"/>
    <s v="IR1"/>
    <s v="Lvl"/>
    <s v="AllPub"/>
    <s v="Inside"/>
    <s v="Gtl"/>
    <s v="Gilbert"/>
    <s v="Greater than Average"/>
    <s v="Norm"/>
    <s v="Norm"/>
    <s v="1Fam"/>
    <s v="SLvl"/>
    <x v="0"/>
    <n v="7"/>
    <n v="0.62471400752181183"/>
    <s v="At or Above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3.8632975087994015E-2"/>
    <s v="Less than Median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m/>
  </r>
  <r>
    <x v="726"/>
    <n v="30"/>
    <s v="RL"/>
    <n v="80"/>
    <n v="13360"/>
    <s v="Pave"/>
    <s v="Grvl"/>
    <s v="IR1"/>
    <s v="HLS"/>
    <s v="AllPub"/>
    <s v="Inside"/>
    <s v="Gtl"/>
    <s v="Crawfor"/>
    <s v="Greater than Average"/>
    <s v="Norm"/>
    <s v="Norm"/>
    <s v="1Fam"/>
    <s v="1Story"/>
    <x v="0"/>
    <n v="5"/>
    <n v="0.55780865353581854"/>
    <s v="Below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.3093110887548064"/>
    <s v="Less than Median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m/>
  </r>
  <r>
    <x v="727"/>
    <n v="20"/>
    <s v="RL"/>
    <s v="NA"/>
    <n v="12155"/>
    <s v="Pave"/>
    <s v="NA"/>
    <s v="IR3"/>
    <s v="Lvl"/>
    <s v="AllPub"/>
    <s v="Inside"/>
    <s v="Gtl"/>
    <s v="NAmes"/>
    <s v="Greater than Average"/>
    <s v="PosN"/>
    <s v="Norm"/>
    <s v="1Fam"/>
    <s v="1Story"/>
    <x v="0"/>
    <n v="6"/>
    <n v="0.98046465313363429"/>
    <s v="At or Above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.55258050436111139"/>
    <s v="Greater than Median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m/>
  </r>
  <r>
    <x v="728"/>
    <n v="20"/>
    <s v="RL"/>
    <n v="80"/>
    <n v="10197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6"/>
    <n v="0.22249294186998003"/>
    <s v="At or Above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.32506126217324038"/>
    <s v="Greater than Median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m/>
  </r>
  <r>
    <x v="729"/>
    <n v="75"/>
    <s v="RM"/>
    <n v="60"/>
    <n v="10800"/>
    <s v="Pave"/>
    <s v="NA"/>
    <s v="Reg"/>
    <s v="Lvl"/>
    <s v="AllPub"/>
    <s v="Inside"/>
    <s v="Gtl"/>
    <s v="OldTown"/>
    <s v="Greater than Average"/>
    <s v="Norm"/>
    <s v="Norm"/>
    <s v="1Fam"/>
    <s v="2.5Unf"/>
    <x v="1"/>
    <n v="7"/>
    <n v="8.1560414763097722E-2"/>
    <s v="At or Above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0.62402866925196809"/>
    <s v="Less than Median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m/>
  </r>
  <r>
    <x v="730"/>
    <n v="20"/>
    <s v="RL"/>
    <n v="76"/>
    <n v="912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35290158438247632"/>
    <s v="At or Above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.15723352303024285"/>
    <s v="Greater than Median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m/>
  </r>
  <r>
    <x v="731"/>
    <n v="190"/>
    <s v="RM"/>
    <n v="60"/>
    <n v="10800"/>
    <s v="Pave"/>
    <s v="Pave"/>
    <s v="Reg"/>
    <s v="Lvl"/>
    <s v="AllPub"/>
    <s v="Inside"/>
    <s v="Gtl"/>
    <s v="OldTown"/>
    <s v="Greater than Average"/>
    <s v="Norm"/>
    <s v="Norm"/>
    <s v="2fmCon"/>
    <s v="1.5Fin"/>
    <x v="1"/>
    <n v="6"/>
    <n v="0.48181727509134387"/>
    <s v="At or Above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0.96823633492149952"/>
    <s v="Greater than Median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m/>
  </r>
  <r>
    <x v="732"/>
    <n v="50"/>
    <s v="RM"/>
    <n v="52"/>
    <n v="624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5"/>
    <n v="0.92782558500840273"/>
    <s v="Below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0.81338080351353093"/>
    <s v="Greater than Median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m/>
  </r>
  <r>
    <x v="733"/>
    <n v="60"/>
    <s v="RL"/>
    <n v="78"/>
    <n v="10140"/>
    <s v="Pave"/>
    <s v="NA"/>
    <s v="Reg"/>
    <s v="Lvl"/>
    <s v="AllPub"/>
    <s v="Inside"/>
    <s v="Gtl"/>
    <s v="NWAmes"/>
    <s v="Less than Average"/>
    <s v="Norm"/>
    <s v="Norm"/>
    <s v="1Fam"/>
    <s v="2Story"/>
    <x v="0"/>
    <n v="7"/>
    <n v="6.1527669889575254E-2"/>
    <s v="At or Above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0.39218278176994903"/>
    <s v="Less than Median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m/>
  </r>
  <r>
    <x v="734"/>
    <n v="20"/>
    <s v="RL"/>
    <s v="NA"/>
    <n v="11120"/>
    <s v="Pave"/>
    <s v="NA"/>
    <s v="IR1"/>
    <s v="Lvl"/>
    <s v="AllPub"/>
    <s v="CulDSac"/>
    <s v="Gtl"/>
    <s v="Veenker"/>
    <s v="Greater than Average"/>
    <s v="Norm"/>
    <s v="Norm"/>
    <s v="1Fam"/>
    <s v="1Story"/>
    <x v="0"/>
    <n v="6"/>
    <n v="0.70194907157219633"/>
    <s v="At or Above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.45913647602950491"/>
    <s v="Greater than Median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m/>
  </r>
  <r>
    <x v="735"/>
    <n v="20"/>
    <s v="RL"/>
    <s v="NA"/>
    <n v="9830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5"/>
    <n v="0.75453788733230887"/>
    <s v="Below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.742740583477287"/>
    <s v="Greater than Median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m/>
  </r>
  <r>
    <x v="736"/>
    <n v="60"/>
    <s v="RL"/>
    <s v="NA"/>
    <n v="7750"/>
    <s v="Pave"/>
    <s v="NA"/>
    <s v="Reg"/>
    <s v="Lvl"/>
    <s v="AllPub"/>
    <s v="Inside"/>
    <s v="Gtl"/>
    <s v="Gilbert"/>
    <s v="Greater than Average"/>
    <s v="RRAn"/>
    <s v="Norm"/>
    <s v="1Fam"/>
    <s v="2Story"/>
    <x v="0"/>
    <n v="7"/>
    <n v="2.9869779941891661E-2"/>
    <s v="At or Above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0.6162930900208311"/>
    <s v="Less than Median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m/>
  </r>
  <r>
    <x v="737"/>
    <n v="120"/>
    <s v="RM"/>
    <n v="32"/>
    <n v="4500"/>
    <s v="Pave"/>
    <s v="NA"/>
    <s v="Reg"/>
    <s v="Lvl"/>
    <s v="AllPub"/>
    <s v="FR2"/>
    <s v="Gtl"/>
    <s v="Mitchel"/>
    <s v="Less than Average"/>
    <s v="Norm"/>
    <s v="Norm"/>
    <s v="TwnhsE"/>
    <s v="1Story"/>
    <x v="0"/>
    <n v="6"/>
    <n v="0.51935013506917527"/>
    <s v="At or Above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.47237971640096987"/>
    <s v="Greater than Median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m/>
  </r>
  <r>
    <x v="738"/>
    <n v="60"/>
    <s v="RL"/>
    <s v="NA"/>
    <n v="12936"/>
    <s v="Pave"/>
    <s v="NA"/>
    <s v="IR1"/>
    <s v="Lvl"/>
    <s v="AllPub"/>
    <s v="CulDSac"/>
    <s v="Gtl"/>
    <s v="NWAmes"/>
    <s v="Less than Average"/>
    <s v="Norm"/>
    <s v="Norm"/>
    <s v="1Fam"/>
    <s v="2Story"/>
    <x v="0"/>
    <n v="6"/>
    <n v="0.68146229470344744"/>
    <s v="At or Above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0.59148121257326458"/>
    <s v="Less than Median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m/>
  </r>
  <r>
    <x v="739"/>
    <n v="60"/>
    <s v="RL"/>
    <s v="NA"/>
    <n v="10900"/>
    <s v="Pave"/>
    <s v="NA"/>
    <s v="IR1"/>
    <s v="Lvl"/>
    <s v="AllPub"/>
    <s v="FR2"/>
    <s v="Gtl"/>
    <s v="CollgCr"/>
    <s v="Greater than Average"/>
    <s v="Norm"/>
    <s v="Norm"/>
    <s v="1Fam"/>
    <s v="2Story"/>
    <x v="0"/>
    <n v="6"/>
    <n v="0.19812589141295422"/>
    <s v="At or Above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0.38963536923687025"/>
    <s v="Less than Median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m/>
  </r>
  <r>
    <x v="740"/>
    <n v="20"/>
    <s v="RL"/>
    <s v="NA"/>
    <n v="9790"/>
    <s v="Pave"/>
    <s v="NA"/>
    <s v="Reg"/>
    <s v="Lvl"/>
    <s v="AllPub"/>
    <s v="Inside"/>
    <s v="Gtl"/>
    <s v="NWAmes"/>
    <s v="Less than Average"/>
    <s v="Feedr"/>
    <s v="Norm"/>
    <s v="1Fam"/>
    <s v="1Story"/>
    <x v="0"/>
    <n v="6"/>
    <n v="9.3194258064014712E-2"/>
    <s v="At or Above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.53569324395627549"/>
    <s v="Greater than Median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m/>
  </r>
  <r>
    <x v="741"/>
    <n v="50"/>
    <s v="RL"/>
    <s v="NA"/>
    <n v="11250"/>
    <s v="Pave"/>
    <s v="NA"/>
    <s v="Reg"/>
    <s v="Lvl"/>
    <s v="AllPub"/>
    <s v="Inside"/>
    <s v="Gtl"/>
    <s v="ClearCr"/>
    <s v="Greater than Average"/>
    <s v="Norm"/>
    <s v="Norm"/>
    <s v="1Fam"/>
    <s v="1.5Fin"/>
    <x v="1"/>
    <n v="4"/>
    <n v="0.67901804677728439"/>
    <s v="Below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0.7616877116051527"/>
    <s v="Greater than Median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m/>
  </r>
  <r>
    <x v="742"/>
    <n v="70"/>
    <s v="RM"/>
    <s v="NA"/>
    <n v="5100"/>
    <s v="Pave"/>
    <s v="Grvl"/>
    <s v="Reg"/>
    <s v="Lvl"/>
    <s v="AllPub"/>
    <s v="Inside"/>
    <s v="Gtl"/>
    <s v="OldTown"/>
    <s v="Greater than Average"/>
    <s v="Norm"/>
    <s v="Norm"/>
    <s v="1Fam"/>
    <s v="2Story"/>
    <x v="0"/>
    <n v="8"/>
    <n v="0.63452217665957189"/>
    <s v="At or Above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0.69856319551551282"/>
    <s v="Less than Median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m/>
  </r>
  <r>
    <x v="743"/>
    <n v="70"/>
    <s v="RM"/>
    <n v="60"/>
    <n v="9600"/>
    <s v="Pave"/>
    <s v="NA"/>
    <s v="Reg"/>
    <s v="Lvl"/>
    <s v="AllPub"/>
    <s v="Inside"/>
    <s v="Gtl"/>
    <s v="OldTown"/>
    <s v="Greater than Average"/>
    <s v="Norm"/>
    <s v="Norm"/>
    <s v="1Fam"/>
    <s v="2Story"/>
    <x v="0"/>
    <n v="7"/>
    <n v="0.64292907526046394"/>
    <s v="At or Above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3.742959598042106E-2"/>
    <s v="Less than Median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m/>
  </r>
  <r>
    <x v="744"/>
    <n v="120"/>
    <s v="RL"/>
    <n v="43"/>
    <n v="3182"/>
    <s v="Pave"/>
    <s v="NA"/>
    <s v="Reg"/>
    <s v="Lvl"/>
    <s v="AllPub"/>
    <s v="Inside"/>
    <s v="Gtl"/>
    <s v="Blmngtn"/>
    <s v="Less than Average"/>
    <s v="Norm"/>
    <s v="Norm"/>
    <s v="TwnhsE"/>
    <s v="1Story"/>
    <x v="0"/>
    <n v="7"/>
    <n v="9.9873286651859683E-2"/>
    <s v="At or Above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.92150340996053615"/>
    <s v="Greater than Median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m/>
  </r>
  <r>
    <x v="745"/>
    <n v="20"/>
    <s v="RL"/>
    <n v="84"/>
    <n v="8658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4255672759162884"/>
    <s v="At or Above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.29681597098448942"/>
    <s v="Greater than Median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m/>
  </r>
  <r>
    <x v="746"/>
    <n v="190"/>
    <s v="RL"/>
    <n v="60"/>
    <n v="10800"/>
    <s v="Pave"/>
    <s v="NA"/>
    <s v="Reg"/>
    <s v="Lvl"/>
    <s v="AllPub"/>
    <s v="Corner"/>
    <s v="Gtl"/>
    <s v="OldTown"/>
    <s v="Greater than Average"/>
    <s v="Norm"/>
    <s v="Norm"/>
    <s v="2fmCon"/>
    <s v="1.5Fin"/>
    <x v="1"/>
    <n v="5"/>
    <n v="0.58623862268718419"/>
    <s v="Below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0.42716857065216396"/>
    <s v="Greater than Median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m/>
  </r>
  <r>
    <x v="747"/>
    <n v="20"/>
    <s v="RL"/>
    <n v="87"/>
    <n v="10000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6"/>
    <n v="0.1560066676169819"/>
    <s v="At or Above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.52414617948321918"/>
    <s v="Greater than Median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m/>
  </r>
  <r>
    <x v="748"/>
    <n v="50"/>
    <s v="RL"/>
    <n v="75"/>
    <n v="12508"/>
    <s v="Pave"/>
    <s v="NA"/>
    <s v="IR1"/>
    <s v="Lvl"/>
    <s v="AllPub"/>
    <s v="Inside"/>
    <s v="Gtl"/>
    <s v="Mitchel"/>
    <s v="Less than Average"/>
    <s v="Norm"/>
    <s v="Norm"/>
    <s v="1Fam"/>
    <s v="1.5Fin"/>
    <x v="1"/>
    <n v="6"/>
    <n v="0.99013930393871041"/>
    <s v="At or Above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0.52753824741799438"/>
    <s v="Less than Median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m/>
  </r>
  <r>
    <x v="749"/>
    <n v="50"/>
    <s v="RL"/>
    <n v="130"/>
    <n v="9600"/>
    <s v="Pave"/>
    <s v="NA"/>
    <s v="IR1"/>
    <s v="HLS"/>
    <s v="AllPub"/>
    <s v="Inside"/>
    <s v="Gtl"/>
    <s v="Crawfor"/>
    <s v="Greater than Average"/>
    <s v="Norm"/>
    <s v="Norm"/>
    <s v="1Fam"/>
    <s v="1.5Fin"/>
    <x v="1"/>
    <n v="5"/>
    <n v="0.97210233170094273"/>
    <s v="Below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0.42060410347052557"/>
    <s v="Less than Median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m/>
  </r>
  <r>
    <x v="750"/>
    <n v="80"/>
    <s v="RL"/>
    <s v="NA"/>
    <n v="10784"/>
    <s v="Pave"/>
    <s v="NA"/>
    <s v="IR1"/>
    <s v="Lvl"/>
    <s v="AllPub"/>
    <s v="FR2"/>
    <s v="Gtl"/>
    <s v="Gilbert"/>
    <s v="Greater than Average"/>
    <s v="Norm"/>
    <s v="Norm"/>
    <s v="1Fam"/>
    <s v="SLvl"/>
    <x v="0"/>
    <n v="7"/>
    <n v="0.77543569551204783"/>
    <s v="At or Above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0.70209794595849317"/>
    <s v="Less than Median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m/>
  </r>
  <r>
    <x v="751"/>
    <n v="190"/>
    <s v="RH"/>
    <s v="NA"/>
    <n v="7082"/>
    <s v="Pave"/>
    <s v="NA"/>
    <s v="Reg"/>
    <s v="Lvl"/>
    <s v="AllPub"/>
    <s v="Inside"/>
    <s v="Gtl"/>
    <s v="SWISU"/>
    <s v="Less than Average"/>
    <s v="Norm"/>
    <s v="Norm"/>
    <s v="2fmCon"/>
    <s v="2Story"/>
    <x v="0"/>
    <n v="5"/>
    <n v="0.33184873406369353"/>
    <s v="Below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0.18205438097032756"/>
    <s v="Less than Median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m/>
  </r>
  <r>
    <x v="752"/>
    <n v="20"/>
    <s v="RL"/>
    <n v="80"/>
    <n v="88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77688822912807542"/>
    <s v="At or Above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.78693104824540927"/>
    <s v="Greater than Median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m/>
  </r>
  <r>
    <x v="753"/>
    <n v="160"/>
    <s v="FV"/>
    <n v="24"/>
    <n v="2160"/>
    <s v="Pave"/>
    <s v="Pave"/>
    <s v="Reg"/>
    <s v="Lvl"/>
    <s v="AllPub"/>
    <s v="Inside"/>
    <s v="Gtl"/>
    <s v="Somerst"/>
    <s v="Greater than Average"/>
    <s v="Norm"/>
    <s v="Norm"/>
    <s v="Twnhs"/>
    <s v="2Story"/>
    <x v="0"/>
    <n v="7"/>
    <n v="0.23444605783317607"/>
    <s v="At or Above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0.46812434755581811"/>
    <s v="Less than Median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m/>
  </r>
  <r>
    <x v="754"/>
    <n v="60"/>
    <s v="RL"/>
    <n v="313"/>
    <n v="63887"/>
    <s v="Pave"/>
    <s v="NA"/>
    <s v="IR3"/>
    <s v="Bnk"/>
    <s v="AllPub"/>
    <s v="Corner"/>
    <s v="Gtl"/>
    <s v="Edwards"/>
    <s v="Less than Average"/>
    <s v="Feedr"/>
    <s v="Norm"/>
    <s v="1Fam"/>
    <s v="2Story"/>
    <x v="0"/>
    <n v="10"/>
    <n v="0.70247130887229881"/>
    <s v="At or Above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0.62217453236121056"/>
    <s v="Greater than Median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m/>
  </r>
  <r>
    <x v="755"/>
    <n v="20"/>
    <s v="RL"/>
    <s v="NA"/>
    <n v="57200"/>
    <s v="Pave"/>
    <s v="NA"/>
    <s v="IR1"/>
    <s v="Bnk"/>
    <s v="AllPub"/>
    <s v="Inside"/>
    <s v="Sev"/>
    <s v="Timber"/>
    <s v="Greater than Average"/>
    <s v="Norm"/>
    <s v="Norm"/>
    <s v="1Fam"/>
    <s v="1Story"/>
    <x v="0"/>
    <n v="5"/>
    <n v="0.58977609902746719"/>
    <s v="Below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.57326335858858846"/>
    <s v="Greater than Median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m/>
  </r>
  <r>
    <x v="756"/>
    <n v="20"/>
    <s v="RL"/>
    <n v="80"/>
    <n v="17400"/>
    <s v="Pave"/>
    <s v="NA"/>
    <s v="Reg"/>
    <s v="Low"/>
    <s v="AllPub"/>
    <s v="Inside"/>
    <s v="Mod"/>
    <s v="Mitchel"/>
    <s v="Less than Average"/>
    <s v="Norm"/>
    <s v="Norm"/>
    <s v="1Fam"/>
    <s v="1Story"/>
    <x v="0"/>
    <n v="5"/>
    <n v="0.93355047535914648"/>
    <s v="Below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.73469828693448147"/>
    <s v="Greater than Median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m/>
  </r>
  <r>
    <x v="757"/>
    <n v="80"/>
    <s v="RL"/>
    <n v="85"/>
    <n v="13400"/>
    <s v="Pave"/>
    <s v="NA"/>
    <s v="Reg"/>
    <s v="Lvl"/>
    <s v="AllPub"/>
    <s v="Inside"/>
    <s v="Gtl"/>
    <s v="NAmes"/>
    <s v="Greater than Average"/>
    <s v="Norm"/>
    <s v="Norm"/>
    <s v="1Fam"/>
    <s v="SLvl"/>
    <x v="0"/>
    <n v="5"/>
    <n v="0.32459276988050634"/>
    <s v="Below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.82767966517551461"/>
    <s v="Less than Median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m/>
  </r>
  <r>
    <x v="758"/>
    <n v="20"/>
    <s v="RL"/>
    <n v="43"/>
    <n v="3182"/>
    <s v="Pave"/>
    <s v="NA"/>
    <s v="Reg"/>
    <s v="Lvl"/>
    <s v="AllPub"/>
    <s v="Inside"/>
    <s v="Gtl"/>
    <s v="Blmngtn"/>
    <s v="Less than Average"/>
    <s v="Norm"/>
    <s v="Norm"/>
    <s v="1Fam"/>
    <s v="1Story"/>
    <x v="0"/>
    <n v="7"/>
    <n v="0.96470002277237588"/>
    <s v="At or Above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.97610844514546891"/>
    <s v="Greater than Median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m/>
  </r>
  <r>
    <x v="759"/>
    <n v="70"/>
    <s v="RM"/>
    <n v="60"/>
    <n v="10800"/>
    <s v="Pave"/>
    <s v="Grvl"/>
    <s v="Reg"/>
    <s v="Bnk"/>
    <s v="AllPub"/>
    <s v="Inside"/>
    <s v="Gtl"/>
    <s v="OldTown"/>
    <s v="Greater than Average"/>
    <s v="Norm"/>
    <s v="Norm"/>
    <s v="1Fam"/>
    <s v="2Story"/>
    <x v="0"/>
    <n v="7"/>
    <n v="0.17751969144749913"/>
    <s v="At or Above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0.18790812702454385"/>
    <s v="Greater than Median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m/>
  </r>
  <r>
    <x v="760"/>
    <n v="60"/>
    <s v="RL"/>
    <n v="75"/>
    <n v="7950"/>
    <s v="Pave"/>
    <s v="NA"/>
    <s v="IR1"/>
    <s v="Bnk"/>
    <s v="AllPub"/>
    <s v="Corner"/>
    <s v="Gtl"/>
    <s v="Edwards"/>
    <s v="Less than Average"/>
    <s v="Norm"/>
    <s v="Norm"/>
    <s v="1Fam"/>
    <s v="2Story"/>
    <x v="0"/>
    <n v="6"/>
    <n v="0.17695571212749484"/>
    <s v="At or Above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0.62153144491573475"/>
    <s v="Less than Median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m/>
  </r>
  <r>
    <x v="761"/>
    <n v="20"/>
    <s v="RL"/>
    <n v="79"/>
    <n v="8910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6"/>
    <n v="0.68061193284383958"/>
    <s v="At or Above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3.3100256671483863E-2"/>
    <s v="Greater than Median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m/>
  </r>
  <r>
    <x v="762"/>
    <n v="50"/>
    <s v="RH"/>
    <n v="55"/>
    <n v="4500"/>
    <s v="Pave"/>
    <s v="Pave"/>
    <s v="IR2"/>
    <s v="Bnk"/>
    <s v="AllPub"/>
    <s v="Inside"/>
    <s v="Gtl"/>
    <s v="SWISU"/>
    <s v="Less than Average"/>
    <s v="Norm"/>
    <s v="Norm"/>
    <s v="1Fam"/>
    <s v="1.5Fin"/>
    <x v="1"/>
    <n v="5"/>
    <n v="0.62825028017966"/>
    <s v="Below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0.47634730090205113"/>
    <s v="Less than Median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m/>
  </r>
  <r>
    <x v="763"/>
    <n v="20"/>
    <s v="RL"/>
    <n v="66"/>
    <n v="13695"/>
    <s v="Pave"/>
    <s v="NA"/>
    <s v="Reg"/>
    <s v="Lvl"/>
    <s v="AllPub"/>
    <s v="Inside"/>
    <s v="Gtl"/>
    <s v="SawyerW"/>
    <s v="Greater than Average"/>
    <s v="RRAe"/>
    <s v="Norm"/>
    <s v="1Fam"/>
    <s v="1Story"/>
    <x v="0"/>
    <n v="5"/>
    <n v="0.72350034432759613"/>
    <s v="Below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.55493119652396061"/>
    <s v="Greater than Median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m/>
  </r>
  <r>
    <x v="764"/>
    <n v="50"/>
    <s v="RL"/>
    <n v="77"/>
    <n v="9786"/>
    <s v="Pave"/>
    <s v="NA"/>
    <s v="IR1"/>
    <s v="Bnk"/>
    <s v="AllPub"/>
    <s v="Inside"/>
    <s v="Gtl"/>
    <s v="NAmes"/>
    <s v="Greater than Average"/>
    <s v="Norm"/>
    <s v="Norm"/>
    <s v="1Fam"/>
    <s v="1.5Fin"/>
    <x v="1"/>
    <n v="6"/>
    <n v="0.4786603907279493"/>
    <s v="At or Above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0.10212840162819614"/>
    <s v="Less than Median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m/>
  </r>
  <r>
    <x v="765"/>
    <n v="20"/>
    <s v="RL"/>
    <s v="NA"/>
    <n v="9500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6"/>
    <n v="0.2281827298518686"/>
    <s v="At or Above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.16347201156711"/>
    <s v="Greater than Median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m/>
  </r>
  <r>
    <x v="766"/>
    <n v="50"/>
    <s v="RM"/>
    <n v="50"/>
    <n v="5000"/>
    <s v="Pave"/>
    <s v="NA"/>
    <s v="Reg"/>
    <s v="Lvl"/>
    <s v="AllPub"/>
    <s v="Corner"/>
    <s v="Gtl"/>
    <s v="BrkSide"/>
    <s v="Less than Average"/>
    <s v="Feedr"/>
    <s v="Norm"/>
    <s v="1Fam"/>
    <s v="1.5Fin"/>
    <x v="1"/>
    <n v="6"/>
    <n v="0.71384609327999216"/>
    <s v="At or Above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0.30809748997055619"/>
    <s v="Less than Median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m/>
  </r>
  <r>
    <x v="767"/>
    <n v="60"/>
    <s v="RL"/>
    <s v="NA"/>
    <n v="11616"/>
    <s v="Pave"/>
    <s v="NA"/>
    <s v="IR1"/>
    <s v="Lvl"/>
    <s v="AllPub"/>
    <s v="CulDSac"/>
    <s v="Gtl"/>
    <s v="Sawyer"/>
    <s v="Less than Average"/>
    <s v="Norm"/>
    <s v="Norm"/>
    <s v="1Fam"/>
    <s v="2Story"/>
    <x v="0"/>
    <n v="6"/>
    <n v="0.91441330486256767"/>
    <s v="At or Above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0.8149200833771022"/>
    <s v="Less than Median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m/>
  </r>
  <r>
    <x v="768"/>
    <n v="20"/>
    <s v="RL"/>
    <n v="80"/>
    <n v="14000"/>
    <s v="Pave"/>
    <s v="NA"/>
    <s v="Reg"/>
    <s v="Lvl"/>
    <s v="AllPub"/>
    <s v="Inside"/>
    <s v="Gtl"/>
    <s v="Crawfor"/>
    <s v="Greater than Average"/>
    <s v="Norm"/>
    <s v="Norm"/>
    <s v="1Fam"/>
    <s v="1Story"/>
    <x v="0"/>
    <n v="6"/>
    <n v="0.64378708326249723"/>
    <s v="At or Above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.39807108101860311"/>
    <s v="Greater than Median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m/>
  </r>
  <r>
    <x v="769"/>
    <n v="20"/>
    <s v="RL"/>
    <n v="63"/>
    <n v="13072"/>
    <s v="Pave"/>
    <s v="NA"/>
    <s v="Reg"/>
    <s v="Lvl"/>
    <s v="AllPub"/>
    <s v="Inside"/>
    <s v="Gtl"/>
    <s v="SawyerW"/>
    <s v="Greater than Average"/>
    <s v="RRAe"/>
    <s v="Norm"/>
    <s v="1Fam"/>
    <s v="1Story"/>
    <x v="0"/>
    <n v="6"/>
    <n v="0.3917954429002013"/>
    <s v="At or Above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.5439163687395"/>
    <s v="Greater than Median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m/>
  </r>
  <r>
    <x v="770"/>
    <n v="80"/>
    <s v="RL"/>
    <n v="85"/>
    <n v="9350"/>
    <s v="Pave"/>
    <s v="NA"/>
    <s v="Reg"/>
    <s v="Lvl"/>
    <s v="AllPub"/>
    <s v="Inside"/>
    <s v="Gtl"/>
    <s v="NAmes"/>
    <s v="Greater than Average"/>
    <s v="Norm"/>
    <s v="Norm"/>
    <s v="1Fam"/>
    <s v="SLvl"/>
    <x v="0"/>
    <n v="6"/>
    <n v="9.3784350349753742E-3"/>
    <s v="At or Above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8.5036161122855503E-2"/>
    <s v="Greater than Median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m/>
  </r>
  <r>
    <x v="771"/>
    <n v="80"/>
    <s v="RL"/>
    <s v="NA"/>
    <n v="10448"/>
    <s v="Pave"/>
    <s v="NA"/>
    <s v="IR1"/>
    <s v="Lvl"/>
    <s v="AllPub"/>
    <s v="Corner"/>
    <s v="Gtl"/>
    <s v="NWAmes"/>
    <s v="Less than Average"/>
    <s v="Norm"/>
    <s v="Norm"/>
    <s v="1Fam"/>
    <s v="SLvl"/>
    <x v="0"/>
    <n v="6"/>
    <n v="3.6987142685485752E-2"/>
    <s v="At or Above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0.89542242032196673"/>
    <s v="Greater than Median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m/>
  </r>
  <r>
    <x v="772"/>
    <n v="20"/>
    <s v="RL"/>
    <s v="NA"/>
    <n v="11553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0.68503301316510923"/>
    <s v="Below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.17823505671559603"/>
    <s v="Greater than Median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m/>
  </r>
  <r>
    <x v="773"/>
    <n v="80"/>
    <s v="RL"/>
    <s v="NA"/>
    <n v="12095"/>
    <s v="Pave"/>
    <s v="NA"/>
    <s v="IR1"/>
    <s v="Lvl"/>
    <s v="AllPub"/>
    <s v="Corner"/>
    <s v="Gtl"/>
    <s v="NAmes"/>
    <s v="Greater than Average"/>
    <s v="Norm"/>
    <s v="Norm"/>
    <s v="1Fam"/>
    <s v="SLvl"/>
    <x v="0"/>
    <n v="6"/>
    <n v="0.40692625839290708"/>
    <s v="At or Above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.23195008430146002"/>
    <s v="Greater than Median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m/>
  </r>
  <r>
    <x v="774"/>
    <n v="60"/>
    <s v="RL"/>
    <n v="80"/>
    <n v="9364"/>
    <s v="Pave"/>
    <s v="NA"/>
    <s v="Reg"/>
    <s v="Lvl"/>
    <s v="AllPub"/>
    <s v="Corner"/>
    <s v="Gtl"/>
    <s v="Sawyer"/>
    <s v="Less than Average"/>
    <s v="Norm"/>
    <s v="Norm"/>
    <s v="1Fam"/>
    <s v="2Story"/>
    <x v="0"/>
    <n v="6"/>
    <n v="0.27183263154130188"/>
    <s v="At or Above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8.549811660561879E-2"/>
    <s v="Less than Median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m/>
  </r>
  <r>
    <x v="775"/>
    <n v="20"/>
    <s v="RL"/>
    <n v="75"/>
    <n v="975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98139201636673701"/>
    <s v="At or Above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.58528525804451303"/>
    <s v="Greater than Median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m/>
  </r>
  <r>
    <x v="776"/>
    <n v="20"/>
    <s v="RL"/>
    <s v="NA"/>
    <n v="26142"/>
    <s v="Pave"/>
    <s v="NA"/>
    <s v="IR1"/>
    <s v="Lvl"/>
    <s v="AllPub"/>
    <s v="CulDSac"/>
    <s v="Gtl"/>
    <s v="Mitchel"/>
    <s v="Less than Average"/>
    <s v="Norm"/>
    <s v="Norm"/>
    <s v="1Fam"/>
    <s v="1Story"/>
    <x v="0"/>
    <n v="5"/>
    <n v="0.71426627186173208"/>
    <s v="Below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.76701798048144743"/>
    <s v="Greater than Median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m/>
  </r>
  <r>
    <x v="777"/>
    <n v="20"/>
    <s v="RL"/>
    <s v="NA"/>
    <n v="17600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6"/>
    <n v="2.8210203960326696E-2"/>
    <s v="At or Above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6.0742615478130091E-2"/>
    <s v="Greater than Median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m/>
  </r>
  <r>
    <x v="778"/>
    <n v="70"/>
    <s v="RM"/>
    <n v="60"/>
    <n v="10440"/>
    <s v="Pave"/>
    <s v="Grvl"/>
    <s v="Reg"/>
    <s v="Lvl"/>
    <s v="AllPub"/>
    <s v="Inside"/>
    <s v="Gtl"/>
    <s v="OldTown"/>
    <s v="Greater than Average"/>
    <s v="Norm"/>
    <s v="Norm"/>
    <s v="1Fam"/>
    <s v="2Story"/>
    <x v="0"/>
    <n v="5"/>
    <n v="0.16271243524503032"/>
    <s v="Below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0.84756767761512075"/>
    <s v="Less than Median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m/>
  </r>
  <r>
    <x v="779"/>
    <n v="20"/>
    <s v="RL"/>
    <s v="NA"/>
    <n v="10920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6"/>
    <n v="0.74047765016317391"/>
    <s v="At or Above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.69720376706854092"/>
    <s v="Greater than Median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m/>
  </r>
  <r>
    <x v="780"/>
    <n v="190"/>
    <s v="RL"/>
    <n v="90"/>
    <n v="15750"/>
    <s v="Pave"/>
    <s v="NA"/>
    <s v="Reg"/>
    <s v="Lvl"/>
    <s v="AllPub"/>
    <s v="Corner"/>
    <s v="Gtl"/>
    <s v="Crawfor"/>
    <s v="Greater than Average"/>
    <s v="Norm"/>
    <s v="Norm"/>
    <s v="2fmCon"/>
    <s v="1Story"/>
    <x v="0"/>
    <n v="5"/>
    <n v="0.97049484706781297"/>
    <s v="Below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.64099583005560368"/>
    <s v="Greater than Median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m/>
  </r>
  <r>
    <x v="781"/>
    <n v="20"/>
    <s v="RL"/>
    <n v="80"/>
    <n v="1000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5"/>
    <n v="0.626079245325601"/>
    <s v="Below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.81823518343143686"/>
    <s v="Greater than Median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m/>
  </r>
  <r>
    <x v="782"/>
    <n v="20"/>
    <s v="RL"/>
    <n v="60"/>
    <n v="7024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5"/>
    <n v="0.47915576693235418"/>
    <s v="Below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.61667156220885233"/>
    <s v="Greater than Median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m/>
  </r>
  <r>
    <x v="783"/>
    <n v="20"/>
    <s v="RL"/>
    <n v="82"/>
    <n v="11880"/>
    <s v="Pave"/>
    <s v="NA"/>
    <s v="IR1"/>
    <s v="Lvl"/>
    <s v="AllPub"/>
    <s v="Inside"/>
    <s v="Gtl"/>
    <s v="NWAmes"/>
    <s v="Less than Average"/>
    <s v="RRAn"/>
    <s v="Norm"/>
    <s v="1Fam"/>
    <s v="1Story"/>
    <x v="0"/>
    <n v="7"/>
    <n v="0.7267850777039947"/>
    <s v="At or Above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.85103516770179355"/>
    <s v="Greater than Median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m/>
  </r>
  <r>
    <x v="784"/>
    <n v="70"/>
    <s v="RM"/>
    <n v="60"/>
    <n v="7200"/>
    <s v="Pave"/>
    <s v="NA"/>
    <s v="Reg"/>
    <s v="Lvl"/>
    <s v="AllPub"/>
    <s v="Corner"/>
    <s v="Gtl"/>
    <s v="OldTown"/>
    <s v="Greater than Average"/>
    <s v="Norm"/>
    <s v="Norm"/>
    <s v="1Fam"/>
    <s v="2Story"/>
    <x v="0"/>
    <n v="7"/>
    <n v="0.48956440097764609"/>
    <s v="At or Above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3.9252829548335089E-2"/>
    <s v="Less than Median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m/>
  </r>
  <r>
    <x v="785"/>
    <n v="60"/>
    <s v="RL"/>
    <n v="73"/>
    <n v="8499"/>
    <s v="Pave"/>
    <s v="NA"/>
    <s v="IR1"/>
    <s v="Lvl"/>
    <s v="AllPub"/>
    <s v="Inside"/>
    <s v="Gtl"/>
    <s v="Gilbert"/>
    <s v="Greater than Average"/>
    <s v="Norm"/>
    <s v="Norm"/>
    <s v="1Fam"/>
    <s v="2Story"/>
    <x v="0"/>
    <n v="6"/>
    <n v="0.56764323432125119"/>
    <s v="At or Above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0.15334557352789335"/>
    <s v="Less than Median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m/>
  </r>
  <r>
    <x v="786"/>
    <n v="20"/>
    <s v="RL"/>
    <n v="70"/>
    <n v="84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62005152448616563"/>
    <s v="At or Above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2.0354351947579175E-2"/>
    <s v="Greater than Median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m/>
  </r>
  <r>
    <x v="787"/>
    <n v="20"/>
    <s v="RL"/>
    <n v="43"/>
    <n v="13568"/>
    <s v="Pave"/>
    <s v="NA"/>
    <s v="IR2"/>
    <s v="Lvl"/>
    <s v="AllPub"/>
    <s v="CulDSac"/>
    <s v="Gtl"/>
    <s v="CollgCr"/>
    <s v="Greater than Average"/>
    <s v="Norm"/>
    <s v="Norm"/>
    <s v="1Fam"/>
    <s v="1Story"/>
    <x v="0"/>
    <n v="5"/>
    <n v="7.0747348358164208E-2"/>
    <s v="Below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.12017349726402227"/>
    <s v="Less than Median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m/>
  </r>
  <r>
    <x v="788"/>
    <n v="85"/>
    <s v="RL"/>
    <s v="NA"/>
    <n v="7540"/>
    <s v="Pave"/>
    <s v="NA"/>
    <s v="IR1"/>
    <s v="Lvl"/>
    <s v="AllPub"/>
    <s v="CulDSac"/>
    <s v="Gtl"/>
    <s v="Mitchel"/>
    <s v="Less than Average"/>
    <s v="Norm"/>
    <s v="Norm"/>
    <s v="1Fam"/>
    <s v="SFoyer"/>
    <x v="1"/>
    <n v="6"/>
    <n v="0.68594424085802375"/>
    <s v="At or Above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.66031331600336485"/>
    <s v="Less than Median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m/>
  </r>
  <r>
    <x v="789"/>
    <n v="20"/>
    <s v="RL"/>
    <n v="79"/>
    <n v="10289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42958902146274458"/>
    <s v="Below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.62287630662712012"/>
    <s v="Less than Median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m/>
  </r>
  <r>
    <x v="790"/>
    <n v="20"/>
    <s v="RL"/>
    <n v="61"/>
    <n v="793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54447755323434788"/>
    <s v="At or Above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8.3086353573356697E-2"/>
    <s v="Less than Median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m/>
  </r>
  <r>
    <x v="791"/>
    <n v="120"/>
    <s v="RM"/>
    <n v="37"/>
    <n v="4435"/>
    <s v="Pave"/>
    <s v="NA"/>
    <s v="Reg"/>
    <s v="Lvl"/>
    <s v="AllPub"/>
    <s v="Inside"/>
    <s v="Gtl"/>
    <s v="CollgCr"/>
    <s v="Greater than Average"/>
    <s v="Norm"/>
    <s v="Norm"/>
    <s v="TwnhsE"/>
    <s v="1Story"/>
    <x v="0"/>
    <n v="6"/>
    <n v="0.53388830767715656"/>
    <s v="At or Above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.79593546593444076"/>
    <s v="Less than Median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m/>
  </r>
  <r>
    <x v="792"/>
    <n v="60"/>
    <s v="RL"/>
    <n v="85"/>
    <n v="11103"/>
    <s v="Pave"/>
    <s v="NA"/>
    <s v="IR1"/>
    <s v="Lvl"/>
    <s v="AllPub"/>
    <s v="Corner"/>
    <s v="Gtl"/>
    <s v="CollgCr"/>
    <s v="Greater than Average"/>
    <s v="Norm"/>
    <s v="Norm"/>
    <s v="1Fam"/>
    <s v="2Story"/>
    <x v="0"/>
    <n v="7"/>
    <n v="0.49967374799139241"/>
    <s v="At or Above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0.75767106075052715"/>
    <s v="Less than Median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m/>
  </r>
  <r>
    <x v="793"/>
    <n v="20"/>
    <s v="RL"/>
    <n v="74"/>
    <n v="8536"/>
    <s v="Pave"/>
    <s v="NA"/>
    <s v="Reg"/>
    <s v="Lvl"/>
    <s v="AllPub"/>
    <s v="Corner"/>
    <s v="Gtl"/>
    <s v="Edwards"/>
    <s v="Less than Average"/>
    <s v="Norm"/>
    <s v="Norm"/>
    <s v="1Fam"/>
    <s v="1Story"/>
    <x v="0"/>
    <n v="5"/>
    <n v="0.92240938284589902"/>
    <s v="Below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.42096452840796195"/>
    <s v="Greater than Median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m/>
  </r>
  <r>
    <x v="794"/>
    <n v="60"/>
    <s v="RL"/>
    <n v="69"/>
    <n v="7590"/>
    <s v="Pave"/>
    <s v="NA"/>
    <s v="Reg"/>
    <s v="Lvl"/>
    <s v="AllPub"/>
    <s v="Inside"/>
    <s v="Gtl"/>
    <s v="NAmes"/>
    <s v="Greater than Average"/>
    <s v="PosN"/>
    <s v="Norm"/>
    <s v="1Fam"/>
    <s v="2Story"/>
    <x v="0"/>
    <n v="6"/>
    <n v="0.36529130782291808"/>
    <s v="At or Above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0.23089881522939926"/>
    <s v="Less than Median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m/>
  </r>
  <r>
    <x v="795"/>
    <n v="20"/>
    <s v="RL"/>
    <n v="66"/>
    <n v="12400"/>
    <s v="Pave"/>
    <s v="NA"/>
    <s v="IR1"/>
    <s v="Lvl"/>
    <s v="AllPub"/>
    <s v="Inside"/>
    <s v="Gtl"/>
    <s v="NAmes"/>
    <s v="Greater than Average"/>
    <s v="Feedr"/>
    <s v="Norm"/>
    <s v="1Fam"/>
    <s v="1Story"/>
    <x v="0"/>
    <n v="6"/>
    <n v="0.87713853486984517"/>
    <s v="At or Above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5.4259924099981038E-2"/>
    <s v="Greater than Median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m/>
  </r>
  <r>
    <x v="796"/>
    <n v="70"/>
    <s v="RL"/>
    <n v="60"/>
    <n v="7200"/>
    <s v="Pave"/>
    <s v="NA"/>
    <s v="Reg"/>
    <s v="Lvl"/>
    <s v="AllPub"/>
    <s v="Inside"/>
    <s v="Gtl"/>
    <s v="SWISU"/>
    <s v="Less than Average"/>
    <s v="Feedr"/>
    <s v="Norm"/>
    <s v="1Fam"/>
    <s v="2Story"/>
    <x v="0"/>
    <n v="7"/>
    <n v="0.39088554777507689"/>
    <s v="At or Above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0.21108906293089902"/>
    <s v="Less than Median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m/>
  </r>
  <r>
    <x v="797"/>
    <n v="70"/>
    <s v="RM"/>
    <n v="50"/>
    <n v="2500"/>
    <s v="Pave"/>
    <s v="Pave"/>
    <s v="Reg"/>
    <s v="Lvl"/>
    <s v="AllPub"/>
    <s v="Corner"/>
    <s v="Gtl"/>
    <s v="OldTown"/>
    <s v="Greater than Average"/>
    <s v="Norm"/>
    <s v="Norm"/>
    <s v="1Fam"/>
    <s v="2Story"/>
    <x v="0"/>
    <n v="7"/>
    <n v="0.66614475978467247"/>
    <s v="At or Above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0.49579927309181793"/>
    <s v="Less than Median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m/>
  </r>
  <r>
    <x v="798"/>
    <n v="20"/>
    <s v="RL"/>
    <n v="70"/>
    <n v="7931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37583344443916589"/>
    <s v="Below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.93515384732696116"/>
    <s v="Greater than Median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m/>
  </r>
  <r>
    <x v="799"/>
    <n v="20"/>
    <s v="RL"/>
    <n v="85"/>
    <n v="10452"/>
    <s v="Pave"/>
    <s v="NA"/>
    <s v="IR1"/>
    <s v="Lvl"/>
    <s v="AllPub"/>
    <s v="Inside"/>
    <s v="Gtl"/>
    <s v="Edwards"/>
    <s v="Less than Average"/>
    <s v="Norm"/>
    <s v="Norm"/>
    <s v="1Fam"/>
    <s v="1Story"/>
    <x v="0"/>
    <n v="6"/>
    <n v="0.512965905918494"/>
    <s v="At or Above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.62175820117386182"/>
    <s v="Greater than Median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m/>
  </r>
  <r>
    <x v="800"/>
    <n v="60"/>
    <s v="RL"/>
    <n v="70"/>
    <n v="7700"/>
    <s v="Pave"/>
    <s v="NA"/>
    <s v="Reg"/>
    <s v="Lvl"/>
    <s v="AllPub"/>
    <s v="Inside"/>
    <s v="Gtl"/>
    <s v="NAmes"/>
    <s v="Greater than Average"/>
    <s v="PosN"/>
    <s v="Norm"/>
    <s v="1Fam"/>
    <s v="2Story"/>
    <x v="0"/>
    <n v="6"/>
    <n v="0.64351856519498962"/>
    <s v="At or Above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0.48161275702138728"/>
    <s v="Less than Median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m/>
  </r>
  <r>
    <x v="801"/>
    <n v="80"/>
    <s v="RL"/>
    <n v="80"/>
    <n v="8816"/>
    <s v="Pave"/>
    <s v="NA"/>
    <s v="Reg"/>
    <s v="Lvl"/>
    <s v="AllPub"/>
    <s v="Inside"/>
    <s v="Gtl"/>
    <s v="ClearCr"/>
    <s v="Greater than Average"/>
    <s v="Norm"/>
    <s v="Norm"/>
    <s v="1Fam"/>
    <s v="SLvl"/>
    <x v="0"/>
    <n v="6"/>
    <n v="0.56832828349680675"/>
    <s v="At or Above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.6132845227953494"/>
    <s v="Less than Median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m/>
  </r>
  <r>
    <x v="802"/>
    <n v="160"/>
    <s v="FV"/>
    <n v="24"/>
    <n v="2572"/>
    <s v="Pave"/>
    <s v="NA"/>
    <s v="Reg"/>
    <s v="Lvl"/>
    <s v="AllPub"/>
    <s v="FR2"/>
    <s v="Gtl"/>
    <s v="Somerst"/>
    <s v="Greater than Average"/>
    <s v="Norm"/>
    <s v="Norm"/>
    <s v="Twnhs"/>
    <s v="2Story"/>
    <x v="0"/>
    <n v="7"/>
    <n v="0.72204423337356538"/>
    <s v="At or Above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0.1047261132623879"/>
    <s v="Less than Median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m/>
  </r>
  <r>
    <x v="803"/>
    <n v="160"/>
    <s v="RL"/>
    <n v="24"/>
    <n v="2308"/>
    <s v="Pave"/>
    <s v="NA"/>
    <s v="Reg"/>
    <s v="Lvl"/>
    <s v="AllPub"/>
    <s v="Corner"/>
    <s v="Gtl"/>
    <s v="NPkVill"/>
    <s v="Less than Average"/>
    <s v="Norm"/>
    <s v="Norm"/>
    <s v="TwnhsE"/>
    <s v="2Story"/>
    <x v="0"/>
    <n v="6"/>
    <n v="0.76962939038526379"/>
    <s v="At or Above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1.1560910910821232E-2"/>
    <s v="Less than Median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m/>
  </r>
  <r>
    <x v="804"/>
    <n v="20"/>
    <s v="RL"/>
    <n v="88"/>
    <n v="13125"/>
    <s v="Pave"/>
    <s v="NA"/>
    <s v="Reg"/>
    <s v="Lvl"/>
    <s v="AllPub"/>
    <s v="Corner"/>
    <s v="Gtl"/>
    <s v="Sawyer"/>
    <s v="Less than Average"/>
    <s v="Norm"/>
    <s v="Norm"/>
    <s v="1Fam"/>
    <s v="1Story"/>
    <x v="0"/>
    <n v="5"/>
    <n v="0.61950721200898906"/>
    <s v="Below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.96957854881304417"/>
    <s v="Greater than Median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m/>
  </r>
  <r>
    <x v="805"/>
    <n v="20"/>
    <s v="RL"/>
    <n v="80"/>
    <n v="87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11827878358429855"/>
    <s v="Below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.56832557283502139"/>
    <s v="Greater than Median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m/>
  </r>
  <r>
    <x v="806"/>
    <n v="20"/>
    <s v="RL"/>
    <n v="66"/>
    <n v="13695"/>
    <s v="Pave"/>
    <s v="NA"/>
    <s v="Reg"/>
    <s v="Lvl"/>
    <s v="AllPub"/>
    <s v="Inside"/>
    <s v="Gtl"/>
    <s v="SawyerW"/>
    <s v="Greater than Average"/>
    <s v="RRAe"/>
    <s v="Norm"/>
    <s v="1Fam"/>
    <s v="1Story"/>
    <x v="0"/>
    <n v="6"/>
    <n v="0.55617508216643652"/>
    <s v="At or Above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.90482982346353347"/>
    <s v="Greater than Median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m/>
  </r>
  <r>
    <x v="807"/>
    <n v="50"/>
    <s v="RL"/>
    <n v="54"/>
    <n v="7681"/>
    <s v="Pave"/>
    <s v="NA"/>
    <s v="IR1"/>
    <s v="Lvl"/>
    <s v="AllPub"/>
    <s v="FR2"/>
    <s v="Gtl"/>
    <s v="Crawfor"/>
    <s v="Greater than Average"/>
    <s v="Norm"/>
    <s v="Norm"/>
    <s v="1Fam"/>
    <s v="1.5Fin"/>
    <x v="1"/>
    <n v="5"/>
    <n v="0.31922186818158793"/>
    <s v="Below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0.79457345954760872"/>
    <s v="Less than Median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m/>
  </r>
  <r>
    <x v="808"/>
    <n v="20"/>
    <s v="RL"/>
    <n v="70"/>
    <n v="8414"/>
    <s v="Pave"/>
    <s v="NA"/>
    <s v="Reg"/>
    <s v="Lvl"/>
    <s v="AllPub"/>
    <s v="Inside"/>
    <s v="Gtl"/>
    <s v="Sawyer"/>
    <s v="Less than Average"/>
    <s v="Norm"/>
    <s v="Norm"/>
    <s v="1Fam"/>
    <s v="1Story"/>
    <x v="0"/>
    <n v="6"/>
    <n v="0.741059246256908"/>
    <s v="At or Above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.30739832479831841"/>
    <s v="Less than Median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m/>
  </r>
  <r>
    <x v="809"/>
    <n v="90"/>
    <s v="RL"/>
    <n v="80"/>
    <n v="11600"/>
    <s v="Pave"/>
    <s v="NA"/>
    <s v="Reg"/>
    <s v="Lvl"/>
    <s v="AllPub"/>
    <s v="Corner"/>
    <s v="Gtl"/>
    <s v="NAmes"/>
    <s v="Greater than Average"/>
    <s v="Feedr"/>
    <s v="Norm"/>
    <s v="Duplex"/>
    <s v="2Story"/>
    <x v="0"/>
    <n v="5"/>
    <n v="0.30672557993126826"/>
    <s v="Below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0.26744607742457727"/>
    <s v="Greater than Median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m/>
  </r>
  <r>
    <x v="810"/>
    <n v="20"/>
    <s v="RL"/>
    <s v="NA"/>
    <n v="8246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0.95505107521856536"/>
    <s v="Below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.75296389019702548"/>
    <s v="Less than Median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m/>
  </r>
  <r>
    <x v="811"/>
    <n v="160"/>
    <s v="RL"/>
    <n v="36"/>
    <n v="2448"/>
    <s v="Pave"/>
    <s v="NA"/>
    <s v="Reg"/>
    <s v="Lvl"/>
    <s v="AllPub"/>
    <s v="Inside"/>
    <s v="Gtl"/>
    <s v="NridgHt"/>
    <s v="Greater than Average"/>
    <s v="Norm"/>
    <s v="Norm"/>
    <s v="Twnhs"/>
    <s v="2Story"/>
    <x v="0"/>
    <n v="7"/>
    <n v="0.3126938960704615"/>
    <s v="At or Above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0.40240482767685626"/>
    <s v="Less than Median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m/>
  </r>
  <r>
    <x v="812"/>
    <n v="20"/>
    <s v="RL"/>
    <s v="NA"/>
    <n v="11000"/>
    <s v="Pave"/>
    <s v="NA"/>
    <s v="IR1"/>
    <s v="Lvl"/>
    <s v="AllPub"/>
    <s v="CulDSac"/>
    <s v="Gtl"/>
    <s v="NAmes"/>
    <s v="Greater than Average"/>
    <s v="Norm"/>
    <s v="Norm"/>
    <s v="1Fam"/>
    <s v="1Story"/>
    <x v="0"/>
    <n v="5"/>
    <n v="0.1550556508066383"/>
    <s v="Below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.76341785799243078"/>
    <s v="Greater than Median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m/>
  </r>
  <r>
    <x v="813"/>
    <n v="60"/>
    <s v="RL"/>
    <n v="78"/>
    <n v="11700"/>
    <s v="Pave"/>
    <s v="NA"/>
    <s v="Reg"/>
    <s v="Lvl"/>
    <s v="AllPub"/>
    <s v="Inside"/>
    <s v="Gtl"/>
    <s v="NWAmes"/>
    <s v="Less than Average"/>
    <s v="RRAn"/>
    <s v="Norm"/>
    <s v="1Fam"/>
    <s v="2Story"/>
    <x v="0"/>
    <n v="6"/>
    <n v="0.65107108161301952"/>
    <s v="At or Above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0.47440945439775173"/>
    <s v="Less than Median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m/>
  </r>
  <r>
    <x v="814"/>
    <n v="20"/>
    <s v="RL"/>
    <n v="75"/>
    <n v="75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63195590626070763"/>
    <s v="Below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.20121744834683075"/>
    <s v="Greater than Median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m/>
  </r>
  <r>
    <x v="815"/>
    <n v="120"/>
    <s v="RL"/>
    <n v="55"/>
    <n v="7892"/>
    <s v="Pave"/>
    <s v="NA"/>
    <s v="Reg"/>
    <s v="Lvl"/>
    <s v="AllPub"/>
    <s v="Inside"/>
    <s v="Gtl"/>
    <s v="SawyerW"/>
    <s v="Greater than Average"/>
    <s v="Norm"/>
    <s v="Norm"/>
    <s v="TwnhsE"/>
    <s v="1Story"/>
    <x v="0"/>
    <n v="6"/>
    <n v="0.5788216650046768"/>
    <s v="At or Above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.23415577749017447"/>
    <s v="Greater than Median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m/>
  </r>
  <r>
    <x v="816"/>
    <n v="50"/>
    <s v="RM"/>
    <n v="100"/>
    <n v="12665"/>
    <s v="Pave"/>
    <s v="Grvl"/>
    <s v="IR1"/>
    <s v="Lvl"/>
    <s v="AllPub"/>
    <s v="Inside"/>
    <s v="Gtl"/>
    <s v="OldTown"/>
    <s v="Greater than Average"/>
    <s v="Artery"/>
    <s v="Norm"/>
    <s v="1Fam"/>
    <s v="1.5Fin"/>
    <x v="1"/>
    <n v="5"/>
    <n v="0.97140592654017488"/>
    <s v="Below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0.26533759509591892"/>
    <s v="Less than Median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m/>
  </r>
  <r>
    <x v="817"/>
    <n v="70"/>
    <s v="RL"/>
    <n v="60"/>
    <n v="8730"/>
    <s v="Pave"/>
    <s v="NA"/>
    <s v="Reg"/>
    <s v="Lvl"/>
    <s v="AllPub"/>
    <s v="Inside"/>
    <s v="Gtl"/>
    <s v="BrkSide"/>
    <s v="Less than Average"/>
    <s v="RRAn"/>
    <s v="Norm"/>
    <s v="1Fam"/>
    <s v="2Story"/>
    <x v="0"/>
    <n v="6"/>
    <n v="0.78189197333981386"/>
    <s v="At or Above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0.25706122737513804"/>
    <s v="Less than Median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m/>
  </r>
  <r>
    <x v="818"/>
    <n v="120"/>
    <s v="RM"/>
    <n v="32"/>
    <n v="4500"/>
    <s v="Pave"/>
    <s v="NA"/>
    <s v="Reg"/>
    <s v="Lvl"/>
    <s v="AllPub"/>
    <s v="FR2"/>
    <s v="Gtl"/>
    <s v="Mitchel"/>
    <s v="Less than Average"/>
    <s v="Norm"/>
    <s v="Norm"/>
    <s v="TwnhsE"/>
    <s v="1Story"/>
    <x v="0"/>
    <n v="6"/>
    <n v="0.67076426429264469"/>
    <s v="At or Above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.43696964170589081"/>
    <s v="Greater than Median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m/>
  </r>
  <r>
    <x v="819"/>
    <n v="30"/>
    <s v="RM"/>
    <n v="90"/>
    <n v="8100"/>
    <s v="Pave"/>
    <s v="Pave"/>
    <s v="Reg"/>
    <s v="Lvl"/>
    <s v="AllPub"/>
    <s v="Inside"/>
    <s v="Gtl"/>
    <s v="OldTown"/>
    <s v="Greater than Average"/>
    <s v="Norm"/>
    <s v="Norm"/>
    <s v="1Fam"/>
    <s v="1Story"/>
    <x v="0"/>
    <n v="5"/>
    <n v="0.29867732316570961"/>
    <s v="Below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.60429117060720183"/>
    <s v="Greater than Median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m/>
  </r>
  <r>
    <x v="820"/>
    <n v="20"/>
    <s v="RL"/>
    <n v="78"/>
    <n v="1014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5"/>
    <n v="0.17361153510249505"/>
    <s v="Below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.58239820959591926"/>
    <s v="Less than Median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m/>
  </r>
  <r>
    <x v="821"/>
    <n v="90"/>
    <s v="RL"/>
    <n v="64"/>
    <n v="7018"/>
    <s v="Pave"/>
    <s v="NA"/>
    <s v="Reg"/>
    <s v="Bnk"/>
    <s v="AllPub"/>
    <s v="Inside"/>
    <s v="Gtl"/>
    <s v="SawyerW"/>
    <s v="Greater than Average"/>
    <s v="Feedr"/>
    <s v="Norm"/>
    <s v="Duplex"/>
    <s v="SFoyer"/>
    <x v="1"/>
    <n v="5"/>
    <n v="0.38166948205915796"/>
    <s v="Below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.50393411312977066"/>
    <s v="Greater than Median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m/>
  </r>
  <r>
    <x v="822"/>
    <n v="20"/>
    <s v="RL"/>
    <n v="74"/>
    <n v="8532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23695555853169581"/>
    <s v="Below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.46604989179561662"/>
    <s v="Greater than Median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m/>
  </r>
  <r>
    <x v="823"/>
    <n v="80"/>
    <s v="RL"/>
    <n v="80"/>
    <n v="9600"/>
    <s v="Pave"/>
    <s v="NA"/>
    <s v="Reg"/>
    <s v="Lvl"/>
    <s v="AllPub"/>
    <s v="Inside"/>
    <s v="Gtl"/>
    <s v="NAmes"/>
    <s v="Greater than Average"/>
    <s v="Norm"/>
    <s v="Norm"/>
    <s v="1Fam"/>
    <s v="SLvl"/>
    <x v="0"/>
    <n v="6"/>
    <n v="0.14753143007117342"/>
    <s v="At or Above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.45301779593422264"/>
    <s v="Greater than Median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m/>
  </r>
  <r>
    <x v="824"/>
    <n v="20"/>
    <s v="RL"/>
    <n v="64"/>
    <n v="8712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73631661518401625"/>
    <s v="Below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7.9339646491387694E-2"/>
    <s v="Greater than Median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m/>
  </r>
  <r>
    <x v="825"/>
    <n v="40"/>
    <s v="RM"/>
    <n v="40"/>
    <n v="5400"/>
    <s v="Pave"/>
    <s v="Pave"/>
    <s v="Reg"/>
    <s v="Lvl"/>
    <s v="AllPub"/>
    <s v="Corner"/>
    <s v="Gtl"/>
    <s v="OldTown"/>
    <s v="Greater than Average"/>
    <s v="Norm"/>
    <s v="Norm"/>
    <s v="1Fam"/>
    <s v="1Story"/>
    <x v="0"/>
    <n v="6"/>
    <n v="0.99825616284543606"/>
    <s v="At or Above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0.26309514997191852"/>
    <s v="Greater than Median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m/>
  </r>
  <r>
    <x v="826"/>
    <n v="50"/>
    <s v="RM"/>
    <n v="75"/>
    <n v="13710"/>
    <s v="Pave"/>
    <s v="NA"/>
    <s v="Reg"/>
    <s v="Lvl"/>
    <s v="AllPub"/>
    <s v="Inside"/>
    <s v="Gtl"/>
    <s v="IDOTRR"/>
    <s v="Less than Average"/>
    <s v="Norm"/>
    <s v="Norm"/>
    <s v="1Fam"/>
    <s v="1.5Fin"/>
    <x v="1"/>
    <n v="5"/>
    <n v="0.63408725621571138"/>
    <s v="Below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0.63643999071538093"/>
    <s v="Less than Median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m/>
  </r>
  <r>
    <x v="827"/>
    <n v="20"/>
    <s v="RL"/>
    <n v="82"/>
    <n v="12464"/>
    <s v="Pave"/>
    <s v="NA"/>
    <s v="IR2"/>
    <s v="Low"/>
    <s v="AllPub"/>
    <s v="Corner"/>
    <s v="Mod"/>
    <s v="CollgCr"/>
    <s v="Greater than Average"/>
    <s v="Norm"/>
    <s v="Norm"/>
    <s v="1Fam"/>
    <s v="1Story"/>
    <x v="0"/>
    <n v="5"/>
    <n v="0.34578425394130907"/>
    <s v="Below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.44120090052433969"/>
    <s v="Less than Median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m/>
  </r>
  <r>
    <x v="828"/>
    <n v="60"/>
    <s v="RL"/>
    <n v="80"/>
    <n v="10793"/>
    <s v="Pave"/>
    <s v="NA"/>
    <s v="Reg"/>
    <s v="Lvl"/>
    <s v="AllPub"/>
    <s v="Inside"/>
    <s v="Gtl"/>
    <s v="NWAmes"/>
    <s v="Less than Average"/>
    <s v="RRAn"/>
    <s v="Norm"/>
    <s v="1Fam"/>
    <s v="2Story"/>
    <x v="0"/>
    <n v="5"/>
    <n v="0.14550480929772081"/>
    <s v="Below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0.3602499995268903"/>
    <s v="Less than Median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m/>
  </r>
  <r>
    <x v="829"/>
    <n v="20"/>
    <s v="RL"/>
    <n v="80"/>
    <n v="1040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7"/>
    <n v="0.95865000717318727"/>
    <s v="At or Above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.56422228376330874"/>
    <s v="Greater than Median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m/>
  </r>
  <r>
    <x v="830"/>
    <n v="20"/>
    <s v="RL"/>
    <n v="81"/>
    <n v="9672"/>
    <s v="Pave"/>
    <s v="NA"/>
    <s v="Reg"/>
    <s v="Lvl"/>
    <s v="AllPub"/>
    <s v="Corner"/>
    <s v="Gtl"/>
    <s v="SawyerW"/>
    <s v="Greater than Average"/>
    <s v="Norm"/>
    <s v="Norm"/>
    <s v="1Fam"/>
    <s v="1Story"/>
    <x v="0"/>
    <n v="6"/>
    <n v="0.65627745904497214"/>
    <s v="At or Above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.96130712036808452"/>
    <s v="Greater than Median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m/>
  </r>
  <r>
    <x v="831"/>
    <n v="20"/>
    <s v="RL"/>
    <s v="NA"/>
    <n v="12772"/>
    <s v="Pave"/>
    <s v="NA"/>
    <s v="IR1"/>
    <s v="Lvl"/>
    <s v="AllPub"/>
    <s v="CulDSac"/>
    <s v="Gtl"/>
    <s v="NAmes"/>
    <s v="Greater than Average"/>
    <s v="Norm"/>
    <s v="Norm"/>
    <s v="1Fam"/>
    <s v="1Story"/>
    <x v="0"/>
    <n v="6"/>
    <n v="0.23305174603769196"/>
    <s v="At or Above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.43121953328999407"/>
    <s v="Less than Median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m/>
  </r>
  <r>
    <x v="832"/>
    <n v="160"/>
    <s v="RM"/>
    <n v="42"/>
    <n v="3964"/>
    <s v="Pave"/>
    <s v="NA"/>
    <s v="Reg"/>
    <s v="Lvl"/>
    <s v="AllPub"/>
    <s v="Inside"/>
    <s v="Gtl"/>
    <s v="MeadowV"/>
    <s v="Less than Average"/>
    <s v="Norm"/>
    <s v="Norm"/>
    <s v="TwnhsE"/>
    <s v="2Story"/>
    <x v="0"/>
    <n v="6"/>
    <n v="0.7960095588980538"/>
    <s v="At or Above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0.31522860025928257"/>
    <s v="Greater than Median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m/>
  </r>
  <r>
    <x v="833"/>
    <n v="80"/>
    <s v="RL"/>
    <n v="88"/>
    <n v="8471"/>
    <s v="Pave"/>
    <s v="NA"/>
    <s v="IR1"/>
    <s v="Lvl"/>
    <s v="AllPub"/>
    <s v="Corner"/>
    <s v="Gtl"/>
    <s v="Sawyer"/>
    <s v="Less than Average"/>
    <s v="Norm"/>
    <s v="Norm"/>
    <s v="1Fam"/>
    <s v="SLvl"/>
    <x v="0"/>
    <n v="6"/>
    <n v="0.24760853690264406"/>
    <s v="At or Above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.25235363615060658"/>
    <s v="Greater than Median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m/>
  </r>
  <r>
    <x v="834"/>
    <n v="160"/>
    <s v="RM"/>
    <n v="24"/>
    <n v="1950"/>
    <s v="Pave"/>
    <s v="NA"/>
    <s v="Reg"/>
    <s v="Lvl"/>
    <s v="AllPub"/>
    <s v="Inside"/>
    <s v="Gtl"/>
    <s v="Blueste"/>
    <s v="Less than Average"/>
    <s v="Norm"/>
    <s v="Norm"/>
    <s v="Twnhs"/>
    <s v="2Story"/>
    <x v="0"/>
    <n v="6"/>
    <n v="0.12752073827786836"/>
    <s v="At or Above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0.33191426521486145"/>
    <s v="Less than Median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m/>
  </r>
  <r>
    <x v="835"/>
    <n v="160"/>
    <s v="FV"/>
    <n v="30"/>
    <n v="3182"/>
    <s v="Pave"/>
    <s v="Pave"/>
    <s v="Reg"/>
    <s v="Lvl"/>
    <s v="AllPub"/>
    <s v="Inside"/>
    <s v="Gtl"/>
    <s v="Somerst"/>
    <s v="Greater than Average"/>
    <s v="Norm"/>
    <s v="Norm"/>
    <s v="TwnhsE"/>
    <s v="2Story"/>
    <x v="0"/>
    <n v="7"/>
    <n v="0.95997572161612188"/>
    <s v="At or Above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0.64983712789684067"/>
    <s v="Less than Median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m/>
  </r>
  <r>
    <x v="836"/>
    <n v="160"/>
    <s v="FV"/>
    <n v="30"/>
    <n v="3180"/>
    <s v="Pave"/>
    <s v="Pave"/>
    <s v="Reg"/>
    <s v="Lvl"/>
    <s v="AllPub"/>
    <s v="Inside"/>
    <s v="Gtl"/>
    <s v="Somerst"/>
    <s v="Greater than Average"/>
    <s v="Norm"/>
    <s v="Norm"/>
    <s v="TwnhsE"/>
    <s v="2Story"/>
    <x v="0"/>
    <n v="7"/>
    <n v="0.18332086512392276"/>
    <s v="At or Above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0.68030301660119508"/>
    <s v="Less than Median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m/>
  </r>
  <r>
    <x v="837"/>
    <n v="20"/>
    <s v="RL"/>
    <n v="65"/>
    <n v="9750"/>
    <s v="Pave"/>
    <s v="NA"/>
    <s v="Reg"/>
    <s v="Lvl"/>
    <s v="AllPub"/>
    <s v="FR2"/>
    <s v="Gtl"/>
    <s v="NAmes"/>
    <s v="Greater than Average"/>
    <s v="Norm"/>
    <s v="Norm"/>
    <s v="1Fam"/>
    <s v="1Story"/>
    <x v="0"/>
    <n v="6"/>
    <n v="0.35044074353575272"/>
    <s v="At or Above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.47881722345965461"/>
    <s v="Less than Median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m/>
  </r>
  <r>
    <x v="838"/>
    <n v="90"/>
    <s v="RL"/>
    <n v="55"/>
    <n v="12640"/>
    <s v="Pave"/>
    <s v="NA"/>
    <s v="IR1"/>
    <s v="Lvl"/>
    <s v="AllPub"/>
    <s v="Inside"/>
    <s v="Gtl"/>
    <s v="Mitchel"/>
    <s v="Less than Average"/>
    <s v="Norm"/>
    <s v="Norm"/>
    <s v="Duplex"/>
    <s v="1Story"/>
    <x v="0"/>
    <n v="6"/>
    <n v="0.64623064615010595"/>
    <s v="At or Above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.23514967021510458"/>
    <s v="Greater than Median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m/>
  </r>
  <r>
    <x v="839"/>
    <n v="20"/>
    <s v="RL"/>
    <n v="75"/>
    <n v="7388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5"/>
    <n v="0.72662986257297457"/>
    <s v="Below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.53279976290504349"/>
    <s v="Greater than Median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m/>
  </r>
  <r>
    <x v="840"/>
    <n v="20"/>
    <s v="RL"/>
    <n v="61"/>
    <n v="8800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5"/>
    <n v="0.95605133565853895"/>
    <s v="Below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.16806459729690471"/>
    <s v="Less than Median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m/>
  </r>
  <r>
    <x v="841"/>
    <n v="20"/>
    <s v="RL"/>
    <n v="69"/>
    <n v="8973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59376567594503271"/>
    <s v="Below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.64876618894406279"/>
    <s v="Less than Median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m/>
  </r>
  <r>
    <x v="842"/>
    <n v="20"/>
    <s v="RL"/>
    <s v="NA"/>
    <n v="9991"/>
    <s v="Pave"/>
    <s v="NA"/>
    <s v="IR1"/>
    <s v="Lvl"/>
    <s v="AllPub"/>
    <s v="Corner"/>
    <s v="Gtl"/>
    <s v="Sawyer"/>
    <s v="Less than Average"/>
    <s v="Feedr"/>
    <s v="Norm"/>
    <s v="1Fam"/>
    <s v="1Story"/>
    <x v="0"/>
    <n v="4"/>
    <n v="0.86965178785018094"/>
    <s v="Below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.53927670730505661"/>
    <s v="Greater than Median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m/>
  </r>
  <r>
    <x v="843"/>
    <n v="20"/>
    <s v="RL"/>
    <n v="90"/>
    <n v="11988"/>
    <s v="Pave"/>
    <s v="NA"/>
    <s v="IR1"/>
    <s v="Lvl"/>
    <s v="AllPub"/>
    <s v="Corner"/>
    <s v="Gtl"/>
    <s v="NAmes"/>
    <s v="Greater than Average"/>
    <s v="Feedr"/>
    <s v="Norm"/>
    <s v="1Fam"/>
    <s v="1Story"/>
    <x v="0"/>
    <n v="6"/>
    <n v="0.68153673873899057"/>
    <s v="At or Above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.46475787038940441"/>
    <s v="Greater than Median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m/>
  </r>
  <r>
    <x v="844"/>
    <n v="90"/>
    <s v="RL"/>
    <n v="42"/>
    <n v="7711"/>
    <s v="Pave"/>
    <s v="NA"/>
    <s v="IR1"/>
    <s v="Lvl"/>
    <s v="AllPub"/>
    <s v="Inside"/>
    <s v="Gtl"/>
    <s v="Edwards"/>
    <s v="Less than Average"/>
    <s v="Norm"/>
    <s v="Norm"/>
    <s v="Duplex"/>
    <s v="1Story"/>
    <x v="0"/>
    <n v="4"/>
    <n v="0.92920513898577672"/>
    <s v="Below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.70849323198496028"/>
    <s v="Greater than Median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m/>
  </r>
  <r>
    <x v="845"/>
    <n v="20"/>
    <s v="RL"/>
    <n v="70"/>
    <n v="9800"/>
    <s v="Pave"/>
    <s v="NA"/>
    <s v="Reg"/>
    <s v="Lvl"/>
    <s v="AllPub"/>
    <s v="Corner"/>
    <s v="Gtl"/>
    <s v="CollgCr"/>
    <s v="Greater than Average"/>
    <s v="Norm"/>
    <s v="Norm"/>
    <s v="1Fam"/>
    <s v="1Story"/>
    <x v="0"/>
    <n v="5"/>
    <n v="9.6896098978852763E-2"/>
    <s v="Below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.22124493112638399"/>
    <s v="Less than Median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m/>
  </r>
  <r>
    <x v="846"/>
    <n v="80"/>
    <s v="RL"/>
    <n v="65"/>
    <n v="8385"/>
    <s v="Pave"/>
    <s v="NA"/>
    <s v="Reg"/>
    <s v="Lvl"/>
    <s v="AllPub"/>
    <s v="Inside"/>
    <s v="Gtl"/>
    <s v="CollgCr"/>
    <s v="Greater than Average"/>
    <s v="Norm"/>
    <s v="Norm"/>
    <s v="1Fam"/>
    <s v="SLvl"/>
    <x v="0"/>
    <n v="5"/>
    <n v="0.34418900363172455"/>
    <s v="Below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.69363635310195026"/>
    <s v="Less than Median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m/>
  </r>
  <r>
    <x v="847"/>
    <n v="20"/>
    <s v="RL"/>
    <n v="134"/>
    <n v="17755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5"/>
    <n v="0.47679828736919527"/>
    <s v="Below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.33130313257956567"/>
    <s v="Greater than Median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m/>
  </r>
  <r>
    <x v="848"/>
    <n v="20"/>
    <s v="RL"/>
    <s v="NA"/>
    <n v="12537"/>
    <s v="Pave"/>
    <s v="NA"/>
    <s v="IR1"/>
    <s v="Lvl"/>
    <s v="AllPub"/>
    <s v="CulDSac"/>
    <s v="Gtl"/>
    <s v="NAmes"/>
    <s v="Greater than Average"/>
    <s v="Norm"/>
    <s v="Norm"/>
    <s v="1Fam"/>
    <s v="1Story"/>
    <x v="0"/>
    <n v="5"/>
    <n v="0.64675691501838251"/>
    <s v="Below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1.1154385013415369E-2"/>
    <s v="Less than Median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m/>
  </r>
  <r>
    <x v="849"/>
    <n v="20"/>
    <s v="RM"/>
    <n v="90"/>
    <n v="7407"/>
    <s v="Pave"/>
    <s v="NA"/>
    <s v="Reg"/>
    <s v="Lvl"/>
    <s v="AllPub"/>
    <s v="Inside"/>
    <s v="Gtl"/>
    <s v="OldTown"/>
    <s v="Greater than Average"/>
    <s v="Artery"/>
    <s v="Norm"/>
    <s v="1Fam"/>
    <s v="1Story"/>
    <x v="0"/>
    <n v="6"/>
    <n v="0.24892094675776488"/>
    <s v="At or Above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.7979420363636589"/>
    <s v="Greater than Median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m/>
  </r>
  <r>
    <x v="850"/>
    <n v="60"/>
    <s v="RL"/>
    <n v="74"/>
    <n v="7844"/>
    <s v="Pave"/>
    <s v="NA"/>
    <s v="Reg"/>
    <s v="Lvl"/>
    <s v="AllPub"/>
    <s v="Inside"/>
    <s v="Gtl"/>
    <s v="Sawyer"/>
    <s v="Less than Average"/>
    <s v="Norm"/>
    <s v="Norm"/>
    <s v="1Fam"/>
    <s v="2Story"/>
    <x v="0"/>
    <n v="6"/>
    <n v="9.3330437386105469E-3"/>
    <s v="At or Above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0.17135225663207609"/>
    <s v="Less than Median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m/>
  </r>
  <r>
    <x v="851"/>
    <n v="20"/>
    <s v="RL"/>
    <n v="128"/>
    <n v="12160"/>
    <s v="Pave"/>
    <s v="NA"/>
    <s v="Reg"/>
    <s v="Lvl"/>
    <s v="AllPub"/>
    <s v="Inside"/>
    <s v="Gtl"/>
    <s v="NAmes"/>
    <s v="Greater than Average"/>
    <s v="Feedr"/>
    <s v="Norm"/>
    <s v="1Fam"/>
    <s v="1Story"/>
    <x v="0"/>
    <n v="6"/>
    <n v="0.5236592485169832"/>
    <s v="At or Above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.45532961023315044"/>
    <s v="Greater than Median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m/>
  </r>
  <r>
    <x v="852"/>
    <n v="20"/>
    <s v="RL"/>
    <s v="NA"/>
    <n v="8544"/>
    <s v="Pave"/>
    <s v="NA"/>
    <s v="IR1"/>
    <s v="Lvl"/>
    <s v="AllPub"/>
    <s v="CulDSac"/>
    <s v="Gtl"/>
    <s v="Sawyer"/>
    <s v="Less than Average"/>
    <s v="Norm"/>
    <s v="Norm"/>
    <s v="1Fam"/>
    <s v="1Story"/>
    <x v="0"/>
    <n v="5"/>
    <n v="0.4311024705004245"/>
    <s v="Below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.48055451213067046"/>
    <s v="Greater than Median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m/>
  </r>
  <r>
    <x v="853"/>
    <n v="120"/>
    <s v="RM"/>
    <s v="NA"/>
    <n v="4426"/>
    <s v="Pave"/>
    <s v="NA"/>
    <s v="Reg"/>
    <s v="Lvl"/>
    <s v="AllPub"/>
    <s v="Inside"/>
    <s v="Gtl"/>
    <s v="CollgCr"/>
    <s v="Greater than Average"/>
    <s v="Norm"/>
    <s v="Norm"/>
    <s v="TwnhsE"/>
    <s v="1Story"/>
    <x v="0"/>
    <n v="6"/>
    <n v="0.14959697157317609"/>
    <s v="At or Above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.7510994951246015"/>
    <s v="Less than Median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m/>
  </r>
  <r>
    <x v="854"/>
    <n v="20"/>
    <s v="RL"/>
    <s v="NA"/>
    <n v="11241"/>
    <s v="Pave"/>
    <s v="NA"/>
    <s v="IR1"/>
    <s v="Lvl"/>
    <s v="AllPub"/>
    <s v="CulDSac"/>
    <s v="Gtl"/>
    <s v="NAmes"/>
    <s v="Greater than Average"/>
    <s v="Norm"/>
    <s v="Norm"/>
    <s v="1Fam"/>
    <s v="1Story"/>
    <x v="0"/>
    <n v="6"/>
    <n v="0.7027351027006602"/>
    <s v="At or Above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.59594967822573097"/>
    <s v="Less than Median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m/>
  </r>
  <r>
    <x v="855"/>
    <n v="120"/>
    <s v="RM"/>
    <s v="NA"/>
    <n v="4438"/>
    <s v="Pave"/>
    <s v="NA"/>
    <s v="Reg"/>
    <s v="Lvl"/>
    <s v="AllPub"/>
    <s v="Inside"/>
    <s v="Gtl"/>
    <s v="CollgCr"/>
    <s v="Greater than Average"/>
    <s v="Norm"/>
    <s v="Norm"/>
    <s v="TwnhsE"/>
    <s v="1Story"/>
    <x v="0"/>
    <n v="6"/>
    <n v="0.18680228039609426"/>
    <s v="At or Above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.31482366955120666"/>
    <s v="Less than Median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m/>
  </r>
  <r>
    <x v="856"/>
    <n v="70"/>
    <s v="RL"/>
    <n v="60"/>
    <n v="7200"/>
    <s v="Pave"/>
    <s v="NA"/>
    <s v="Reg"/>
    <s v="HLS"/>
    <s v="AllPub"/>
    <s v="Inside"/>
    <s v="Mod"/>
    <s v="Crawfor"/>
    <s v="Greater than Average"/>
    <s v="Norm"/>
    <s v="Norm"/>
    <s v="1Fam"/>
    <s v="2Story"/>
    <x v="0"/>
    <n v="7"/>
    <n v="0.50324542724373578"/>
    <s v="At or Above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0.45883623948774943"/>
    <s v="Less than Median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m/>
  </r>
  <r>
    <x v="857"/>
    <n v="50"/>
    <s v="RM"/>
    <n v="52"/>
    <n v="624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5"/>
    <n v="0.59676556800851088"/>
    <s v="Below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0.59552030067847772"/>
    <s v="Less than Median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m/>
  </r>
  <r>
    <x v="858"/>
    <n v="160"/>
    <s v="FV"/>
    <s v="NA"/>
    <n v="5105"/>
    <s v="Pave"/>
    <s v="NA"/>
    <s v="IR2"/>
    <s v="Lvl"/>
    <s v="AllPub"/>
    <s v="FR2"/>
    <s v="Gtl"/>
    <s v="Somerst"/>
    <s v="Greater than Average"/>
    <s v="Norm"/>
    <s v="Norm"/>
    <s v="TwnhsE"/>
    <s v="2Story"/>
    <x v="0"/>
    <n v="7"/>
    <n v="0.91639656349513443"/>
    <s v="At or Above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0.2435580651243221"/>
    <s v="Less than Median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m/>
  </r>
  <r>
    <x v="859"/>
    <n v="160"/>
    <s v="RL"/>
    <n v="24"/>
    <n v="2280"/>
    <s v="Pave"/>
    <s v="NA"/>
    <s v="Reg"/>
    <s v="Lvl"/>
    <s v="AllPub"/>
    <s v="FR2"/>
    <s v="Gtl"/>
    <s v="NPkVill"/>
    <s v="Less than Average"/>
    <s v="Norm"/>
    <s v="Norm"/>
    <s v="Twnhs"/>
    <s v="2Story"/>
    <x v="0"/>
    <n v="6"/>
    <n v="0.43944537192887334"/>
    <s v="At or Above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0.93432410496891927"/>
    <s v="Less than Median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m/>
  </r>
  <r>
    <x v="860"/>
    <n v="160"/>
    <s v="RL"/>
    <n v="24"/>
    <n v="2289"/>
    <s v="Pave"/>
    <s v="NA"/>
    <s v="Reg"/>
    <s v="Lvl"/>
    <s v="AllPub"/>
    <s v="Inside"/>
    <s v="Gtl"/>
    <s v="NPkVill"/>
    <s v="Less than Average"/>
    <s v="Norm"/>
    <s v="Norm"/>
    <s v="Twnhs"/>
    <s v="2Story"/>
    <x v="0"/>
    <n v="6"/>
    <n v="0.20064008115541987"/>
    <s v="At or Above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0.24800980656903748"/>
    <s v="Less than Median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m/>
  </r>
  <r>
    <x v="861"/>
    <n v="20"/>
    <s v="RL"/>
    <s v="NA"/>
    <n v="8750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81402987318295084"/>
    <s v="Below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.49171454390705327"/>
    <s v="Less than Median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m/>
  </r>
  <r>
    <x v="862"/>
    <n v="20"/>
    <s v="RL"/>
    <n v="73"/>
    <n v="876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43040811268265866"/>
    <s v="At or Above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.70043915691593239"/>
    <s v="Greater than Median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m/>
  </r>
  <r>
    <x v="863"/>
    <n v="20"/>
    <s v="RL"/>
    <s v="NA"/>
    <n v="7917"/>
    <s v="Pave"/>
    <s v="NA"/>
    <s v="IR1"/>
    <s v="Lvl"/>
    <s v="AllPub"/>
    <s v="Corner"/>
    <s v="Gtl"/>
    <s v="Edwards"/>
    <s v="Less than Average"/>
    <s v="Norm"/>
    <s v="Norm"/>
    <s v="1Fam"/>
    <s v="1Story"/>
    <x v="0"/>
    <n v="6"/>
    <n v="0.46201652686147776"/>
    <s v="At or Above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.1156886817688505"/>
    <s v="Greater than Median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m/>
  </r>
  <r>
    <x v="864"/>
    <n v="85"/>
    <s v="RL"/>
    <n v="57"/>
    <n v="8846"/>
    <s v="Pave"/>
    <s v="NA"/>
    <s v="IR1"/>
    <s v="Lvl"/>
    <s v="AllPub"/>
    <s v="CulDSac"/>
    <s v="Gtl"/>
    <s v="CollgCr"/>
    <s v="Greater than Average"/>
    <s v="Norm"/>
    <s v="Norm"/>
    <s v="1Fam"/>
    <s v="SFoyer"/>
    <x v="1"/>
    <n v="5"/>
    <n v="0.98157045227667006"/>
    <s v="Below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.70806486335986485"/>
    <s v="Less than Median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m/>
  </r>
  <r>
    <x v="865"/>
    <n v="180"/>
    <s v="RM"/>
    <n v="35"/>
    <n v="3675"/>
    <s v="Pave"/>
    <s v="NA"/>
    <s v="Reg"/>
    <s v="Lvl"/>
    <s v="AllPub"/>
    <s v="Inside"/>
    <s v="Gtl"/>
    <s v="Edwards"/>
    <s v="Less than Average"/>
    <s v="Norm"/>
    <s v="Norm"/>
    <s v="TwnhsE"/>
    <s v="SLvl"/>
    <x v="0"/>
    <n v="6"/>
    <n v="0.95704491728645269"/>
    <s v="At or Above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.47137034496993968"/>
    <s v="Less than Median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m/>
  </r>
  <r>
    <x v="866"/>
    <n v="80"/>
    <s v="RL"/>
    <s v="NA"/>
    <n v="10395"/>
    <s v="Pave"/>
    <s v="NA"/>
    <s v="IR1"/>
    <s v="Lvl"/>
    <s v="AllPub"/>
    <s v="FR2"/>
    <s v="Gtl"/>
    <s v="NWAmes"/>
    <s v="Less than Average"/>
    <s v="Norm"/>
    <s v="Norm"/>
    <s v="1Fam"/>
    <s v="SLvl"/>
    <x v="0"/>
    <n v="6"/>
    <n v="0.83968105512357927"/>
    <s v="At or Above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.50241546769804701"/>
    <s v="Less than Median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m/>
  </r>
  <r>
    <x v="867"/>
    <n v="85"/>
    <s v="RL"/>
    <n v="88"/>
    <n v="11782"/>
    <s v="Pave"/>
    <s v="NA"/>
    <s v="IR1"/>
    <s v="Lvl"/>
    <s v="AllPub"/>
    <s v="Inside"/>
    <s v="Gtl"/>
    <s v="Sawyer"/>
    <s v="Less than Average"/>
    <s v="Norm"/>
    <s v="Norm"/>
    <s v="1Fam"/>
    <s v="SFoyer"/>
    <x v="1"/>
    <n v="5"/>
    <n v="0.54323668292038563"/>
    <s v="Below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.67930705956631077"/>
    <s v="Greater than Median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m/>
  </r>
  <r>
    <x v="868"/>
    <n v="20"/>
    <s v="RL"/>
    <n v="75"/>
    <n v="11235"/>
    <s v="Pave"/>
    <s v="NA"/>
    <s v="Reg"/>
    <s v="Lvl"/>
    <s v="AllPub"/>
    <s v="Inside"/>
    <s v="Gtl"/>
    <s v="Sawyer"/>
    <s v="Less than Average"/>
    <s v="Norm"/>
    <s v="Norm"/>
    <s v="1Fam"/>
    <s v="1Story"/>
    <x v="0"/>
    <n v="4"/>
    <n v="0.45973961661293083"/>
    <s v="Below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.21578422741941183"/>
    <s v="Greater than Median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m/>
  </r>
  <r>
    <x v="869"/>
    <n v="20"/>
    <s v="RL"/>
    <n v="75"/>
    <n v="9937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5"/>
    <n v="0.48447385055172676"/>
    <s v="Below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.31383225573974494"/>
    <s v="Greater than Median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m/>
  </r>
  <r>
    <x v="870"/>
    <n v="160"/>
    <s v="FV"/>
    <n v="24"/>
    <n v="2544"/>
    <s v="Pave"/>
    <s v="Pave"/>
    <s v="Reg"/>
    <s v="Lvl"/>
    <s v="AllPub"/>
    <s v="Inside"/>
    <s v="Gtl"/>
    <s v="Somerst"/>
    <s v="Greater than Average"/>
    <s v="Norm"/>
    <s v="Norm"/>
    <s v="Twnhs"/>
    <s v="2Story"/>
    <x v="0"/>
    <n v="7"/>
    <n v="0.2199130732393777"/>
    <s v="At or Above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0.68742558343064297"/>
    <s v="Less than Median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m/>
  </r>
  <r>
    <x v="871"/>
    <n v="70"/>
    <s v="RM"/>
    <n v="59"/>
    <n v="10690"/>
    <s v="Pave"/>
    <s v="NA"/>
    <s v="Reg"/>
    <s v="Lvl"/>
    <s v="AllPub"/>
    <s v="Inside"/>
    <s v="Gtl"/>
    <s v="IDOTRR"/>
    <s v="Less than Average"/>
    <s v="Norm"/>
    <s v="Norm"/>
    <s v="1Fam"/>
    <s v="2Story"/>
    <x v="0"/>
    <n v="5"/>
    <n v="0.98640853976392007"/>
    <s v="Below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0.47679171003910792"/>
    <s v="Less than Median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m/>
  </r>
  <r>
    <x v="872"/>
    <n v="20"/>
    <s v="RL"/>
    <n v="80"/>
    <n v="96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64184353796700766"/>
    <s v="Below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.70608634719428209"/>
    <s v="Greater than Median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m/>
  </r>
  <r>
    <x v="873"/>
    <n v="160"/>
    <s v="RL"/>
    <n v="24"/>
    <n v="2308"/>
    <s v="Pave"/>
    <s v="NA"/>
    <s v="Reg"/>
    <s v="Lvl"/>
    <s v="AllPub"/>
    <s v="Inside"/>
    <s v="Gtl"/>
    <s v="NPkVill"/>
    <s v="Less than Average"/>
    <s v="Norm"/>
    <s v="Norm"/>
    <s v="TwnhsE"/>
    <s v="2Story"/>
    <x v="0"/>
    <n v="6"/>
    <n v="0.17893989773101171"/>
    <s v="At or Above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0.59322638100905756"/>
    <s v="Less than Median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m/>
  </r>
  <r>
    <x v="874"/>
    <n v="20"/>
    <s v="RL"/>
    <n v="70"/>
    <n v="8402"/>
    <s v="Pave"/>
    <s v="NA"/>
    <s v="Reg"/>
    <s v="Lvl"/>
    <s v="AllPub"/>
    <s v="Inside"/>
    <s v="Gtl"/>
    <s v="Mitchel"/>
    <s v="Less than Average"/>
    <s v="Feedr"/>
    <s v="Norm"/>
    <s v="1Fam"/>
    <s v="1Story"/>
    <x v="0"/>
    <n v="5"/>
    <n v="0.3954001928692279"/>
    <s v="Below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.61520272644503304"/>
    <s v="Greater than Median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m/>
  </r>
  <r>
    <x v="875"/>
    <n v="80"/>
    <s v="RL"/>
    <s v="NA"/>
    <n v="10970"/>
    <s v="Pave"/>
    <s v="NA"/>
    <s v="IR1"/>
    <s v="Low"/>
    <s v="AllPub"/>
    <s v="Inside"/>
    <s v="Mod"/>
    <s v="CollgCr"/>
    <s v="Greater than Average"/>
    <s v="Norm"/>
    <s v="Norm"/>
    <s v="1Fam"/>
    <s v="SLvl"/>
    <x v="0"/>
    <n v="6"/>
    <n v="6.0991468956023143E-3"/>
    <s v="At or Above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.11753507357295001"/>
    <s v="Less than Median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m/>
  </r>
  <r>
    <x v="876"/>
    <n v="85"/>
    <s v="RL"/>
    <n v="73"/>
    <n v="9069"/>
    <s v="Pave"/>
    <s v="NA"/>
    <s v="Reg"/>
    <s v="Lvl"/>
    <s v="AllPub"/>
    <s v="Inside"/>
    <s v="Gtl"/>
    <s v="SawyerW"/>
    <s v="Greater than Average"/>
    <s v="Norm"/>
    <s v="Norm"/>
    <s v="1Fam"/>
    <s v="SFoyer"/>
    <x v="1"/>
    <n v="6"/>
    <n v="0.27253954514281298"/>
    <s v="At or Above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.23603837968619135"/>
    <s v="Less than Median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m/>
  </r>
  <r>
    <x v="877"/>
    <n v="20"/>
    <s v="RL"/>
    <n v="72"/>
    <n v="8872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5"/>
    <n v="3.771669527816035E-2"/>
    <s v="Below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.58343350303098485"/>
    <s v="Less than Median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m/>
  </r>
  <r>
    <x v="878"/>
    <n v="20"/>
    <s v="RM"/>
    <n v="100"/>
    <n v="12000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5"/>
    <n v="0.13720377391541061"/>
    <s v="Below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.2886541261704143"/>
    <s v="Greater than Median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m/>
  </r>
  <r>
    <x v="879"/>
    <n v="20"/>
    <s v="RL"/>
    <n v="75"/>
    <n v="9986"/>
    <s v="Pave"/>
    <s v="NA"/>
    <s v="Reg"/>
    <s v="Lvl"/>
    <s v="AllPub"/>
    <s v="Inside"/>
    <s v="Gtl"/>
    <s v="Somerst"/>
    <s v="Greater than Average"/>
    <s v="Norm"/>
    <s v="Norm"/>
    <s v="1Fam"/>
    <s v="1Story"/>
    <x v="0"/>
    <n v="8"/>
    <n v="0.9527221802997905"/>
    <s v="At or Above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.17955070078669666"/>
    <s v="Greater than Median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m/>
  </r>
  <r>
    <x v="880"/>
    <n v="80"/>
    <s v="RL"/>
    <s v="NA"/>
    <n v="11333"/>
    <s v="Pave"/>
    <s v="NA"/>
    <s v="IR1"/>
    <s v="Lvl"/>
    <s v="AllPub"/>
    <s v="Corner"/>
    <s v="Gtl"/>
    <s v="Mitchel"/>
    <s v="Less than Average"/>
    <s v="Norm"/>
    <s v="Norm"/>
    <s v="1Fam"/>
    <s v="SLvl"/>
    <x v="0"/>
    <n v="6"/>
    <n v="0.86572609900344588"/>
    <s v="At or Above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.80560206409499269"/>
    <s v="Less than Median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m/>
  </r>
  <r>
    <x v="881"/>
    <n v="70"/>
    <s v="RL"/>
    <n v="79"/>
    <n v="9480"/>
    <s v="Pave"/>
    <s v="NA"/>
    <s v="Reg"/>
    <s v="Lvl"/>
    <s v="AllPub"/>
    <s v="Inside"/>
    <s v="Gtl"/>
    <s v="NAmes"/>
    <s v="Greater than Average"/>
    <s v="Artery"/>
    <s v="Norm"/>
    <s v="1Fam"/>
    <s v="2Story"/>
    <x v="0"/>
    <n v="5"/>
    <n v="0.12561320870210924"/>
    <s v="Below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0.8926133969764587"/>
    <s v="Less than Median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m/>
  </r>
  <r>
    <x v="882"/>
    <n v="160"/>
    <s v="FV"/>
    <n v="34"/>
    <n v="3604"/>
    <s v="Pave"/>
    <s v="Pave"/>
    <s v="Reg"/>
    <s v="Lvl"/>
    <s v="AllPub"/>
    <s v="Corner"/>
    <s v="Gtl"/>
    <s v="Somerst"/>
    <s v="Greater than Average"/>
    <s v="Norm"/>
    <s v="Norm"/>
    <s v="TwnhsE"/>
    <s v="2Story"/>
    <x v="0"/>
    <n v="7"/>
    <n v="0.82812920734458551"/>
    <s v="At or Above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0.37182296381077096"/>
    <s v="Less than Median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m/>
  </r>
  <r>
    <x v="883"/>
    <n v="20"/>
    <s v="RL"/>
    <n v="71"/>
    <n v="9230"/>
    <s v="Pave"/>
    <s v="NA"/>
    <s v="Reg"/>
    <s v="Lvl"/>
    <s v="AllPub"/>
    <s v="Corner"/>
    <s v="Gtl"/>
    <s v="NAmes"/>
    <s v="Greater than Average"/>
    <s v="Feedr"/>
    <s v="Norm"/>
    <s v="1Fam"/>
    <s v="1Story"/>
    <x v="0"/>
    <n v="5"/>
    <n v="0.14036081051088001"/>
    <s v="Below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.64065649344307229"/>
    <s v="Greater than Median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m/>
  </r>
  <r>
    <x v="884"/>
    <n v="160"/>
    <s v="RL"/>
    <n v="24"/>
    <n v="2280"/>
    <s v="Pave"/>
    <s v="NA"/>
    <s v="Reg"/>
    <s v="Lvl"/>
    <s v="AllPub"/>
    <s v="Inside"/>
    <s v="Gtl"/>
    <s v="NPkVill"/>
    <s v="Less than Average"/>
    <s v="Norm"/>
    <s v="Norm"/>
    <s v="Twnhs"/>
    <s v="2Story"/>
    <x v="0"/>
    <n v="6"/>
    <n v="0.79737501894979324"/>
    <s v="At or Above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0.97173845269971937"/>
    <s v="Less than Median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m/>
  </r>
  <r>
    <x v="885"/>
    <n v="90"/>
    <s v="RL"/>
    <n v="67"/>
    <n v="8777"/>
    <s v="Pave"/>
    <s v="NA"/>
    <s v="Reg"/>
    <s v="Lvl"/>
    <s v="AllPub"/>
    <s v="Inside"/>
    <s v="Gtl"/>
    <s v="Edwards"/>
    <s v="Less than Average"/>
    <s v="Feedr"/>
    <s v="Norm"/>
    <s v="Duplex"/>
    <s v="1.5Fin"/>
    <x v="1"/>
    <n v="5"/>
    <n v="0.25606600770740262"/>
    <s v="Below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0.60966473226006557"/>
    <s v="Greater than Median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m/>
  </r>
  <r>
    <x v="886"/>
    <n v="20"/>
    <s v="RL"/>
    <n v="72"/>
    <n v="10007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20029109555685021"/>
    <s v="Below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.82813309100882715"/>
    <s v="Less than Median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m/>
  </r>
  <r>
    <x v="887"/>
    <n v="20"/>
    <s v="RL"/>
    <n v="80"/>
    <n v="116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28586817876471193"/>
    <s v="At or Above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.28823364623720549"/>
    <s v="Greater than Median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m/>
  </r>
  <r>
    <x v="888"/>
    <n v="20"/>
    <s v="RL"/>
    <n v="112"/>
    <n v="10859"/>
    <s v="Pave"/>
    <s v="NA"/>
    <s v="Reg"/>
    <s v="Lvl"/>
    <s v="AllPub"/>
    <s v="Corner"/>
    <s v="Gtl"/>
    <s v="CollgCr"/>
    <s v="Greater than Average"/>
    <s v="Norm"/>
    <s v="Norm"/>
    <s v="1Fam"/>
    <s v="1Story"/>
    <x v="0"/>
    <n v="5"/>
    <n v="0.25525705357376194"/>
    <s v="Below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.52422797083331474"/>
    <s v="Greater than Median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m/>
  </r>
  <r>
    <x v="889"/>
    <n v="20"/>
    <s v="RL"/>
    <n v="75"/>
    <n v="825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76971529618122592"/>
    <s v="At or Above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.85253938617156666"/>
    <s v="Greater than Median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m/>
  </r>
  <r>
    <x v="890"/>
    <n v="20"/>
    <s v="RL"/>
    <n v="70"/>
    <n v="84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32541155916658226"/>
    <s v="Below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.27729867358265703"/>
    <s v="Greater than Median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m/>
  </r>
  <r>
    <x v="891"/>
    <n v="50"/>
    <s v="RL"/>
    <s v="NA"/>
    <n v="9144"/>
    <s v="Pave"/>
    <s v="Pave"/>
    <s v="Reg"/>
    <s v="Lvl"/>
    <s v="AllPub"/>
    <s v="Inside"/>
    <s v="Gtl"/>
    <s v="BrkSide"/>
    <s v="Less than Average"/>
    <s v="Norm"/>
    <s v="Norm"/>
    <s v="1Fam"/>
    <s v="1.5Fin"/>
    <x v="1"/>
    <n v="5"/>
    <n v="0.47075006929110286"/>
    <s v="Below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0.89808552737819103"/>
    <s v="Less than Median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m/>
  </r>
  <r>
    <x v="892"/>
    <n v="190"/>
    <s v="RL"/>
    <n v="100"/>
    <n v="34650"/>
    <s v="Pave"/>
    <s v="NA"/>
    <s v="Reg"/>
    <s v="Bnk"/>
    <s v="AllPub"/>
    <s v="Inside"/>
    <s v="Gtl"/>
    <s v="Gilbert"/>
    <s v="Greater than Average"/>
    <s v="Norm"/>
    <s v="Norm"/>
    <s v="2fmCon"/>
    <s v="1Story"/>
    <x v="0"/>
    <n v="5"/>
    <n v="0.1683058587129902"/>
    <s v="Below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.25122351037721324"/>
    <s v="Less than Median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m/>
  </r>
  <r>
    <x v="893"/>
    <n v="50"/>
    <s v="RL"/>
    <n v="52"/>
    <n v="6292"/>
    <s v="Pave"/>
    <s v="NA"/>
    <s v="Reg"/>
    <s v="Lvl"/>
    <s v="AllPub"/>
    <s v="Inside"/>
    <s v="Gtl"/>
    <s v="SWISU"/>
    <s v="Less than Average"/>
    <s v="Norm"/>
    <s v="Norm"/>
    <s v="1Fam"/>
    <s v="1.5Fin"/>
    <x v="1"/>
    <n v="7"/>
    <n v="0.38347580754553645"/>
    <s v="At or Above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0.38877068003371518"/>
    <s v="Less than Median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m/>
  </r>
  <r>
    <x v="894"/>
    <n v="90"/>
    <s v="RL"/>
    <n v="70"/>
    <n v="8393"/>
    <s v="Pave"/>
    <s v="NA"/>
    <s v="Reg"/>
    <s v="Lvl"/>
    <s v="AllPub"/>
    <s v="Corner"/>
    <s v="Gtl"/>
    <s v="NAmes"/>
    <s v="Greater than Average"/>
    <s v="Norm"/>
    <s v="Norm"/>
    <s v="Duplex"/>
    <s v="1Story"/>
    <x v="0"/>
    <n v="5"/>
    <n v="0.51288604719118069"/>
    <s v="Below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.27654691400413933"/>
    <s v="Greater than Median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m/>
  </r>
  <r>
    <x v="895"/>
    <n v="90"/>
    <s v="RH"/>
    <n v="82"/>
    <n v="6270"/>
    <s v="Pave"/>
    <s v="NA"/>
    <s v="Reg"/>
    <s v="HLS"/>
    <s v="AllPub"/>
    <s v="Inside"/>
    <s v="Gtl"/>
    <s v="Crawfor"/>
    <s v="Greater than Average"/>
    <s v="Norm"/>
    <s v="Norm"/>
    <s v="Duplex"/>
    <s v="2Story"/>
    <x v="0"/>
    <n v="5"/>
    <n v="0.34745983847414863"/>
    <s v="Below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0.9390372705535065"/>
    <s v="Less than Median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m/>
  </r>
  <r>
    <x v="896"/>
    <n v="90"/>
    <s v="RH"/>
    <n v="82"/>
    <n v="7136"/>
    <s v="Pave"/>
    <s v="NA"/>
    <s v="IR1"/>
    <s v="HLS"/>
    <s v="AllPub"/>
    <s v="Inside"/>
    <s v="Gtl"/>
    <s v="Crawfor"/>
    <s v="Greater than Average"/>
    <s v="Norm"/>
    <s v="Norm"/>
    <s v="Duplex"/>
    <s v="2Story"/>
    <x v="0"/>
    <n v="6"/>
    <n v="3.1296034717760435E-3"/>
    <s v="At or Above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0.39558476690758737"/>
    <s v="Less than Median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m/>
  </r>
  <r>
    <x v="897"/>
    <n v="20"/>
    <s v="RL"/>
    <n v="57"/>
    <n v="9245"/>
    <s v="Pave"/>
    <s v="NA"/>
    <s v="IR2"/>
    <s v="Lvl"/>
    <s v="AllPub"/>
    <s v="Inside"/>
    <s v="Gtl"/>
    <s v="CollgCr"/>
    <s v="Greater than Average"/>
    <s v="Norm"/>
    <s v="Norm"/>
    <s v="1Fam"/>
    <s v="1Story"/>
    <x v="0"/>
    <n v="5"/>
    <n v="0.83482790133079376"/>
    <s v="Below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.65909949915716282"/>
    <s v="Less than Median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m/>
  </r>
  <r>
    <x v="898"/>
    <n v="20"/>
    <s v="RL"/>
    <n v="80"/>
    <n v="1104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6"/>
    <n v="0.47676586173168634"/>
    <s v="At or Above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.40895386489889962"/>
    <s v="Greater than Median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m/>
  </r>
  <r>
    <x v="899"/>
    <n v="80"/>
    <s v="RL"/>
    <s v="NA"/>
    <n v="10246"/>
    <s v="Pave"/>
    <s v="NA"/>
    <s v="IR1"/>
    <s v="Lvl"/>
    <s v="AllPub"/>
    <s v="CulDSac"/>
    <s v="Gtl"/>
    <s v="Sawyer"/>
    <s v="Less than Average"/>
    <s v="Norm"/>
    <s v="Norm"/>
    <s v="1Fam"/>
    <s v="SLvl"/>
    <x v="0"/>
    <n v="4"/>
    <n v="0.38870149610254279"/>
    <s v="Below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.85847428885155874"/>
    <s v="Less than Median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m/>
  </r>
  <r>
    <x v="900"/>
    <n v="80"/>
    <s v="RL"/>
    <n v="65"/>
    <n v="10482"/>
    <s v="Pave"/>
    <s v="NA"/>
    <s v="Reg"/>
    <s v="Lvl"/>
    <s v="AllPub"/>
    <s v="Inside"/>
    <s v="Gtl"/>
    <s v="NAmes"/>
    <s v="Greater than Average"/>
    <s v="Norm"/>
    <s v="Norm"/>
    <s v="1Fam"/>
    <s v="SLvl"/>
    <x v="0"/>
    <n v="6"/>
    <n v="0.98810574120982586"/>
    <s v="At or Above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.44719136639111634"/>
    <s v="Greater than Median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m/>
  </r>
  <r>
    <x v="901"/>
    <n v="180"/>
    <s v="RM"/>
    <n v="35"/>
    <n v="3675"/>
    <s v="Pave"/>
    <s v="NA"/>
    <s v="Reg"/>
    <s v="Lvl"/>
    <s v="AllPub"/>
    <s v="Inside"/>
    <s v="Gtl"/>
    <s v="Edwards"/>
    <s v="Less than Average"/>
    <s v="Norm"/>
    <s v="Norm"/>
    <s v="TwnhsE"/>
    <s v="SLvl"/>
    <x v="0"/>
    <n v="5"/>
    <n v="0.87809076426965593"/>
    <s v="Below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.61936398280940586"/>
    <s v="Less than Median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m/>
  </r>
  <r>
    <x v="902"/>
    <n v="20"/>
    <s v="RL"/>
    <n v="85"/>
    <n v="102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7.7829349651909352E-2"/>
    <s v="Below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.15997633583595194"/>
    <s v="Less than Median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m/>
  </r>
  <r>
    <x v="903"/>
    <n v="120"/>
    <s v="RM"/>
    <s v="NA"/>
    <n v="4438"/>
    <s v="Pave"/>
    <s v="NA"/>
    <s v="Reg"/>
    <s v="Lvl"/>
    <s v="AllPub"/>
    <s v="Inside"/>
    <s v="Gtl"/>
    <s v="CollgCr"/>
    <s v="Greater than Average"/>
    <s v="Norm"/>
    <s v="Norm"/>
    <s v="TwnhsE"/>
    <s v="1Story"/>
    <x v="0"/>
    <n v="6"/>
    <n v="0.75970749988640629"/>
    <s v="At or Above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5.4310946336392996E-2"/>
    <s v="Less than Median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m/>
  </r>
  <r>
    <x v="904"/>
    <n v="20"/>
    <s v="RL"/>
    <n v="68"/>
    <n v="8562"/>
    <s v="Pave"/>
    <s v="NA"/>
    <s v="Reg"/>
    <s v="Lvl"/>
    <s v="AllPub"/>
    <s v="Inside"/>
    <s v="Mod"/>
    <s v="Edwards"/>
    <s v="Less than Average"/>
    <s v="Norm"/>
    <s v="Norm"/>
    <s v="1Fam"/>
    <s v="1Story"/>
    <x v="0"/>
    <n v="5"/>
    <n v="0.13457091753602224"/>
    <s v="Below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.96198563260524406"/>
    <s v="Greater than Median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m/>
  </r>
  <r>
    <x v="905"/>
    <n v="160"/>
    <s v="FV"/>
    <n v="30"/>
    <n v="3180"/>
    <s v="Pave"/>
    <s v="Pave"/>
    <s v="Reg"/>
    <s v="Lvl"/>
    <s v="AllPub"/>
    <s v="Inside"/>
    <s v="Gtl"/>
    <s v="Somerst"/>
    <s v="Greater than Average"/>
    <s v="Norm"/>
    <s v="Norm"/>
    <s v="TwnhsE"/>
    <s v="2Story"/>
    <x v="0"/>
    <n v="7"/>
    <n v="6.3777349341650691E-2"/>
    <s v="At or Above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0.50859615694131044"/>
    <s v="Less than Median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m/>
  </r>
  <r>
    <x v="906"/>
    <n v="20"/>
    <s v="RL"/>
    <s v="NA"/>
    <n v="12968"/>
    <s v="Pave"/>
    <s v="NA"/>
    <s v="IR2"/>
    <s v="Lvl"/>
    <s v="AllPub"/>
    <s v="Inside"/>
    <s v="Gtl"/>
    <s v="Sawyer"/>
    <s v="Less than Average"/>
    <s v="Norm"/>
    <s v="Norm"/>
    <s v="1Fam"/>
    <s v="1Story"/>
    <x v="0"/>
    <n v="5"/>
    <n v="0.13138778758049252"/>
    <s v="Below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.92704723223132568"/>
    <s v="Less than Median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m/>
  </r>
  <r>
    <x v="907"/>
    <n v="85"/>
    <s v="RL"/>
    <s v="NA"/>
    <n v="9180"/>
    <s v="Pave"/>
    <s v="NA"/>
    <s v="IR1"/>
    <s v="Lvl"/>
    <s v="AllPub"/>
    <s v="CulDSac"/>
    <s v="Gtl"/>
    <s v="SawyerW"/>
    <s v="Greater than Average"/>
    <s v="Norm"/>
    <s v="Norm"/>
    <s v="1Fam"/>
    <s v="SFoyer"/>
    <x v="1"/>
    <n v="5"/>
    <n v="0.89740867878676678"/>
    <s v="Below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.75567789877761016"/>
    <s v="Less than Median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m/>
  </r>
  <r>
    <x v="908"/>
    <n v="90"/>
    <s v="RL"/>
    <n v="64"/>
    <n v="6979"/>
    <s v="Pave"/>
    <s v="NA"/>
    <s v="Reg"/>
    <s v="Lvl"/>
    <s v="AllPub"/>
    <s v="Inside"/>
    <s v="Gtl"/>
    <s v="OldTown"/>
    <s v="Greater than Average"/>
    <s v="Norm"/>
    <s v="Norm"/>
    <s v="Duplex"/>
    <s v="SFoyer"/>
    <x v="1"/>
    <n v="6"/>
    <n v="9.3188463451775227E-2"/>
    <s v="At or Above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.77716386568680251"/>
    <s v="Less than Median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m/>
  </r>
  <r>
    <x v="909"/>
    <n v="90"/>
    <s v="RH"/>
    <n v="60"/>
    <n v="8400"/>
    <s v="Pave"/>
    <s v="NA"/>
    <s v="Reg"/>
    <s v="Lvl"/>
    <s v="AllPub"/>
    <s v="Inside"/>
    <s v="Gtl"/>
    <s v="SawyerW"/>
    <s v="Greater than Average"/>
    <s v="Feedr"/>
    <s v="Norm"/>
    <s v="Duplex"/>
    <s v="1Story"/>
    <x v="0"/>
    <n v="5"/>
    <n v="4.9282513403351991E-2"/>
    <s v="Below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.11284502702388"/>
    <s v="Greater than Median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m/>
  </r>
  <r>
    <x v="910"/>
    <n v="20"/>
    <s v="RL"/>
    <n v="75"/>
    <n v="9525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5"/>
    <n v="0.33136206409900404"/>
    <s v="Below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3.40536876609836E-2"/>
    <s v="Greater than Median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m/>
  </r>
  <r>
    <x v="911"/>
    <n v="30"/>
    <s v="RL"/>
    <n v="98"/>
    <n v="8731"/>
    <s v="Pave"/>
    <s v="NA"/>
    <s v="IR1"/>
    <s v="Lvl"/>
    <s v="AllPub"/>
    <s v="Inside"/>
    <s v="Gtl"/>
    <s v="BrkSide"/>
    <s v="Less than Average"/>
    <s v="Norm"/>
    <s v="Norm"/>
    <s v="1Fam"/>
    <s v="1Story"/>
    <x v="0"/>
    <n v="5"/>
    <n v="0.78002576998348705"/>
    <s v="Below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.23409706532164531"/>
    <s v="Greater than Median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m/>
  </r>
  <r>
    <x v="912"/>
    <n v="75"/>
    <s v="RM"/>
    <n v="65"/>
    <n v="8850"/>
    <s v="Pave"/>
    <s v="NA"/>
    <s v="IR1"/>
    <s v="Bnk"/>
    <s v="AllPub"/>
    <s v="Corner"/>
    <s v="Gtl"/>
    <s v="OldTown"/>
    <s v="Greater than Average"/>
    <s v="Norm"/>
    <s v="Norm"/>
    <s v="1Fam"/>
    <s v="2.5Unf"/>
    <x v="1"/>
    <n v="7"/>
    <n v="0.70288046331077703"/>
    <s v="At or Above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0.63801097518325989"/>
    <s v="Less than Median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m/>
  </r>
  <r>
    <x v="913"/>
    <n v="50"/>
    <s v="RL"/>
    <n v="78"/>
    <n v="11344"/>
    <s v="Pave"/>
    <s v="NA"/>
    <s v="Reg"/>
    <s v="Lvl"/>
    <s v="AllPub"/>
    <s v="Inside"/>
    <s v="Gtl"/>
    <s v="NAmes"/>
    <s v="Greater than Average"/>
    <s v="Feedr"/>
    <s v="Norm"/>
    <s v="1Fam"/>
    <s v="1.5Fin"/>
    <x v="1"/>
    <n v="5"/>
    <n v="0.27640492309834552"/>
    <s v="Below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0.15793003358031776"/>
    <s v="Less than Median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m/>
  </r>
  <r>
    <x v="914"/>
    <n v="120"/>
    <s v="RM"/>
    <s v="NA"/>
    <n v="4435"/>
    <s v="Pave"/>
    <s v="NA"/>
    <s v="Reg"/>
    <s v="Lvl"/>
    <s v="AllPub"/>
    <s v="Inside"/>
    <s v="Gtl"/>
    <s v="CollgCr"/>
    <s v="Greater than Average"/>
    <s v="Norm"/>
    <s v="Norm"/>
    <s v="TwnhsE"/>
    <s v="1Story"/>
    <x v="0"/>
    <n v="6"/>
    <n v="0.45102017713933584"/>
    <s v="At or Above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6.5728750196762831E-2"/>
    <s v="Less than Median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m/>
  </r>
  <r>
    <x v="915"/>
    <n v="20"/>
    <s v="RL"/>
    <s v="NA"/>
    <n v="9503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2482627232066269"/>
    <s v="Below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.70252488045998773"/>
    <s v="Greater than Median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m/>
  </r>
  <r>
    <x v="916"/>
    <n v="20"/>
    <s v="RL"/>
    <n v="40"/>
    <n v="13673"/>
    <s v="Pave"/>
    <s v="NA"/>
    <s v="IR1"/>
    <s v="Lvl"/>
    <s v="AllPub"/>
    <s v="CulDSac"/>
    <s v="Gtl"/>
    <s v="Sawyer"/>
    <s v="Less than Average"/>
    <s v="RRAe"/>
    <s v="Norm"/>
    <s v="1Fam"/>
    <s v="1Story"/>
    <x v="0"/>
    <n v="5"/>
    <n v="0.62148737725173908"/>
    <s v="Below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.1159973308589064"/>
    <s v="Greater than Median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m/>
  </r>
  <r>
    <x v="917"/>
    <n v="120"/>
    <s v="RL"/>
    <s v="NA"/>
    <n v="4928"/>
    <s v="Pave"/>
    <s v="NA"/>
    <s v="IR1"/>
    <s v="Lvl"/>
    <s v="AllPub"/>
    <s v="Inside"/>
    <s v="Gtl"/>
    <s v="NPkVill"/>
    <s v="Less than Average"/>
    <s v="Norm"/>
    <s v="Norm"/>
    <s v="TwnhsE"/>
    <s v="1Story"/>
    <x v="0"/>
    <n v="6"/>
    <n v="0.16016801541031844"/>
    <s v="At or Above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.42796564967383743"/>
    <s v="Less than Median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m/>
  </r>
  <r>
    <x v="918"/>
    <n v="20"/>
    <s v="RL"/>
    <n v="71"/>
    <n v="8197"/>
    <s v="Pave"/>
    <s v="NA"/>
    <s v="Reg"/>
    <s v="Lvl"/>
    <s v="AllPub"/>
    <s v="Inside"/>
    <s v="Gtl"/>
    <s v="Sawyer"/>
    <s v="Less than Average"/>
    <s v="Norm"/>
    <s v="Norm"/>
    <s v="1Fam"/>
    <s v="1Story"/>
    <x v="0"/>
    <n v="6"/>
    <n v="0.82796298994205841"/>
    <s v="At or Above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7.059869851446976E-2"/>
    <s v="Greater than Median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m/>
  </r>
  <r>
    <x v="919"/>
    <n v="20"/>
    <s v="RL"/>
    <s v="NA"/>
    <n v="9286"/>
    <s v="Pave"/>
    <s v="NA"/>
    <s v="IR1"/>
    <s v="Lvl"/>
    <s v="AllPub"/>
    <s v="CulDSac"/>
    <s v="Mod"/>
    <s v="CollgCr"/>
    <s v="Greater than Average"/>
    <s v="Norm"/>
    <s v="Norm"/>
    <s v="1Fam"/>
    <s v="1Story"/>
    <x v="0"/>
    <n v="5"/>
    <n v="0.51346494773228246"/>
    <s v="Below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.61619586434430296"/>
    <s v="Greater than Median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m/>
  </r>
  <r>
    <x v="920"/>
    <n v="20"/>
    <s v="RL"/>
    <s v="NA"/>
    <n v="10530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6"/>
    <n v="0.96292654478197992"/>
    <s v="At or Above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.98527573083622477"/>
    <s v="Less than Median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m/>
  </r>
  <r>
    <x v="921"/>
    <n v="50"/>
    <s v="RL"/>
    <n v="85"/>
    <n v="14115"/>
    <s v="Pave"/>
    <s v="NA"/>
    <s v="IR1"/>
    <s v="Lvl"/>
    <s v="AllPub"/>
    <s v="Inside"/>
    <s v="Gtl"/>
    <s v="Mitchel"/>
    <s v="Less than Average"/>
    <s v="Norm"/>
    <s v="Norm"/>
    <s v="1Fam"/>
    <s v="1.5Fin"/>
    <x v="1"/>
    <n v="5"/>
    <n v="0.68351882145200449"/>
    <s v="Below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0.78473938233393337"/>
    <s v="Less than Median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m/>
  </r>
  <r>
    <x v="922"/>
    <n v="20"/>
    <s v="RL"/>
    <s v="NA"/>
    <n v="10355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5"/>
    <n v="0.73991454171848237"/>
    <s v="Below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.58891720474505027"/>
    <s v="Greater than Median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m/>
  </r>
  <r>
    <x v="923"/>
    <n v="20"/>
    <s v="RL"/>
    <n v="65"/>
    <n v="25095"/>
    <s v="Pave"/>
    <s v="NA"/>
    <s v="IR1"/>
    <s v="Low"/>
    <s v="AllPub"/>
    <s v="Inside"/>
    <s v="Sev"/>
    <s v="ClearCr"/>
    <s v="Greater than Average"/>
    <s v="Norm"/>
    <s v="Norm"/>
    <s v="1Fam"/>
    <s v="1Story"/>
    <x v="0"/>
    <n v="5"/>
    <n v="0.99426216348699192"/>
    <s v="Below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.8194916014310627"/>
    <s v="Greater than Median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m/>
  </r>
  <r>
    <x v="924"/>
    <n v="120"/>
    <s v="RL"/>
    <n v="50"/>
    <n v="8012"/>
    <s v="Pave"/>
    <s v="NA"/>
    <s v="Reg"/>
    <s v="Lvl"/>
    <s v="AllPub"/>
    <s v="Inside"/>
    <s v="Gtl"/>
    <s v="SawyerW"/>
    <s v="Greater than Average"/>
    <s v="Norm"/>
    <s v="Norm"/>
    <s v="TwnhsE"/>
    <s v="1Story"/>
    <x v="0"/>
    <n v="6"/>
    <n v="0.91414726361635068"/>
    <s v="At or Above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.11194199195267751"/>
    <s v="Less than Median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m/>
  </r>
  <r>
    <x v="925"/>
    <n v="120"/>
    <s v="RM"/>
    <s v="NA"/>
    <n v="4426"/>
    <s v="Pave"/>
    <s v="NA"/>
    <s v="Reg"/>
    <s v="Lvl"/>
    <s v="AllPub"/>
    <s v="Inside"/>
    <s v="Gtl"/>
    <s v="CollgCr"/>
    <s v="Greater than Average"/>
    <s v="Norm"/>
    <s v="Norm"/>
    <s v="TwnhsE"/>
    <s v="1Story"/>
    <x v="0"/>
    <n v="6"/>
    <n v="0.5110561724427809"/>
    <s v="At or Above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.77464900244191193"/>
    <s v="Less than Median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m/>
  </r>
  <r>
    <x v="926"/>
    <n v="90"/>
    <s v="RL"/>
    <n v="100"/>
    <n v="25000"/>
    <s v="Pave"/>
    <s v="NA"/>
    <s v="Reg"/>
    <s v="Low"/>
    <s v="AllPub"/>
    <s v="Inside"/>
    <s v="Gtl"/>
    <s v="Mitchel"/>
    <s v="Less than Average"/>
    <s v="Norm"/>
    <s v="Norm"/>
    <s v="Duplex"/>
    <s v="1Story"/>
    <x v="0"/>
    <n v="5"/>
    <n v="0.40749725508371992"/>
    <s v="Below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.76950098431752012"/>
    <s v="Greater than Median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m/>
  </r>
  <r>
    <x v="927"/>
    <n v="80"/>
    <s v="RL"/>
    <n v="70"/>
    <n v="8163"/>
    <s v="Pave"/>
    <s v="NA"/>
    <s v="Reg"/>
    <s v="Lvl"/>
    <s v="AllPub"/>
    <s v="Inside"/>
    <s v="Gtl"/>
    <s v="NAmes"/>
    <s v="Greater than Average"/>
    <s v="Norm"/>
    <s v="Norm"/>
    <s v="1Fam"/>
    <s v="SLvl"/>
    <x v="0"/>
    <n v="5"/>
    <n v="0.10845119117377433"/>
    <s v="Below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5.8667825159834819E-2"/>
    <s v="Greater than Median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m/>
  </r>
  <r>
    <x v="928"/>
    <n v="70"/>
    <s v="RM"/>
    <n v="50"/>
    <n v="9000"/>
    <s v="Pave"/>
    <s v="NA"/>
    <s v="Reg"/>
    <s v="Lvl"/>
    <s v="AllPub"/>
    <s v="Inside"/>
    <s v="Gtl"/>
    <s v="OldTown"/>
    <s v="Greater than Average"/>
    <s v="Artery"/>
    <s v="Norm"/>
    <s v="1Fam"/>
    <s v="2Story"/>
    <x v="0"/>
    <n v="7"/>
    <n v="1.4513830602517208E-3"/>
    <s v="At or Above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0.91382400096497851"/>
    <s v="Less than Median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m/>
  </r>
  <r>
    <x v="929"/>
    <n v="50"/>
    <s v="RL"/>
    <n v="78"/>
    <n v="10496"/>
    <s v="Pave"/>
    <s v="NA"/>
    <s v="Reg"/>
    <s v="Lvl"/>
    <s v="AllPub"/>
    <s v="Inside"/>
    <s v="Gtl"/>
    <s v="NAmes"/>
    <s v="Greater than Average"/>
    <s v="Artery"/>
    <s v="Norm"/>
    <s v="1Fam"/>
    <s v="1.5Fin"/>
    <x v="1"/>
    <n v="6"/>
    <n v="0.45437961132758875"/>
    <s v="At or Above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0.67807747888136982"/>
    <s v="Greater than Median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m/>
  </r>
  <r>
    <x v="930"/>
    <n v="20"/>
    <s v="RL"/>
    <s v="NA"/>
    <n v="9790"/>
    <s v="Pave"/>
    <s v="NA"/>
    <s v="Reg"/>
    <s v="Lvl"/>
    <s v="AllPub"/>
    <s v="Inside"/>
    <s v="Gtl"/>
    <s v="NWAmes"/>
    <s v="Less than Average"/>
    <s v="Feedr"/>
    <s v="Norm"/>
    <s v="1Fam"/>
    <s v="1Story"/>
    <x v="0"/>
    <n v="6"/>
    <n v="0.75938148575392794"/>
    <s v="At or Above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8.8024893102771062E-2"/>
    <s v="Greater than Median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m/>
  </r>
  <r>
    <x v="931"/>
    <n v="90"/>
    <s v="RL"/>
    <n v="64"/>
    <n v="7018"/>
    <s v="Pave"/>
    <s v="NA"/>
    <s v="Reg"/>
    <s v="Lvl"/>
    <s v="AllPub"/>
    <s v="Inside"/>
    <s v="Gtl"/>
    <s v="SawyerW"/>
    <s v="Greater than Average"/>
    <s v="Feedr"/>
    <s v="Norm"/>
    <s v="Duplex"/>
    <s v="2Story"/>
    <x v="0"/>
    <n v="5"/>
    <n v="0.8477472152546095"/>
    <s v="Below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9.6572194060492E-2"/>
    <s v="Greater than Median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m/>
  </r>
  <r>
    <x v="932"/>
    <n v="90"/>
    <s v="RL"/>
    <n v="74"/>
    <n v="13101"/>
    <s v="Pave"/>
    <s v="NA"/>
    <s v="IR1"/>
    <s v="Lvl"/>
    <s v="AllPub"/>
    <s v="Inside"/>
    <s v="Gtl"/>
    <s v="NAmes"/>
    <s v="Greater than Average"/>
    <s v="Norm"/>
    <s v="Norm"/>
    <s v="Duplex"/>
    <s v="1Story"/>
    <x v="0"/>
    <n v="5"/>
    <n v="0.30239684366081188"/>
    <s v="Below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.37031732511595572"/>
    <s v="Greater than Median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m/>
  </r>
  <r>
    <x v="933"/>
    <n v="80"/>
    <s v="RL"/>
    <n v="37"/>
    <n v="7937"/>
    <s v="Pave"/>
    <s v="NA"/>
    <s v="IR1"/>
    <s v="Lvl"/>
    <s v="AllPub"/>
    <s v="CulDSac"/>
    <s v="Gtl"/>
    <s v="Mitchel"/>
    <s v="Less than Average"/>
    <s v="Norm"/>
    <s v="Norm"/>
    <s v="1Fam"/>
    <s v="SLvl"/>
    <x v="0"/>
    <n v="6"/>
    <n v="0.43012322234743405"/>
    <s v="At or Above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.68598634844560757"/>
    <s v="Less than Median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m/>
  </r>
  <r>
    <x v="934"/>
    <n v="20"/>
    <s v="RL"/>
    <n v="100"/>
    <n v="13350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3.7687505274712207E-2"/>
    <s v="Below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.72675064497389708"/>
    <s v="Less than Median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m/>
  </r>
  <r>
    <x v="935"/>
    <n v="20"/>
    <s v="RL"/>
    <n v="63"/>
    <n v="13072"/>
    <s v="Pave"/>
    <s v="NA"/>
    <s v="Reg"/>
    <s v="Lvl"/>
    <s v="AllPub"/>
    <s v="Inside"/>
    <s v="Gtl"/>
    <s v="SawyerW"/>
    <s v="Greater than Average"/>
    <s v="RRAe"/>
    <s v="Norm"/>
    <s v="1Fam"/>
    <s v="1Story"/>
    <x v="0"/>
    <n v="6"/>
    <n v="0.73979425231570883"/>
    <s v="At or Above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.58152667824761739"/>
    <s v="Greater than Median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m/>
  </r>
  <r>
    <x v="936"/>
    <n v="20"/>
    <s v="RL"/>
    <n v="68"/>
    <n v="9717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53454727270823132"/>
    <s v="Below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.19967735153092125"/>
    <s v="Less than Median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m/>
  </r>
  <r>
    <x v="937"/>
    <n v="20"/>
    <s v="RL"/>
    <n v="65"/>
    <n v="845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87045974613815869"/>
    <s v="Below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.2182313024231004"/>
    <s v="Less than Median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m/>
  </r>
  <r>
    <x v="938"/>
    <n v="20"/>
    <s v="RL"/>
    <n v="65"/>
    <n v="6768"/>
    <s v="Pave"/>
    <s v="NA"/>
    <s v="IR1"/>
    <s v="Lvl"/>
    <s v="AllPub"/>
    <s v="Inside"/>
    <s v="Gtl"/>
    <s v="Sawyer"/>
    <s v="Less than Average"/>
    <s v="Feedr"/>
    <s v="Norm"/>
    <s v="1Fam"/>
    <s v="1Story"/>
    <x v="0"/>
    <n v="6"/>
    <n v="9.1457676792585652E-3"/>
    <s v="At or Above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.12107056072328604"/>
    <s v="Less than Median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m/>
  </r>
  <r>
    <x v="939"/>
    <n v="20"/>
    <s v="RL"/>
    <s v="NA"/>
    <n v="12160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6241053199603912"/>
    <s v="Below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2.2022304836039508E-2"/>
    <s v="Greater than Median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m/>
  </r>
  <r>
    <x v="940"/>
    <n v="20"/>
    <s v="RL"/>
    <n v="80"/>
    <n v="10721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6"/>
    <n v="0.87571487301985906"/>
    <s v="At or Above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.11366029795962429"/>
    <s v="Greater than Median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m/>
  </r>
  <r>
    <x v="941"/>
    <n v="50"/>
    <s v="RM"/>
    <n v="51"/>
    <n v="6120"/>
    <s v="Pave"/>
    <s v="NA"/>
    <s v="Reg"/>
    <s v="Lvl"/>
    <s v="AllPub"/>
    <s v="Corner"/>
    <s v="Gtl"/>
    <s v="BrkSide"/>
    <s v="Less than Average"/>
    <s v="Norm"/>
    <s v="Norm"/>
    <s v="1Fam"/>
    <s v="1.5Fin"/>
    <x v="1"/>
    <n v="5"/>
    <n v="0.80005635906264327"/>
    <s v="Below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0.62122529682983996"/>
    <s v="Less than Median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m/>
  </r>
  <r>
    <x v="942"/>
    <n v="20"/>
    <s v="RL"/>
    <n v="70"/>
    <n v="7945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89405826431640301"/>
    <s v="Below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.52809048537516479"/>
    <s v="Greater than Median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m/>
  </r>
  <r>
    <x v="943"/>
    <n v="20"/>
    <s v="RL"/>
    <n v="63"/>
    <n v="7500"/>
    <s v="Pave"/>
    <s v="NA"/>
    <s v="Reg"/>
    <s v="Lvl"/>
    <s v="AllPub"/>
    <s v="Inside"/>
    <s v="Gtl"/>
    <s v="SawyerW"/>
    <s v="Greater than Average"/>
    <s v="Norm"/>
    <s v="Norm"/>
    <s v="1Fam"/>
    <s v="1Story"/>
    <x v="0"/>
    <n v="7"/>
    <n v="0.64524475881891952"/>
    <s v="At or Above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.3411029679441745"/>
    <s v="Less than Median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m/>
  </r>
  <r>
    <x v="944"/>
    <n v="20"/>
    <s v="RL"/>
    <s v="NA"/>
    <n v="12493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4"/>
    <n v="0.71251754283357993"/>
    <s v="Below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.85964317637328369"/>
    <s v="Greater than Median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m/>
  </r>
  <r>
    <x v="945"/>
    <n v="20"/>
    <s v="RL"/>
    <n v="140"/>
    <n v="19138"/>
    <s v="Pave"/>
    <s v="NA"/>
    <s v="Reg"/>
    <s v="Lvl"/>
    <s v="AllPub"/>
    <s v="Corner"/>
    <s v="Gtl"/>
    <s v="Gilbert"/>
    <s v="Greater than Average"/>
    <s v="Norm"/>
    <s v="Norm"/>
    <s v="1Fam"/>
    <s v="1Story"/>
    <x v="0"/>
    <n v="4"/>
    <n v="0.18194058859981521"/>
    <s v="Below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.3652383353948605"/>
    <s v="Less than Median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m/>
  </r>
  <r>
    <x v="946"/>
    <n v="20"/>
    <s v="RL"/>
    <n v="69"/>
    <n v="14850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53055734861957138"/>
    <s v="Below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.66535689059744707"/>
    <s v="Greater than Median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m/>
  </r>
  <r>
    <x v="947"/>
    <n v="50"/>
    <s v="RM"/>
    <n v="50"/>
    <n v="9000"/>
    <s v="Pave"/>
    <s v="NA"/>
    <s v="Reg"/>
    <s v="Bnk"/>
    <s v="AllPub"/>
    <s v="Inside"/>
    <s v="Gtl"/>
    <s v="IDOTRR"/>
    <s v="Less than Average"/>
    <s v="Norm"/>
    <s v="Norm"/>
    <s v="1Fam"/>
    <s v="1.5Fin"/>
    <x v="1"/>
    <n v="6"/>
    <n v="6.3066131341899312E-2"/>
    <s v="At or Above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0.13427764674276244"/>
    <s v="Less than Median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m/>
  </r>
  <r>
    <x v="948"/>
    <n v="120"/>
    <s v="RM"/>
    <s v="NA"/>
    <n v="4426"/>
    <s v="Pave"/>
    <s v="NA"/>
    <s v="Reg"/>
    <s v="Lvl"/>
    <s v="AllPub"/>
    <s v="Inside"/>
    <s v="Gtl"/>
    <s v="CollgCr"/>
    <s v="Greater than Average"/>
    <s v="Norm"/>
    <s v="Norm"/>
    <s v="TwnhsE"/>
    <s v="1Story"/>
    <x v="0"/>
    <n v="6"/>
    <n v="0.7976221882651896"/>
    <s v="At or Above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.16893457570663861"/>
    <s v="Less than Median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m/>
  </r>
  <r>
    <x v="949"/>
    <n v="90"/>
    <s v="RL"/>
    <n v="80"/>
    <n v="8000"/>
    <s v="Pave"/>
    <s v="NA"/>
    <s v="Reg"/>
    <s v="Lvl"/>
    <s v="AllPub"/>
    <s v="Corner"/>
    <s v="Gtl"/>
    <s v="NAmes"/>
    <s v="Greater than Average"/>
    <s v="Artery"/>
    <s v="Norm"/>
    <s v="Duplex"/>
    <s v="1Story"/>
    <x v="0"/>
    <n v="5"/>
    <n v="0.21885745595599759"/>
    <s v="Below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.76943895898713954"/>
    <s v="Greater than Median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m/>
  </r>
  <r>
    <x v="950"/>
    <n v="50"/>
    <s v="RL"/>
    <n v="65"/>
    <n v="6435"/>
    <s v="Pave"/>
    <s v="NA"/>
    <s v="Reg"/>
    <s v="Lvl"/>
    <s v="AllPub"/>
    <s v="Inside"/>
    <s v="Gtl"/>
    <s v="BrkSide"/>
    <s v="Less than Average"/>
    <s v="RRAn"/>
    <s v="Norm"/>
    <s v="1Fam"/>
    <s v="1.5Fin"/>
    <x v="1"/>
    <n v="6"/>
    <n v="0.65584048354763669"/>
    <s v="At or Above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0.146053720618886"/>
    <s v="Less than Median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m/>
  </r>
  <r>
    <x v="951"/>
    <n v="70"/>
    <s v="RL"/>
    <n v="60"/>
    <n v="9550"/>
    <s v="Pave"/>
    <s v="NA"/>
    <s v="IR1"/>
    <s v="Lvl"/>
    <s v="AllPub"/>
    <s v="Corner"/>
    <s v="Gtl"/>
    <s v="Crawfor"/>
    <s v="Greater than Average"/>
    <s v="Norm"/>
    <s v="Norm"/>
    <s v="1Fam"/>
    <s v="2Story"/>
    <x v="0"/>
    <n v="7"/>
    <n v="0.24431304485479366"/>
    <s v="At or Above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0.84569618094845767"/>
    <s v="Less than Median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m/>
  </r>
  <r>
    <x v="952"/>
    <n v="70"/>
    <s v="RM"/>
    <n v="50"/>
    <n v="10300"/>
    <s v="Pave"/>
    <s v="NA"/>
    <s v="IR1"/>
    <s v="Bnk"/>
    <s v="AllPub"/>
    <s v="Inside"/>
    <s v="Gtl"/>
    <s v="OldTown"/>
    <s v="Greater than Average"/>
    <s v="RRAn"/>
    <s v="Feedr"/>
    <s v="1Fam"/>
    <s v="2Story"/>
    <x v="0"/>
    <n v="7"/>
    <n v="0.96418077225950427"/>
    <s v="At or Above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0.94803148784239988"/>
    <s v="Less than Median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m/>
  </r>
  <r>
    <x v="953"/>
    <n v="20"/>
    <s v="RM"/>
    <n v="80"/>
    <n v="8546"/>
    <s v="Pave"/>
    <s v="NA"/>
    <s v="Reg"/>
    <s v="Lvl"/>
    <s v="AllPub"/>
    <s v="Corner"/>
    <s v="Gtl"/>
    <s v="Edwards"/>
    <s v="Less than Average"/>
    <s v="Norm"/>
    <s v="Norm"/>
    <s v="1Fam"/>
    <s v="1Story"/>
    <x v="0"/>
    <n v="4"/>
    <n v="0.14646738523493386"/>
    <s v="Below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.51457932178326937"/>
    <s v="Greater than Median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m/>
  </r>
  <r>
    <x v="954"/>
    <n v="20"/>
    <s v="RL"/>
    <n v="75"/>
    <n v="1131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61244629105350856"/>
    <s v="At or Above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.95701430564432233"/>
    <s v="Greater than Median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m/>
  </r>
  <r>
    <x v="955"/>
    <n v="50"/>
    <s v="RL"/>
    <n v="60"/>
    <n v="8400"/>
    <s v="Pave"/>
    <s v="NA"/>
    <s v="Reg"/>
    <s v="Bnk"/>
    <s v="AllPub"/>
    <s v="Inside"/>
    <s v="Gtl"/>
    <s v="SWISU"/>
    <s v="Less than Average"/>
    <s v="Norm"/>
    <s v="Norm"/>
    <s v="1Fam"/>
    <s v="1.5Fin"/>
    <x v="1"/>
    <n v="6"/>
    <n v="6.4504945534295643E-2"/>
    <s v="At or Above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0.47266914059804865"/>
    <s v="Greater than Median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m/>
  </r>
  <r>
    <x v="956"/>
    <n v="20"/>
    <s v="RL"/>
    <n v="70"/>
    <n v="9170"/>
    <s v="Pave"/>
    <s v="NA"/>
    <s v="Reg"/>
    <s v="Lvl"/>
    <s v="AllPub"/>
    <s v="Corner"/>
    <s v="Gtl"/>
    <s v="Edwards"/>
    <s v="Less than Average"/>
    <s v="Feedr"/>
    <s v="Norm"/>
    <s v="1Fam"/>
    <s v="1Story"/>
    <x v="0"/>
    <n v="5"/>
    <n v="0.31598676769058309"/>
    <s v="Below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.82460051021594905"/>
    <s v="Greater than Median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m/>
  </r>
  <r>
    <x v="957"/>
    <n v="120"/>
    <s v="RL"/>
    <n v="53"/>
    <n v="4043"/>
    <s v="Pave"/>
    <s v="NA"/>
    <s v="Reg"/>
    <s v="Lvl"/>
    <s v="AllPub"/>
    <s v="Inside"/>
    <s v="Gtl"/>
    <s v="NPkVill"/>
    <s v="Less than Average"/>
    <s v="Norm"/>
    <s v="Norm"/>
    <s v="TwnhsE"/>
    <s v="1Story"/>
    <x v="0"/>
    <n v="6"/>
    <n v="0.60400636313633405"/>
    <s v="At or Above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.89038095029348818"/>
    <s v="Less than Median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m/>
  </r>
  <r>
    <x v="958"/>
    <n v="120"/>
    <s v="RM"/>
    <s v="NA"/>
    <n v="4435"/>
    <s v="Pave"/>
    <s v="NA"/>
    <s v="Reg"/>
    <s v="Lvl"/>
    <s v="AllPub"/>
    <s v="Inside"/>
    <s v="Gtl"/>
    <s v="CollgCr"/>
    <s v="Greater than Average"/>
    <s v="Norm"/>
    <s v="Norm"/>
    <s v="TwnhsE"/>
    <s v="1Story"/>
    <x v="0"/>
    <n v="6"/>
    <n v="0.23206680455560103"/>
    <s v="At or Above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.71454396376452634"/>
    <s v="Less than Median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m/>
  </r>
  <r>
    <x v="959"/>
    <n v="20"/>
    <s v="RL"/>
    <n v="80"/>
    <n v="92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12075981446542627"/>
    <s v="At or Above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.81390473669910302"/>
    <s v="Greater than Median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m/>
  </r>
  <r>
    <x v="960"/>
    <n v="20"/>
    <s v="RL"/>
    <n v="80"/>
    <n v="960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7"/>
    <n v="0.1461221526618518"/>
    <s v="At or Above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.94803964523237405"/>
    <s v="Greater than Median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m/>
  </r>
  <r>
    <x v="961"/>
    <n v="190"/>
    <s v="RM"/>
    <n v="76"/>
    <n v="7630"/>
    <s v="Pave"/>
    <s v="NA"/>
    <s v="Reg"/>
    <s v="Lvl"/>
    <s v="AllPub"/>
    <s v="Inside"/>
    <s v="Gtl"/>
    <s v="OldTown"/>
    <s v="Greater than Average"/>
    <s v="Feedr"/>
    <s v="Norm"/>
    <s v="2fmCon"/>
    <s v="2Story"/>
    <x v="0"/>
    <n v="5"/>
    <n v="0.37105328270659721"/>
    <s v="Below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0.13065429040247534"/>
    <s v="Less than Median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m/>
  </r>
  <r>
    <x v="962"/>
    <n v="70"/>
    <s v="RH"/>
    <s v="NA"/>
    <n v="12155"/>
    <s v="Pave"/>
    <s v="NA"/>
    <s v="IR1"/>
    <s v="Lvl"/>
    <s v="AllPub"/>
    <s v="Inside"/>
    <s v="Gtl"/>
    <s v="SWISU"/>
    <s v="Less than Average"/>
    <s v="Norm"/>
    <s v="Norm"/>
    <s v="1Fam"/>
    <s v="2Story"/>
    <x v="0"/>
    <n v="6"/>
    <n v="0.29790459731829122"/>
    <s v="At or Above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0.5013576068790232"/>
    <s v="Less than Median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m/>
  </r>
  <r>
    <x v="963"/>
    <n v="60"/>
    <s v="RL"/>
    <n v="71"/>
    <n v="7056"/>
    <s v="Pave"/>
    <s v="NA"/>
    <s v="Reg"/>
    <s v="Lvl"/>
    <s v="AllPub"/>
    <s v="Inside"/>
    <s v="Gtl"/>
    <s v="NAmes"/>
    <s v="Greater than Average"/>
    <s v="Norm"/>
    <s v="Norm"/>
    <s v="1Fam"/>
    <s v="2Story"/>
    <x v="0"/>
    <n v="6"/>
    <n v="0.12860674886280599"/>
    <s v="At or Above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0.63835008632375323"/>
    <s v="Less than Median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m/>
  </r>
  <r>
    <x v="964"/>
    <n v="190"/>
    <s v="RL"/>
    <n v="75"/>
    <n v="10382"/>
    <s v="Pave"/>
    <s v="NA"/>
    <s v="Reg"/>
    <s v="Lvl"/>
    <s v="AllPub"/>
    <s v="Inside"/>
    <s v="Gtl"/>
    <s v="NAmes"/>
    <s v="Greater than Average"/>
    <s v="Norm"/>
    <s v="Norm"/>
    <s v="2fmCon"/>
    <s v="SLvl"/>
    <x v="0"/>
    <n v="6"/>
    <n v="0.11815863220608402"/>
    <s v="At or Above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.80962063571279363"/>
    <s v="Greater than Median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m/>
  </r>
  <r>
    <x v="965"/>
    <n v="80"/>
    <s v="RL"/>
    <n v="85"/>
    <n v="13825"/>
    <s v="Pave"/>
    <s v="NA"/>
    <s v="Reg"/>
    <s v="Lvl"/>
    <s v="AllPub"/>
    <s v="Inside"/>
    <s v="Gtl"/>
    <s v="Sawyer"/>
    <s v="Less than Average"/>
    <s v="Norm"/>
    <s v="Norm"/>
    <s v="1Fam"/>
    <s v="SLvl"/>
    <x v="0"/>
    <n v="5"/>
    <n v="0.6137402248625009"/>
    <s v="Below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0.62813350783275113"/>
    <s v="Less than Median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m/>
  </r>
  <r>
    <x v="966"/>
    <n v="90"/>
    <s v="RM"/>
    <n v="60"/>
    <n v="7200"/>
    <s v="Pave"/>
    <s v="Grvl"/>
    <s v="Reg"/>
    <s v="Lvl"/>
    <s v="AllPub"/>
    <s v="Inside"/>
    <s v="Gtl"/>
    <s v="OldTown"/>
    <s v="Greater than Average"/>
    <s v="Norm"/>
    <s v="Norm"/>
    <s v="Duplex"/>
    <s v="SFoyer"/>
    <x v="1"/>
    <n v="5"/>
    <n v="0.42765087492356557"/>
    <s v="Below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.81596731010710577"/>
    <s v="Less than Median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m/>
  </r>
  <r>
    <x v="967"/>
    <n v="20"/>
    <s v="RL"/>
    <n v="70"/>
    <n v="7763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86124524183298212"/>
    <s v="Below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.67243400948053023"/>
    <s v="Greater than Median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m/>
  </r>
  <r>
    <x v="968"/>
    <n v="180"/>
    <s v="RM"/>
    <n v="35"/>
    <n v="3675"/>
    <s v="Pave"/>
    <s v="NA"/>
    <s v="Reg"/>
    <s v="Lvl"/>
    <s v="AllPub"/>
    <s v="Inside"/>
    <s v="Gtl"/>
    <s v="Edwards"/>
    <s v="Less than Average"/>
    <s v="Norm"/>
    <s v="Norm"/>
    <s v="TwnhsE"/>
    <s v="SFoyer"/>
    <x v="1"/>
    <n v="6"/>
    <n v="0.6992232168443322"/>
    <s v="At or Above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.70677326814815633"/>
    <s v="Less than Median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m/>
  </r>
  <r>
    <x v="969"/>
    <n v="50"/>
    <s v="RL"/>
    <n v="80"/>
    <n v="9600"/>
    <s v="Pave"/>
    <s v="NA"/>
    <s v="Reg"/>
    <s v="Lvl"/>
    <s v="AllPub"/>
    <s v="Inside"/>
    <s v="Gtl"/>
    <s v="NAmes"/>
    <s v="Greater than Average"/>
    <s v="Norm"/>
    <s v="Norm"/>
    <s v="1Fam"/>
    <s v="1.5Fin"/>
    <x v="1"/>
    <n v="6"/>
    <n v="0.95379094164215039"/>
    <s v="At or Above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0.78841096119583076"/>
    <s v="Greater than Median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m/>
  </r>
  <r>
    <x v="970"/>
    <n v="50"/>
    <s v="RL"/>
    <n v="60"/>
    <n v="10930"/>
    <s v="Pave"/>
    <s v="Grvl"/>
    <s v="Reg"/>
    <s v="Bnk"/>
    <s v="AllPub"/>
    <s v="Inside"/>
    <s v="Gtl"/>
    <s v="NAmes"/>
    <s v="Greater than Average"/>
    <s v="Artery"/>
    <s v="Norm"/>
    <s v="1Fam"/>
    <s v="1.5Fin"/>
    <x v="1"/>
    <n v="5"/>
    <n v="0.73387658092955521"/>
    <s v="Below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.9932926312797896E-2"/>
    <s v="Less than Median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m/>
  </r>
  <r>
    <x v="971"/>
    <n v="20"/>
    <s v="RL"/>
    <n v="75"/>
    <n v="7875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30768095741217505"/>
    <s v="Below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.71143207478188941"/>
    <s v="Greater than Median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m/>
  </r>
  <r>
    <x v="972"/>
    <n v="20"/>
    <s v="RL"/>
    <s v="NA"/>
    <n v="12342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57596644721044876"/>
    <s v="Below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.67527260856846638"/>
    <s v="Greater than Median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m/>
  </r>
  <r>
    <x v="973"/>
    <n v="20"/>
    <s v="RL"/>
    <s v="NA"/>
    <n v="13680"/>
    <s v="Pave"/>
    <s v="NA"/>
    <s v="IR1"/>
    <s v="Lvl"/>
    <s v="AllPub"/>
    <s v="CulDSac"/>
    <s v="Gtl"/>
    <s v="Edwards"/>
    <s v="Less than Average"/>
    <s v="Norm"/>
    <s v="Norm"/>
    <s v="1Fam"/>
    <s v="1Story"/>
    <x v="0"/>
    <n v="3"/>
    <n v="0.78902402683757566"/>
    <s v="Below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.86668239275764791"/>
    <s v="Greater than Median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m/>
  </r>
  <r>
    <x v="974"/>
    <n v="50"/>
    <s v="RL"/>
    <n v="60"/>
    <n v="9900"/>
    <s v="Pave"/>
    <s v="NA"/>
    <s v="Reg"/>
    <s v="Lvl"/>
    <s v="AllPub"/>
    <s v="Inside"/>
    <s v="Gtl"/>
    <s v="SWISU"/>
    <s v="Less than Average"/>
    <s v="Norm"/>
    <s v="Norm"/>
    <s v="1Fam"/>
    <s v="1.5Fin"/>
    <x v="1"/>
    <n v="6"/>
    <n v="0.65163536697898206"/>
    <s v="At or Above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0.78175639300991784"/>
    <s v="Less than Median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m/>
  </r>
  <r>
    <x v="975"/>
    <n v="45"/>
    <s v="RM"/>
    <n v="57"/>
    <n v="7449"/>
    <s v="Pave"/>
    <s v="Grvl"/>
    <s v="Reg"/>
    <s v="Bnk"/>
    <s v="AllPub"/>
    <s v="Inside"/>
    <s v="Gtl"/>
    <s v="IDOTRR"/>
    <s v="Less than Average"/>
    <s v="Norm"/>
    <s v="Norm"/>
    <s v="1Fam"/>
    <s v="1.5Unf"/>
    <x v="1"/>
    <n v="7"/>
    <n v="0.12535510819472362"/>
    <s v="At or Above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.39081103829613495"/>
    <s v="Greater than Median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m/>
  </r>
  <r>
    <x v="976"/>
    <n v="20"/>
    <s v="RL"/>
    <n v="80"/>
    <n v="9250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5"/>
    <n v="1.8489663344198548E-2"/>
    <s v="Below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.71138245289137703"/>
    <s v="Less than Median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m/>
  </r>
  <r>
    <x v="977"/>
    <n v="20"/>
    <s v="RL"/>
    <n v="70"/>
    <n v="756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219279642672914"/>
    <s v="Below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3.3646338588257829E-2"/>
    <s v="Greater than Median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m/>
  </r>
  <r>
    <x v="978"/>
    <n v="20"/>
    <s v="RL"/>
    <s v="NA"/>
    <n v="11616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0.32466014506537311"/>
    <s v="Below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.50952392793137646"/>
    <s v="Greater than Median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m/>
  </r>
  <r>
    <x v="979"/>
    <n v="20"/>
    <s v="RL"/>
    <n v="80"/>
    <n v="9600"/>
    <s v="Pave"/>
    <s v="NA"/>
    <s v="Reg"/>
    <s v="Lvl"/>
    <s v="AllPub"/>
    <s v="Inside"/>
    <s v="Gtl"/>
    <s v="NAmes"/>
    <s v="Greater than Average"/>
    <s v="Feedr"/>
    <s v="Norm"/>
    <s v="1Fam"/>
    <s v="1Story"/>
    <x v="0"/>
    <n v="6"/>
    <n v="0.29002255608275684"/>
    <s v="At or Above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.37901115628282933"/>
    <s v="Greater than Median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m/>
  </r>
  <r>
    <x v="980"/>
    <n v="20"/>
    <s v="RL"/>
    <n v="70"/>
    <n v="8176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59065089572787444"/>
    <s v="Below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.93451918151738333"/>
    <s v="Less than Median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m/>
  </r>
  <r>
    <x v="981"/>
    <n v="20"/>
    <s v="RL"/>
    <n v="72"/>
    <n v="90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71693417733951803"/>
    <s v="At or Above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.4689247774318932"/>
    <s v="Greater than Median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m/>
  </r>
  <r>
    <x v="982"/>
    <n v="80"/>
    <s v="RL"/>
    <n v="70"/>
    <n v="10500"/>
    <s v="Pave"/>
    <s v="NA"/>
    <s v="Reg"/>
    <s v="Lvl"/>
    <s v="AllPub"/>
    <s v="FR2"/>
    <s v="Gtl"/>
    <s v="NAmes"/>
    <s v="Greater than Average"/>
    <s v="Norm"/>
    <s v="Norm"/>
    <s v="1Fam"/>
    <s v="SLvl"/>
    <x v="0"/>
    <n v="5"/>
    <n v="0.6899598418892916"/>
    <s v="Below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9.2444522570844012E-2"/>
    <s v="Less than Median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m/>
  </r>
  <r>
    <x v="983"/>
    <n v="50"/>
    <s v="RM"/>
    <n v="60"/>
    <n v="10800"/>
    <s v="Pave"/>
    <s v="NA"/>
    <s v="Reg"/>
    <s v="Lvl"/>
    <s v="AllPub"/>
    <s v="Inside"/>
    <s v="Gtl"/>
    <s v="OldTown"/>
    <s v="Greater than Average"/>
    <s v="Artery"/>
    <s v="Norm"/>
    <s v="1Fam"/>
    <s v="1.5Fin"/>
    <x v="1"/>
    <n v="5"/>
    <n v="0.28716419568315232"/>
    <s v="Below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0.80930692211348698"/>
    <s v="Less than Median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m/>
  </r>
  <r>
    <x v="984"/>
    <n v="20"/>
    <s v="RL"/>
    <n v="80"/>
    <n v="8816"/>
    <s v="Pave"/>
    <s v="NA"/>
    <s v="Reg"/>
    <s v="Lvl"/>
    <s v="AllPub"/>
    <s v="Corner"/>
    <s v="Gtl"/>
    <s v="Sawyer"/>
    <s v="Less than Average"/>
    <s v="Feedr"/>
    <s v="Norm"/>
    <s v="1Fam"/>
    <s v="1Story"/>
    <x v="0"/>
    <n v="5"/>
    <n v="0.23136017542470677"/>
    <s v="Below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.62788607391218276"/>
    <s v="Greater than Median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m/>
  </r>
  <r>
    <x v="985"/>
    <n v="20"/>
    <s v="RL"/>
    <n v="60"/>
    <n v="7350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5"/>
    <n v="1.1600328743432198E-2"/>
    <s v="Below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.84528716925848857"/>
    <s v="Less than Median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m/>
  </r>
  <r>
    <x v="986"/>
    <n v="50"/>
    <s v="RL"/>
    <n v="53"/>
    <n v="5362"/>
    <s v="Pave"/>
    <s v="NA"/>
    <s v="Reg"/>
    <s v="Lvl"/>
    <s v="AllPub"/>
    <s v="Corner"/>
    <s v="Gtl"/>
    <s v="Crawfor"/>
    <s v="Greater than Average"/>
    <s v="Norm"/>
    <s v="Norm"/>
    <s v="1Fam"/>
    <s v="1.5Fin"/>
    <x v="1"/>
    <n v="5"/>
    <n v="0.17258442259391193"/>
    <s v="Below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0.54100793598692742"/>
    <s v="Less than Median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m/>
  </r>
  <r>
    <x v="987"/>
    <n v="90"/>
    <s v="RL"/>
    <n v="94"/>
    <n v="9400"/>
    <s v="Pave"/>
    <s v="NA"/>
    <s v="Reg"/>
    <s v="Low"/>
    <s v="AllPub"/>
    <s v="Corner"/>
    <s v="Gtl"/>
    <s v="Mitchel"/>
    <s v="Less than Average"/>
    <s v="Norm"/>
    <s v="Norm"/>
    <s v="Duplex"/>
    <s v="2Story"/>
    <x v="0"/>
    <n v="6"/>
    <n v="0.52952210276255884"/>
    <s v="At or Above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0.30948353733122758"/>
    <s v="Less than Median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m/>
  </r>
  <r>
    <x v="988"/>
    <n v="70"/>
    <s v="RL"/>
    <n v="96"/>
    <n v="13132"/>
    <s v="Pave"/>
    <s v="NA"/>
    <s v="Reg"/>
    <s v="Lvl"/>
    <s v="AllPub"/>
    <s v="Inside"/>
    <s v="Gtl"/>
    <s v="Crawfor"/>
    <s v="Greater than Average"/>
    <s v="Norm"/>
    <s v="Norm"/>
    <s v="1Fam"/>
    <s v="2Story"/>
    <x v="0"/>
    <n v="5"/>
    <n v="0.31264653950412324"/>
    <s v="Below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1.2862423091356323E-2"/>
    <s v="Less than Median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m/>
  </r>
  <r>
    <x v="989"/>
    <n v="20"/>
    <s v="RL"/>
    <s v="NA"/>
    <n v="15870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5"/>
    <n v="0.90182643865901746"/>
    <s v="Below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.45356685030245192"/>
    <s v="Greater than Median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m/>
  </r>
  <r>
    <x v="990"/>
    <n v="20"/>
    <s v="RL"/>
    <n v="65"/>
    <n v="8450"/>
    <s v="Pave"/>
    <s v="NA"/>
    <s v="Reg"/>
    <s v="Lvl"/>
    <s v="AllPub"/>
    <s v="Inside"/>
    <s v="Gtl"/>
    <s v="Sawyer"/>
    <s v="Less than Average"/>
    <s v="RRAe"/>
    <s v="Norm"/>
    <s v="1Fam"/>
    <s v="1Story"/>
    <x v="0"/>
    <n v="5"/>
    <n v="0.83154937160290388"/>
    <s v="Below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.81719942749179841"/>
    <s v="Less than Median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m/>
  </r>
  <r>
    <x v="991"/>
    <n v="20"/>
    <s v="RL"/>
    <n v="70"/>
    <n v="8400"/>
    <s v="Pave"/>
    <s v="NA"/>
    <s v="Reg"/>
    <s v="Lvl"/>
    <s v="AllPub"/>
    <s v="Inside"/>
    <s v="Gtl"/>
    <s v="NAmes"/>
    <s v="Greater than Average"/>
    <s v="Feedr"/>
    <s v="Norm"/>
    <s v="1Fam"/>
    <s v="1Story"/>
    <x v="0"/>
    <n v="5"/>
    <n v="0.4757610573571851"/>
    <s v="Below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.72412933508555399"/>
    <s v="Less than Median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m/>
  </r>
  <r>
    <x v="992"/>
    <n v="20"/>
    <s v="RL"/>
    <n v="60"/>
    <n v="6600"/>
    <s v="Pave"/>
    <s v="NA"/>
    <s v="Reg"/>
    <s v="Lvl"/>
    <s v="AllPub"/>
    <s v="Inside"/>
    <s v="Gtl"/>
    <s v="Mitchel"/>
    <s v="Less than Average"/>
    <s v="Norm"/>
    <s v="Norm"/>
    <s v="1Fam"/>
    <s v="1Story"/>
    <x v="0"/>
    <n v="5"/>
    <n v="0.99722219596522055"/>
    <s v="Below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.97023072069653793"/>
    <s v="Less than Median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m/>
  </r>
  <r>
    <x v="993"/>
    <n v="20"/>
    <s v="RL"/>
    <n v="60"/>
    <n v="8072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5"/>
    <n v="0.79228646197564734"/>
    <s v="Below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.26362648117728127"/>
    <s v="Less than Median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m/>
  </r>
  <r>
    <x v="994"/>
    <n v="50"/>
    <s v="RL"/>
    <n v="60"/>
    <n v="7200"/>
    <s v="Pave"/>
    <s v="NA"/>
    <s v="Reg"/>
    <s v="Lvl"/>
    <s v="AllPub"/>
    <s v="Inside"/>
    <s v="Gtl"/>
    <s v="NAmes"/>
    <s v="Greater than Average"/>
    <s v="Norm"/>
    <s v="Norm"/>
    <s v="1Fam"/>
    <s v="1.5Fin"/>
    <x v="1"/>
    <n v="5"/>
    <n v="6.3067336880814673E-2"/>
    <s v="Below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0.82688731681680039"/>
    <s v="Greater than Median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m/>
  </r>
  <r>
    <x v="995"/>
    <n v="20"/>
    <s v="RL"/>
    <n v="89"/>
    <n v="1068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78658815483324063"/>
    <s v="Below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.52977325816788401"/>
    <s v="Greater than Median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m/>
  </r>
  <r>
    <x v="996"/>
    <n v="85"/>
    <s v="RL"/>
    <n v="80"/>
    <n v="8800"/>
    <s v="Pave"/>
    <s v="NA"/>
    <s v="Reg"/>
    <s v="Lvl"/>
    <s v="AllPub"/>
    <s v="Inside"/>
    <s v="Gtl"/>
    <s v="NAmes"/>
    <s v="Greater than Average"/>
    <s v="Feedr"/>
    <s v="Norm"/>
    <s v="1Fam"/>
    <s v="SFoyer"/>
    <x v="1"/>
    <n v="6"/>
    <n v="0.11860087760645921"/>
    <s v="At or Above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.43066825010303467"/>
    <s v="Less than Median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m/>
  </r>
  <r>
    <x v="997"/>
    <n v="85"/>
    <s v="RL"/>
    <n v="90"/>
    <n v="10012"/>
    <s v="Pave"/>
    <s v="NA"/>
    <s v="Reg"/>
    <s v="Lvl"/>
    <s v="AllPub"/>
    <s v="Inside"/>
    <s v="Gtl"/>
    <s v="Edwards"/>
    <s v="Less than Average"/>
    <s v="Norm"/>
    <s v="Norm"/>
    <s v="1Fam"/>
    <s v="SFoyer"/>
    <x v="1"/>
    <n v="4"/>
    <n v="5.9328950449818452E-3"/>
    <s v="Below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.69544890964768225"/>
    <s v="Greater than Median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m/>
  </r>
  <r>
    <x v="998"/>
    <n v="30"/>
    <s v="RL"/>
    <n v="80"/>
    <n v="11600"/>
    <s v="Pave"/>
    <s v="NA"/>
    <s v="Reg"/>
    <s v="Lvl"/>
    <s v="AllPub"/>
    <s v="Inside"/>
    <s v="Gtl"/>
    <s v="Crawfor"/>
    <s v="Greater than Average"/>
    <s v="Norm"/>
    <s v="Norm"/>
    <s v="1Fam"/>
    <s v="1Story"/>
    <x v="0"/>
    <n v="4"/>
    <n v="0.26960887019329283"/>
    <s v="Below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.68257646768043845"/>
    <s v="Greater than Median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m/>
  </r>
  <r>
    <x v="999"/>
    <n v="20"/>
    <s v="RL"/>
    <s v="NA"/>
    <n v="14375"/>
    <s v="Pave"/>
    <s v="NA"/>
    <s v="IR1"/>
    <s v="Lvl"/>
    <s v="NoSeWa"/>
    <s v="CulDSac"/>
    <s v="Gtl"/>
    <s v="Timber"/>
    <s v="Greater than Average"/>
    <s v="Norm"/>
    <s v="Norm"/>
    <s v="1Fam"/>
    <s v="SLvl"/>
    <x v="0"/>
    <n v="6"/>
    <n v="0.56072330337744603"/>
    <s v="At or Above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.46978829177058723"/>
    <s v="Greater than Median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m/>
  </r>
  <r>
    <x v="1000"/>
    <n v="160"/>
    <s v="RM"/>
    <n v="24"/>
    <n v="2522"/>
    <s v="Pave"/>
    <s v="NA"/>
    <s v="Reg"/>
    <s v="Lvl"/>
    <s v="AllPub"/>
    <s v="Inside"/>
    <s v="Gtl"/>
    <s v="Edwards"/>
    <s v="Less than Average"/>
    <s v="Norm"/>
    <s v="Norm"/>
    <s v="Twnhs"/>
    <s v="2Story"/>
    <x v="0"/>
    <n v="7"/>
    <n v="0.74589089925094476"/>
    <s v="At or Above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0.69554823604726379"/>
    <s v="Less than Median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m/>
  </r>
  <r>
    <x v="1001"/>
    <n v="70"/>
    <s v="RM"/>
    <n v="51"/>
    <n v="6120"/>
    <s v="Pave"/>
    <s v="NA"/>
    <s v="Reg"/>
    <s v="Lvl"/>
    <s v="AllPub"/>
    <s v="Inside"/>
    <s v="Gtl"/>
    <s v="BrkSide"/>
    <s v="Less than Average"/>
    <s v="Norm"/>
    <s v="Norm"/>
    <s v="1Fam"/>
    <s v="2Story"/>
    <x v="0"/>
    <n v="5"/>
    <n v="0.55065605492856518"/>
    <s v="Below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0.35043322492714102"/>
    <s v="Less than Median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m/>
  </r>
  <r>
    <x v="1002"/>
    <n v="50"/>
    <s v="RL"/>
    <n v="51"/>
    <n v="6171"/>
    <s v="Pave"/>
    <s v="NA"/>
    <s v="Reg"/>
    <s v="Lvl"/>
    <s v="AllPub"/>
    <s v="Inside"/>
    <s v="Gtl"/>
    <s v="SWISU"/>
    <s v="Less than Average"/>
    <s v="Norm"/>
    <s v="Norm"/>
    <s v="1Fam"/>
    <s v="1.5Fin"/>
    <x v="1"/>
    <n v="6"/>
    <n v="0.98267944116678629"/>
    <s v="At or Above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0.46302347837621061"/>
    <s v="Greater than Median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m/>
  </r>
  <r>
    <x v="1003"/>
    <n v="190"/>
    <s v="RM"/>
    <n v="69"/>
    <n v="9142"/>
    <s v="Pave"/>
    <s v="Grvl"/>
    <s v="Reg"/>
    <s v="Lvl"/>
    <s v="AllPub"/>
    <s v="Inside"/>
    <s v="Gtl"/>
    <s v="OldTown"/>
    <s v="Greater than Average"/>
    <s v="Norm"/>
    <s v="Norm"/>
    <s v="2fmCon"/>
    <s v="2Story"/>
    <x v="0"/>
    <n v="6"/>
    <n v="0.13233973106463925"/>
    <s v="At or Above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0.11058006486562921"/>
    <s v="Less than Median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m/>
  </r>
  <r>
    <x v="1004"/>
    <n v="85"/>
    <s v="RL"/>
    <n v="74"/>
    <n v="8740"/>
    <s v="Pave"/>
    <s v="NA"/>
    <s v="IR1"/>
    <s v="Lvl"/>
    <s v="AllPub"/>
    <s v="Inside"/>
    <s v="Gtl"/>
    <s v="Sawyer"/>
    <s v="Less than Average"/>
    <s v="Norm"/>
    <s v="Norm"/>
    <s v="1Fam"/>
    <s v="SFoyer"/>
    <x v="1"/>
    <n v="5"/>
    <n v="0.42589815710010737"/>
    <s v="Below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.99815176146177764"/>
    <s v="Less than Median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m/>
  </r>
  <r>
    <x v="1005"/>
    <n v="20"/>
    <s v="RL"/>
    <s v="NA"/>
    <n v="11425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5"/>
    <n v="0.44343380632213658"/>
    <s v="Below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.64422169634714466"/>
    <s v="Less than Median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m/>
  </r>
  <r>
    <x v="1006"/>
    <n v="20"/>
    <s v="RL"/>
    <s v="NA"/>
    <n v="13526"/>
    <s v="Pave"/>
    <s v="NA"/>
    <s v="IR1"/>
    <s v="Lvl"/>
    <s v="AllPub"/>
    <s v="CulDSac"/>
    <s v="Gtl"/>
    <s v="Sawyer"/>
    <s v="Less than Average"/>
    <s v="Norm"/>
    <s v="Norm"/>
    <s v="1Fam"/>
    <s v="1Story"/>
    <x v="0"/>
    <n v="5"/>
    <n v="0.83776808092622135"/>
    <s v="Below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.59604233407105145"/>
    <s v="Less than Median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m/>
  </r>
  <r>
    <x v="1007"/>
    <n v="90"/>
    <s v="RL"/>
    <n v="95"/>
    <n v="11345"/>
    <s v="Pave"/>
    <s v="NA"/>
    <s v="Reg"/>
    <s v="Lvl"/>
    <s v="AllPub"/>
    <s v="Corner"/>
    <s v="Gtl"/>
    <s v="NAmes"/>
    <s v="Greater than Average"/>
    <s v="Feedr"/>
    <s v="Norm"/>
    <s v="Duplex"/>
    <s v="2Story"/>
    <x v="0"/>
    <n v="5"/>
    <n v="0.79184617238948085"/>
    <s v="Below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0.25116151332795378"/>
    <s v="Less than Median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m/>
  </r>
  <r>
    <x v="1008"/>
    <n v="90"/>
    <s v="RL"/>
    <s v="NA"/>
    <n v="11500"/>
    <s v="Pave"/>
    <s v="NA"/>
    <s v="IR1"/>
    <s v="Lvl"/>
    <s v="AllPub"/>
    <s v="Corner"/>
    <s v="Gtl"/>
    <s v="NWAmes"/>
    <s v="Less than Average"/>
    <s v="Feedr"/>
    <s v="RRAn"/>
    <s v="Duplex"/>
    <s v="1Story"/>
    <x v="0"/>
    <n v="5"/>
    <n v="0.58604089353259869"/>
    <s v="Below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.26020005596087781"/>
    <s v="Greater than Median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m/>
  </r>
  <r>
    <x v="1009"/>
    <n v="50"/>
    <s v="RL"/>
    <n v="75"/>
    <n v="9525"/>
    <s v="Pave"/>
    <s v="NA"/>
    <s v="Reg"/>
    <s v="Lvl"/>
    <s v="AllPub"/>
    <s v="Inside"/>
    <s v="Gtl"/>
    <s v="Edwards"/>
    <s v="Less than Average"/>
    <s v="Norm"/>
    <s v="Norm"/>
    <s v="1Fam"/>
    <s v="1.5Fin"/>
    <x v="1"/>
    <n v="6"/>
    <n v="0.86240456194738857"/>
    <s v="At or Above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0.62991106240768702"/>
    <s v="Greater than Median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m/>
  </r>
  <r>
    <x v="1010"/>
    <n v="90"/>
    <s v="RL"/>
    <n v="72"/>
    <n v="10778"/>
    <s v="Pave"/>
    <s v="NA"/>
    <s v="Reg"/>
    <s v="Lvl"/>
    <s v="AllPub"/>
    <s v="Inside"/>
    <s v="Gtl"/>
    <s v="Sawyer"/>
    <s v="Less than Average"/>
    <s v="Norm"/>
    <s v="Norm"/>
    <s v="Duplex"/>
    <s v="1Story"/>
    <x v="0"/>
    <n v="4"/>
    <n v="0.41546416104873163"/>
    <s v="Below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.43759490710914617"/>
    <s v="Greater than Median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m/>
  </r>
  <r>
    <x v="1011"/>
    <n v="20"/>
    <s v="RL"/>
    <s v="NA"/>
    <n v="7000"/>
    <s v="Pave"/>
    <s v="NA"/>
    <s v="IR1"/>
    <s v="Lvl"/>
    <s v="AllPub"/>
    <s v="CulDSac"/>
    <s v="Gtl"/>
    <s v="CollgCr"/>
    <s v="Greater than Average"/>
    <s v="Norm"/>
    <s v="Norm"/>
    <s v="1Fam"/>
    <s v="1Story"/>
    <x v="0"/>
    <n v="5"/>
    <n v="0.52505602516775163"/>
    <s v="Below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.81933655350004542"/>
    <s v="Less than Median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m/>
  </r>
  <r>
    <x v="1012"/>
    <n v="20"/>
    <s v="RL"/>
    <s v="NA"/>
    <n v="10659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83609963021004308"/>
    <s v="Below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.56335158699075594"/>
    <s v="Less than Median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m/>
  </r>
  <r>
    <x v="1013"/>
    <n v="50"/>
    <s v="RL"/>
    <n v="60"/>
    <n v="8400"/>
    <s v="Pave"/>
    <s v="NA"/>
    <s v="Reg"/>
    <s v="Bnk"/>
    <s v="AllPub"/>
    <s v="Inside"/>
    <s v="Gtl"/>
    <s v="SWISU"/>
    <s v="Less than Average"/>
    <s v="Norm"/>
    <s v="Norm"/>
    <s v="1Fam"/>
    <s v="1.5Fin"/>
    <x v="1"/>
    <n v="6"/>
    <n v="0.56612874881781872"/>
    <s v="At or Above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0.21956160620992404"/>
    <s v="Greater than Median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m/>
  </r>
  <r>
    <x v="1014"/>
    <n v="120"/>
    <s v="RM"/>
    <n v="37"/>
    <n v="4435"/>
    <s v="Pave"/>
    <s v="NA"/>
    <s v="Reg"/>
    <s v="Lvl"/>
    <s v="AllPub"/>
    <s v="Inside"/>
    <s v="Gtl"/>
    <s v="CollgCr"/>
    <s v="Greater than Average"/>
    <s v="Norm"/>
    <s v="Norm"/>
    <s v="TwnhsE"/>
    <s v="1Story"/>
    <x v="0"/>
    <n v="6"/>
    <n v="0.13445416022534096"/>
    <s v="At or Above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.88268355394464437"/>
    <s v="Less than Median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m/>
  </r>
  <r>
    <x v="1015"/>
    <n v="20"/>
    <s v="RL"/>
    <n v="75"/>
    <n v="9464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6"/>
    <n v="5.9756271140750106E-2"/>
    <s v="At or Above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.70667780620245835"/>
    <s v="Less than Median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m/>
  </r>
  <r>
    <x v="1016"/>
    <n v="50"/>
    <s v="RM"/>
    <n v="60"/>
    <n v="8520"/>
    <s v="Pave"/>
    <s v="Grvl"/>
    <s v="Reg"/>
    <s v="Lvl"/>
    <s v="AllPub"/>
    <s v="Inside"/>
    <s v="Gtl"/>
    <s v="OldTown"/>
    <s v="Greater than Average"/>
    <s v="Artery"/>
    <s v="Norm"/>
    <s v="1Fam"/>
    <s v="1.5Fin"/>
    <x v="1"/>
    <n v="6"/>
    <n v="9.3098965560651115E-2"/>
    <s v="At or Above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0.88291073290425637"/>
    <s v="Greater than Median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m/>
  </r>
  <r>
    <x v="1017"/>
    <n v="90"/>
    <s v="RL"/>
    <n v="60"/>
    <n v="9000"/>
    <s v="Pave"/>
    <s v="NA"/>
    <s v="Reg"/>
    <s v="Lvl"/>
    <s v="AllPub"/>
    <s v="FR2"/>
    <s v="Gtl"/>
    <s v="NAmes"/>
    <s v="Greater than Average"/>
    <s v="Norm"/>
    <s v="Norm"/>
    <s v="Duplex"/>
    <s v="2Story"/>
    <x v="0"/>
    <n v="5"/>
    <n v="0.36091225064626098"/>
    <s v="Below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0.32736833186321368"/>
    <s v="Less than Median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m/>
  </r>
  <r>
    <x v="1018"/>
    <n v="90"/>
    <s v="RL"/>
    <s v="NA"/>
    <n v="7032"/>
    <s v="Pave"/>
    <s v="NA"/>
    <s v="IR1"/>
    <s v="Lvl"/>
    <s v="AllPub"/>
    <s v="Corner"/>
    <s v="Gtl"/>
    <s v="NAmes"/>
    <s v="Greater than Average"/>
    <s v="Norm"/>
    <s v="Norm"/>
    <s v="Duplex"/>
    <s v="SFoyer"/>
    <x v="1"/>
    <n v="5"/>
    <n v="0.88069961986751977"/>
    <s v="Below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2.8855664110386536E-3"/>
    <s v="Less than Median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m/>
  </r>
  <r>
    <x v="1019"/>
    <n v="190"/>
    <s v="RL"/>
    <n v="55"/>
    <n v="5687"/>
    <s v="Pave"/>
    <s v="Grvl"/>
    <s v="Reg"/>
    <s v="Bnk"/>
    <s v="AllPub"/>
    <s v="Inside"/>
    <s v="Gtl"/>
    <s v="SWISU"/>
    <s v="Less than Average"/>
    <s v="Norm"/>
    <s v="Norm"/>
    <s v="2fmCon"/>
    <s v="2Story"/>
    <x v="0"/>
    <n v="5"/>
    <n v="0.6169193153915985"/>
    <s v="Below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0.24250419158422998"/>
    <s v="Less than Median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m/>
  </r>
  <r>
    <x v="1020"/>
    <n v="20"/>
    <s v="RL"/>
    <s v="NA"/>
    <n v="8475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4"/>
    <n v="0.30790708023017532"/>
    <s v="Below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.61255421609022154"/>
    <s v="Less than Median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m/>
  </r>
  <r>
    <x v="1021"/>
    <n v="80"/>
    <s v="RL"/>
    <n v="75"/>
    <n v="9750"/>
    <s v="Pave"/>
    <s v="NA"/>
    <s v="Reg"/>
    <s v="Lvl"/>
    <s v="AllPub"/>
    <s v="Inside"/>
    <s v="Gtl"/>
    <s v="NAmes"/>
    <s v="Greater than Average"/>
    <s v="Norm"/>
    <s v="Norm"/>
    <s v="1Fam"/>
    <s v="SLvl"/>
    <x v="0"/>
    <n v="5"/>
    <n v="0.18234961434727548"/>
    <s v="Below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.91759903835900825"/>
    <s v="Less than Median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m/>
  </r>
  <r>
    <x v="1022"/>
    <n v="50"/>
    <s v="RL"/>
    <n v="59"/>
    <n v="16466"/>
    <s v="Pave"/>
    <s v="NA"/>
    <s v="IR1"/>
    <s v="Lvl"/>
    <s v="AllPub"/>
    <s v="Inside"/>
    <s v="Gtl"/>
    <s v="Edwards"/>
    <s v="Less than Average"/>
    <s v="Norm"/>
    <s v="Norm"/>
    <s v="1Fam"/>
    <s v="1.5Fin"/>
    <x v="1"/>
    <n v="5"/>
    <n v="0.43219177740962744"/>
    <s v="Below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0.50609910014389214"/>
    <s v="Less than Median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m/>
  </r>
  <r>
    <x v="1023"/>
    <n v="50"/>
    <s v="RL"/>
    <n v="60"/>
    <n v="10410"/>
    <s v="Pave"/>
    <s v="NA"/>
    <s v="Reg"/>
    <s v="Lvl"/>
    <s v="AllPub"/>
    <s v="Inside"/>
    <s v="Gtl"/>
    <s v="OldTown"/>
    <s v="Greater than Average"/>
    <s v="Norm"/>
    <s v="Norm"/>
    <s v="1Fam"/>
    <s v="1.5Fin"/>
    <x v="1"/>
    <n v="5"/>
    <n v="0.38806404179172183"/>
    <s v="Below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0.78989809078339634"/>
    <s v="Less than Median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m/>
  </r>
  <r>
    <x v="1024"/>
    <n v="60"/>
    <s v="RM"/>
    <n v="60"/>
    <n v="3378"/>
    <s v="Pave"/>
    <s v="Grvl"/>
    <s v="Reg"/>
    <s v="HLS"/>
    <s v="AllPub"/>
    <s v="Inside"/>
    <s v="Gtl"/>
    <s v="OldTown"/>
    <s v="Greater than Average"/>
    <s v="Norm"/>
    <s v="Norm"/>
    <s v="1Fam"/>
    <s v="2Story"/>
    <x v="0"/>
    <n v="7"/>
    <n v="0.84971134710658192"/>
    <s v="At or Above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0.35989437985435613"/>
    <s v="Less than Median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m/>
  </r>
  <r>
    <x v="1025"/>
    <n v="20"/>
    <s v="RL"/>
    <n v="71"/>
    <n v="7064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0.41024198492480257"/>
    <s v="Below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8.2548368467121769E-2"/>
    <s v="Less than Median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m/>
  </r>
  <r>
    <x v="1026"/>
    <n v="60"/>
    <s v="RL"/>
    <n v="70"/>
    <n v="11606"/>
    <s v="Pave"/>
    <s v="NA"/>
    <s v="IR1"/>
    <s v="HLS"/>
    <s v="AllPub"/>
    <s v="Inside"/>
    <s v="Sev"/>
    <s v="NAmes"/>
    <s v="Greater than Average"/>
    <s v="Norm"/>
    <s v="Norm"/>
    <s v="1Fam"/>
    <s v="2Story"/>
    <x v="0"/>
    <n v="5"/>
    <n v="0.98942136913784118"/>
    <s v="Below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7.467375462834247E-2"/>
    <s v="Less than Median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m/>
  </r>
  <r>
    <x v="1027"/>
    <n v="50"/>
    <s v="RM"/>
    <n v="60"/>
    <n v="10320"/>
    <s v="Pave"/>
    <s v="Grvl"/>
    <s v="Reg"/>
    <s v="Lvl"/>
    <s v="AllPub"/>
    <s v="Inside"/>
    <s v="Gtl"/>
    <s v="IDOTRR"/>
    <s v="Less than Average"/>
    <s v="Norm"/>
    <s v="Norm"/>
    <s v="1Fam"/>
    <s v="1.5Fin"/>
    <x v="1"/>
    <n v="6"/>
    <n v="0.33615261641110161"/>
    <s v="At or Above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8.5381248264530196E-2"/>
    <s v="Less than Median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m/>
  </r>
  <r>
    <x v="1028"/>
    <n v="50"/>
    <s v="RL"/>
    <n v="60"/>
    <n v="8172"/>
    <s v="Pave"/>
    <s v="NA"/>
    <s v="Reg"/>
    <s v="Lvl"/>
    <s v="AllPub"/>
    <s v="Inside"/>
    <s v="Gtl"/>
    <s v="Edwards"/>
    <s v="Less than Average"/>
    <s v="Norm"/>
    <s v="Norm"/>
    <s v="1Fam"/>
    <s v="1.5Fin"/>
    <x v="1"/>
    <n v="4"/>
    <n v="0.75555577664635998"/>
    <s v="Below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8.9119067504065286E-2"/>
    <s v="Less than Median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m/>
  </r>
  <r>
    <x v="1029"/>
    <n v="90"/>
    <s v="RL"/>
    <n v="78"/>
    <n v="10530"/>
    <s v="Pave"/>
    <s v="NA"/>
    <s v="Reg"/>
    <s v="Lvl"/>
    <s v="AllPub"/>
    <s v="Inside"/>
    <s v="Gtl"/>
    <s v="Mitchel"/>
    <s v="Less than Average"/>
    <s v="Norm"/>
    <s v="Norm"/>
    <s v="Duplex"/>
    <s v="SFoyer"/>
    <x v="1"/>
    <n v="6"/>
    <n v="0.46256424168830923"/>
    <s v="At or Above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.26687112893105103"/>
    <s v="Less than Median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m/>
  </r>
  <r>
    <x v="1030"/>
    <n v="20"/>
    <s v="RL"/>
    <n v="65"/>
    <n v="6993"/>
    <s v="Pave"/>
    <s v="NA"/>
    <s v="Reg"/>
    <s v="Lvl"/>
    <s v="AllPub"/>
    <s v="Inside"/>
    <s v="Gtl"/>
    <s v="Sawyer"/>
    <s v="Less than Average"/>
    <s v="Feedr"/>
    <s v="Norm"/>
    <s v="1Fam"/>
    <s v="1Story"/>
    <x v="0"/>
    <n v="5"/>
    <n v="4.2018875762006913E-2"/>
    <s v="Below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.22704915359825484"/>
    <s v="Greater than Median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m/>
  </r>
  <r>
    <x v="1031"/>
    <n v="20"/>
    <s v="RL"/>
    <s v="NA"/>
    <n v="17140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4"/>
    <n v="0.49714786560307234"/>
    <s v="Below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.80360142449985472"/>
    <s v="Greater than Median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m/>
  </r>
  <r>
    <x v="1032"/>
    <n v="20"/>
    <s v="RL"/>
    <s v="NA"/>
    <n v="7390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37226347953459149"/>
    <s v="Below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.29340088454139002"/>
    <s v="Greater than Median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m/>
  </r>
  <r>
    <x v="1033"/>
    <n v="50"/>
    <s v="RL"/>
    <n v="60"/>
    <n v="10800"/>
    <s v="Pave"/>
    <s v="NA"/>
    <s v="Reg"/>
    <s v="Lvl"/>
    <s v="AllPub"/>
    <s v="Inside"/>
    <s v="Gtl"/>
    <s v="NAmes"/>
    <s v="Greater than Average"/>
    <s v="Norm"/>
    <s v="Norm"/>
    <s v="1Fam"/>
    <s v="1.5Fin"/>
    <x v="1"/>
    <n v="4"/>
    <n v="0.61991977766401651"/>
    <s v="Below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0.96098156161525505"/>
    <s v="Less than Median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m/>
  </r>
  <r>
    <x v="1034"/>
    <n v="50"/>
    <s v="RL"/>
    <n v="115"/>
    <n v="21286"/>
    <s v="Pave"/>
    <s v="NA"/>
    <s v="Reg"/>
    <s v="Lvl"/>
    <s v="AllPub"/>
    <s v="Inside"/>
    <s v="Gtl"/>
    <s v="Sawyer"/>
    <s v="Less than Average"/>
    <s v="Norm"/>
    <s v="Norm"/>
    <s v="1Fam"/>
    <s v="1.5Fin"/>
    <x v="1"/>
    <n v="5"/>
    <n v="0.15591148742075556"/>
    <s v="Below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0.67975434444012039"/>
    <s v="Less than Median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m/>
  </r>
  <r>
    <x v="1035"/>
    <n v="45"/>
    <s v="RL"/>
    <n v="60"/>
    <n v="9600"/>
    <s v="Pave"/>
    <s v="NA"/>
    <s v="Reg"/>
    <s v="Lvl"/>
    <s v="AllPub"/>
    <s v="Inside"/>
    <s v="Gtl"/>
    <s v="NAmes"/>
    <s v="Greater than Average"/>
    <s v="Norm"/>
    <s v="Norm"/>
    <s v="1Fam"/>
    <s v="1.5Unf"/>
    <x v="1"/>
    <n v="5"/>
    <n v="0.58127221133745077"/>
    <s v="Below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.48419861206521364"/>
    <s v="Less than Median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m/>
  </r>
  <r>
    <x v="1036"/>
    <n v="20"/>
    <s v="RL"/>
    <n v="72"/>
    <n v="10152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6271944481138596"/>
    <s v="Below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.81426512422726749"/>
    <s v="Less than Median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m/>
  </r>
  <r>
    <x v="1037"/>
    <n v="20"/>
    <s v="RL"/>
    <n v="70"/>
    <n v="70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73390633359924018"/>
    <s v="Below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.16815886296462967"/>
    <s v="Greater than Median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m/>
  </r>
  <r>
    <x v="1038"/>
    <n v="50"/>
    <s v="RL"/>
    <n v="65"/>
    <n v="7804"/>
    <s v="Pave"/>
    <s v="NA"/>
    <s v="Reg"/>
    <s v="Lvl"/>
    <s v="AllPub"/>
    <s v="Inside"/>
    <s v="Gtl"/>
    <s v="SWISU"/>
    <s v="Less than Average"/>
    <s v="Norm"/>
    <s v="Norm"/>
    <s v="1Fam"/>
    <s v="1.5Fin"/>
    <x v="1"/>
    <n v="4"/>
    <n v="0.58484004628848318"/>
    <s v="Below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0.59007778937658961"/>
    <s v="Greater than Median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m/>
  </r>
  <r>
    <x v="1039"/>
    <n v="90"/>
    <s v="RL"/>
    <n v="87"/>
    <n v="9246"/>
    <s v="Pave"/>
    <s v="NA"/>
    <s v="IR1"/>
    <s v="Lvl"/>
    <s v="AllPub"/>
    <s v="Inside"/>
    <s v="Gtl"/>
    <s v="NWAmes"/>
    <s v="Less than Average"/>
    <s v="Feedr"/>
    <s v="Norm"/>
    <s v="Duplex"/>
    <s v="1Story"/>
    <x v="0"/>
    <n v="5"/>
    <n v="4.0030136329226695E-2"/>
    <s v="Below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.39724016599022194"/>
    <s v="Greater than Median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m/>
  </r>
  <r>
    <x v="1040"/>
    <n v="85"/>
    <s v="RL"/>
    <s v="NA"/>
    <n v="7252"/>
    <s v="Pave"/>
    <s v="NA"/>
    <s v="IR1"/>
    <s v="Lvl"/>
    <s v="AllPub"/>
    <s v="CulDSac"/>
    <s v="Gtl"/>
    <s v="Sawyer"/>
    <s v="Less than Average"/>
    <s v="Norm"/>
    <s v="Norm"/>
    <s v="1Fam"/>
    <s v="SFoyer"/>
    <x v="1"/>
    <n v="5"/>
    <n v="0.42325804119859278"/>
    <s v="Below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.45398888521657088"/>
    <s v="Less than Median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m/>
  </r>
  <r>
    <x v="1041"/>
    <n v="50"/>
    <s v="RM"/>
    <n v="50"/>
    <n v="600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6"/>
    <n v="0.1897892051362563"/>
    <s v="At or Above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0.978737872654035"/>
    <s v="Less than Median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m/>
  </r>
  <r>
    <x v="1042"/>
    <n v="20"/>
    <s v="RL"/>
    <n v="60"/>
    <n v="7200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5"/>
    <n v="0.42419042394777429"/>
    <s v="Below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1.4035889721419004E-2"/>
    <s v="Less than Median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m/>
  </r>
  <r>
    <x v="1043"/>
    <n v="20"/>
    <s v="RL"/>
    <n v="66"/>
    <n v="8923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10350698178225204"/>
    <s v="Below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7.925869775563299E-2"/>
    <s v="Less than Median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m/>
  </r>
  <r>
    <x v="1044"/>
    <n v="85"/>
    <s v="RL"/>
    <n v="69"/>
    <n v="10205"/>
    <s v="Pave"/>
    <s v="NA"/>
    <s v="IR1"/>
    <s v="Lvl"/>
    <s v="AllPub"/>
    <s v="Inside"/>
    <s v="Gtl"/>
    <s v="NAmes"/>
    <s v="Greater than Average"/>
    <s v="Norm"/>
    <s v="Norm"/>
    <s v="1Fam"/>
    <s v="SFoyer"/>
    <x v="1"/>
    <n v="5"/>
    <n v="0.18467548568535219"/>
    <s v="Below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.57636838001899904"/>
    <s v="Less than Median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m/>
  </r>
  <r>
    <x v="1045"/>
    <n v="20"/>
    <s v="RL"/>
    <n v="72"/>
    <n v="10011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73243586920700565"/>
    <s v="Below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.38625583629491134"/>
    <s v="Greater than Median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m/>
  </r>
  <r>
    <x v="1046"/>
    <n v="50"/>
    <s v="RL"/>
    <n v="80"/>
    <n v="17120"/>
    <s v="Pave"/>
    <s v="NA"/>
    <s v="Reg"/>
    <s v="Lvl"/>
    <s v="AllPub"/>
    <s v="Inside"/>
    <s v="Gtl"/>
    <s v="ClearCr"/>
    <s v="Greater than Average"/>
    <s v="Feedr"/>
    <s v="Norm"/>
    <s v="1Fam"/>
    <s v="1.5Fin"/>
    <x v="1"/>
    <n v="4"/>
    <n v="0.13960737675987467"/>
    <s v="Below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0.15269028471160995"/>
    <s v="Greater than Median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m/>
  </r>
  <r>
    <x v="1047"/>
    <n v="120"/>
    <s v="RM"/>
    <n v="44"/>
    <n v="4224"/>
    <s v="Pave"/>
    <s v="NA"/>
    <s v="Reg"/>
    <s v="Lvl"/>
    <s v="AllPub"/>
    <s v="Inside"/>
    <s v="Gtl"/>
    <s v="MeadowV"/>
    <s v="Less than Average"/>
    <s v="Norm"/>
    <s v="Norm"/>
    <s v="TwnhsE"/>
    <s v="1Story"/>
    <x v="0"/>
    <n v="5"/>
    <n v="0.68031454687741344"/>
    <s v="Below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.28120656703284941"/>
    <s v="Greater than Median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m/>
  </r>
  <r>
    <x v="1048"/>
    <n v="20"/>
    <s v="RL"/>
    <n v="71"/>
    <n v="9187"/>
    <s v="Pave"/>
    <s v="NA"/>
    <s v="Reg"/>
    <s v="Bnk"/>
    <s v="AllPub"/>
    <s v="Corner"/>
    <s v="Gtl"/>
    <s v="Mitchel"/>
    <s v="Less than Average"/>
    <s v="Norm"/>
    <s v="Norm"/>
    <s v="1Fam"/>
    <s v="1Story"/>
    <x v="0"/>
    <n v="6"/>
    <n v="0.21958225248758201"/>
    <s v="At or Above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.28078569223658589"/>
    <s v="Less than Median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m/>
  </r>
  <r>
    <x v="1049"/>
    <n v="20"/>
    <s v="RL"/>
    <n v="55"/>
    <n v="8250"/>
    <s v="Pave"/>
    <s v="NA"/>
    <s v="Reg"/>
    <s v="Lvl"/>
    <s v="AllPub"/>
    <s v="Inside"/>
    <s v="Gtl"/>
    <s v="Sawyer"/>
    <s v="Less than Average"/>
    <s v="Feedr"/>
    <s v="Norm"/>
    <s v="1Fam"/>
    <s v="1Story"/>
    <x v="0"/>
    <n v="5"/>
    <n v="0.23626380819751469"/>
    <s v="Below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.6349217928258527"/>
    <s v="Greater than Median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m/>
  </r>
  <r>
    <x v="1050"/>
    <n v="190"/>
    <s v="C (all)"/>
    <n v="60"/>
    <n v="7200"/>
    <s v="Pave"/>
    <s v="NA"/>
    <s v="Reg"/>
    <s v="Lvl"/>
    <s v="AllPub"/>
    <s v="Corner"/>
    <s v="Gtl"/>
    <s v="OldTown"/>
    <s v="Greater than Average"/>
    <s v="Norm"/>
    <s v="Norm"/>
    <s v="2fmCon"/>
    <s v="2.5Unf"/>
    <x v="1"/>
    <n v="6"/>
    <n v="0.40360807228259654"/>
    <s v="At or Above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0.6185687076382187"/>
    <s v="Greater than Median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m/>
  </r>
  <r>
    <x v="1051"/>
    <n v="85"/>
    <s v="RL"/>
    <n v="60"/>
    <n v="7200"/>
    <s v="Pave"/>
    <s v="NA"/>
    <s v="Reg"/>
    <s v="Lvl"/>
    <s v="AllPub"/>
    <s v="Inside"/>
    <s v="Gtl"/>
    <s v="CollgCr"/>
    <s v="Greater than Average"/>
    <s v="Norm"/>
    <s v="Norm"/>
    <s v="1Fam"/>
    <s v="SFoyer"/>
    <x v="1"/>
    <n v="5"/>
    <n v="0.37702580005934183"/>
    <s v="Below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.83963366318622612"/>
    <s v="Less than Median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m/>
  </r>
  <r>
    <x v="1052"/>
    <n v="20"/>
    <s v="RL"/>
    <n v="70"/>
    <n v="756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33521326370939952"/>
    <s v="Below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.85067699835106392"/>
    <s v="Less than Median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m/>
  </r>
  <r>
    <x v="1053"/>
    <n v="20"/>
    <s v="RL"/>
    <n v="36"/>
    <n v="15523"/>
    <s v="Pave"/>
    <s v="NA"/>
    <s v="IR1"/>
    <s v="Lvl"/>
    <s v="AllPub"/>
    <s v="CulDSac"/>
    <s v="Gtl"/>
    <s v="CollgCr"/>
    <s v="Greater than Average"/>
    <s v="Norm"/>
    <s v="Norm"/>
    <s v="1Fam"/>
    <s v="1Story"/>
    <x v="0"/>
    <n v="5"/>
    <n v="0.94191864574529904"/>
    <s v="Below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.41484038101646337"/>
    <s v="Less than Median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m/>
  </r>
  <r>
    <x v="1054"/>
    <n v="50"/>
    <s v="RL"/>
    <n v="79"/>
    <n v="9490"/>
    <s v="Pave"/>
    <s v="NA"/>
    <s v="Reg"/>
    <s v="Lvl"/>
    <s v="AllPub"/>
    <s v="Inside"/>
    <s v="Gtl"/>
    <s v="NAmes"/>
    <s v="Greater than Average"/>
    <s v="Artery"/>
    <s v="Norm"/>
    <s v="1Fam"/>
    <s v="1.5Fin"/>
    <x v="1"/>
    <n v="6"/>
    <n v="0.53212253037305046"/>
    <s v="At or Above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0.48513443563187553"/>
    <s v="Less than Median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m/>
  </r>
  <r>
    <x v="1055"/>
    <n v="120"/>
    <s v="RH"/>
    <n v="34"/>
    <n v="4058"/>
    <s v="Pave"/>
    <s v="NA"/>
    <s v="Reg"/>
    <s v="Lvl"/>
    <s v="AllPub"/>
    <s v="Inside"/>
    <s v="Gtl"/>
    <s v="NAmes"/>
    <s v="Greater than Average"/>
    <s v="Norm"/>
    <s v="Norm"/>
    <s v="TwnhsE"/>
    <s v="SFoyer"/>
    <x v="1"/>
    <n v="7"/>
    <n v="0.71789632226189704"/>
    <s v="At or Above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.86224006739970038"/>
    <s v="Less than Median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m/>
  </r>
  <r>
    <x v="1056"/>
    <n v="50"/>
    <s v="RM"/>
    <n v="51"/>
    <n v="612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4"/>
    <n v="0.25436812367269479"/>
    <s v="Below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0.95342910500540234"/>
    <s v="Less than Median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m/>
  </r>
  <r>
    <x v="1057"/>
    <n v="40"/>
    <s v="RL"/>
    <n v="60"/>
    <n v="12144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75356964063192167"/>
    <s v="Below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.21626041434345422"/>
    <s v="Less than Median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m/>
  </r>
  <r>
    <x v="1058"/>
    <n v="20"/>
    <s v="RL"/>
    <n v="75"/>
    <n v="7500"/>
    <s v="Pave"/>
    <s v="NA"/>
    <s v="Reg"/>
    <s v="Lvl"/>
    <s v="AllPub"/>
    <s v="Corner"/>
    <s v="Gtl"/>
    <s v="Sawyer"/>
    <s v="Less than Average"/>
    <s v="Feedr"/>
    <s v="Norm"/>
    <s v="1Fam"/>
    <s v="1Story"/>
    <x v="0"/>
    <n v="5"/>
    <n v="0.85149543002344164"/>
    <s v="Below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.91316250690415168"/>
    <s v="Less than Median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m/>
  </r>
  <r>
    <x v="1059"/>
    <n v="85"/>
    <s v="RL"/>
    <n v="70"/>
    <n v="8445"/>
    <s v="Pave"/>
    <s v="NA"/>
    <s v="Reg"/>
    <s v="Lvl"/>
    <s v="AllPub"/>
    <s v="Corner"/>
    <s v="Gtl"/>
    <s v="CollgCr"/>
    <s v="Greater than Average"/>
    <s v="Norm"/>
    <s v="Norm"/>
    <s v="1Fam"/>
    <s v="SFoyer"/>
    <x v="1"/>
    <n v="5"/>
    <n v="0.80808542107064285"/>
    <s v="Below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.72469319453866354"/>
    <s v="Less than Median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m/>
  </r>
  <r>
    <x v="1060"/>
    <n v="20"/>
    <s v="RL"/>
    <n v="80"/>
    <n v="8480"/>
    <s v="Pave"/>
    <s v="NA"/>
    <s v="Reg"/>
    <s v="Lvl"/>
    <s v="AllPub"/>
    <s v="Corner"/>
    <s v="Gtl"/>
    <s v="Sawyer"/>
    <s v="Less than Average"/>
    <s v="Norm"/>
    <s v="Norm"/>
    <s v="1Fam"/>
    <s v="1Story"/>
    <x v="0"/>
    <n v="5"/>
    <n v="0.59622253851556062"/>
    <s v="Below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.11557859695370887"/>
    <s v="Less than Median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m/>
  </r>
  <r>
    <x v="1061"/>
    <n v="20"/>
    <s v="RL"/>
    <s v="NA"/>
    <n v="7758"/>
    <s v="Pave"/>
    <s v="NA"/>
    <s v="IR1"/>
    <s v="Lvl"/>
    <s v="AllPub"/>
    <s v="Corner"/>
    <s v="Gtl"/>
    <s v="Sawyer"/>
    <s v="Less than Average"/>
    <s v="Norm"/>
    <s v="Norm"/>
    <s v="1Fam"/>
    <s v="1Story"/>
    <x v="0"/>
    <n v="5"/>
    <n v="0.29980856478729812"/>
    <s v="Below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.25840377379297574"/>
    <s v="Less than Median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m/>
  </r>
  <r>
    <x v="1062"/>
    <n v="20"/>
    <s v="RL"/>
    <n v="70"/>
    <n v="7931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94883108127694504"/>
    <s v="Below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.35382353678088863"/>
    <s v="Greater than Median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m/>
  </r>
  <r>
    <x v="1063"/>
    <n v="90"/>
    <s v="RL"/>
    <n v="70"/>
    <n v="7728"/>
    <s v="Pave"/>
    <s v="NA"/>
    <s v="Reg"/>
    <s v="Lvl"/>
    <s v="AllPub"/>
    <s v="Inside"/>
    <s v="Gtl"/>
    <s v="NAmes"/>
    <s v="Greater than Average"/>
    <s v="Norm"/>
    <s v="Norm"/>
    <s v="Duplex"/>
    <s v="SLvl"/>
    <x v="0"/>
    <n v="5"/>
    <n v="0.44850548287880199"/>
    <s v="Below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.20015524885940306"/>
    <s v="Greater than Median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m/>
  </r>
  <r>
    <x v="1064"/>
    <n v="50"/>
    <s v="RM"/>
    <n v="50"/>
    <n v="600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6"/>
    <n v="0.29422373276926739"/>
    <s v="At or Above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8.1081945471424E-2"/>
    <s v="Less than Median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m/>
  </r>
  <r>
    <x v="1065"/>
    <n v="80"/>
    <s v="RL"/>
    <n v="55"/>
    <n v="10780"/>
    <s v="Pave"/>
    <s v="NA"/>
    <s v="IR1"/>
    <s v="Lvl"/>
    <s v="AllPub"/>
    <s v="Inside"/>
    <s v="Gtl"/>
    <s v="CollgCr"/>
    <s v="Greater than Average"/>
    <s v="Norm"/>
    <s v="Norm"/>
    <s v="1Fam"/>
    <s v="SLvl"/>
    <x v="0"/>
    <n v="5"/>
    <n v="0.69813232035063144"/>
    <s v="Below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.56053736174991253"/>
    <s v="Less than Median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m/>
  </r>
  <r>
    <x v="1066"/>
    <n v="20"/>
    <s v="RL"/>
    <n v="94"/>
    <n v="25286"/>
    <s v="Pave"/>
    <s v="NA"/>
    <s v="Reg"/>
    <s v="HLS"/>
    <s v="AllPub"/>
    <s v="Inside"/>
    <s v="Mod"/>
    <s v="Mitchel"/>
    <s v="Less than Average"/>
    <s v="Norm"/>
    <s v="Norm"/>
    <s v="1Fam"/>
    <s v="1Story"/>
    <x v="0"/>
    <n v="4"/>
    <n v="0.3860327185501683"/>
    <s v="Below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.50778295638836823"/>
    <s v="Less than Median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m/>
  </r>
  <r>
    <x v="1067"/>
    <n v="45"/>
    <s v="RM"/>
    <n v="51"/>
    <n v="6120"/>
    <s v="Pave"/>
    <s v="NA"/>
    <s v="Reg"/>
    <s v="Lvl"/>
    <s v="AllPub"/>
    <s v="Corner"/>
    <s v="Gtl"/>
    <s v="BrkSide"/>
    <s v="Less than Average"/>
    <s v="Norm"/>
    <s v="Norm"/>
    <s v="1Fam"/>
    <s v="1.5Unf"/>
    <x v="1"/>
    <n v="7"/>
    <n v="0.88491332967854819"/>
    <s v="At or Above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9.0029454170756917E-2"/>
    <s v="Less than Median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m/>
  </r>
  <r>
    <x v="1068"/>
    <n v="20"/>
    <s v="RL"/>
    <n v="50"/>
    <n v="80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47569507240229603"/>
    <s v="At or Above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.87371606857943107"/>
    <s v="Less than Median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m/>
  </r>
  <r>
    <x v="1069"/>
    <n v="20"/>
    <s v="RL"/>
    <n v="78"/>
    <n v="78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89584226224635932"/>
    <s v="Below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.17466345522737659"/>
    <s v="Greater than Median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m/>
  </r>
  <r>
    <x v="1070"/>
    <n v="20"/>
    <s v="RL"/>
    <n v="70"/>
    <n v="133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69290977342245796"/>
    <s v="Below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.40147415592907354"/>
    <s v="Less than Median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m/>
  </r>
  <r>
    <x v="1071"/>
    <n v="70"/>
    <s v="RM"/>
    <n v="60"/>
    <n v="9600"/>
    <s v="Pave"/>
    <s v="Grvl"/>
    <s v="Reg"/>
    <s v="Lvl"/>
    <s v="AllPub"/>
    <s v="Inside"/>
    <s v="Gtl"/>
    <s v="OldTown"/>
    <s v="Greater than Average"/>
    <s v="Norm"/>
    <s v="Norm"/>
    <s v="1Fam"/>
    <s v="2Story"/>
    <x v="0"/>
    <n v="5"/>
    <n v="0.26626611444080228"/>
    <s v="Below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0.46750756567532314"/>
    <s v="Less than Median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m/>
  </r>
  <r>
    <x v="1072"/>
    <n v="20"/>
    <s v="RL"/>
    <n v="70"/>
    <n v="7420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0.77564378809350498"/>
    <s v="Below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3.8533353381015045E-2"/>
    <s v="Less than Median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m/>
  </r>
  <r>
    <x v="1073"/>
    <n v="50"/>
    <s v="RM"/>
    <n v="81"/>
    <n v="12150"/>
    <s v="Pave"/>
    <s v="Grvl"/>
    <s v="Reg"/>
    <s v="Lvl"/>
    <s v="AllPub"/>
    <s v="Inside"/>
    <s v="Gtl"/>
    <s v="OldTown"/>
    <s v="Greater than Average"/>
    <s v="Norm"/>
    <s v="Norm"/>
    <s v="1Fam"/>
    <s v="1.5Fin"/>
    <x v="1"/>
    <n v="5"/>
    <n v="4.1776201374940092E-3"/>
    <s v="Below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0.39509812275380829"/>
    <s v="Less than Median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m/>
  </r>
  <r>
    <x v="1074"/>
    <n v="120"/>
    <s v="RM"/>
    <n v="36"/>
    <n v="4435"/>
    <s v="Pave"/>
    <s v="NA"/>
    <s v="Reg"/>
    <s v="Lvl"/>
    <s v="AllPub"/>
    <s v="Inside"/>
    <s v="Gtl"/>
    <s v="CollgCr"/>
    <s v="Greater than Average"/>
    <s v="Norm"/>
    <s v="Norm"/>
    <s v="TwnhsE"/>
    <s v="1Story"/>
    <x v="0"/>
    <n v="6"/>
    <n v="0.37708856158999537"/>
    <s v="At or Above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.27432246364644874"/>
    <s v="Less than Median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m/>
  </r>
  <r>
    <x v="1075"/>
    <n v="190"/>
    <s v="RL"/>
    <n v="75"/>
    <n v="11625"/>
    <s v="Pave"/>
    <s v="NA"/>
    <s v="Reg"/>
    <s v="Lvl"/>
    <s v="AllPub"/>
    <s v="Inside"/>
    <s v="Gtl"/>
    <s v="Sawyer"/>
    <s v="Less than Average"/>
    <s v="Norm"/>
    <s v="Norm"/>
    <s v="2fmCon"/>
    <s v="1Story"/>
    <x v="0"/>
    <n v="5"/>
    <n v="5.6958274156502453E-2"/>
    <s v="Below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.48587085648825146"/>
    <s v="Less than Median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m/>
  </r>
  <r>
    <x v="1076"/>
    <n v="20"/>
    <s v="RL"/>
    <n v="80"/>
    <n v="10000"/>
    <s v="Pave"/>
    <s v="NA"/>
    <s v="Reg"/>
    <s v="Lvl"/>
    <s v="AllPub"/>
    <s v="Corner"/>
    <s v="Gtl"/>
    <s v="Sawyer"/>
    <s v="Less than Average"/>
    <s v="Feedr"/>
    <s v="Norm"/>
    <s v="1Fam"/>
    <s v="1Story"/>
    <x v="0"/>
    <n v="5"/>
    <n v="0.11912169552581209"/>
    <s v="Below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.25755573590837511"/>
    <s v="Greater than Median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m/>
  </r>
  <r>
    <x v="1077"/>
    <n v="50"/>
    <s v="RL"/>
    <n v="60"/>
    <n v="11409"/>
    <s v="Pave"/>
    <s v="NA"/>
    <s v="Reg"/>
    <s v="Lvl"/>
    <s v="AllPub"/>
    <s v="Inside"/>
    <s v="Gtl"/>
    <s v="Edwards"/>
    <s v="Less than Average"/>
    <s v="Norm"/>
    <s v="Norm"/>
    <s v="1Fam"/>
    <s v="1.5Fin"/>
    <x v="1"/>
    <n v="5"/>
    <n v="0.17078336249921544"/>
    <s v="Below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0.58197791529524878"/>
    <s v="Greater than Median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m/>
  </r>
  <r>
    <x v="1078"/>
    <n v="20"/>
    <s v="RL"/>
    <s v="NA"/>
    <n v="8885"/>
    <s v="Pave"/>
    <s v="NA"/>
    <s v="IR1"/>
    <s v="Low"/>
    <s v="AllPub"/>
    <s v="Inside"/>
    <s v="Mod"/>
    <s v="Mitchel"/>
    <s v="Less than Average"/>
    <s v="Norm"/>
    <s v="Norm"/>
    <s v="1Fam"/>
    <s v="1Story"/>
    <x v="0"/>
    <n v="5"/>
    <n v="0.70263875593136738"/>
    <s v="Below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.89957731783328221"/>
    <s v="Less than Median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m/>
  </r>
  <r>
    <x v="1079"/>
    <n v="50"/>
    <s v="RM"/>
    <n v="60"/>
    <n v="600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6"/>
    <n v="0.25141765427244478"/>
    <s v="At or Above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.6123770992757431E-2"/>
    <s v="Less than Median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m/>
  </r>
  <r>
    <x v="1080"/>
    <n v="60"/>
    <s v="RL"/>
    <s v="NA"/>
    <n v="13517"/>
    <s v="Pave"/>
    <s v="NA"/>
    <s v="IR1"/>
    <s v="Lvl"/>
    <s v="AllPub"/>
    <s v="CulDSac"/>
    <s v="Gtl"/>
    <s v="Sawyer"/>
    <s v="Less than Average"/>
    <s v="RRAe"/>
    <s v="Norm"/>
    <s v="1Fam"/>
    <s v="2Story"/>
    <x v="0"/>
    <n v="6"/>
    <n v="0.31376031282110173"/>
    <s v="At or Above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0.37684494873911345"/>
    <s v="Less than Median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m/>
  </r>
  <r>
    <x v="1081"/>
    <n v="50"/>
    <s v="RL"/>
    <n v="70"/>
    <n v="11767"/>
    <s v="Pave"/>
    <s v="NA"/>
    <s v="Reg"/>
    <s v="Lvl"/>
    <s v="AllPub"/>
    <s v="Inside"/>
    <s v="Gtl"/>
    <s v="Edwards"/>
    <s v="Less than Average"/>
    <s v="Norm"/>
    <s v="Norm"/>
    <s v="1Fam"/>
    <s v="1.5Fin"/>
    <x v="1"/>
    <n v="5"/>
    <n v="9.4164482809506733E-2"/>
    <s v="Below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0.28701688968713046"/>
    <s v="Less than Median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m/>
  </r>
  <r>
    <x v="1082"/>
    <n v="20"/>
    <s v="RL"/>
    <n v="60"/>
    <n v="6600"/>
    <s v="Pave"/>
    <s v="NA"/>
    <s v="Reg"/>
    <s v="Lvl"/>
    <s v="AllPub"/>
    <s v="Inside"/>
    <s v="Gtl"/>
    <s v="Mitchel"/>
    <s v="Less than Average"/>
    <s v="Norm"/>
    <s v="Norm"/>
    <s v="1Fam"/>
    <s v="1Story"/>
    <x v="0"/>
    <n v="5"/>
    <n v="1.6891507864237432E-2"/>
    <s v="Below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.57355053552115087"/>
    <s v="Less than Median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m/>
  </r>
  <r>
    <x v="1083"/>
    <n v="20"/>
    <s v="RL"/>
    <s v="NA"/>
    <n v="9200"/>
    <s v="Pave"/>
    <s v="NA"/>
    <s v="IR1"/>
    <s v="Lvl"/>
    <s v="AllPub"/>
    <s v="CulDSac"/>
    <s v="Gtl"/>
    <s v="CollgCr"/>
    <s v="Greater than Average"/>
    <s v="Norm"/>
    <s v="Norm"/>
    <s v="1Fam"/>
    <s v="1Story"/>
    <x v="0"/>
    <n v="5"/>
    <n v="0.97145655372236839"/>
    <s v="Below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.12541910039639559"/>
    <s v="Less than Median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m/>
  </r>
  <r>
    <x v="1084"/>
    <n v="80"/>
    <s v="RL"/>
    <n v="60"/>
    <n v="7134"/>
    <s v="Pave"/>
    <s v="NA"/>
    <s v="Reg"/>
    <s v="Bnk"/>
    <s v="AllPub"/>
    <s v="Inside"/>
    <s v="Mod"/>
    <s v="NAmes"/>
    <s v="Greater than Average"/>
    <s v="Norm"/>
    <s v="Norm"/>
    <s v="1Fam"/>
    <s v="SLvl"/>
    <x v="0"/>
    <n v="5"/>
    <n v="0.28016581465742518"/>
    <s v="Below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.62892936621766837"/>
    <s v="Greater than Median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m/>
  </r>
  <r>
    <x v="1085"/>
    <n v="160"/>
    <s v="RM"/>
    <n v="24"/>
    <n v="2522"/>
    <s v="Pave"/>
    <s v="NA"/>
    <s v="Reg"/>
    <s v="Lvl"/>
    <s v="AllPub"/>
    <s v="Inside"/>
    <s v="Gtl"/>
    <s v="Edwards"/>
    <s v="Less than Average"/>
    <s v="Norm"/>
    <s v="Norm"/>
    <s v="Twnhs"/>
    <s v="2Story"/>
    <x v="0"/>
    <n v="6"/>
    <n v="0.14574199993065751"/>
    <s v="At or Above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0.53761359069301218"/>
    <s v="Less than Median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m/>
  </r>
  <r>
    <x v="1086"/>
    <n v="160"/>
    <s v="RM"/>
    <n v="24"/>
    <n v="2522"/>
    <s v="Pave"/>
    <s v="NA"/>
    <s v="Reg"/>
    <s v="Lvl"/>
    <s v="AllPub"/>
    <s v="Inside"/>
    <s v="Gtl"/>
    <s v="Edwards"/>
    <s v="Less than Average"/>
    <s v="Norm"/>
    <s v="Norm"/>
    <s v="Twnhs"/>
    <s v="2Story"/>
    <x v="0"/>
    <n v="7"/>
    <n v="0.95212052496010369"/>
    <s v="At or Above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0.33501668612644919"/>
    <s v="Less than Median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m/>
  </r>
  <r>
    <x v="1087"/>
    <n v="50"/>
    <s v="RM"/>
    <n v="50"/>
    <n v="5500"/>
    <s v="Pave"/>
    <s v="NA"/>
    <s v="Reg"/>
    <s v="Lvl"/>
    <s v="AllPub"/>
    <s v="Corner"/>
    <s v="Gtl"/>
    <s v="OldTown"/>
    <s v="Greater than Average"/>
    <s v="Norm"/>
    <s v="Norm"/>
    <s v="1Fam"/>
    <s v="1.5Fin"/>
    <x v="1"/>
    <n v="5"/>
    <n v="0.58848744473542947"/>
    <s v="Below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.90700705948096449"/>
    <s v="Less than Median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m/>
  </r>
  <r>
    <x v="1088"/>
    <n v="80"/>
    <s v="RL"/>
    <n v="92"/>
    <n v="6930"/>
    <s v="Pave"/>
    <s v="NA"/>
    <s v="IR1"/>
    <s v="Lvl"/>
    <s v="AllPub"/>
    <s v="Inside"/>
    <s v="Gtl"/>
    <s v="ClearCr"/>
    <s v="Greater than Average"/>
    <s v="Norm"/>
    <s v="Norm"/>
    <s v="1Fam"/>
    <s v="SLvl"/>
    <x v="0"/>
    <n v="5"/>
    <n v="0.97299916402331355"/>
    <s v="Below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.99980576064862625"/>
    <s v="Greater than Median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m/>
  </r>
  <r>
    <x v="1089"/>
    <n v="20"/>
    <s v="RL"/>
    <n v="65"/>
    <n v="7800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0.6722964464408665"/>
    <s v="Below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.82893349029938967"/>
    <s v="Less than Median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m/>
  </r>
  <r>
    <x v="1090"/>
    <n v="30"/>
    <s v="RL"/>
    <n v="55"/>
    <n v="10267"/>
    <s v="Pave"/>
    <s v="NA"/>
    <s v="Reg"/>
    <s v="Lvl"/>
    <s v="AllPub"/>
    <s v="Inside"/>
    <s v="Gtl"/>
    <s v="BrkSide"/>
    <s v="Less than Average"/>
    <s v="RRAn"/>
    <s v="Norm"/>
    <s v="1Fam"/>
    <s v="1Story"/>
    <x v="0"/>
    <n v="6"/>
    <n v="0.60325615944552702"/>
    <s v="At or Above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.54509498068360351"/>
    <s v="Less than Median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m/>
  </r>
  <r>
    <x v="1091"/>
    <n v="20"/>
    <s v="RL"/>
    <n v="57"/>
    <n v="9764"/>
    <s v="Pave"/>
    <s v="NA"/>
    <s v="IR1"/>
    <s v="Lvl"/>
    <s v="AllPub"/>
    <s v="FR2"/>
    <s v="Gtl"/>
    <s v="Sawyer"/>
    <s v="Less than Average"/>
    <s v="Feedr"/>
    <s v="Norm"/>
    <s v="1Fam"/>
    <s v="1Story"/>
    <x v="0"/>
    <n v="5"/>
    <n v="0.94294527393065675"/>
    <s v="Below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.17964650827066131"/>
    <s v="Less than Median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m/>
  </r>
  <r>
    <x v="1092"/>
    <n v="70"/>
    <s v="RH"/>
    <n v="55"/>
    <n v="8525"/>
    <s v="Pave"/>
    <s v="NA"/>
    <s v="Reg"/>
    <s v="Bnk"/>
    <s v="AllPub"/>
    <s v="Inside"/>
    <s v="Gtl"/>
    <s v="SWISU"/>
    <s v="Less than Average"/>
    <s v="Norm"/>
    <s v="Norm"/>
    <s v="1Fam"/>
    <s v="2Story"/>
    <x v="0"/>
    <n v="5"/>
    <n v="5.3817693343414574E-2"/>
    <s v="Below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0.54675252755132275"/>
    <s v="Less than Median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m/>
  </r>
  <r>
    <x v="1093"/>
    <n v="20"/>
    <s v="RL"/>
    <n v="62"/>
    <n v="9858"/>
    <s v="Pave"/>
    <s v="NA"/>
    <s v="Reg"/>
    <s v="Lvl"/>
    <s v="AllPub"/>
    <s v="Inside"/>
    <s v="Gtl"/>
    <s v="Mitchel"/>
    <s v="Less than Average"/>
    <s v="Norm"/>
    <s v="Norm"/>
    <s v="1Fam"/>
    <s v="1Story"/>
    <x v="0"/>
    <n v="5"/>
    <n v="0.40686665715258796"/>
    <s v="Below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.65899476369241206"/>
    <s v="Less than Median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m/>
  </r>
  <r>
    <x v="1094"/>
    <n v="160"/>
    <s v="RM"/>
    <n v="32"/>
    <n v="3363"/>
    <s v="Pave"/>
    <s v="NA"/>
    <s v="Reg"/>
    <s v="Lvl"/>
    <s v="AllPub"/>
    <s v="Inside"/>
    <s v="Gtl"/>
    <s v="Edwards"/>
    <s v="Less than Average"/>
    <s v="Norm"/>
    <s v="Norm"/>
    <s v="TwnhsE"/>
    <s v="2Story"/>
    <x v="0"/>
    <n v="7"/>
    <n v="0.67705703399097816"/>
    <s v="At or Above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0.55037097947957281"/>
    <s v="Less than Median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m/>
  </r>
  <r>
    <x v="1095"/>
    <n v="50"/>
    <s v="RM"/>
    <n v="51"/>
    <n v="6120"/>
    <s v="Pave"/>
    <s v="NA"/>
    <s v="Reg"/>
    <s v="Lvl"/>
    <s v="AllPub"/>
    <s v="Inside"/>
    <s v="Gtl"/>
    <s v="OldTown"/>
    <s v="Greater than Average"/>
    <s v="Artery"/>
    <s v="Norm"/>
    <s v="1Fam"/>
    <s v="1.5Fin"/>
    <x v="1"/>
    <n v="7"/>
    <n v="0.20035511413561835"/>
    <s v="At or Above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0.13966996405095711"/>
    <s v="Less than Median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m/>
  </r>
  <r>
    <x v="1096"/>
    <n v="120"/>
    <s v="RM"/>
    <n v="44"/>
    <n v="4224"/>
    <s v="Pave"/>
    <s v="NA"/>
    <s v="Reg"/>
    <s v="Lvl"/>
    <s v="AllPub"/>
    <s v="Inside"/>
    <s v="Gtl"/>
    <s v="MeadowV"/>
    <s v="Less than Average"/>
    <s v="Norm"/>
    <s v="Norm"/>
    <s v="TwnhsE"/>
    <s v="1Story"/>
    <x v="0"/>
    <n v="5"/>
    <n v="0.28300640455844717"/>
    <s v="Below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.20008989846186065"/>
    <s v="Less than Median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m/>
  </r>
  <r>
    <x v="1097"/>
    <n v="20"/>
    <s v="RL"/>
    <n v="70"/>
    <n v="9100"/>
    <s v="Pave"/>
    <s v="NA"/>
    <s v="Reg"/>
    <s v="Lvl"/>
    <s v="AllPub"/>
    <s v="Corner"/>
    <s v="Gtl"/>
    <s v="NAmes"/>
    <s v="Greater than Average"/>
    <s v="Feedr"/>
    <s v="Norm"/>
    <s v="1Fam"/>
    <s v="1Story"/>
    <x v="0"/>
    <n v="5"/>
    <n v="0.43853834942642511"/>
    <s v="Below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.15395084639355316"/>
    <s v="Less than Median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m/>
  </r>
  <r>
    <x v="1098"/>
    <n v="20"/>
    <s v="RL"/>
    <n v="73"/>
    <n v="7100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5"/>
    <n v="2.1344644962119852E-2"/>
    <s v="Below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1.7235543738462145E-2"/>
    <s v="Less than Median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m/>
  </r>
  <r>
    <x v="1099"/>
    <n v="20"/>
    <s v="RL"/>
    <n v="70"/>
    <n v="11200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0.12661747608122165"/>
    <s v="Below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.55258651341963017"/>
    <s v="Less than Median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m/>
  </r>
  <r>
    <x v="1100"/>
    <n v="20"/>
    <s v="RL"/>
    <n v="69"/>
    <n v="7599"/>
    <s v="Pave"/>
    <s v="NA"/>
    <s v="Reg"/>
    <s v="Lvl"/>
    <s v="AllPub"/>
    <s v="Corner"/>
    <s v="Gtl"/>
    <s v="Mitchel"/>
    <s v="Less than Average"/>
    <s v="Norm"/>
    <s v="Norm"/>
    <s v="1Fam"/>
    <s v="1Story"/>
    <x v="0"/>
    <n v="4"/>
    <n v="0.28121242641557842"/>
    <s v="Below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.33036389333604799"/>
    <s v="Less than Median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m/>
  </r>
  <r>
    <x v="1101"/>
    <n v="85"/>
    <s v="RL"/>
    <n v="54"/>
    <n v="7244"/>
    <s v="Pave"/>
    <s v="NA"/>
    <s v="Reg"/>
    <s v="Lvl"/>
    <s v="AllPub"/>
    <s v="Inside"/>
    <s v="Gtl"/>
    <s v="Mitchel"/>
    <s v="Less than Average"/>
    <s v="Norm"/>
    <s v="Norm"/>
    <s v="1Fam"/>
    <s v="SFoyer"/>
    <x v="1"/>
    <n v="5"/>
    <n v="0.95734021166931238"/>
    <s v="Below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.37052859095744806"/>
    <s v="Less than Median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m/>
  </r>
  <r>
    <x v="1102"/>
    <n v="75"/>
    <s v="RM"/>
    <n v="60"/>
    <n v="9600"/>
    <s v="Pave"/>
    <s v="Grvl"/>
    <s v="Reg"/>
    <s v="Lvl"/>
    <s v="AllPub"/>
    <s v="Inside"/>
    <s v="Gtl"/>
    <s v="OldTown"/>
    <s v="Greater than Average"/>
    <s v="Norm"/>
    <s v="Norm"/>
    <s v="1Fam"/>
    <s v="2.5Unf"/>
    <x v="1"/>
    <n v="6"/>
    <n v="0.10697001770337744"/>
    <s v="At or Above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0.31310709781642732"/>
    <s v="Greater than Median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m/>
  </r>
  <r>
    <x v="1103"/>
    <n v="20"/>
    <s v="RL"/>
    <n v="68"/>
    <n v="9571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5"/>
    <n v="0.48342246081031459"/>
    <s v="Below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.93359224829791065"/>
    <s v="Greater than Median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m/>
  </r>
  <r>
    <x v="1104"/>
    <n v="60"/>
    <s v="RL"/>
    <s v="NA"/>
    <n v="18450"/>
    <s v="Pave"/>
    <s v="NA"/>
    <s v="IR1"/>
    <s v="Lvl"/>
    <s v="AllPub"/>
    <s v="Inside"/>
    <s v="Gtl"/>
    <s v="NAmes"/>
    <s v="Greater than Average"/>
    <s v="Norm"/>
    <s v="Norm"/>
    <s v="1Fam"/>
    <s v="2Story"/>
    <x v="0"/>
    <n v="6"/>
    <n v="0.38568638288735646"/>
    <s v="At or Above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0.63404982768466911"/>
    <s v="Greater than Median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m/>
  </r>
  <r>
    <x v="1105"/>
    <n v="190"/>
    <s v="RL"/>
    <n v="60"/>
    <n v="9873"/>
    <s v="Pave"/>
    <s v="NA"/>
    <s v="Reg"/>
    <s v="Lvl"/>
    <s v="AllPub"/>
    <s v="Inside"/>
    <s v="Gtl"/>
    <s v="BrkSide"/>
    <s v="Less than Average"/>
    <s v="RRAn"/>
    <s v="Norm"/>
    <s v="2fmCon"/>
    <s v="1Story"/>
    <x v="0"/>
    <n v="4"/>
    <n v="0.33064323241001814"/>
    <s v="Below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.63675114038332792"/>
    <s v="Less than Median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m/>
  </r>
  <r>
    <x v="1106"/>
    <n v="20"/>
    <s v="RL"/>
    <n v="85"/>
    <n v="6970"/>
    <s v="Pave"/>
    <s v="NA"/>
    <s v="Reg"/>
    <s v="Lvl"/>
    <s v="AllPub"/>
    <s v="Corner"/>
    <s v="Gtl"/>
    <s v="Sawyer"/>
    <s v="Less than Average"/>
    <s v="Feedr"/>
    <s v="Norm"/>
    <s v="1Fam"/>
    <s v="1Story"/>
    <x v="0"/>
    <n v="4"/>
    <n v="0.20430491941401396"/>
    <s v="Below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6.1791629147626814E-2"/>
    <s v="Greater than Median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m/>
  </r>
  <r>
    <x v="1107"/>
    <n v="20"/>
    <s v="RL"/>
    <n v="60"/>
    <n v="72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43849316795676929"/>
    <s v="Below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.47336812120680172"/>
    <s v="Less than Median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m/>
  </r>
  <r>
    <x v="1108"/>
    <n v="20"/>
    <s v="RL"/>
    <n v="74"/>
    <n v="5868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80089360577251845"/>
    <s v="Below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.67436976382961034"/>
    <s v="Less than Median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m/>
  </r>
  <r>
    <x v="1109"/>
    <n v="20"/>
    <s v="RL"/>
    <n v="109"/>
    <n v="8724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0.94498610956118401"/>
    <s v="Below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.12778795112874686"/>
    <s v="Less than Median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m/>
  </r>
  <r>
    <x v="1110"/>
    <n v="85"/>
    <s v="RL"/>
    <n v="70"/>
    <n v="8400"/>
    <s v="Pave"/>
    <s v="NA"/>
    <s v="Reg"/>
    <s v="Lvl"/>
    <s v="AllPub"/>
    <s v="Inside"/>
    <s v="Gtl"/>
    <s v="Sawyer"/>
    <s v="Less than Average"/>
    <s v="Norm"/>
    <s v="Norm"/>
    <s v="1Fam"/>
    <s v="SFoyer"/>
    <x v="1"/>
    <n v="6"/>
    <n v="0.48034069405266877"/>
    <s v="At or Above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.23693796735973138"/>
    <s v="Less than Median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m/>
  </r>
  <r>
    <x v="1111"/>
    <n v="20"/>
    <s v="RL"/>
    <n v="77"/>
    <n v="9320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4"/>
    <n v="0.15966306074834313"/>
    <s v="Below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.60794720294810189"/>
    <s v="Greater than Median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m/>
  </r>
  <r>
    <x v="1112"/>
    <n v="20"/>
    <s v="RL"/>
    <n v="80"/>
    <n v="96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64791305188340054"/>
    <s v="Below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.45742769561633601"/>
    <s v="Less than Median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m/>
  </r>
  <r>
    <x v="1113"/>
    <n v="50"/>
    <s v="RM"/>
    <s v="NA"/>
    <n v="12358"/>
    <s v="Pave"/>
    <s v="NA"/>
    <s v="IR1"/>
    <s v="Lvl"/>
    <s v="AllPub"/>
    <s v="Inside"/>
    <s v="Gtl"/>
    <s v="OldTown"/>
    <s v="Greater than Average"/>
    <s v="Feedr"/>
    <s v="Norm"/>
    <s v="1Fam"/>
    <s v="1.5Fin"/>
    <x v="1"/>
    <n v="5"/>
    <n v="0.75364938684221217"/>
    <s v="Below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.27677069664913378"/>
    <s v="Less than Median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m/>
  </r>
  <r>
    <x v="1114"/>
    <n v="20"/>
    <s v="RL"/>
    <s v="NA"/>
    <n v="9945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0.63902774275298935"/>
    <s v="Below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.37444198525315997"/>
    <s v="Less than Median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m/>
  </r>
  <r>
    <x v="1115"/>
    <n v="20"/>
    <s v="RL"/>
    <n v="69"/>
    <n v="9920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5"/>
    <n v="0.70198089177714273"/>
    <s v="Below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.31008927175235912"/>
    <s v="Less than Median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m/>
  </r>
  <r>
    <x v="1116"/>
    <n v="20"/>
    <s v="RL"/>
    <n v="120"/>
    <n v="9560"/>
    <s v="Pave"/>
    <s v="NA"/>
    <s v="IR1"/>
    <s v="Lvl"/>
    <s v="AllPub"/>
    <s v="Corner"/>
    <s v="Gtl"/>
    <s v="CollgCr"/>
    <s v="Greater than Average"/>
    <s v="Norm"/>
    <s v="Norm"/>
    <s v="1Fam"/>
    <s v="1Story"/>
    <x v="0"/>
    <n v="5"/>
    <n v="0.87785203980109738"/>
    <s v="Below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1.2144609952434271E-2"/>
    <s v="Less than Median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m/>
  </r>
  <r>
    <x v="1117"/>
    <n v="20"/>
    <s v="RL"/>
    <n v="75"/>
    <n v="10650"/>
    <s v="Pave"/>
    <s v="NA"/>
    <s v="Reg"/>
    <s v="Lvl"/>
    <s v="AllPub"/>
    <s v="Corner"/>
    <s v="Gtl"/>
    <s v="CollgCr"/>
    <s v="Greater than Average"/>
    <s v="Norm"/>
    <s v="Norm"/>
    <s v="1Fam"/>
    <s v="1Story"/>
    <x v="0"/>
    <n v="5"/>
    <n v="0.39254232798333555"/>
    <s v="Below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.65912417662714695"/>
    <s v="Less than Median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m/>
  </r>
  <r>
    <x v="1118"/>
    <n v="120"/>
    <s v="RL"/>
    <s v="NA"/>
    <n v="4928"/>
    <s v="Pave"/>
    <s v="NA"/>
    <s v="IR1"/>
    <s v="Lvl"/>
    <s v="AllPub"/>
    <s v="Inside"/>
    <s v="Gtl"/>
    <s v="NPkVill"/>
    <s v="Less than Average"/>
    <s v="Norm"/>
    <s v="Norm"/>
    <s v="TwnhsE"/>
    <s v="1Story"/>
    <x v="0"/>
    <n v="6"/>
    <n v="0.98563946619460174"/>
    <s v="At or Above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.92692726929123825"/>
    <s v="Less than Median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m/>
  </r>
  <r>
    <x v="1119"/>
    <n v="70"/>
    <s v="RM"/>
    <n v="60"/>
    <n v="6155"/>
    <s v="Pave"/>
    <s v="NA"/>
    <s v="IR1"/>
    <s v="Lvl"/>
    <s v="AllPub"/>
    <s v="FR3"/>
    <s v="Gtl"/>
    <s v="BrkSide"/>
    <s v="Less than Average"/>
    <s v="RRNn"/>
    <s v="Feedr"/>
    <s v="1Fam"/>
    <s v="2Story"/>
    <x v="0"/>
    <n v="6"/>
    <n v="0.39244927491461046"/>
    <s v="At or Above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0.33186830994811167"/>
    <s v="Less than Median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m/>
  </r>
  <r>
    <x v="1120"/>
    <n v="70"/>
    <s v="RL"/>
    <n v="66"/>
    <n v="6858"/>
    <s v="Pave"/>
    <s v="NA"/>
    <s v="Reg"/>
    <s v="Bnk"/>
    <s v="AllPub"/>
    <s v="Corner"/>
    <s v="Gtl"/>
    <s v="SWISU"/>
    <s v="Less than Average"/>
    <s v="Norm"/>
    <s v="Norm"/>
    <s v="1Fam"/>
    <s v="2Story"/>
    <x v="0"/>
    <n v="6"/>
    <n v="1.3791129960012083E-2"/>
    <s v="At or Above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0.7701437719970502"/>
    <s v="Less than Median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m/>
  </r>
  <r>
    <x v="1121"/>
    <n v="75"/>
    <s v="RM"/>
    <n v="35"/>
    <n v="6300"/>
    <s v="Pave"/>
    <s v="Grvl"/>
    <s v="Reg"/>
    <s v="Lvl"/>
    <s v="AllPub"/>
    <s v="Inside"/>
    <s v="Gtl"/>
    <s v="OldTown"/>
    <s v="Greater than Average"/>
    <s v="Norm"/>
    <s v="Norm"/>
    <s v="1Fam"/>
    <s v="2.5Unf"/>
    <x v="1"/>
    <n v="6"/>
    <n v="7.1105466067121759E-2"/>
    <s v="At or Above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0.86381674989444779"/>
    <s v="Less than Median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m/>
  </r>
  <r>
    <x v="1122"/>
    <n v="20"/>
    <s v="RL"/>
    <n v="60"/>
    <n v="9600"/>
    <s v="Pave"/>
    <s v="NA"/>
    <s v="Reg"/>
    <s v="Lvl"/>
    <s v="AllPub"/>
    <s v="Inside"/>
    <s v="Gtl"/>
    <s v="Sawyer"/>
    <s v="Less than Average"/>
    <s v="Norm"/>
    <s v="Norm"/>
    <s v="1Fam"/>
    <s v="1Story"/>
    <x v="0"/>
    <n v="4"/>
    <n v="1.139577068429154E-3"/>
    <s v="Below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8.7306871601362523E-2"/>
    <s v="Less than Median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m/>
  </r>
  <r>
    <x v="1123"/>
    <n v="20"/>
    <s v="RL"/>
    <n v="80"/>
    <n v="992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95430471437517339"/>
    <s v="Below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.96437590719304189"/>
    <s v="Less than Median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m/>
  </r>
  <r>
    <x v="1124"/>
    <n v="50"/>
    <s v="RM"/>
    <n v="50"/>
    <n v="600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4"/>
    <n v="0.91885224508704066"/>
    <s v="Below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0.4534708905906043"/>
    <s v="Less than Median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m/>
  </r>
  <r>
    <x v="1125"/>
    <n v="190"/>
    <s v="RL"/>
    <n v="62"/>
    <n v="10106"/>
    <s v="Pave"/>
    <s v="NA"/>
    <s v="Reg"/>
    <s v="Lvl"/>
    <s v="AllPub"/>
    <s v="Inside"/>
    <s v="Gtl"/>
    <s v="Edwards"/>
    <s v="Less than Average"/>
    <s v="Norm"/>
    <s v="Norm"/>
    <s v="2fmCon"/>
    <s v="1.5Fin"/>
    <x v="1"/>
    <n v="5"/>
    <n v="0.97327984315665816"/>
    <s v="Below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0.88525364068600343"/>
    <s v="Less than Median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m/>
  </r>
  <r>
    <x v="1126"/>
    <n v="20"/>
    <s v="RL"/>
    <n v="73"/>
    <n v="9855"/>
    <s v="Pave"/>
    <s v="NA"/>
    <s v="Reg"/>
    <s v="Lvl"/>
    <s v="AllPub"/>
    <s v="Corner"/>
    <s v="Gtl"/>
    <s v="Edwards"/>
    <s v="Less than Average"/>
    <s v="Norm"/>
    <s v="Norm"/>
    <s v="1Fam"/>
    <s v="1Story"/>
    <x v="0"/>
    <n v="6"/>
    <n v="0.19332034994628622"/>
    <s v="At or Above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.8248189863180625"/>
    <s v="Greater than Median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m/>
  </r>
  <r>
    <x v="1127"/>
    <n v="20"/>
    <s v="RL"/>
    <n v="70"/>
    <n v="91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34777357831886413"/>
    <s v="At or Above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.4887411181408684"/>
    <s v="Less than Median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m/>
  </r>
  <r>
    <x v="1128"/>
    <n v="90"/>
    <s v="RL"/>
    <n v="35"/>
    <n v="9400"/>
    <s v="Pave"/>
    <s v="NA"/>
    <s v="IR1"/>
    <s v="Lvl"/>
    <s v="AllPub"/>
    <s v="CulDSac"/>
    <s v="Gtl"/>
    <s v="Edwards"/>
    <s v="Less than Average"/>
    <s v="Norm"/>
    <s v="Norm"/>
    <s v="Duplex"/>
    <s v="SFoyer"/>
    <x v="1"/>
    <n v="6"/>
    <n v="0.1512744300151454"/>
    <s v="At or Above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.34734520814894776"/>
    <s v="Less than Median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m/>
  </r>
  <r>
    <x v="1129"/>
    <n v="50"/>
    <s v="RM"/>
    <n v="52"/>
    <n v="624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6"/>
    <n v="0.13273011415567215"/>
    <s v="At or Above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0.89715226677346782"/>
    <s v="Less than Median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m/>
  </r>
  <r>
    <x v="1130"/>
    <n v="120"/>
    <s v="RL"/>
    <n v="53"/>
    <n v="4043"/>
    <s v="Pave"/>
    <s v="NA"/>
    <s v="Reg"/>
    <s v="Lvl"/>
    <s v="AllPub"/>
    <s v="Inside"/>
    <s v="Gtl"/>
    <s v="NPkVill"/>
    <s v="Less than Average"/>
    <s v="Norm"/>
    <s v="Norm"/>
    <s v="TwnhsE"/>
    <s v="1Story"/>
    <x v="0"/>
    <n v="6"/>
    <n v="0.34189591616228976"/>
    <s v="At or Above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.41226435592111799"/>
    <s v="Less than Median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m/>
  </r>
  <r>
    <x v="1131"/>
    <n v="20"/>
    <s v="RL"/>
    <n v="66"/>
    <n v="7742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0.48406319681584598"/>
    <s v="Below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.56186953704716613"/>
    <s v="Less than Median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m/>
  </r>
  <r>
    <x v="1132"/>
    <n v="50"/>
    <s v="RM"/>
    <n v="50"/>
    <n v="8635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5"/>
    <n v="0.93660198057856425"/>
    <s v="Below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0.48820409914129215"/>
    <s v="Less than Median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m/>
  </r>
  <r>
    <x v="1133"/>
    <n v="50"/>
    <s v="RL"/>
    <n v="92"/>
    <n v="7438"/>
    <s v="Pave"/>
    <s v="NA"/>
    <s v="IR1"/>
    <s v="Lvl"/>
    <s v="AllPub"/>
    <s v="Inside"/>
    <s v="Gtl"/>
    <s v="BrkSide"/>
    <s v="Less than Average"/>
    <s v="RRAn"/>
    <s v="Feedr"/>
    <s v="1Fam"/>
    <s v="1.5Fin"/>
    <x v="1"/>
    <n v="5"/>
    <n v="0.27747678095846717"/>
    <s v="Below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0.70224908718088275"/>
    <s v="Less than Median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m/>
  </r>
  <r>
    <x v="1134"/>
    <n v="20"/>
    <s v="RL"/>
    <n v="60"/>
    <n v="7180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5"/>
    <n v="0.62791066194016398"/>
    <s v="Below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.82086650657299642"/>
    <s v="Less than Median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m/>
  </r>
  <r>
    <x v="1135"/>
    <n v="50"/>
    <s v="RL"/>
    <n v="50"/>
    <n v="5000"/>
    <s v="Pave"/>
    <s v="Pave"/>
    <s v="Reg"/>
    <s v="Lvl"/>
    <s v="AllPub"/>
    <s v="Inside"/>
    <s v="Gtl"/>
    <s v="SWISU"/>
    <s v="Less than Average"/>
    <s v="Norm"/>
    <s v="Norm"/>
    <s v="1Fam"/>
    <s v="1.5Fin"/>
    <x v="1"/>
    <n v="5"/>
    <n v="0.36308319463393979"/>
    <s v="Below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0.63689495969060639"/>
    <s v="Less than Median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m/>
  </r>
  <r>
    <x v="1136"/>
    <n v="20"/>
    <s v="RL"/>
    <s v="NA"/>
    <n v="6897"/>
    <s v="Pave"/>
    <s v="NA"/>
    <s v="IR1"/>
    <s v="Lvl"/>
    <s v="AllPub"/>
    <s v="Corner"/>
    <s v="Gtl"/>
    <s v="Sawyer"/>
    <s v="Less than Average"/>
    <s v="Norm"/>
    <s v="Norm"/>
    <s v="1Fam"/>
    <s v="1Story"/>
    <x v="0"/>
    <n v="5"/>
    <n v="0.70922708592185979"/>
    <s v="Below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.89948671663930735"/>
    <s v="Less than Median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m/>
  </r>
  <r>
    <x v="1137"/>
    <n v="70"/>
    <s v="RM"/>
    <n v="60"/>
    <n v="6882"/>
    <s v="Pave"/>
    <s v="NA"/>
    <s v="Reg"/>
    <s v="Lvl"/>
    <s v="AllPub"/>
    <s v="Inside"/>
    <s v="Gtl"/>
    <s v="IDOTRR"/>
    <s v="Less than Average"/>
    <s v="Norm"/>
    <s v="Norm"/>
    <s v="1Fam"/>
    <s v="2Story"/>
    <x v="0"/>
    <n v="6"/>
    <n v="0.98854307997701318"/>
    <s v="At or Above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0.71726185970892431"/>
    <s v="Less than Median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m/>
  </r>
  <r>
    <x v="1138"/>
    <n v="80"/>
    <s v="RL"/>
    <n v="70"/>
    <n v="7910"/>
    <s v="Pave"/>
    <s v="NA"/>
    <s v="Reg"/>
    <s v="Lvl"/>
    <s v="AllPub"/>
    <s v="Inside"/>
    <s v="Gtl"/>
    <s v="NAmes"/>
    <s v="Greater than Average"/>
    <s v="Norm"/>
    <s v="Norm"/>
    <s v="1Fam"/>
    <s v="SLvl"/>
    <x v="0"/>
    <n v="5"/>
    <n v="0.11896315138138103"/>
    <s v="Below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.40522325226272993"/>
    <s v="Greater than Median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m/>
  </r>
  <r>
    <x v="1139"/>
    <n v="160"/>
    <s v="RM"/>
    <n v="41"/>
    <n v="2665"/>
    <s v="Pave"/>
    <s v="NA"/>
    <s v="Reg"/>
    <s v="Lvl"/>
    <s v="AllPub"/>
    <s v="Inside"/>
    <s v="Gtl"/>
    <s v="MeadowV"/>
    <s v="Less than Average"/>
    <s v="Norm"/>
    <s v="Norm"/>
    <s v="TwnhsE"/>
    <s v="2Story"/>
    <x v="0"/>
    <n v="5"/>
    <n v="0.59501308968992972"/>
    <s v="Below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0.86445261634593562"/>
    <s v="Less than Median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m/>
  </r>
  <r>
    <x v="1140"/>
    <n v="20"/>
    <s v="RL"/>
    <n v="80"/>
    <n v="8892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42863085926309319"/>
    <s v="Below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.93563840407461196"/>
    <s v="Less than Median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m/>
  </r>
  <r>
    <x v="1141"/>
    <n v="20"/>
    <s v="RM"/>
    <n v="49"/>
    <n v="5820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3"/>
    <n v="0.21405100874973204"/>
    <s v="Below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.90328751418449604"/>
    <s v="Greater than Median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m/>
  </r>
  <r>
    <x v="1142"/>
    <n v="50"/>
    <s v="RL"/>
    <n v="60"/>
    <n v="8160"/>
    <s v="Pave"/>
    <s v="NA"/>
    <s v="Reg"/>
    <s v="Lvl"/>
    <s v="AllPub"/>
    <s v="Inside"/>
    <s v="Gtl"/>
    <s v="Edwards"/>
    <s v="Less than Average"/>
    <s v="Norm"/>
    <s v="Norm"/>
    <s v="1Fam"/>
    <s v="1.5Fin"/>
    <x v="1"/>
    <n v="5"/>
    <n v="0.37685360437638993"/>
    <s v="Below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5.2068463673961229E-2"/>
    <s v="Less than Median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m/>
  </r>
  <r>
    <x v="1143"/>
    <n v="90"/>
    <s v="RL"/>
    <n v="75"/>
    <n v="10125"/>
    <s v="Pave"/>
    <s v="NA"/>
    <s v="Reg"/>
    <s v="Lvl"/>
    <s v="AllPub"/>
    <s v="Inside"/>
    <s v="Gtl"/>
    <s v="Mitchel"/>
    <s v="Less than Average"/>
    <s v="Norm"/>
    <s v="Norm"/>
    <s v="Duplex"/>
    <s v="1.5Fin"/>
    <x v="1"/>
    <n v="5"/>
    <n v="0.67844278781454959"/>
    <s v="Below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0.30049331248432531"/>
    <s v="Greater than Median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m/>
  </r>
  <r>
    <x v="1144"/>
    <n v="20"/>
    <s v="RL"/>
    <n v="65"/>
    <n v="8775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5"/>
    <n v="0.64098807556941895"/>
    <s v="Below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.66837271597002113"/>
    <s v="Less than Median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m/>
  </r>
  <r>
    <x v="1145"/>
    <n v="20"/>
    <s v="RL"/>
    <s v="NA"/>
    <n v="6173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0.70085384355988078"/>
    <s v="Below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2.9071150648138699E-2"/>
    <s v="Less than Median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m/>
  </r>
  <r>
    <x v="1146"/>
    <n v="50"/>
    <s v="RM"/>
    <n v="60"/>
    <n v="7200"/>
    <s v="Pave"/>
    <s v="NA"/>
    <s v="Reg"/>
    <s v="Lvl"/>
    <s v="AllPub"/>
    <s v="Corner"/>
    <s v="Gtl"/>
    <s v="IDOTRR"/>
    <s v="Less than Average"/>
    <s v="Norm"/>
    <s v="Norm"/>
    <s v="1Fam"/>
    <s v="1.5Fin"/>
    <x v="1"/>
    <n v="5"/>
    <n v="0.85930914720819374"/>
    <s v="Below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0.78706177620393669"/>
    <s v="Less than Median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m/>
  </r>
  <r>
    <x v="1147"/>
    <n v="50"/>
    <s v="RM"/>
    <n v="40"/>
    <n v="5436"/>
    <s v="Pave"/>
    <s v="NA"/>
    <s v="Reg"/>
    <s v="Lvl"/>
    <s v="AllPub"/>
    <s v="Inside"/>
    <s v="Gtl"/>
    <s v="IDOTRR"/>
    <s v="Less than Average"/>
    <s v="Norm"/>
    <s v="Norm"/>
    <s v="1Fam"/>
    <s v="1.5Fin"/>
    <x v="1"/>
    <n v="4"/>
    <n v="0.45546664805257397"/>
    <s v="Below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0.54247862622185627"/>
    <s v="Less than Median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m/>
  </r>
  <r>
    <x v="1148"/>
    <n v="70"/>
    <s v="RM"/>
    <n v="60"/>
    <n v="7740"/>
    <s v="Pave"/>
    <s v="NA"/>
    <s v="Reg"/>
    <s v="Lvl"/>
    <s v="AllPub"/>
    <s v="Inside"/>
    <s v="Gtl"/>
    <s v="OldTown"/>
    <s v="Greater than Average"/>
    <s v="Norm"/>
    <s v="Norm"/>
    <s v="1Fam"/>
    <s v="2Story"/>
    <x v="0"/>
    <n v="4"/>
    <n v="0.31642492772964426"/>
    <s v="Below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0.33435473392281456"/>
    <s v="Less than Median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m/>
  </r>
  <r>
    <x v="1149"/>
    <n v="90"/>
    <s v="RM"/>
    <n v="70"/>
    <n v="9100"/>
    <s v="Pave"/>
    <s v="NA"/>
    <s v="Reg"/>
    <s v="Lvl"/>
    <s v="AllPub"/>
    <s v="Inside"/>
    <s v="Gtl"/>
    <s v="Sawyer"/>
    <s v="Less than Average"/>
    <s v="RRAe"/>
    <s v="Norm"/>
    <s v="Duplex"/>
    <s v="1Story"/>
    <x v="0"/>
    <n v="5"/>
    <n v="3.3701402715397455E-2"/>
    <s v="Below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.8010914240945648"/>
    <s v="Greater than Median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m/>
  </r>
  <r>
    <x v="1150"/>
    <n v="30"/>
    <s v="RM"/>
    <n v="84"/>
    <n v="11340"/>
    <s v="Pave"/>
    <s v="NA"/>
    <s v="Reg"/>
    <s v="Lvl"/>
    <s v="AllPub"/>
    <s v="Corner"/>
    <s v="Gtl"/>
    <s v="OldTown"/>
    <s v="Greater than Average"/>
    <s v="Norm"/>
    <s v="Norm"/>
    <s v="1Fam"/>
    <s v="1Story"/>
    <x v="0"/>
    <n v="6"/>
    <n v="0.204762039827181"/>
    <s v="At or Above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.57180186648055364"/>
    <s v="Greater than Median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m/>
  </r>
  <r>
    <x v="1151"/>
    <n v="20"/>
    <s v="RL"/>
    <n v="70"/>
    <n v="8521"/>
    <s v="Pave"/>
    <s v="NA"/>
    <s v="Reg"/>
    <s v="Lvl"/>
    <s v="AllPub"/>
    <s v="FR2"/>
    <s v="Gtl"/>
    <s v="Sawyer"/>
    <s v="Less than Average"/>
    <s v="Feedr"/>
    <s v="Norm"/>
    <s v="1Fam"/>
    <s v="1Story"/>
    <x v="0"/>
    <n v="5"/>
    <n v="0.37129705093504894"/>
    <s v="Below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6.91997966025788E-2"/>
    <s v="Less than Median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m/>
  </r>
  <r>
    <x v="1152"/>
    <n v="120"/>
    <s v="RL"/>
    <n v="50"/>
    <n v="7175"/>
    <s v="Pave"/>
    <s v="NA"/>
    <s v="Reg"/>
    <s v="Lvl"/>
    <s v="AllPub"/>
    <s v="Inside"/>
    <s v="Gtl"/>
    <s v="SawyerW"/>
    <s v="Greater than Average"/>
    <s v="Norm"/>
    <s v="Norm"/>
    <s v="TwnhsE"/>
    <s v="1Story"/>
    <x v="0"/>
    <n v="6"/>
    <n v="0.81362228986970087"/>
    <s v="At or Above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.26255347042318122"/>
    <s v="Less than Median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m/>
  </r>
  <r>
    <x v="1153"/>
    <n v="80"/>
    <s v="RL"/>
    <n v="72"/>
    <n v="7200"/>
    <s v="Pave"/>
    <s v="NA"/>
    <s v="Reg"/>
    <s v="Lvl"/>
    <s v="AllPub"/>
    <s v="Inside"/>
    <s v="Gtl"/>
    <s v="Edwards"/>
    <s v="Less than Average"/>
    <s v="Norm"/>
    <s v="Norm"/>
    <s v="1Fam"/>
    <s v="SLvl"/>
    <x v="0"/>
    <n v="6"/>
    <n v="0.88233942461794157"/>
    <s v="At or Above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.51708693465669009"/>
    <s v="Greater than Median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m/>
  </r>
  <r>
    <x v="1154"/>
    <n v="20"/>
    <s v="RM"/>
    <n v="49"/>
    <n v="8235"/>
    <s v="Pave"/>
    <s v="NA"/>
    <s v="IR1"/>
    <s v="HLS"/>
    <s v="AllPub"/>
    <s v="Inside"/>
    <s v="Gtl"/>
    <s v="OldTown"/>
    <s v="Greater than Average"/>
    <s v="Feedr"/>
    <s v="RRNn"/>
    <s v="1Fam"/>
    <s v="1Story"/>
    <x v="0"/>
    <n v="5"/>
    <n v="0.29384981721736969"/>
    <s v="Below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.41572307545520204"/>
    <s v="Less than Median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m/>
  </r>
  <r>
    <x v="1155"/>
    <n v="190"/>
    <s v="RL"/>
    <n v="68"/>
    <n v="10880"/>
    <s v="Pave"/>
    <s v="NA"/>
    <s v="Reg"/>
    <s v="Lvl"/>
    <s v="AllPub"/>
    <s v="Inside"/>
    <s v="Gtl"/>
    <s v="Edwards"/>
    <s v="Less than Average"/>
    <s v="Norm"/>
    <s v="Norm"/>
    <s v="2fmCon"/>
    <s v="1Story"/>
    <x v="0"/>
    <n v="5"/>
    <n v="0.78663810825785663"/>
    <s v="Below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4.3396967957575638E-2"/>
    <s v="Greater than Median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m/>
  </r>
  <r>
    <x v="1156"/>
    <n v="50"/>
    <s v="RM"/>
    <n v="60"/>
    <n v="9600"/>
    <s v="Pave"/>
    <s v="Grvl"/>
    <s v="Reg"/>
    <s v="Lvl"/>
    <s v="AllPub"/>
    <s v="Inside"/>
    <s v="Gtl"/>
    <s v="OldTown"/>
    <s v="Greater than Average"/>
    <s v="Norm"/>
    <s v="Norm"/>
    <s v="1Fam"/>
    <s v="1.5Fin"/>
    <x v="1"/>
    <n v="5"/>
    <n v="0.15989218289104179"/>
    <s v="Below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0.1739977249742688"/>
    <s v="Less than Median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m/>
  </r>
  <r>
    <x v="1157"/>
    <n v="20"/>
    <s v="RL"/>
    <n v="99"/>
    <n v="7094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7.9693284880389625E-2"/>
    <s v="Below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.56073597363765859"/>
    <s v="Less than Median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m/>
  </r>
  <r>
    <x v="1158"/>
    <n v="160"/>
    <s v="RM"/>
    <n v="24"/>
    <n v="2368"/>
    <s v="Pave"/>
    <s v="NA"/>
    <s v="Reg"/>
    <s v="Lvl"/>
    <s v="AllPub"/>
    <s v="Inside"/>
    <s v="Gtl"/>
    <s v="BrDale"/>
    <s v="Less than Average"/>
    <s v="Norm"/>
    <s v="Norm"/>
    <s v="TwnhsE"/>
    <s v="2Story"/>
    <x v="0"/>
    <n v="5"/>
    <n v="0.20473767614366445"/>
    <s v="Below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0.29923100351032039"/>
    <s v="Less than Median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m/>
  </r>
  <r>
    <x v="1159"/>
    <n v="20"/>
    <s v="RL"/>
    <n v="60"/>
    <n v="7200"/>
    <s v="Pave"/>
    <s v="NA"/>
    <s v="Reg"/>
    <s v="Bnk"/>
    <s v="AllPub"/>
    <s v="Inside"/>
    <s v="Gtl"/>
    <s v="CollgCr"/>
    <s v="Greater than Average"/>
    <s v="Norm"/>
    <s v="Norm"/>
    <s v="1Fam"/>
    <s v="1Story"/>
    <x v="0"/>
    <n v="5"/>
    <n v="0.7369647121062346"/>
    <s v="Below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.82981934178082806"/>
    <s v="Less than Median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m/>
  </r>
  <r>
    <x v="1160"/>
    <n v="50"/>
    <s v="RM"/>
    <n v="98"/>
    <n v="8820"/>
    <s v="Pave"/>
    <s v="NA"/>
    <s v="Reg"/>
    <s v="Lvl"/>
    <s v="AllPub"/>
    <s v="Corner"/>
    <s v="Gtl"/>
    <s v="OldTown"/>
    <s v="Greater than Average"/>
    <s v="Norm"/>
    <s v="Norm"/>
    <s v="1Fam"/>
    <s v="1.5Fin"/>
    <x v="1"/>
    <n v="5"/>
    <n v="0.92331507105095967"/>
    <s v="Below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0.87190998506640738"/>
    <s v="Greater than Median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m/>
  </r>
  <r>
    <x v="1161"/>
    <n v="20"/>
    <s v="RL"/>
    <n v="76"/>
    <n v="8314"/>
    <s v="Pave"/>
    <s v="NA"/>
    <s v="Reg"/>
    <s v="Lvl"/>
    <s v="AllPub"/>
    <s v="Corner"/>
    <s v="Gtl"/>
    <s v="Mitchel"/>
    <s v="Less than Average"/>
    <s v="Norm"/>
    <s v="Norm"/>
    <s v="1Fam"/>
    <s v="1Story"/>
    <x v="0"/>
    <n v="5"/>
    <n v="0.1662859573504496"/>
    <s v="Below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.62142359056919405"/>
    <s v="Less than Median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m/>
  </r>
  <r>
    <x v="1162"/>
    <n v="90"/>
    <s v="RM"/>
    <n v="60"/>
    <n v="7596"/>
    <s v="Pave"/>
    <s v="Grvl"/>
    <s v="Reg"/>
    <s v="Lvl"/>
    <s v="AllPub"/>
    <s v="Inside"/>
    <s v="Gtl"/>
    <s v="OldTown"/>
    <s v="Greater than Average"/>
    <s v="Artery"/>
    <s v="Norm"/>
    <s v="Duplex"/>
    <s v="2Story"/>
    <x v="0"/>
    <n v="5"/>
    <n v="0.17254421176971302"/>
    <s v="Below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0.67730147779151095"/>
    <s v="Less than Median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m/>
  </r>
  <r>
    <x v="1163"/>
    <n v="20"/>
    <s v="RL"/>
    <n v="80"/>
    <n v="9600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5"/>
    <n v="0.4820387358060485"/>
    <s v="Below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.72848512241628738"/>
    <s v="Less than Median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m/>
  </r>
  <r>
    <x v="1164"/>
    <n v="20"/>
    <s v="RL"/>
    <n v="70"/>
    <n v="812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4"/>
    <n v="0.6006590369541398"/>
    <s v="Below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.23607823681732643"/>
    <s v="Less than Median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m/>
  </r>
  <r>
    <x v="1165"/>
    <n v="20"/>
    <s v="RL"/>
    <n v="60"/>
    <n v="8430"/>
    <s v="Pave"/>
    <s v="NA"/>
    <s v="Reg"/>
    <s v="HLS"/>
    <s v="AllPub"/>
    <s v="Inside"/>
    <s v="Mod"/>
    <s v="CollgCr"/>
    <s v="Greater than Average"/>
    <s v="Norm"/>
    <s v="Norm"/>
    <s v="1Fam"/>
    <s v="1Story"/>
    <x v="0"/>
    <n v="5"/>
    <n v="0.5133592294382664"/>
    <s v="Below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.40048500046022506"/>
    <s v="Less than Median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m/>
  </r>
  <r>
    <x v="1166"/>
    <n v="70"/>
    <s v="RM"/>
    <n v="50"/>
    <n v="9000"/>
    <s v="Pave"/>
    <s v="Grvl"/>
    <s v="Reg"/>
    <s v="Lvl"/>
    <s v="AllPub"/>
    <s v="Corner"/>
    <s v="Gtl"/>
    <s v="OldTown"/>
    <s v="Greater than Average"/>
    <s v="Artery"/>
    <s v="Norm"/>
    <s v="1Fam"/>
    <s v="2Story"/>
    <x v="0"/>
    <n v="5"/>
    <n v="0.33163834406417059"/>
    <s v="Below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.6154723466409493E-2"/>
    <s v="Greater than Median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m/>
  </r>
  <r>
    <x v="1167"/>
    <n v="160"/>
    <s v="RM"/>
    <n v="24"/>
    <n v="1300"/>
    <s v="Pave"/>
    <s v="NA"/>
    <s v="Reg"/>
    <s v="Lvl"/>
    <s v="AllPub"/>
    <s v="Inside"/>
    <s v="Gtl"/>
    <s v="Blueste"/>
    <s v="Less than Average"/>
    <s v="Norm"/>
    <s v="Norm"/>
    <s v="TwnhsE"/>
    <s v="2Story"/>
    <x v="0"/>
    <n v="6"/>
    <n v="0.87379911901687457"/>
    <s v="At or Above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0.55020806563333646"/>
    <s v="Less than Median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m/>
  </r>
  <r>
    <x v="1168"/>
    <n v="20"/>
    <s v="RL"/>
    <n v="57"/>
    <n v="8280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6"/>
    <n v="0.23480848114704811"/>
    <s v="At or Above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.55048996352388813"/>
    <s v="Less than Median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m/>
  </r>
  <r>
    <x v="1169"/>
    <n v="90"/>
    <s v="RL"/>
    <n v="65"/>
    <n v="8944"/>
    <s v="Pave"/>
    <s v="NA"/>
    <s v="Reg"/>
    <s v="Lvl"/>
    <s v="AllPub"/>
    <s v="Inside"/>
    <s v="Gtl"/>
    <s v="NAmes"/>
    <s v="Greater than Average"/>
    <s v="Norm"/>
    <s v="Norm"/>
    <s v="Duplex"/>
    <s v="1Story"/>
    <x v="0"/>
    <n v="5"/>
    <n v="0.1026067600000079"/>
    <s v="Below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.65176197907018152"/>
    <s v="Greater than Median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m/>
  </r>
  <r>
    <x v="1170"/>
    <n v="20"/>
    <s v="RL"/>
    <n v="71"/>
    <n v="9204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35264566164573374"/>
    <s v="Below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.24416656921480639"/>
    <s v="Greater than Median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m/>
  </r>
  <r>
    <x v="1171"/>
    <n v="20"/>
    <s v="RL"/>
    <n v="60"/>
    <n v="8070"/>
    <s v="Pave"/>
    <s v="NA"/>
    <s v="Reg"/>
    <s v="Lvl"/>
    <s v="AllPub"/>
    <s v="Inside"/>
    <s v="Gtl"/>
    <s v="CollgCr"/>
    <s v="Greater than Average"/>
    <s v="Norm"/>
    <s v="Norm"/>
    <s v="1Fam"/>
    <s v="1Story"/>
    <x v="0"/>
    <n v="4"/>
    <n v="0.8139213684155262"/>
    <s v="Below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.20513936728835491"/>
    <s v="Less than Median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m/>
  </r>
  <r>
    <x v="1172"/>
    <n v="20"/>
    <s v="RL"/>
    <n v="57"/>
    <n v="6420"/>
    <s v="Pave"/>
    <s v="NA"/>
    <s v="IR1"/>
    <s v="Lvl"/>
    <s v="AllPub"/>
    <s v="Inside"/>
    <s v="Gtl"/>
    <s v="Edwards"/>
    <s v="Less than Average"/>
    <s v="Norm"/>
    <s v="Norm"/>
    <s v="1Fam"/>
    <s v="1Story"/>
    <x v="0"/>
    <n v="5"/>
    <n v="7.980216004634455E-2"/>
    <s v="Below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.47296395368108668"/>
    <s v="Greater than Median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m/>
  </r>
  <r>
    <x v="1173"/>
    <n v="20"/>
    <s v="RL"/>
    <n v="79"/>
    <n v="10634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29714468524101401"/>
    <s v="Below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.83487749401728195"/>
    <s v="Greater than Median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m/>
  </r>
  <r>
    <x v="1174"/>
    <n v="20"/>
    <s v="RL"/>
    <n v="60"/>
    <n v="7200"/>
    <s v="Pave"/>
    <s v="NA"/>
    <s v="Reg"/>
    <s v="Low"/>
    <s v="AllPub"/>
    <s v="Inside"/>
    <s v="Gtl"/>
    <s v="CollgCr"/>
    <s v="Greater than Average"/>
    <s v="Norm"/>
    <s v="Norm"/>
    <s v="1Fam"/>
    <s v="1Story"/>
    <x v="0"/>
    <n v="5"/>
    <n v="0.12529958806153796"/>
    <s v="Below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.8669401100751587"/>
    <s v="Less than Median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m/>
  </r>
  <r>
    <x v="1175"/>
    <n v="20"/>
    <s v="RL"/>
    <n v="70"/>
    <n v="8294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4"/>
    <n v="0.85920492864523301"/>
    <s v="Below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.75318357001836822"/>
    <s v="Less than Median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m/>
  </r>
  <r>
    <x v="1176"/>
    <n v="85"/>
    <s v="RL"/>
    <n v="68"/>
    <n v="7838"/>
    <s v="Pave"/>
    <s v="NA"/>
    <s v="Reg"/>
    <s v="Lvl"/>
    <s v="AllPub"/>
    <s v="Inside"/>
    <s v="Gtl"/>
    <s v="NAmes"/>
    <s v="Greater than Average"/>
    <s v="Norm"/>
    <s v="Norm"/>
    <s v="1Fam"/>
    <s v="SFoyer"/>
    <x v="1"/>
    <n v="5"/>
    <n v="0.97430759158237823"/>
    <s v="Below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.43493065511973905"/>
    <s v="Less than Median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m/>
  </r>
  <r>
    <x v="1177"/>
    <n v="50"/>
    <s v="RL"/>
    <n v="60"/>
    <n v="8064"/>
    <s v="Pave"/>
    <s v="NA"/>
    <s v="Reg"/>
    <s v="Lvl"/>
    <s v="AllPub"/>
    <s v="Corner"/>
    <s v="Gtl"/>
    <s v="NAmes"/>
    <s v="Greater than Average"/>
    <s v="Artery"/>
    <s v="Norm"/>
    <s v="1Fam"/>
    <s v="1.5Fin"/>
    <x v="1"/>
    <n v="5"/>
    <n v="0.88636365825281693"/>
    <s v="Below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0.51020656796015817"/>
    <s v="Less than Median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m/>
  </r>
  <r>
    <x v="1178"/>
    <n v="160"/>
    <s v="RM"/>
    <n v="24"/>
    <n v="1920"/>
    <s v="Pave"/>
    <s v="NA"/>
    <s v="Reg"/>
    <s v="Lvl"/>
    <s v="AllPub"/>
    <s v="Inside"/>
    <s v="Gtl"/>
    <s v="BrDale"/>
    <s v="Less than Average"/>
    <s v="Norm"/>
    <s v="Norm"/>
    <s v="TwnhsE"/>
    <s v="2Story"/>
    <x v="0"/>
    <n v="5"/>
    <n v="0.44766054302897706"/>
    <s v="Below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0.64295247692447999"/>
    <s v="Less than Median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m/>
  </r>
  <r>
    <x v="1179"/>
    <n v="190"/>
    <s v="RM"/>
    <n v="60"/>
    <n v="11340"/>
    <s v="Pave"/>
    <s v="NA"/>
    <s v="Reg"/>
    <s v="Lvl"/>
    <s v="AllPub"/>
    <s v="Inside"/>
    <s v="Gtl"/>
    <s v="OldTown"/>
    <s v="Greater than Average"/>
    <s v="Norm"/>
    <s v="Norm"/>
    <s v="2fmCon"/>
    <s v="2Story"/>
    <x v="0"/>
    <n v="4"/>
    <n v="0.23483970715641334"/>
    <s v="Below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6.3945973120607902E-2"/>
    <s v="Greater than Median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m/>
  </r>
  <r>
    <x v="1180"/>
    <n v="20"/>
    <s v="RL"/>
    <n v="120"/>
    <n v="10356"/>
    <s v="Pave"/>
    <s v="NA"/>
    <s v="Reg"/>
    <s v="Lvl"/>
    <s v="AllPub"/>
    <s v="Corner"/>
    <s v="Gtl"/>
    <s v="CollgCr"/>
    <s v="Greater than Average"/>
    <s v="Norm"/>
    <s v="Norm"/>
    <s v="1Fam"/>
    <s v="1Story"/>
    <x v="0"/>
    <n v="5"/>
    <n v="0.89393491674545156"/>
    <s v="Below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.94478637789964259"/>
    <s v="Less than Median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m/>
  </r>
  <r>
    <x v="1181"/>
    <n v="20"/>
    <s v="RL"/>
    <s v="NA"/>
    <n v="9819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0.88806154366556278"/>
    <s v="Below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6.9309653189013609E-3"/>
    <s v="Less than Median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m/>
  </r>
  <r>
    <x v="1182"/>
    <n v="190"/>
    <s v="RM"/>
    <n v="60"/>
    <n v="10120"/>
    <s v="Pave"/>
    <s v="NA"/>
    <s v="IR1"/>
    <s v="Bnk"/>
    <s v="AllPub"/>
    <s v="Inside"/>
    <s v="Gtl"/>
    <s v="OldTown"/>
    <s v="Greater than Average"/>
    <s v="Feedr"/>
    <s v="Norm"/>
    <s v="2fmCon"/>
    <s v="2.5Unf"/>
    <x v="1"/>
    <n v="7"/>
    <n v="0.18134270073698688"/>
    <s v="At or Above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0.5880995517750347"/>
    <s v="Less than Median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m/>
  </r>
  <r>
    <x v="1183"/>
    <n v="70"/>
    <s v="RM"/>
    <n v="50"/>
    <n v="5250"/>
    <s v="Pave"/>
    <s v="Pave"/>
    <s v="Reg"/>
    <s v="Lvl"/>
    <s v="AllPub"/>
    <s v="Inside"/>
    <s v="Gtl"/>
    <s v="OldTown"/>
    <s v="Greater than Average"/>
    <s v="Norm"/>
    <s v="Norm"/>
    <s v="1Fam"/>
    <s v="2Story"/>
    <x v="0"/>
    <n v="8"/>
    <n v="0.26248084611031475"/>
    <s v="At or Above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0.77590872251666898"/>
    <s v="Less than Median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m/>
  </r>
  <r>
    <x v="1184"/>
    <n v="50"/>
    <s v="RL"/>
    <n v="51"/>
    <n v="4712"/>
    <s v="Pave"/>
    <s v="NA"/>
    <s v="IR1"/>
    <s v="Lvl"/>
    <s v="AllPub"/>
    <s v="Inside"/>
    <s v="Mod"/>
    <s v="BrkSide"/>
    <s v="Less than Average"/>
    <s v="Feedr"/>
    <s v="Norm"/>
    <s v="1Fam"/>
    <s v="1.5Fin"/>
    <x v="1"/>
    <n v="4"/>
    <n v="0.60155581554552318"/>
    <s v="Below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0.41618253189892529"/>
    <s v="Less than Median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m/>
  </r>
  <r>
    <x v="1185"/>
    <n v="20"/>
    <s v="RL"/>
    <s v="NA"/>
    <n v="11341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0.77477485847903282"/>
    <s v="Below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.22650972407758552"/>
    <s v="Greater than Median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m/>
  </r>
  <r>
    <x v="1186"/>
    <n v="30"/>
    <s v="RL"/>
    <s v="NA"/>
    <n v="8854"/>
    <s v="Pave"/>
    <s v="NA"/>
    <s v="Reg"/>
    <s v="Lvl"/>
    <s v="AllPub"/>
    <s v="Inside"/>
    <s v="Gtl"/>
    <s v="BrkSide"/>
    <s v="Less than Average"/>
    <s v="Norm"/>
    <s v="Norm"/>
    <s v="1Fam"/>
    <s v="1.5Unf"/>
    <x v="1"/>
    <n v="6"/>
    <n v="0.20287884937628364"/>
    <s v="At or Above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.44397587144606676"/>
    <s v="Less than Median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m/>
  </r>
  <r>
    <x v="1187"/>
    <n v="30"/>
    <s v="RM"/>
    <n v="71"/>
    <n v="6900"/>
    <s v="Pave"/>
    <s v="NA"/>
    <s v="Reg"/>
    <s v="Lvl"/>
    <s v="AllPub"/>
    <s v="Inside"/>
    <s v="Gtl"/>
    <s v="IDOTRR"/>
    <s v="Less than Average"/>
    <s v="Norm"/>
    <s v="Norm"/>
    <s v="1Fam"/>
    <s v="1Story"/>
    <x v="0"/>
    <n v="5"/>
    <n v="0.55318766082769444"/>
    <s v="Below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.32980310045792127"/>
    <s v="Less than Median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m/>
  </r>
  <r>
    <x v="1188"/>
    <n v="20"/>
    <s v="RL"/>
    <n v="60"/>
    <n v="696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4"/>
    <n v="0.12960510441931483"/>
    <s v="Below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9.912314117366694E-2"/>
    <s v="Less than Median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m/>
  </r>
  <r>
    <x v="1189"/>
    <n v="30"/>
    <s v="RM"/>
    <s v="NA"/>
    <n v="5890"/>
    <s v="Pave"/>
    <s v="NA"/>
    <s v="Reg"/>
    <s v="Lvl"/>
    <s v="AllPub"/>
    <s v="Corner"/>
    <s v="Gtl"/>
    <s v="IDOTRR"/>
    <s v="Less than Average"/>
    <s v="Norm"/>
    <s v="Norm"/>
    <s v="1Fam"/>
    <s v="1Story"/>
    <x v="0"/>
    <n v="6"/>
    <n v="0.90432284914168626"/>
    <s v="At or Above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.62502139637142717"/>
    <s v="Less than Median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m/>
  </r>
  <r>
    <x v="1190"/>
    <n v="20"/>
    <s v="RL"/>
    <n v="60"/>
    <n v="9000"/>
    <s v="Pave"/>
    <s v="NA"/>
    <s v="Reg"/>
    <s v="Lvl"/>
    <s v="AllPub"/>
    <s v="FR2"/>
    <s v="Gtl"/>
    <s v="NAmes"/>
    <s v="Greater than Average"/>
    <s v="Norm"/>
    <s v="Norm"/>
    <s v="1Fam"/>
    <s v="1Story"/>
    <x v="0"/>
    <n v="4"/>
    <n v="0.55453628189822224"/>
    <s v="Below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.63005663597697625"/>
    <s v="Less than Median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m/>
  </r>
  <r>
    <x v="1191"/>
    <n v="20"/>
    <s v="RL"/>
    <n v="60"/>
    <n v="9060"/>
    <s v="Pave"/>
    <s v="NA"/>
    <s v="Reg"/>
    <s v="Lvl"/>
    <s v="AllPub"/>
    <s v="Inside"/>
    <s v="Gtl"/>
    <s v="Edwards"/>
    <s v="Less than Average"/>
    <s v="Artery"/>
    <s v="Norm"/>
    <s v="1Fam"/>
    <s v="1Story"/>
    <x v="0"/>
    <n v="5"/>
    <n v="8.9189556051546215E-2"/>
    <s v="Below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8.654142943035148E-2"/>
    <s v="Greater than Median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m/>
  </r>
  <r>
    <x v="1192"/>
    <n v="160"/>
    <s v="RL"/>
    <n v="75"/>
    <n v="10762"/>
    <s v="Pave"/>
    <s v="NA"/>
    <s v="Reg"/>
    <s v="Lvl"/>
    <s v="AllPub"/>
    <s v="Corner"/>
    <s v="Gtl"/>
    <s v="SawyerW"/>
    <s v="Greater than Average"/>
    <s v="Norm"/>
    <s v="Norm"/>
    <s v="TwnhsE"/>
    <s v="2Story"/>
    <x v="0"/>
    <n v="6"/>
    <n v="0.57625845262260789"/>
    <s v="At or Above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0.14242967291437103"/>
    <s v="Less than Median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m/>
  </r>
  <r>
    <x v="1193"/>
    <n v="50"/>
    <s v="RM"/>
    <n v="50"/>
    <n v="6000"/>
    <s v="Pave"/>
    <s v="NA"/>
    <s v="Reg"/>
    <s v="Lvl"/>
    <s v="AllPub"/>
    <s v="Inside"/>
    <s v="Gtl"/>
    <s v="OldTown"/>
    <s v="Greater than Average"/>
    <s v="Norm"/>
    <s v="Norm"/>
    <s v="1Fam"/>
    <s v="1.5Fin"/>
    <x v="1"/>
    <n v="3"/>
    <n v="0.28880117073476497"/>
    <s v="Below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0.97694842789737957"/>
    <s v="Less than Median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m/>
  </r>
  <r>
    <x v="1194"/>
    <n v="20"/>
    <s v="RL"/>
    <n v="70"/>
    <n v="7535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65460086170940635"/>
    <s v="Below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.54200595688607811"/>
    <s v="Less than Median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m/>
  </r>
  <r>
    <x v="1195"/>
    <n v="20"/>
    <s v="RL"/>
    <n v="60"/>
    <n v="7332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6"/>
    <n v="0.76329067915476845"/>
    <s v="At or Above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4.2155600058127907E-2"/>
    <s v="Less than Median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m/>
  </r>
  <r>
    <x v="1196"/>
    <n v="30"/>
    <s v="RL"/>
    <n v="60"/>
    <n v="10800"/>
    <s v="Pave"/>
    <s v="Grvl"/>
    <s v="Reg"/>
    <s v="Lvl"/>
    <s v="AllPub"/>
    <s v="Inside"/>
    <s v="Gtl"/>
    <s v="OldTown"/>
    <s v="Greater than Average"/>
    <s v="Norm"/>
    <s v="Norm"/>
    <s v="1Fam"/>
    <s v="1Story"/>
    <x v="0"/>
    <n v="5"/>
    <n v="0.33776727468433998"/>
    <s v="Below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.76428081488193156"/>
    <s v="Greater than Median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m/>
  </r>
  <r>
    <x v="1197"/>
    <n v="50"/>
    <s v="RM"/>
    <n v="50"/>
    <n v="6000"/>
    <s v="Pave"/>
    <s v="NA"/>
    <s v="Reg"/>
    <s v="Lvl"/>
    <s v="AllPub"/>
    <s v="Corner"/>
    <s v="Gtl"/>
    <s v="BrkSide"/>
    <s v="Less than Average"/>
    <s v="Norm"/>
    <s v="Norm"/>
    <s v="1Fam"/>
    <s v="1.5Fin"/>
    <x v="1"/>
    <n v="6"/>
    <n v="6.9549291021077764E-2"/>
    <s v="At or Above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0.14454055788956299"/>
    <s v="Less than Median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m/>
  </r>
  <r>
    <x v="1198"/>
    <n v="190"/>
    <s v="RM"/>
    <n v="65"/>
    <n v="7800"/>
    <s v="Pave"/>
    <s v="NA"/>
    <s v="Reg"/>
    <s v="Lvl"/>
    <s v="AllPub"/>
    <s v="Inside"/>
    <s v="Gtl"/>
    <s v="OldTown"/>
    <s v="Greater than Average"/>
    <s v="Artery"/>
    <s v="Norm"/>
    <s v="2fmCon"/>
    <s v="1.5Fin"/>
    <x v="1"/>
    <n v="5"/>
    <n v="0.96350073584894447"/>
    <s v="Below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0.4097024609510409"/>
    <s v="Less than Median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m/>
  </r>
  <r>
    <x v="1199"/>
    <n v="20"/>
    <s v="RH"/>
    <n v="60"/>
    <n v="7800"/>
    <s v="Pave"/>
    <s v="NA"/>
    <s v="Reg"/>
    <s v="Lvl"/>
    <s v="AllPub"/>
    <s v="Corner"/>
    <s v="Gtl"/>
    <s v="SawyerW"/>
    <s v="Greater than Average"/>
    <s v="Norm"/>
    <s v="Norm"/>
    <s v="1Fam"/>
    <s v="1Story"/>
    <x v="0"/>
    <n v="5"/>
    <n v="0.59813017121206724"/>
    <s v="Below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.92617261074632107"/>
    <s v="Less than Median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m/>
  </r>
  <r>
    <x v="1200"/>
    <n v="30"/>
    <s v="RL"/>
    <n v="50"/>
    <n v="6305"/>
    <s v="Pave"/>
    <s v="NA"/>
    <s v="Reg"/>
    <s v="Bnk"/>
    <s v="AllPub"/>
    <s v="Inside"/>
    <s v="Gtl"/>
    <s v="Crawfor"/>
    <s v="Greater than Average"/>
    <s v="Norm"/>
    <s v="Norm"/>
    <s v="1Fam"/>
    <s v="1Story"/>
    <x v="0"/>
    <n v="5"/>
    <n v="2.2714782864487026E-2"/>
    <s v="Below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.20401233812002206"/>
    <s v="Less than Median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m/>
  </r>
  <r>
    <x v="1201"/>
    <n v="50"/>
    <s v="RM"/>
    <n v="50"/>
    <n v="8600"/>
    <s v="Pave"/>
    <s v="NA"/>
    <s v="Reg"/>
    <s v="Bnk"/>
    <s v="AllPub"/>
    <s v="Inside"/>
    <s v="Gtl"/>
    <s v="IDOTRR"/>
    <s v="Less than Average"/>
    <s v="Norm"/>
    <s v="Norm"/>
    <s v="1Fam"/>
    <s v="1.5Fin"/>
    <x v="1"/>
    <n v="6"/>
    <n v="0.88589308010052625"/>
    <s v="At or Above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2.7137326582075239E-2"/>
    <s v="Less than Median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m/>
  </r>
  <r>
    <x v="1202"/>
    <n v="20"/>
    <s v="RL"/>
    <n v="61"/>
    <n v="9758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16357323913914212"/>
    <s v="Below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.25736521746004448"/>
    <s v="Less than Median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m/>
  </r>
  <r>
    <x v="1203"/>
    <n v="20"/>
    <s v="RL"/>
    <n v="37"/>
    <n v="6951"/>
    <s v="Pave"/>
    <s v="NA"/>
    <s v="IR1"/>
    <s v="Lvl"/>
    <s v="AllPub"/>
    <s v="CulDSac"/>
    <s v="Gtl"/>
    <s v="Mitchel"/>
    <s v="Less than Average"/>
    <s v="Norm"/>
    <s v="Norm"/>
    <s v="1Fam"/>
    <s v="1Story"/>
    <x v="0"/>
    <n v="5"/>
    <n v="0.32939579528902452"/>
    <s v="Below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.58528903306645763"/>
    <s v="Less than Median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m/>
  </r>
  <r>
    <x v="1204"/>
    <n v="160"/>
    <s v="RM"/>
    <n v="21"/>
    <n v="1680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5"/>
    <n v="0.41828129770300881"/>
    <s v="Below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0.87683085364218294"/>
    <s v="Less than Median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m/>
  </r>
  <r>
    <x v="1205"/>
    <n v="20"/>
    <s v="RL"/>
    <n v="60"/>
    <n v="11664"/>
    <s v="Pave"/>
    <s v="NA"/>
    <s v="Reg"/>
    <s v="Lvl"/>
    <s v="AllPub"/>
    <s v="Inside"/>
    <s v="Gtl"/>
    <s v="NAmes"/>
    <s v="Greater than Average"/>
    <s v="Artery"/>
    <s v="Norm"/>
    <s v="1Fam"/>
    <s v="1Story"/>
    <x v="0"/>
    <n v="6"/>
    <n v="0.76246318779627487"/>
    <s v="At or Above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.48885593888048706"/>
    <s v="Less than Median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m/>
  </r>
  <r>
    <x v="1206"/>
    <n v="90"/>
    <s v="RL"/>
    <s v="NA"/>
    <n v="10624"/>
    <s v="Pave"/>
    <s v="NA"/>
    <s v="IR1"/>
    <s v="Lvl"/>
    <s v="AllPub"/>
    <s v="Inside"/>
    <s v="Gtl"/>
    <s v="NAmes"/>
    <s v="Greater than Average"/>
    <s v="Norm"/>
    <s v="Norm"/>
    <s v="Duplex"/>
    <s v="1Story"/>
    <x v="0"/>
    <n v="5"/>
    <n v="0.13542104742680705"/>
    <s v="Below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.66231787590653257"/>
    <s v="Greater than Median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m/>
  </r>
  <r>
    <x v="1207"/>
    <n v="50"/>
    <s v="RL"/>
    <n v="50"/>
    <n v="8405"/>
    <s v="Pave"/>
    <s v="Grvl"/>
    <s v="Reg"/>
    <s v="Lvl"/>
    <s v="AllPub"/>
    <s v="Inside"/>
    <s v="Gtl"/>
    <s v="Edwards"/>
    <s v="Less than Average"/>
    <s v="Norm"/>
    <s v="Norm"/>
    <s v="1Fam"/>
    <s v="1.5Fin"/>
    <x v="1"/>
    <n v="5"/>
    <n v="0.45211372202817257"/>
    <s v="Below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0.29460244968650318"/>
    <s v="Less than Median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m/>
  </r>
  <r>
    <x v="1208"/>
    <n v="45"/>
    <s v="RM"/>
    <n v="50"/>
    <n v="6000"/>
    <s v="Pave"/>
    <s v="NA"/>
    <s v="Reg"/>
    <s v="Lvl"/>
    <s v="AllPub"/>
    <s v="Inside"/>
    <s v="Gtl"/>
    <s v="BrkSide"/>
    <s v="Less than Average"/>
    <s v="Norm"/>
    <s v="Norm"/>
    <s v="1Fam"/>
    <s v="1.5Unf"/>
    <x v="1"/>
    <n v="6"/>
    <n v="0.11660164636339065"/>
    <s v="At or Above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.42014141605783217"/>
    <s v="Less than Median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m/>
  </r>
  <r>
    <x v="1209"/>
    <n v="50"/>
    <s v="RL"/>
    <n v="80"/>
    <n v="9600"/>
    <s v="Pave"/>
    <s v="NA"/>
    <s v="Reg"/>
    <s v="Lvl"/>
    <s v="AllPub"/>
    <s v="Inside"/>
    <s v="Gtl"/>
    <s v="NAmes"/>
    <s v="Greater than Average"/>
    <s v="Norm"/>
    <s v="Norm"/>
    <s v="1Fam"/>
    <s v="1.5Fin"/>
    <x v="1"/>
    <n v="6"/>
    <n v="8.6520348377638445E-2"/>
    <s v="At or Above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0.43432249585459182"/>
    <s v="Less than Median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m/>
  </r>
  <r>
    <x v="1210"/>
    <n v="20"/>
    <s v="RL"/>
    <n v="60"/>
    <n v="72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2.7684589789698566E-2"/>
    <s v="Below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.47280841949932839"/>
    <s v="Less than Median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m/>
  </r>
  <r>
    <x v="1211"/>
    <n v="20"/>
    <s v="RL"/>
    <n v="60"/>
    <n v="8190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4"/>
    <n v="0.78249613708330468"/>
    <s v="Below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.3084465028267479"/>
    <s v="Less than Median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m/>
  </r>
  <r>
    <x v="1212"/>
    <n v="30"/>
    <s v="RM"/>
    <n v="60"/>
    <n v="7200"/>
    <s v="Pave"/>
    <s v="NA"/>
    <s v="Reg"/>
    <s v="Lvl"/>
    <s v="AllPub"/>
    <s v="Corner"/>
    <s v="Gtl"/>
    <s v="OldTown"/>
    <s v="Greater than Average"/>
    <s v="Norm"/>
    <s v="Norm"/>
    <s v="1Fam"/>
    <s v="1Story"/>
    <x v="0"/>
    <n v="5"/>
    <n v="8.755874376550421E-2"/>
    <s v="Below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.785832562495688"/>
    <s v="Less than Median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m/>
  </r>
  <r>
    <x v="1213"/>
    <n v="90"/>
    <s v="RL"/>
    <n v="64"/>
    <n v="7018"/>
    <s v="Pave"/>
    <s v="NA"/>
    <s v="Reg"/>
    <s v="Bnk"/>
    <s v="AllPub"/>
    <s v="Inside"/>
    <s v="Gtl"/>
    <s v="SawyerW"/>
    <s v="Greater than Average"/>
    <s v="Norm"/>
    <s v="Norm"/>
    <s v="Duplex"/>
    <s v="1Story"/>
    <x v="0"/>
    <n v="5"/>
    <n v="0.49768148521100586"/>
    <s v="Below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.32881850411020574"/>
    <s v="Greater than Median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m/>
  </r>
  <r>
    <x v="1214"/>
    <n v="90"/>
    <s v="RL"/>
    <n v="64"/>
    <n v="7018"/>
    <s v="Pave"/>
    <s v="NA"/>
    <s v="Reg"/>
    <s v="Bnk"/>
    <s v="AllPub"/>
    <s v="Inside"/>
    <s v="Gtl"/>
    <s v="SawyerW"/>
    <s v="Greater than Average"/>
    <s v="Norm"/>
    <s v="Norm"/>
    <s v="Duplex"/>
    <s v="1Story"/>
    <x v="0"/>
    <n v="5"/>
    <n v="0.32336297786754709"/>
    <s v="Below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.40552993704904372"/>
    <s v="Greater than Median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m/>
  </r>
  <r>
    <x v="1215"/>
    <n v="50"/>
    <s v="RL"/>
    <n v="80"/>
    <n v="8480"/>
    <s v="Pave"/>
    <s v="NA"/>
    <s v="Reg"/>
    <s v="Lvl"/>
    <s v="AllPub"/>
    <s v="Inside"/>
    <s v="Gtl"/>
    <s v="NAmes"/>
    <s v="Greater than Average"/>
    <s v="Norm"/>
    <s v="Norm"/>
    <s v="1Fam"/>
    <s v="1.5Fin"/>
    <x v="1"/>
    <n v="5"/>
    <n v="0.67846979459775236"/>
    <s v="Below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0.68840657833214025"/>
    <s v="Less than Median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m/>
  </r>
  <r>
    <x v="1216"/>
    <n v="90"/>
    <s v="RL"/>
    <n v="81"/>
    <n v="11841"/>
    <s v="Grvl"/>
    <s v="NA"/>
    <s v="Reg"/>
    <s v="Lvl"/>
    <s v="AllPub"/>
    <s v="Inside"/>
    <s v="Gtl"/>
    <s v="Edwards"/>
    <s v="Less than Average"/>
    <s v="Norm"/>
    <s v="Norm"/>
    <s v="Duplex"/>
    <s v="SFoyer"/>
    <x v="1"/>
    <n v="6"/>
    <n v="0.77358212015311711"/>
    <s v="At or Above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1.414290056971812E-2"/>
    <s v="Less than Median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m/>
  </r>
  <r>
    <x v="1217"/>
    <n v="20"/>
    <s v="RL"/>
    <n v="61"/>
    <n v="7943"/>
    <s v="Pave"/>
    <s v="NA"/>
    <s v="Reg"/>
    <s v="Lvl"/>
    <s v="AllPub"/>
    <s v="Inside"/>
    <s v="Gtl"/>
    <s v="Sawyer"/>
    <s v="Less than Average"/>
    <s v="Feedr"/>
    <s v="Norm"/>
    <s v="1Fam"/>
    <s v="1Story"/>
    <x v="0"/>
    <n v="4"/>
    <n v="0.44433849708176021"/>
    <s v="Below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.24092705288237737"/>
    <s v="Less than Median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m/>
  </r>
  <r>
    <x v="1218"/>
    <n v="75"/>
    <s v="RL"/>
    <n v="60"/>
    <n v="6204"/>
    <s v="Pave"/>
    <s v="NA"/>
    <s v="Reg"/>
    <s v="Bnk"/>
    <s v="AllPub"/>
    <s v="Inside"/>
    <s v="Gtl"/>
    <s v="SWISU"/>
    <s v="Less than Average"/>
    <s v="Norm"/>
    <s v="Norm"/>
    <s v="1Fam"/>
    <s v="2.5Fin"/>
    <x v="0"/>
    <n v="4"/>
    <n v="0.17478858214502524"/>
    <s v="Below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0.96293086186991361"/>
    <s v="Less than Median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m/>
  </r>
  <r>
    <x v="1219"/>
    <n v="30"/>
    <s v="RM"/>
    <n v="59"/>
    <n v="8263"/>
    <s v="Pave"/>
    <s v="NA"/>
    <s v="Reg"/>
    <s v="Bnk"/>
    <s v="AllPub"/>
    <s v="Inside"/>
    <s v="Mod"/>
    <s v="IDOTRR"/>
    <s v="Less than Average"/>
    <s v="Norm"/>
    <s v="Norm"/>
    <s v="1Fam"/>
    <s v="1Story"/>
    <x v="0"/>
    <n v="6"/>
    <n v="0.75640107067302886"/>
    <s v="At or Above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.83891918002656685"/>
    <s v="Less than Median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m/>
  </r>
  <r>
    <x v="1220"/>
    <n v="190"/>
    <s v="RL"/>
    <n v="50"/>
    <n v="7420"/>
    <s v="Pave"/>
    <s v="NA"/>
    <s v="Reg"/>
    <s v="Lvl"/>
    <s v="AllPub"/>
    <s v="Corner"/>
    <s v="Gtl"/>
    <s v="BrkSide"/>
    <s v="Less than Average"/>
    <s v="Artery"/>
    <s v="Artery"/>
    <s v="2fmCon"/>
    <s v="1.5Unf"/>
    <x v="1"/>
    <n v="5"/>
    <n v="0.16568783722552904"/>
    <s v="Below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.35918994348250677"/>
    <s v="Less than Median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m/>
  </r>
  <r>
    <x v="1221"/>
    <n v="160"/>
    <s v="RM"/>
    <n v="21"/>
    <n v="1680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6"/>
    <n v="0.40486723881934517"/>
    <s v="At or Above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4.1618567731668277E-3"/>
    <s v="Less than Median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m/>
  </r>
  <r>
    <x v="1222"/>
    <n v="90"/>
    <s v="RL"/>
    <n v="92"/>
    <n v="12108"/>
    <s v="Pave"/>
    <s v="NA"/>
    <s v="Reg"/>
    <s v="Lvl"/>
    <s v="AllPub"/>
    <s v="Inside"/>
    <s v="Gtl"/>
    <s v="Edwards"/>
    <s v="Less than Average"/>
    <s v="Norm"/>
    <s v="Norm"/>
    <s v="Duplex"/>
    <s v="1Story"/>
    <x v="0"/>
    <n v="4"/>
    <n v="0.74523431318046385"/>
    <s v="Below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.29217063910059415"/>
    <s v="Greater than Median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m/>
  </r>
  <r>
    <x v="1223"/>
    <n v="20"/>
    <s v="RL"/>
    <n v="75"/>
    <n v="90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81600240549018432"/>
    <s v="Below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.10883239612858109"/>
    <s v="Greater than Median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m/>
  </r>
  <r>
    <x v="1224"/>
    <n v="160"/>
    <s v="RM"/>
    <n v="21"/>
    <n v="1680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6"/>
    <n v="0.99569173534550615"/>
    <s v="At or Above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1.2052391725898337E-2"/>
    <s v="Less than Median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m/>
  </r>
  <r>
    <x v="1225"/>
    <n v="20"/>
    <s v="RL"/>
    <n v="50"/>
    <n v="9405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5"/>
    <n v="0.1246034582894906"/>
    <s v="Below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4.1947329626403129E-2"/>
    <s v="Less than Median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m/>
  </r>
  <r>
    <x v="1226"/>
    <n v="20"/>
    <s v="RL"/>
    <n v="70"/>
    <n v="91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31157438936797721"/>
    <s v="Below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.20330929297935019"/>
    <s v="Less than Median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m/>
  </r>
  <r>
    <x v="1227"/>
    <n v="70"/>
    <s v="RM"/>
    <n v="90"/>
    <n v="9900"/>
    <s v="Pave"/>
    <s v="NA"/>
    <s v="Reg"/>
    <s v="Lvl"/>
    <s v="AllPub"/>
    <s v="Inside"/>
    <s v="Gtl"/>
    <s v="OldTown"/>
    <s v="Greater than Average"/>
    <s v="Norm"/>
    <s v="Norm"/>
    <s v="1Fam"/>
    <s v="2Story"/>
    <x v="0"/>
    <n v="6"/>
    <n v="0.27052893281259427"/>
    <s v="At or Above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0.23913771057919586"/>
    <s v="Greater than Median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m/>
  </r>
  <r>
    <x v="1228"/>
    <n v="50"/>
    <s v="RM"/>
    <n v="59"/>
    <n v="5310"/>
    <s v="Pave"/>
    <s v="NA"/>
    <s v="Reg"/>
    <s v="Lvl"/>
    <s v="AllPub"/>
    <s v="Corner"/>
    <s v="Gtl"/>
    <s v="OldTown"/>
    <s v="Greater than Average"/>
    <s v="Feedr"/>
    <s v="Norm"/>
    <s v="1Fam"/>
    <s v="1.5Fin"/>
    <x v="1"/>
    <n v="6"/>
    <n v="0.23181676624201808"/>
    <s v="At or Above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0.95888869736587612"/>
    <s v="Less than Median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m/>
  </r>
  <r>
    <x v="1229"/>
    <n v="20"/>
    <s v="RL"/>
    <n v="90"/>
    <n v="5400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5"/>
    <n v="0.65771970155773718"/>
    <s v="Below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.76780722367216114"/>
    <s v="Less than Median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m/>
  </r>
  <r>
    <x v="1230"/>
    <n v="50"/>
    <s v="RM"/>
    <n v="50"/>
    <n v="6000"/>
    <s v="Pave"/>
    <s v="NA"/>
    <s v="Reg"/>
    <s v="Lvl"/>
    <s v="AllPub"/>
    <s v="Corner"/>
    <s v="Gtl"/>
    <s v="BrkSide"/>
    <s v="Less than Average"/>
    <s v="Norm"/>
    <s v="Norm"/>
    <s v="1Fam"/>
    <s v="1.5Fin"/>
    <x v="1"/>
    <n v="5"/>
    <n v="0.26820825381122249"/>
    <s v="Below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.93820106526055624"/>
    <s v="Less than Median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m/>
  </r>
  <r>
    <x v="1231"/>
    <n v="50"/>
    <s v="RL"/>
    <n v="60"/>
    <n v="10998"/>
    <s v="Pave"/>
    <s v="Grvl"/>
    <s v="Reg"/>
    <s v="Lvl"/>
    <s v="AllPub"/>
    <s v="Inside"/>
    <s v="Gtl"/>
    <s v="Edwards"/>
    <s v="Less than Average"/>
    <s v="Norm"/>
    <s v="Norm"/>
    <s v="1Fam"/>
    <s v="1.5Fin"/>
    <x v="1"/>
    <n v="5"/>
    <n v="0.19542313346849727"/>
    <s v="Below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0.53251160962129696"/>
    <s v="Less than Median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m/>
  </r>
  <r>
    <x v="1232"/>
    <n v="50"/>
    <s v="RM"/>
    <s v="NA"/>
    <n v="5700"/>
    <s v="Pave"/>
    <s v="NA"/>
    <s v="Reg"/>
    <s v="Lvl"/>
    <s v="AllPub"/>
    <s v="Inside"/>
    <s v="Gtl"/>
    <s v="OldTown"/>
    <s v="Greater than Average"/>
    <s v="Norm"/>
    <s v="Norm"/>
    <s v="1Fam"/>
    <s v="1.5Fin"/>
    <x v="1"/>
    <n v="7"/>
    <n v="0.69963534107433423"/>
    <s v="At or Above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9.706784557291015E-2"/>
    <s v="Less than Median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m/>
  </r>
  <r>
    <x v="1233"/>
    <n v="20"/>
    <s v="RL"/>
    <n v="50"/>
    <n v="7207"/>
    <s v="Pave"/>
    <s v="NA"/>
    <s v="IR1"/>
    <s v="Lvl"/>
    <s v="AllPub"/>
    <s v="Inside"/>
    <s v="Gtl"/>
    <s v="BrkSide"/>
    <s v="Less than Average"/>
    <s v="Norm"/>
    <s v="Norm"/>
    <s v="1Fam"/>
    <s v="1Story"/>
    <x v="0"/>
    <n v="5"/>
    <n v="0.74595155493054055"/>
    <s v="Below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.15255151375676956"/>
    <s v="Less than Median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m/>
  </r>
  <r>
    <x v="1234"/>
    <n v="20"/>
    <s v="RL"/>
    <n v="71"/>
    <n v="9353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4"/>
    <n v="0.62805127657005422"/>
    <s v="Below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.93256720639019086"/>
    <s v="Less than Median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m/>
  </r>
  <r>
    <x v="1235"/>
    <n v="50"/>
    <s v="RM"/>
    <n v="40"/>
    <n v="4400"/>
    <s v="Pave"/>
    <s v="NA"/>
    <s v="Reg"/>
    <s v="Lvl"/>
    <s v="AllPub"/>
    <s v="Inside"/>
    <s v="Gtl"/>
    <s v="OldTown"/>
    <s v="Greater than Average"/>
    <s v="Norm"/>
    <s v="Norm"/>
    <s v="1Fam"/>
    <s v="1.5Fin"/>
    <x v="1"/>
    <n v="6"/>
    <n v="0.32095755446718188"/>
    <s v="At or Above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0.54591156312570033"/>
    <s v="Less than Median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m/>
  </r>
  <r>
    <x v="1236"/>
    <n v="50"/>
    <s v="RL"/>
    <n v="45"/>
    <n v="8248"/>
    <s v="Pave"/>
    <s v="Grvl"/>
    <s v="Reg"/>
    <s v="Lvl"/>
    <s v="AllPub"/>
    <s v="Inside"/>
    <s v="Gtl"/>
    <s v="Edwards"/>
    <s v="Less than Average"/>
    <s v="Norm"/>
    <s v="Norm"/>
    <s v="1Fam"/>
    <s v="1.5Fin"/>
    <x v="1"/>
    <n v="5"/>
    <n v="0.15550413058952373"/>
    <s v="Below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0.26490547658345698"/>
    <s v="Less than Median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m/>
  </r>
  <r>
    <x v="1237"/>
    <n v="20"/>
    <s v="RL"/>
    <n v="74"/>
    <n v="8892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5"/>
    <n v="9.3382755326517297E-2"/>
    <s v="Below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.64780108110715429"/>
    <s v="Less than Median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m/>
  </r>
  <r>
    <x v="1238"/>
    <n v="20"/>
    <s v="RM"/>
    <n v="50"/>
    <n v="6000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5"/>
    <n v="0.11425663597031965"/>
    <s v="Below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.18179969134260776"/>
    <s v="Less than Median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m/>
  </r>
  <r>
    <x v="1239"/>
    <n v="50"/>
    <s v="RM"/>
    <n v="85"/>
    <n v="8500"/>
    <s v="Pave"/>
    <s v="NA"/>
    <s v="Reg"/>
    <s v="Lvl"/>
    <s v="AllPub"/>
    <s v="Corner"/>
    <s v="Gtl"/>
    <s v="IDOTRR"/>
    <s v="Less than Average"/>
    <s v="Artery"/>
    <s v="Norm"/>
    <s v="1Fam"/>
    <s v="1.5Fin"/>
    <x v="1"/>
    <n v="5"/>
    <n v="0.51468231284300303"/>
    <s v="Below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0.55883635926253994"/>
    <s v="Less than Median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m/>
  </r>
  <r>
    <x v="1240"/>
    <n v="20"/>
    <s v="RL"/>
    <n v="70"/>
    <n v="10500"/>
    <s v="Pave"/>
    <s v="NA"/>
    <s v="Reg"/>
    <s v="Lvl"/>
    <s v="AllPub"/>
    <s v="FR2"/>
    <s v="Gtl"/>
    <s v="NAmes"/>
    <s v="Greater than Average"/>
    <s v="Norm"/>
    <s v="Norm"/>
    <s v="1Fam"/>
    <s v="1Story"/>
    <x v="0"/>
    <n v="4"/>
    <n v="0.56445804419838941"/>
    <s v="Below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.23809108006789237"/>
    <s v="Less than Median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m/>
  </r>
  <r>
    <x v="1241"/>
    <n v="50"/>
    <s v="RM"/>
    <s v="NA"/>
    <n v="624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5"/>
    <n v="0.81118867703473496"/>
    <s v="Below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0.63557762890765768"/>
    <s v="Less than Median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m/>
  </r>
  <r>
    <x v="1242"/>
    <n v="50"/>
    <s v="RL"/>
    <n v="51"/>
    <n v="10480"/>
    <s v="Pave"/>
    <s v="NA"/>
    <s v="Reg"/>
    <s v="Lvl"/>
    <s v="AllPub"/>
    <s v="Inside"/>
    <s v="Gtl"/>
    <s v="SWISU"/>
    <s v="Less than Average"/>
    <s v="Norm"/>
    <s v="Norm"/>
    <s v="1Fam"/>
    <s v="1.5Fin"/>
    <x v="1"/>
    <n v="6"/>
    <n v="0.39445281987132808"/>
    <s v="At or Above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.61677648660062756"/>
    <s v="Greater than Median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m/>
  </r>
  <r>
    <x v="1243"/>
    <n v="30"/>
    <s v="RM"/>
    <n v="56"/>
    <n v="8960"/>
    <s v="Pave"/>
    <s v="Grvl"/>
    <s v="Reg"/>
    <s v="Lvl"/>
    <s v="AllPub"/>
    <s v="Inside"/>
    <s v="Gtl"/>
    <s v="OldTown"/>
    <s v="Greater than Average"/>
    <s v="Artery"/>
    <s v="Norm"/>
    <s v="1Fam"/>
    <s v="1Story"/>
    <x v="0"/>
    <n v="5"/>
    <n v="0.65926363482731998"/>
    <s v="Below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.39581996313914347"/>
    <s v="Less than Median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m/>
  </r>
  <r>
    <x v="1244"/>
    <n v="160"/>
    <s v="RM"/>
    <s v="NA"/>
    <n v="2665"/>
    <s v="Pave"/>
    <s v="NA"/>
    <s v="Reg"/>
    <s v="Lvl"/>
    <s v="AllPub"/>
    <s v="Inside"/>
    <s v="Gtl"/>
    <s v="MeadowV"/>
    <s v="Less than Average"/>
    <s v="Norm"/>
    <s v="Norm"/>
    <s v="TwnhsE"/>
    <s v="2Story"/>
    <x v="0"/>
    <n v="5"/>
    <n v="8.148565908553751E-2"/>
    <s v="Below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0.96384828297256175"/>
    <s v="Less than Median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m/>
  </r>
  <r>
    <x v="1245"/>
    <n v="20"/>
    <s v="RL"/>
    <n v="100"/>
    <n v="21750"/>
    <s v="Pave"/>
    <s v="NA"/>
    <s v="Reg"/>
    <s v="Lvl"/>
    <s v="AllPub"/>
    <s v="Inside"/>
    <s v="Gtl"/>
    <s v="Mitchel"/>
    <s v="Less than Average"/>
    <s v="Norm"/>
    <s v="Norm"/>
    <s v="1Fam"/>
    <s v="1Story"/>
    <x v="0"/>
    <n v="5"/>
    <n v="0.72496359193073734"/>
    <s v="Below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.87461948600579453"/>
    <s v="Greater than Median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m/>
  </r>
  <r>
    <x v="1246"/>
    <n v="20"/>
    <s v="RL"/>
    <n v="60"/>
    <n v="10434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4"/>
    <n v="0.4739460801208617"/>
    <s v="Below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8.3140133556817486E-2"/>
    <s v="Less than Median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m/>
  </r>
  <r>
    <x v="1247"/>
    <n v="50"/>
    <s v="RM"/>
    <s v="NA"/>
    <n v="3950"/>
    <s v="Pave"/>
    <s v="Grvl"/>
    <s v="Reg"/>
    <s v="Bnk"/>
    <s v="AllPub"/>
    <s v="Inside"/>
    <s v="Gtl"/>
    <s v="OldTown"/>
    <s v="Greater than Average"/>
    <s v="Artery"/>
    <s v="Norm"/>
    <s v="1Fam"/>
    <s v="1.5Fin"/>
    <x v="1"/>
    <n v="6"/>
    <n v="0.63235701493828111"/>
    <s v="At or Above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0.90065114642256094"/>
    <s v="Less than Median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m/>
  </r>
  <r>
    <x v="1248"/>
    <n v="20"/>
    <s v="RL"/>
    <n v="66"/>
    <n v="7800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15050252185552759"/>
    <s v="Below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.67750459480141545"/>
    <s v="Less than Median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m/>
  </r>
  <r>
    <x v="1249"/>
    <n v="20"/>
    <s v="RL"/>
    <n v="60"/>
    <n v="8172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5"/>
    <n v="0.4073279293336195"/>
    <s v="Below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.17339210623036161"/>
    <s v="Less than Median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m/>
  </r>
  <r>
    <x v="1250"/>
    <n v="70"/>
    <s v="RM"/>
    <n v="60"/>
    <n v="3600"/>
    <s v="Pave"/>
    <s v="Grvl"/>
    <s v="Reg"/>
    <s v="Lvl"/>
    <s v="AllPub"/>
    <s v="Inside"/>
    <s v="Gtl"/>
    <s v="OldTown"/>
    <s v="Greater than Average"/>
    <s v="Norm"/>
    <s v="Norm"/>
    <s v="1Fam"/>
    <s v="2Story"/>
    <x v="0"/>
    <n v="6"/>
    <n v="3.0990200334774065E-2"/>
    <s v="At or Above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0.83570089365370859"/>
    <s v="Less than Median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m/>
  </r>
  <r>
    <x v="1251"/>
    <n v="50"/>
    <s v="RM"/>
    <n v="52"/>
    <n v="624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6"/>
    <n v="0.85532929136376967"/>
    <s v="At or Above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8.9615458579414442E-2"/>
    <s v="Less than Median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m/>
  </r>
  <r>
    <x v="1252"/>
    <n v="20"/>
    <s v="RL"/>
    <n v="70"/>
    <n v="10150"/>
    <s v="Pave"/>
    <s v="NA"/>
    <s v="Reg"/>
    <s v="Lvl"/>
    <s v="AllPub"/>
    <s v="Inside"/>
    <s v="Gtl"/>
    <s v="NAmes"/>
    <s v="Greater than Average"/>
    <s v="Feedr"/>
    <s v="Norm"/>
    <s v="1Fam"/>
    <s v="1Story"/>
    <x v="0"/>
    <n v="5"/>
    <n v="0.84251618602897282"/>
    <s v="Below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.64484088271391959"/>
    <s v="Less than Median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m/>
  </r>
  <r>
    <x v="1253"/>
    <n v="190"/>
    <s v="RM"/>
    <n v="33"/>
    <n v="4456"/>
    <s v="Pave"/>
    <s v="NA"/>
    <s v="Reg"/>
    <s v="Lvl"/>
    <s v="AllPub"/>
    <s v="Inside"/>
    <s v="Gtl"/>
    <s v="OldTown"/>
    <s v="Greater than Average"/>
    <s v="Norm"/>
    <s v="Norm"/>
    <s v="2fmCon"/>
    <s v="2Story"/>
    <x v="0"/>
    <n v="4"/>
    <n v="0.67537494015971578"/>
    <s v="Below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0.18229523248365209"/>
    <s v="Less than Median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m/>
  </r>
  <r>
    <x v="1254"/>
    <n v="50"/>
    <s v="RL"/>
    <n v="52"/>
    <n v="8741"/>
    <s v="Pave"/>
    <s v="NA"/>
    <s v="Reg"/>
    <s v="Lvl"/>
    <s v="AllPub"/>
    <s v="Inside"/>
    <s v="Gtl"/>
    <s v="Edwards"/>
    <s v="Less than Average"/>
    <s v="Norm"/>
    <s v="Norm"/>
    <s v="1Fam"/>
    <s v="1.5Fin"/>
    <x v="1"/>
    <n v="6"/>
    <n v="0.87585257374968795"/>
    <s v="At or Above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0.9303020653480385"/>
    <s v="Less than Median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m/>
  </r>
  <r>
    <x v="1255"/>
    <n v="20"/>
    <s v="RL"/>
    <n v="100"/>
    <n v="21750"/>
    <s v="Pave"/>
    <s v="NA"/>
    <s v="Reg"/>
    <s v="HLS"/>
    <s v="AllPub"/>
    <s v="Inside"/>
    <s v="Mod"/>
    <s v="Mitchel"/>
    <s v="Less than Average"/>
    <s v="Artery"/>
    <s v="Norm"/>
    <s v="1Fam"/>
    <s v="1Story"/>
    <x v="0"/>
    <n v="5"/>
    <n v="0.80927520154009269"/>
    <s v="Below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1.6145516521033354E-2"/>
    <s v="Less than Median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m/>
  </r>
  <r>
    <x v="1256"/>
    <n v="160"/>
    <s v="RM"/>
    <n v="21"/>
    <n v="1890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6"/>
    <n v="0.19410851251963124"/>
    <s v="At or Above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0.9769935227370351"/>
    <s v="Less than Median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m/>
  </r>
  <r>
    <x v="1257"/>
    <n v="45"/>
    <s v="RM"/>
    <n v="58"/>
    <n v="6380"/>
    <s v="Pave"/>
    <s v="NA"/>
    <s v="Reg"/>
    <s v="Lvl"/>
    <s v="AllPub"/>
    <s v="Inside"/>
    <s v="Gtl"/>
    <s v="BrkSide"/>
    <s v="Less than Average"/>
    <s v="Norm"/>
    <s v="Norm"/>
    <s v="1Fam"/>
    <s v="1.5Unf"/>
    <x v="1"/>
    <n v="5"/>
    <n v="0.65480492701621817"/>
    <s v="Below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.33502475060611525"/>
    <s v="Less than Median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m/>
  </r>
  <r>
    <x v="1258"/>
    <n v="30"/>
    <s v="RL"/>
    <n v="50"/>
    <n v="9340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4"/>
    <n v="1.7802101707692808E-2"/>
    <s v="Below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.67982148233134454"/>
    <s v="Less than Median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m/>
  </r>
  <r>
    <x v="1259"/>
    <n v="20"/>
    <s v="RM"/>
    <n v="50"/>
    <n v="6000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5"/>
    <n v="0.48489489620719184"/>
    <s v="Below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.52200068582774872"/>
    <s v="Less than Median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m/>
  </r>
  <r>
    <x v="1260"/>
    <n v="20"/>
    <s v="RL"/>
    <n v="70"/>
    <n v="7700"/>
    <s v="Pave"/>
    <s v="NA"/>
    <s v="Reg"/>
    <s v="Lvl"/>
    <s v="AllPub"/>
    <s v="Corner"/>
    <s v="Gtl"/>
    <s v="CollgCr"/>
    <s v="Greater than Average"/>
    <s v="Norm"/>
    <s v="Norm"/>
    <s v="1Fam"/>
    <s v="1Story"/>
    <x v="0"/>
    <n v="5"/>
    <n v="0.84468881917029315"/>
    <s v="Below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.28554396663262505"/>
    <s v="Less than Median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m/>
  </r>
  <r>
    <x v="1261"/>
    <n v="50"/>
    <s v="RL"/>
    <n v="50"/>
    <n v="7000"/>
    <s v="Pave"/>
    <s v="NA"/>
    <s v="Reg"/>
    <s v="Lvl"/>
    <s v="AllPub"/>
    <s v="Corner"/>
    <s v="Gtl"/>
    <s v="OldTown"/>
    <s v="Greater than Average"/>
    <s v="Artery"/>
    <s v="Norm"/>
    <s v="1Fam"/>
    <s v="1.5Fin"/>
    <x v="1"/>
    <n v="6"/>
    <n v="0.16301576611637525"/>
    <s v="At or Above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0.58587798648936651"/>
    <s v="Less than Median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m/>
  </r>
  <r>
    <x v="1262"/>
    <n v="160"/>
    <s v="RM"/>
    <n v="21"/>
    <n v="1680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5"/>
    <n v="0.87118007816544007"/>
    <s v="Below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4.4386917934688297E-2"/>
    <s v="Less than Median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m/>
  </r>
  <r>
    <x v="1263"/>
    <n v="20"/>
    <s v="RL"/>
    <s v="NA"/>
    <n v="8926"/>
    <s v="Pave"/>
    <s v="NA"/>
    <s v="IR1"/>
    <s v="Lvl"/>
    <s v="AllPub"/>
    <s v="Corner"/>
    <s v="Gtl"/>
    <s v="Edwards"/>
    <s v="Less than Average"/>
    <s v="Norm"/>
    <s v="Norm"/>
    <s v="1Fam"/>
    <s v="1Story"/>
    <x v="0"/>
    <n v="4"/>
    <n v="0.99687513274212836"/>
    <s v="Below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.2722960334893022"/>
    <s v="Less than Median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m/>
  </r>
  <r>
    <x v="1264"/>
    <n v="90"/>
    <s v="RM"/>
    <n v="68"/>
    <n v="8930"/>
    <s v="Pave"/>
    <s v="NA"/>
    <s v="Reg"/>
    <s v="Lvl"/>
    <s v="AllPub"/>
    <s v="Inside"/>
    <s v="Gtl"/>
    <s v="Sawyer"/>
    <s v="Less than Average"/>
    <s v="RRAe"/>
    <s v="Norm"/>
    <s v="Duplex"/>
    <s v="1.5Fin"/>
    <x v="1"/>
    <n v="6"/>
    <n v="0.85841612611894524"/>
    <s v="At or Above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0.40488503036170242"/>
    <s v="Greater than Median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m/>
  </r>
  <r>
    <x v="1265"/>
    <n v="30"/>
    <s v="RL"/>
    <s v="NA"/>
    <n v="25339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9.8382550216412179E-2"/>
    <s v="Below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.69268338551627395"/>
    <s v="Greater than Median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m/>
  </r>
  <r>
    <x v="1266"/>
    <n v="20"/>
    <s v="RL"/>
    <s v="NA"/>
    <n v="8780"/>
    <s v="Pave"/>
    <s v="NA"/>
    <s v="IR1"/>
    <s v="Lvl"/>
    <s v="AllPub"/>
    <s v="Corner"/>
    <s v="Gtl"/>
    <s v="Mitchel"/>
    <s v="Less than Average"/>
    <s v="Norm"/>
    <s v="Norm"/>
    <s v="1Fam"/>
    <s v="1Story"/>
    <x v="0"/>
    <n v="5"/>
    <n v="0.67327124211136558"/>
    <s v="Below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.3062159864564914"/>
    <s v="Less than Median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m/>
  </r>
  <r>
    <x v="1267"/>
    <n v="50"/>
    <s v="RL"/>
    <n v="70"/>
    <n v="11767"/>
    <s v="Pave"/>
    <s v="NA"/>
    <s v="Reg"/>
    <s v="Lvl"/>
    <s v="AllPub"/>
    <s v="Inside"/>
    <s v="Gtl"/>
    <s v="Edwards"/>
    <s v="Less than Average"/>
    <s v="Norm"/>
    <s v="Norm"/>
    <s v="1Fam"/>
    <s v="2Story"/>
    <x v="0"/>
    <n v="4"/>
    <n v="0.8074593940467657"/>
    <s v="Below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0.68689945619237491"/>
    <s v="Less than Median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m/>
  </r>
  <r>
    <x v="1268"/>
    <n v="20"/>
    <s v="RL"/>
    <s v="NA"/>
    <n v="12735"/>
    <s v="Pave"/>
    <s v="NA"/>
    <s v="IR1"/>
    <s v="Lvl"/>
    <s v="AllPub"/>
    <s v="FR2"/>
    <s v="Gtl"/>
    <s v="NAmes"/>
    <s v="Greater than Average"/>
    <s v="Norm"/>
    <s v="Norm"/>
    <s v="1Fam"/>
    <s v="1Story"/>
    <x v="0"/>
    <n v="4"/>
    <n v="0.71287612726234861"/>
    <s v="Below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.9776914081716841"/>
    <s v="Less than Median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m/>
  </r>
  <r>
    <x v="1269"/>
    <n v="20"/>
    <s v="RL"/>
    <n v="75"/>
    <n v="10215"/>
    <s v="Pave"/>
    <s v="NA"/>
    <s v="Reg"/>
    <s v="Bnk"/>
    <s v="AllPub"/>
    <s v="Inside"/>
    <s v="Gtl"/>
    <s v="Edwards"/>
    <s v="Less than Average"/>
    <s v="Norm"/>
    <s v="Norm"/>
    <s v="1Fam"/>
    <s v="1Story"/>
    <x v="0"/>
    <n v="4"/>
    <n v="0.88493070442113542"/>
    <s v="Below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.1511088484015668"/>
    <s v="Less than Median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m/>
  </r>
  <r>
    <x v="1270"/>
    <n v="30"/>
    <s v="RM"/>
    <n v="40"/>
    <n v="3880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5"/>
    <n v="0.72085548552921697"/>
    <s v="Below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.44645776446044871"/>
    <s v="Less than Median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m/>
  </r>
  <r>
    <x v="1271"/>
    <n v="30"/>
    <s v="RM"/>
    <n v="50"/>
    <n v="6000"/>
    <s v="Pave"/>
    <s v="NA"/>
    <s v="Reg"/>
    <s v="Lvl"/>
    <s v="AllPub"/>
    <s v="Inside"/>
    <s v="Gtl"/>
    <s v="OldTown"/>
    <s v="Greater than Average"/>
    <s v="Artery"/>
    <s v="Norm"/>
    <s v="1Fam"/>
    <s v="1Story"/>
    <x v="0"/>
    <n v="6"/>
    <n v="4.020896170915389E-2"/>
    <s v="At or Above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.51645420678832532"/>
    <s v="Greater than Median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m/>
  </r>
  <r>
    <x v="1272"/>
    <n v="90"/>
    <s v="RM"/>
    <n v="110"/>
    <n v="8472"/>
    <s v="Grvl"/>
    <s v="NA"/>
    <s v="IR2"/>
    <s v="Bnk"/>
    <s v="AllPub"/>
    <s v="Corner"/>
    <s v="Mod"/>
    <s v="IDOTRR"/>
    <s v="Less than Average"/>
    <s v="RRNn"/>
    <s v="Norm"/>
    <s v="Duplex"/>
    <s v="1Story"/>
    <x v="0"/>
    <n v="5"/>
    <n v="0.74368448306385504"/>
    <s v="Below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.27576486636110709"/>
    <s v="Less than Median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m/>
  </r>
  <r>
    <x v="1273"/>
    <n v="50"/>
    <s v="RM"/>
    <n v="60"/>
    <n v="10440"/>
    <s v="Pave"/>
    <s v="Grvl"/>
    <s v="Reg"/>
    <s v="Lvl"/>
    <s v="AllPub"/>
    <s v="Corner"/>
    <s v="Gtl"/>
    <s v="OldTown"/>
    <s v="Greater than Average"/>
    <s v="Norm"/>
    <s v="Norm"/>
    <s v="1Fam"/>
    <s v="2Story"/>
    <x v="0"/>
    <n v="5"/>
    <n v="0.82305727005215623"/>
    <s v="Below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0.61543848489316888"/>
    <s v="Less than Median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m/>
  </r>
  <r>
    <x v="1274"/>
    <n v="50"/>
    <s v="RM"/>
    <n v="50"/>
    <n v="3500"/>
    <s v="Pave"/>
    <s v="Grvl"/>
    <s v="Reg"/>
    <s v="Lvl"/>
    <s v="AllPub"/>
    <s v="Inside"/>
    <s v="Gtl"/>
    <s v="OldTown"/>
    <s v="Greater than Average"/>
    <s v="Norm"/>
    <s v="Norm"/>
    <s v="1Fam"/>
    <s v="1.5Fin"/>
    <x v="1"/>
    <n v="5"/>
    <n v="0.21865369642328203"/>
    <s v="Below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.1113192407028718E-2"/>
    <s v="Less than Median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m/>
  </r>
  <r>
    <x v="1275"/>
    <n v="50"/>
    <s v="RL"/>
    <n v="67"/>
    <n v="12354"/>
    <s v="Pave"/>
    <s v="Grvl"/>
    <s v="Reg"/>
    <s v="Lvl"/>
    <s v="AllPub"/>
    <s v="Corner"/>
    <s v="Gtl"/>
    <s v="Edwards"/>
    <s v="Less than Average"/>
    <s v="Norm"/>
    <s v="Norm"/>
    <s v="1Fam"/>
    <s v="1.5Fin"/>
    <x v="1"/>
    <n v="6"/>
    <n v="5.6646268007762401E-2"/>
    <s v="At or Above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0.13097782343343245"/>
    <s v="Less than Median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m/>
  </r>
  <r>
    <x v="1276"/>
    <n v="30"/>
    <s v="RM"/>
    <n v="70"/>
    <n v="5684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6"/>
    <n v="0.38328258536429538"/>
    <s v="At or Above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.79387500085294771"/>
    <s v="Less than Median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m/>
  </r>
  <r>
    <x v="1277"/>
    <n v="50"/>
    <s v="RL"/>
    <s v="NA"/>
    <n v="7015"/>
    <s v="Pave"/>
    <s v="NA"/>
    <s v="IR1"/>
    <s v="Bnk"/>
    <s v="AllPub"/>
    <s v="Corner"/>
    <s v="Gtl"/>
    <s v="BrkSide"/>
    <s v="Less than Average"/>
    <s v="Norm"/>
    <s v="Norm"/>
    <s v="1Fam"/>
    <s v="1.5Fin"/>
    <x v="1"/>
    <n v="5"/>
    <n v="0.93587847369580246"/>
    <s v="Below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0.13121895080592472"/>
    <s v="Less than Median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m/>
  </r>
  <r>
    <x v="1278"/>
    <n v="20"/>
    <s v="RL"/>
    <n v="88"/>
    <n v="7990"/>
    <s v="Pave"/>
    <s v="NA"/>
    <s v="IR1"/>
    <s v="Lvl"/>
    <s v="AllPub"/>
    <s v="Inside"/>
    <s v="Gtl"/>
    <s v="CollgCr"/>
    <s v="Greater than Average"/>
    <s v="Norm"/>
    <s v="Norm"/>
    <s v="1Fam"/>
    <s v="1Story"/>
    <x v="0"/>
    <n v="5"/>
    <n v="0.94084323645436962"/>
    <s v="Below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.13788470928578478"/>
    <s v="Less than Median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m/>
  </r>
  <r>
    <x v="1279"/>
    <n v="20"/>
    <s v="RL"/>
    <n v="120"/>
    <n v="13560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6"/>
    <n v="0.26296212317718204"/>
    <s v="At or Above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.91831390672414537"/>
    <s v="Greater than Median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m/>
  </r>
  <r>
    <x v="1280"/>
    <n v="90"/>
    <s v="RL"/>
    <n v="85"/>
    <n v="11475"/>
    <s v="Pave"/>
    <s v="NA"/>
    <s v="Reg"/>
    <s v="Lvl"/>
    <s v="AllPub"/>
    <s v="Corner"/>
    <s v="Gtl"/>
    <s v="NAmes"/>
    <s v="Greater than Average"/>
    <s v="Norm"/>
    <s v="Norm"/>
    <s v="Duplex"/>
    <s v="1Story"/>
    <x v="0"/>
    <n v="5"/>
    <n v="0.62593778696851154"/>
    <s v="Below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.7590015277480614"/>
    <s v="Greater than Median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m/>
  </r>
  <r>
    <x v="1281"/>
    <n v="20"/>
    <s v="RL"/>
    <n v="57"/>
    <n v="7677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77612174565674252"/>
    <s v="Below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.41579139164419865"/>
    <s v="Less than Median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m/>
  </r>
  <r>
    <x v="1282"/>
    <n v="20"/>
    <s v="RL"/>
    <s v="NA"/>
    <n v="7340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4"/>
    <n v="0.58442284600235139"/>
    <s v="Below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.8374740122386326"/>
    <s v="Less than Median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m/>
  </r>
  <r>
    <x v="1283"/>
    <n v="20"/>
    <s v="RL"/>
    <n v="68"/>
    <n v="9450"/>
    <s v="Pave"/>
    <s v="NA"/>
    <s v="Reg"/>
    <s v="Bnk"/>
    <s v="AllPub"/>
    <s v="Inside"/>
    <s v="Mod"/>
    <s v="Edwards"/>
    <s v="Less than Average"/>
    <s v="Norm"/>
    <s v="Norm"/>
    <s v="1Fam"/>
    <s v="1Story"/>
    <x v="0"/>
    <n v="4"/>
    <n v="8.9531989986643357E-2"/>
    <s v="Below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.2562009296189639"/>
    <s v="Less than Median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m/>
  </r>
  <r>
    <x v="1284"/>
    <n v="20"/>
    <s v="RL"/>
    <s v="NA"/>
    <n v="9477"/>
    <s v="Pave"/>
    <s v="NA"/>
    <s v="Reg"/>
    <s v="Lvl"/>
    <s v="AllPub"/>
    <s v="Corner"/>
    <s v="Gtl"/>
    <s v="NAmes"/>
    <s v="Greater than Average"/>
    <s v="Norm"/>
    <s v="Norm"/>
    <s v="1Fam"/>
    <s v="1Story"/>
    <x v="0"/>
    <n v="5"/>
    <n v="0.40399971123329981"/>
    <s v="Below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.48408122636035678"/>
    <s v="Less than Median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m/>
  </r>
  <r>
    <x v="1285"/>
    <n v="20"/>
    <s v="RL"/>
    <n v="60"/>
    <n v="72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4"/>
    <n v="0.33237716356720959"/>
    <s v="Below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.49872020046454912"/>
    <s v="Less than Median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m/>
  </r>
  <r>
    <x v="1286"/>
    <n v="20"/>
    <s v="RL"/>
    <s v="NA"/>
    <n v="7162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0.81793982611886606"/>
    <s v="Below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.56025717323961766"/>
    <s v="Less than Median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m/>
  </r>
  <r>
    <x v="1287"/>
    <n v="30"/>
    <s v="RM"/>
    <n v="40"/>
    <n v="4800"/>
    <s v="Pave"/>
    <s v="NA"/>
    <s v="Reg"/>
    <s v="Lvl"/>
    <s v="AllPub"/>
    <s v="Inside"/>
    <s v="Gtl"/>
    <s v="IDOTRR"/>
    <s v="Less than Average"/>
    <s v="Norm"/>
    <s v="Norm"/>
    <s v="1Fam"/>
    <s v="1Story"/>
    <x v="0"/>
    <n v="4"/>
    <n v="5.822925053667094E-2"/>
    <s v="Below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.25993531829288641"/>
    <s v="Greater than Median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m/>
  </r>
  <r>
    <x v="1288"/>
    <n v="20"/>
    <s v="RL"/>
    <n v="60"/>
    <n v="72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99229384315401759"/>
    <s v="Below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.93947255142128161"/>
    <s v="Less than Median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m/>
  </r>
  <r>
    <x v="1289"/>
    <n v="30"/>
    <s v="RL"/>
    <n v="52"/>
    <n v="9022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5"/>
    <n v="0.31176183150047265"/>
    <s v="Below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.81184567021395448"/>
    <s v="Less than Median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m/>
  </r>
  <r>
    <x v="1290"/>
    <n v="45"/>
    <s v="RM"/>
    <n v="50"/>
    <n v="6130"/>
    <s v="Pave"/>
    <s v="NA"/>
    <s v="Reg"/>
    <s v="Lvl"/>
    <s v="AllPub"/>
    <s v="Inside"/>
    <s v="Gtl"/>
    <s v="BrkSide"/>
    <s v="Less than Average"/>
    <s v="Norm"/>
    <s v="Norm"/>
    <s v="1Fam"/>
    <s v="1.5Unf"/>
    <x v="1"/>
    <n v="5"/>
    <n v="0.53974185186461965"/>
    <s v="Below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.41407609569335879"/>
    <s v="Less than Median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m/>
  </r>
  <r>
    <x v="1291"/>
    <n v="20"/>
    <s v="RL"/>
    <n v="60"/>
    <n v="6600"/>
    <s v="Pave"/>
    <s v="NA"/>
    <s v="Reg"/>
    <s v="Lvl"/>
    <s v="AllPub"/>
    <s v="Inside"/>
    <s v="Gtl"/>
    <s v="NAmes"/>
    <s v="Greater than Average"/>
    <s v="PosN"/>
    <s v="Norm"/>
    <s v="1Fam"/>
    <s v="1Story"/>
    <x v="0"/>
    <n v="5"/>
    <n v="0.29058471501893512"/>
    <s v="Below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.10301521850481044"/>
    <s v="Less than Median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m/>
  </r>
  <r>
    <x v="1292"/>
    <n v="20"/>
    <s v="RL"/>
    <n v="77"/>
    <n v="8593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4"/>
    <n v="0.82618939660900859"/>
    <s v="Below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.81534202959253532"/>
    <s v="Less than Median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m/>
  </r>
  <r>
    <x v="1293"/>
    <n v="20"/>
    <s v="RL"/>
    <n v="68"/>
    <n v="7922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60933413035179285"/>
    <s v="Below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.93635505439800915"/>
    <s v="Less than Median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m/>
  </r>
  <r>
    <x v="1294"/>
    <n v="50"/>
    <s v="RL"/>
    <n v="60"/>
    <n v="10134"/>
    <s v="Pave"/>
    <s v="NA"/>
    <s v="Reg"/>
    <s v="Lvl"/>
    <s v="AllPub"/>
    <s v="Inside"/>
    <s v="Gtl"/>
    <s v="OldTown"/>
    <s v="Greater than Average"/>
    <s v="Norm"/>
    <s v="Norm"/>
    <s v="1Fam"/>
    <s v="1.5Fin"/>
    <x v="1"/>
    <n v="5"/>
    <n v="0.4939029671347418"/>
    <s v="Below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0.51987232695393215"/>
    <s v="Less than Median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m/>
  </r>
  <r>
    <x v="1295"/>
    <n v="90"/>
    <s v="RL"/>
    <n v="60"/>
    <n v="12900"/>
    <s v="Pave"/>
    <s v="NA"/>
    <s v="Reg"/>
    <s v="Lvl"/>
    <s v="AllPub"/>
    <s v="Inside"/>
    <s v="Gtl"/>
    <s v="Sawyer"/>
    <s v="Less than Average"/>
    <s v="Feedr"/>
    <s v="Norm"/>
    <s v="Duplex"/>
    <s v="SFoyer"/>
    <x v="1"/>
    <n v="4"/>
    <n v="0.87167474322058203"/>
    <s v="Below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.19123548072854002"/>
    <s v="Greater than Median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m/>
  </r>
  <r>
    <x v="1296"/>
    <n v="30"/>
    <s v="RM"/>
    <n v="50"/>
    <n v="6000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4"/>
    <n v="0.36965487502637073"/>
    <s v="Below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2.716787686062605E-2"/>
    <s v="Less than Median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m/>
  </r>
  <r>
    <x v="1297"/>
    <n v="30"/>
    <s v="RL"/>
    <n v="60"/>
    <n v="5400"/>
    <s v="Pave"/>
    <s v="NA"/>
    <s v="Reg"/>
    <s v="Lvl"/>
    <s v="AllPub"/>
    <s v="Corner"/>
    <s v="Sev"/>
    <s v="OldTown"/>
    <s v="Greater than Average"/>
    <s v="Norm"/>
    <s v="Norm"/>
    <s v="1Fam"/>
    <s v="1Story"/>
    <x v="0"/>
    <n v="5"/>
    <n v="0.1465203610658119"/>
    <s v="Below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.73592739226048443"/>
    <s v="Less than Median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m/>
  </r>
  <r>
    <x v="1298"/>
    <n v="30"/>
    <s v="RL"/>
    <n v="60"/>
    <n v="10200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0.11647206057382653"/>
    <s v="Below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.34100948244249452"/>
    <s v="Less than Median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m/>
  </r>
  <r>
    <x v="1299"/>
    <n v="20"/>
    <s v="RL"/>
    <n v="67"/>
    <n v="8777"/>
    <s v="Pave"/>
    <s v="NA"/>
    <s v="Reg"/>
    <s v="Lvl"/>
    <s v="AllPub"/>
    <s v="Inside"/>
    <s v="Gtl"/>
    <s v="Edwards"/>
    <s v="Less than Average"/>
    <s v="Feedr"/>
    <s v="Norm"/>
    <s v="1Fam"/>
    <s v="1Story"/>
    <x v="0"/>
    <n v="4"/>
    <n v="0.80147529742764234"/>
    <s v="Below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.76870071915249949"/>
    <s v="Greater than Median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m/>
  </r>
  <r>
    <x v="1300"/>
    <n v="50"/>
    <s v="C (all)"/>
    <n v="60"/>
    <n v="11040"/>
    <s v="Pave"/>
    <s v="NA"/>
    <s v="Reg"/>
    <s v="Low"/>
    <s v="AllPub"/>
    <s v="Inside"/>
    <s v="Mod"/>
    <s v="IDOTRR"/>
    <s v="Less than Average"/>
    <s v="Norm"/>
    <s v="Norm"/>
    <s v="1Fam"/>
    <s v="1.5Fin"/>
    <x v="1"/>
    <n v="4"/>
    <n v="0.58205866596530031"/>
    <s v="Below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0.8778407684220414"/>
    <s v="Less than Median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m/>
  </r>
  <r>
    <x v="1301"/>
    <n v="30"/>
    <s v="RL"/>
    <n v="63"/>
    <n v="13907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5"/>
    <n v="0.24127656589484914"/>
    <s v="Below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.69904135501295683"/>
    <s v="Less than Median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m/>
  </r>
  <r>
    <x v="1302"/>
    <n v="70"/>
    <s v="RL"/>
    <n v="60"/>
    <n v="9084"/>
    <s v="Pave"/>
    <s v="NA"/>
    <s v="Reg"/>
    <s v="Lvl"/>
    <s v="AllPub"/>
    <s v="Inside"/>
    <s v="Gtl"/>
    <s v="Edwards"/>
    <s v="Less than Average"/>
    <s v="Artery"/>
    <s v="Norm"/>
    <s v="1Fam"/>
    <s v="2Story"/>
    <x v="0"/>
    <n v="4"/>
    <n v="0.38484711756382106"/>
    <s v="Below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0.95141435939256547"/>
    <s v="Less than Median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m/>
  </r>
  <r>
    <x v="1303"/>
    <n v="20"/>
    <s v="RL"/>
    <s v="NA"/>
    <n v="8978"/>
    <s v="Pave"/>
    <s v="NA"/>
    <s v="IR1"/>
    <s v="Lvl"/>
    <s v="AllPub"/>
    <s v="Corner"/>
    <s v="Gtl"/>
    <s v="Sawyer"/>
    <s v="Less than Average"/>
    <s v="Norm"/>
    <s v="Norm"/>
    <s v="1Fam"/>
    <s v="1Story"/>
    <x v="0"/>
    <n v="5"/>
    <n v="0.92561892417468472"/>
    <s v="Below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.26354811124890032"/>
    <s v="Less than Median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m/>
  </r>
  <r>
    <x v="1304"/>
    <n v="20"/>
    <s v="RM"/>
    <n v="50"/>
    <n v="6000"/>
    <s v="Pave"/>
    <s v="NA"/>
    <s v="Reg"/>
    <s v="Lvl"/>
    <s v="AllPub"/>
    <s v="Corner"/>
    <s v="Gtl"/>
    <s v="OldTown"/>
    <s v="Greater than Average"/>
    <s v="Norm"/>
    <s v="Norm"/>
    <s v="1Fam"/>
    <s v="1Story"/>
    <x v="0"/>
    <n v="4"/>
    <n v="0.55854326424723899"/>
    <s v="Below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.83146769846310753"/>
    <s v="Less than Median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m/>
  </r>
  <r>
    <x v="1305"/>
    <n v="20"/>
    <s v="RL"/>
    <n v="60"/>
    <n v="72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91990612667261018"/>
    <s v="Below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.6821203810305243"/>
    <s v="Less than Median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m/>
  </r>
  <r>
    <x v="1306"/>
    <n v="190"/>
    <s v="RL"/>
    <n v="70"/>
    <n v="7000"/>
    <s v="Pave"/>
    <s v="NA"/>
    <s v="Reg"/>
    <s v="Lvl"/>
    <s v="AllPub"/>
    <s v="Inside"/>
    <s v="Gtl"/>
    <s v="Edwards"/>
    <s v="Less than Average"/>
    <s v="Norm"/>
    <s v="Norm"/>
    <s v="2fmCon"/>
    <s v="2Story"/>
    <x v="0"/>
    <n v="5"/>
    <n v="4.5475724458511002E-2"/>
    <s v="Below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0.60997351922021736"/>
    <s v="Less than Median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m/>
  </r>
  <r>
    <x v="1307"/>
    <n v="70"/>
    <s v="RM"/>
    <n v="60"/>
    <n v="6600"/>
    <s v="Pave"/>
    <s v="NA"/>
    <s v="Reg"/>
    <s v="Lvl"/>
    <s v="AllPub"/>
    <s v="Corner"/>
    <s v="Gtl"/>
    <s v="OldTown"/>
    <s v="Greater than Average"/>
    <s v="Norm"/>
    <s v="Norm"/>
    <s v="1Fam"/>
    <s v="2Story"/>
    <x v="0"/>
    <n v="5"/>
    <n v="0.68015924605169265"/>
    <s v="Below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0.84473716351177963"/>
    <s v="Greater than Median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m/>
  </r>
  <r>
    <x v="1308"/>
    <n v="50"/>
    <s v="RM"/>
    <n v="60"/>
    <n v="5790"/>
    <s v="Pave"/>
    <s v="NA"/>
    <s v="Reg"/>
    <s v="Lvl"/>
    <s v="AllPub"/>
    <s v="Corner"/>
    <s v="Gtl"/>
    <s v="OldTown"/>
    <s v="Greater than Average"/>
    <s v="Norm"/>
    <s v="Norm"/>
    <s v="1Fam"/>
    <s v="2Story"/>
    <x v="0"/>
    <n v="3"/>
    <n v="0.17916675084911726"/>
    <s v="Below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0.93869384196470429"/>
    <s v="Less than Median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m/>
  </r>
  <r>
    <x v="1309"/>
    <n v="70"/>
    <s v="RM"/>
    <n v="57"/>
    <n v="9906"/>
    <s v="Pave"/>
    <s v="Grvl"/>
    <s v="Reg"/>
    <s v="Lvl"/>
    <s v="AllPub"/>
    <s v="Inside"/>
    <s v="Gtl"/>
    <s v="OldTown"/>
    <s v="Greater than Average"/>
    <s v="Norm"/>
    <s v="Norm"/>
    <s v="1Fam"/>
    <s v="2Story"/>
    <x v="0"/>
    <n v="4"/>
    <n v="0.8789018684870461"/>
    <s v="Below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0.3074180302715146"/>
    <s v="Less than Median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m/>
  </r>
  <r>
    <x v="1310"/>
    <n v="80"/>
    <s v="RL"/>
    <n v="94"/>
    <n v="7819"/>
    <s v="Pave"/>
    <s v="NA"/>
    <s v="Reg"/>
    <s v="Lvl"/>
    <s v="AllPub"/>
    <s v="Inside"/>
    <s v="Gtl"/>
    <s v="Edwards"/>
    <s v="Less than Average"/>
    <s v="Norm"/>
    <s v="Norm"/>
    <s v="1Fam"/>
    <s v="SLvl"/>
    <x v="0"/>
    <n v="6"/>
    <n v="9.8503184579899705E-2"/>
    <s v="At or Above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.73672288447026335"/>
    <s v="Greater than Median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m/>
  </r>
  <r>
    <x v="1311"/>
    <n v="20"/>
    <s v="RH"/>
    <s v="NA"/>
    <n v="8900"/>
    <s v="Pave"/>
    <s v="NA"/>
    <s v="Reg"/>
    <s v="Lvl"/>
    <s v="AllPub"/>
    <s v="Inside"/>
    <s v="Gtl"/>
    <s v="SawyerW"/>
    <s v="Greater than Average"/>
    <s v="Norm"/>
    <s v="Norm"/>
    <s v="1Fam"/>
    <s v="1Story"/>
    <x v="0"/>
    <n v="4"/>
    <n v="0.43376461183125381"/>
    <s v="Below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.64950983308276511"/>
    <s v="Less than Median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m/>
  </r>
  <r>
    <x v="1312"/>
    <n v="20"/>
    <s v="RL"/>
    <s v="NA"/>
    <n v="8339"/>
    <s v="Pave"/>
    <s v="NA"/>
    <s v="IR1"/>
    <s v="Lvl"/>
    <s v="AllPub"/>
    <s v="Inside"/>
    <s v="Gtl"/>
    <s v="NAmes"/>
    <s v="Greater than Average"/>
    <s v="Norm"/>
    <s v="Norm"/>
    <s v="1Fam"/>
    <s v="1Story"/>
    <x v="0"/>
    <n v="5"/>
    <n v="0.65240624989024809"/>
    <s v="Below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.24078121622462922"/>
    <s v="Less than Median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m/>
  </r>
  <r>
    <x v="1313"/>
    <n v="30"/>
    <s v="RM"/>
    <n v="50"/>
    <n v="8765"/>
    <s v="Pave"/>
    <s v="Grvl"/>
    <s v="Reg"/>
    <s v="Lvl"/>
    <s v="AllPub"/>
    <s v="Inside"/>
    <s v="Gtl"/>
    <s v="IDOTRR"/>
    <s v="Less than Average"/>
    <s v="Norm"/>
    <s v="Norm"/>
    <s v="1Fam"/>
    <s v="1Story"/>
    <x v="0"/>
    <n v="4"/>
    <n v="0.62845423389749699"/>
    <s v="Below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.77633815662152039"/>
    <s v="Less than Median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m/>
  </r>
  <r>
    <x v="1314"/>
    <n v="190"/>
    <s v="RL"/>
    <n v="60"/>
    <n v="10800"/>
    <s v="Pave"/>
    <s v="Grvl"/>
    <s v="Reg"/>
    <s v="Lvl"/>
    <s v="AllPub"/>
    <s v="Inside"/>
    <s v="Gtl"/>
    <s v="OldTown"/>
    <s v="Greater than Average"/>
    <s v="Norm"/>
    <s v="Norm"/>
    <s v="2fmCon"/>
    <s v="2Story"/>
    <x v="0"/>
    <n v="4"/>
    <n v="0.26242482542899304"/>
    <s v="Below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0.25275778599565568"/>
    <s v="Less than Median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m/>
  </r>
  <r>
    <x v="1315"/>
    <n v="160"/>
    <s v="RM"/>
    <n v="21"/>
    <n v="1869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6"/>
    <n v="0.60332443798175361"/>
    <s v="At or Above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0.82917420953001431"/>
    <s v="Less than Median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m/>
  </r>
  <r>
    <x v="1316"/>
    <n v="75"/>
    <s v="RM"/>
    <n v="90"/>
    <n v="8100"/>
    <s v="Pave"/>
    <s v="NA"/>
    <s v="Reg"/>
    <s v="Lvl"/>
    <s v="AllPub"/>
    <s v="Corner"/>
    <s v="Gtl"/>
    <s v="OldTown"/>
    <s v="Greater than Average"/>
    <s v="Norm"/>
    <s v="Norm"/>
    <s v="1Fam"/>
    <s v="2.5Unf"/>
    <x v="1"/>
    <n v="5"/>
    <n v="7.2872571454912105E-2"/>
    <s v="Below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0.8191525496386004"/>
    <s v="Less than Median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m/>
  </r>
  <r>
    <x v="1317"/>
    <n v="160"/>
    <s v="RM"/>
    <n v="24"/>
    <n v="2016"/>
    <s v="Pave"/>
    <s v="NA"/>
    <s v="Reg"/>
    <s v="Lvl"/>
    <s v="AllPub"/>
    <s v="Inside"/>
    <s v="Gtl"/>
    <s v="BrDale"/>
    <s v="Less than Average"/>
    <s v="Norm"/>
    <s v="Norm"/>
    <s v="TwnhsE"/>
    <s v="2Story"/>
    <x v="0"/>
    <n v="5"/>
    <n v="0.31349690800714114"/>
    <s v="Below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0.89753532450758222"/>
    <s v="Less than Median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m/>
  </r>
  <r>
    <x v="1318"/>
    <n v="30"/>
    <s v="RM"/>
    <n v="60"/>
    <n v="8520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6"/>
    <n v="0.18583652075376089"/>
    <s v="At or Above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5.9320488282461059E-2"/>
    <s v="Less than Median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m/>
  </r>
  <r>
    <x v="1319"/>
    <n v="45"/>
    <s v="RL"/>
    <n v="59"/>
    <n v="7227"/>
    <s v="Pave"/>
    <s v="NA"/>
    <s v="Reg"/>
    <s v="HLS"/>
    <s v="AllPub"/>
    <s v="Corner"/>
    <s v="Mod"/>
    <s v="NAmes"/>
    <s v="Greater than Average"/>
    <s v="Artery"/>
    <s v="Norm"/>
    <s v="1Fam"/>
    <s v="1.5Unf"/>
    <x v="1"/>
    <n v="6"/>
    <n v="0.68501856721436827"/>
    <s v="At or Above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.22423860216592451"/>
    <s v="Less than Median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m/>
  </r>
  <r>
    <x v="1320"/>
    <n v="30"/>
    <s v="RM"/>
    <n v="51"/>
    <n v="6120"/>
    <s v="Pave"/>
    <s v="NA"/>
    <s v="Reg"/>
    <s v="Lvl"/>
    <s v="AllPub"/>
    <s v="Corner"/>
    <s v="Gtl"/>
    <s v="BrkSide"/>
    <s v="Less than Average"/>
    <s v="Norm"/>
    <s v="Norm"/>
    <s v="1Fam"/>
    <s v="1Story"/>
    <x v="0"/>
    <n v="5"/>
    <n v="0.61274229235287259"/>
    <s v="Below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.99068244833008001"/>
    <s v="Less than Median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m/>
  </r>
  <r>
    <x v="1321"/>
    <n v="50"/>
    <s v="RL"/>
    <n v="79"/>
    <n v="9492"/>
    <s v="Pave"/>
    <s v="NA"/>
    <s v="Reg"/>
    <s v="Lvl"/>
    <s v="AllPub"/>
    <s v="Inside"/>
    <s v="Gtl"/>
    <s v="NAmes"/>
    <s v="Greater than Average"/>
    <s v="Artery"/>
    <s v="Norm"/>
    <s v="1Fam"/>
    <s v="1.5Fin"/>
    <x v="1"/>
    <n v="5"/>
    <n v="0.54868772456415804"/>
    <s v="Below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0.93766795659733049"/>
    <s v="Less than Median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m/>
  </r>
  <r>
    <x v="1322"/>
    <n v="50"/>
    <s v="RL"/>
    <n v="90"/>
    <n v="5400"/>
    <s v="Pave"/>
    <s v="NA"/>
    <s v="Reg"/>
    <s v="Lvl"/>
    <s v="AllPub"/>
    <s v="Corner"/>
    <s v="Gtl"/>
    <s v="OldTown"/>
    <s v="Greater than Average"/>
    <s v="Artery"/>
    <s v="Norm"/>
    <s v="1Fam"/>
    <s v="1.5Fin"/>
    <x v="1"/>
    <n v="4"/>
    <n v="0.71303856998925141"/>
    <s v="Below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0.6900554288365961"/>
    <s v="Less than Median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m/>
  </r>
  <r>
    <x v="1323"/>
    <n v="50"/>
    <s v="RL"/>
    <n v="60"/>
    <n v="9060"/>
    <s v="Pave"/>
    <s v="NA"/>
    <s v="Reg"/>
    <s v="Lvl"/>
    <s v="AllPub"/>
    <s v="Inside"/>
    <s v="Gtl"/>
    <s v="Edwards"/>
    <s v="Less than Average"/>
    <s v="Norm"/>
    <s v="Norm"/>
    <s v="1Fam"/>
    <s v="1.5Fin"/>
    <x v="1"/>
    <n v="6"/>
    <n v="0.1205353221894121"/>
    <s v="At or Above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2.7952278956939747E-2"/>
    <s v="Less than Median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m/>
  </r>
  <r>
    <x v="1324"/>
    <n v="50"/>
    <s v="RL"/>
    <n v="60"/>
    <n v="10410"/>
    <s v="Pave"/>
    <s v="Grvl"/>
    <s v="Reg"/>
    <s v="Lvl"/>
    <s v="AllPub"/>
    <s v="Corner"/>
    <s v="Gtl"/>
    <s v="OldTown"/>
    <s v="Greater than Average"/>
    <s v="Artery"/>
    <s v="Norm"/>
    <s v="1Fam"/>
    <s v="1.5Fin"/>
    <x v="1"/>
    <n v="3"/>
    <n v="0.86707830495978455"/>
    <s v="Below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0.69728621823324377"/>
    <s v="Less than Median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m/>
  </r>
  <r>
    <x v="1325"/>
    <n v="50"/>
    <s v="RL"/>
    <n v="60"/>
    <n v="9738"/>
    <s v="Pave"/>
    <s v="NA"/>
    <s v="Reg"/>
    <s v="Lvl"/>
    <s v="AllPub"/>
    <s v="Inside"/>
    <s v="Gtl"/>
    <s v="Edwards"/>
    <s v="Less than Average"/>
    <s v="Norm"/>
    <s v="Norm"/>
    <s v="1Fam"/>
    <s v="1.5Fin"/>
    <x v="1"/>
    <n v="5"/>
    <n v="0.23674420673580254"/>
    <s v="Below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0.49645299000134635"/>
    <s v="Less than Median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m/>
  </r>
  <r>
    <x v="1326"/>
    <n v="50"/>
    <s v="RL"/>
    <s v="NA"/>
    <n v="12513"/>
    <s v="Pave"/>
    <s v="NA"/>
    <s v="IR1"/>
    <s v="Lvl"/>
    <s v="AllPub"/>
    <s v="FR2"/>
    <s v="Gtl"/>
    <s v="NAmes"/>
    <s v="Greater than Average"/>
    <s v="Feedr"/>
    <s v="Norm"/>
    <s v="1Fam"/>
    <s v="1.5Fin"/>
    <x v="1"/>
    <n v="4"/>
    <n v="0.90240472689656759"/>
    <s v="Below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0.84148908490446939"/>
    <s v="Greater than Median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m/>
  </r>
  <r>
    <x v="1327"/>
    <n v="75"/>
    <s v="RM"/>
    <n v="92"/>
    <n v="5520"/>
    <s v="Pave"/>
    <s v="NA"/>
    <s v="Reg"/>
    <s v="Lvl"/>
    <s v="AllPub"/>
    <s v="Corner"/>
    <s v="Gtl"/>
    <s v="OldTown"/>
    <s v="Greater than Average"/>
    <s v="Norm"/>
    <s v="Norm"/>
    <s v="1Fam"/>
    <s v="2.5Fin"/>
    <x v="0"/>
    <n v="6"/>
    <n v="0.45769425396316776"/>
    <s v="At or Above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0.71218161961439674"/>
    <s v="Less than Median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m/>
  </r>
  <r>
    <x v="1328"/>
    <n v="70"/>
    <s v="RH"/>
    <n v="54"/>
    <n v="6629"/>
    <s v="Pave"/>
    <s v="NA"/>
    <s v="Reg"/>
    <s v="Lvl"/>
    <s v="AllPub"/>
    <s v="Inside"/>
    <s v="Gtl"/>
    <s v="Edwards"/>
    <s v="Less than Average"/>
    <s v="Artery"/>
    <s v="Norm"/>
    <s v="1Fam"/>
    <s v="2Story"/>
    <x v="0"/>
    <n v="6"/>
    <n v="0.13260760235401436"/>
    <s v="At or Above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0.19110109645623463"/>
    <s v="Less than Median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m/>
  </r>
  <r>
    <x v="1329"/>
    <n v="45"/>
    <s v="RL"/>
    <n v="55"/>
    <n v="5500"/>
    <s v="Pave"/>
    <s v="NA"/>
    <s v="Reg"/>
    <s v="Lvl"/>
    <s v="AllPub"/>
    <s v="Inside"/>
    <s v="Gtl"/>
    <s v="OldTown"/>
    <s v="Greater than Average"/>
    <s v="Norm"/>
    <s v="Norm"/>
    <s v="1Fam"/>
    <s v="1.5Unf"/>
    <x v="1"/>
    <n v="4"/>
    <n v="0.94472189134041906"/>
    <s v="Below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.60838632615670118"/>
    <s v="Less than Median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m/>
  </r>
  <r>
    <x v="1330"/>
    <n v="30"/>
    <s v="RM"/>
    <n v="52"/>
    <n v="6240"/>
    <s v="Pave"/>
    <s v="Grvl"/>
    <s v="Reg"/>
    <s v="Lvl"/>
    <s v="AllPub"/>
    <s v="Inside"/>
    <s v="Gtl"/>
    <s v="IDOTRR"/>
    <s v="Less than Average"/>
    <s v="Norm"/>
    <s v="Norm"/>
    <s v="1Fam"/>
    <s v="1.5Fin"/>
    <x v="1"/>
    <n v="4"/>
    <n v="0.48412493552564373"/>
    <s v="Below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.64533153787104802"/>
    <s v="Less than Median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m/>
  </r>
  <r>
    <x v="1331"/>
    <n v="50"/>
    <s v="C (all)"/>
    <n v="66"/>
    <n v="8712"/>
    <s v="Pave"/>
    <s v="Pave"/>
    <s v="Reg"/>
    <s v="HLS"/>
    <s v="AllPub"/>
    <s v="Inside"/>
    <s v="Mod"/>
    <s v="IDOTRR"/>
    <s v="Less than Average"/>
    <s v="Norm"/>
    <s v="Norm"/>
    <s v="1Fam"/>
    <s v="1.5Fin"/>
    <x v="1"/>
    <n v="4"/>
    <n v="0.15438770589327389"/>
    <s v="Below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0.37438191063304316"/>
    <s v="Less than Median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m/>
  </r>
  <r>
    <x v="1332"/>
    <n v="20"/>
    <s v="RL"/>
    <n v="67"/>
    <n v="8877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4"/>
    <n v="0.53178638299373882"/>
    <s v="Below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.20807813389751939"/>
    <s v="Greater than Median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m/>
  </r>
  <r>
    <x v="1333"/>
    <n v="50"/>
    <s v="RL"/>
    <n v="60"/>
    <n v="6000"/>
    <s v="Pave"/>
    <s v="NA"/>
    <s v="Reg"/>
    <s v="Lvl"/>
    <s v="AllPub"/>
    <s v="Inside"/>
    <s v="Gtl"/>
    <s v="SWISU"/>
    <s v="Less than Average"/>
    <s v="Norm"/>
    <s v="Norm"/>
    <s v="1Fam"/>
    <s v="1.5Fin"/>
    <x v="1"/>
    <n v="5"/>
    <n v="0.46853822745268436"/>
    <s v="Below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.55948674240449858"/>
    <s v="Less than Median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m/>
  </r>
  <r>
    <x v="1334"/>
    <n v="30"/>
    <s v="RM"/>
    <n v="60"/>
    <n v="6180"/>
    <s v="Pave"/>
    <s v="NA"/>
    <s v="Reg"/>
    <s v="Lvl"/>
    <s v="AllPub"/>
    <s v="Corner"/>
    <s v="Gtl"/>
    <s v="BrkSide"/>
    <s v="Less than Average"/>
    <s v="Norm"/>
    <s v="Norm"/>
    <s v="1Fam"/>
    <s v="1Story"/>
    <x v="0"/>
    <n v="6"/>
    <n v="0.95194042707740389"/>
    <s v="At or Above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.99346152646908348"/>
    <s v="Less than Median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m/>
  </r>
  <r>
    <x v="1335"/>
    <n v="90"/>
    <s v="RL"/>
    <n v="70"/>
    <n v="9842"/>
    <s v="Pave"/>
    <s v="NA"/>
    <s v="Reg"/>
    <s v="Lvl"/>
    <s v="AllPub"/>
    <s v="FR2"/>
    <s v="Gtl"/>
    <s v="NAmes"/>
    <s v="Greater than Average"/>
    <s v="Norm"/>
    <s v="Norm"/>
    <s v="Duplex"/>
    <s v="1Story"/>
    <x v="0"/>
    <n v="4"/>
    <n v="0.20351982753135933"/>
    <s v="Below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.9532899183589294"/>
    <s v="Greater than Median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m/>
  </r>
  <r>
    <x v="1336"/>
    <n v="75"/>
    <s v="RM"/>
    <n v="60"/>
    <n v="7200"/>
    <s v="Pave"/>
    <s v="NA"/>
    <s v="Reg"/>
    <s v="Lvl"/>
    <s v="AllPub"/>
    <s v="Inside"/>
    <s v="Gtl"/>
    <s v="IDOTRR"/>
    <s v="Less than Average"/>
    <s v="Norm"/>
    <s v="Norm"/>
    <s v="1Fam"/>
    <s v="2.5Unf"/>
    <x v="1"/>
    <n v="5"/>
    <n v="0.9429345089432829"/>
    <s v="Below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0.22898773449642784"/>
    <s v="Less than Median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m/>
  </r>
  <r>
    <x v="1337"/>
    <n v="30"/>
    <s v="RM"/>
    <n v="60"/>
    <n v="10800"/>
    <s v="Pave"/>
    <s v="Grvl"/>
    <s v="Reg"/>
    <s v="Lvl"/>
    <s v="AllPub"/>
    <s v="Inside"/>
    <s v="Gtl"/>
    <s v="OldTown"/>
    <s v="Greater than Average"/>
    <s v="Norm"/>
    <s v="Norm"/>
    <s v="1Fam"/>
    <s v="1Story"/>
    <x v="0"/>
    <n v="4"/>
    <n v="0.8807152272507357"/>
    <s v="Below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6.3479544016961764E-2"/>
    <s v="Less than Median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m/>
  </r>
  <r>
    <x v="1338"/>
    <n v="50"/>
    <s v="RM"/>
    <n v="50"/>
    <n v="6060"/>
    <s v="Pave"/>
    <s v="NA"/>
    <s v="Reg"/>
    <s v="Lvl"/>
    <s v="AllPub"/>
    <s v="Inside"/>
    <s v="Gtl"/>
    <s v="IDOTRR"/>
    <s v="Less than Average"/>
    <s v="Norm"/>
    <s v="Norm"/>
    <s v="1Fam"/>
    <s v="1.5Fin"/>
    <x v="1"/>
    <n v="4"/>
    <n v="0.51792379288830148"/>
    <s v="Below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0.33348736477422625"/>
    <s v="Less than Median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m/>
  </r>
  <r>
    <x v="1339"/>
    <n v="30"/>
    <s v="RM"/>
    <n v="60"/>
    <n v="8520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5"/>
    <n v="0.62985682664196485"/>
    <s v="Below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.79735208668474433"/>
    <s v="Less than Median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m/>
  </r>
  <r>
    <x v="1340"/>
    <n v="30"/>
    <s v="RL"/>
    <s v="NA"/>
    <n v="7446"/>
    <s v="Pave"/>
    <s v="NA"/>
    <s v="Reg"/>
    <s v="Lvl"/>
    <s v="AllPub"/>
    <s v="Corner"/>
    <s v="Gtl"/>
    <s v="BrkSide"/>
    <s v="Less than Average"/>
    <s v="Feedr"/>
    <s v="Norm"/>
    <s v="1Fam"/>
    <s v="1Story"/>
    <x v="0"/>
    <n v="4"/>
    <n v="0.76166967159447174"/>
    <s v="Below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.55955659997772689"/>
    <s v="Less than Median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m/>
  </r>
  <r>
    <x v="1341"/>
    <n v="30"/>
    <s v="RM"/>
    <n v="60"/>
    <n v="6911"/>
    <s v="Pave"/>
    <s v="NA"/>
    <s v="Reg"/>
    <s v="Lvl"/>
    <s v="AllPub"/>
    <s v="FR2"/>
    <s v="Gtl"/>
    <s v="BrkSide"/>
    <s v="Less than Average"/>
    <s v="Feedr"/>
    <s v="Norm"/>
    <s v="1Fam"/>
    <s v="1Story"/>
    <x v="0"/>
    <n v="5"/>
    <n v="0.4167775600228053"/>
    <s v="Below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.92399093115510278"/>
    <s v="Greater than Median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m/>
  </r>
  <r>
    <x v="1342"/>
    <n v="160"/>
    <s v="RM"/>
    <n v="21"/>
    <n v="1680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6"/>
    <n v="0.92628275683429429"/>
    <s v="At or Above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0.85964708399538836"/>
    <s v="Less than Median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m/>
  </r>
  <r>
    <x v="1343"/>
    <n v="20"/>
    <s v="RL"/>
    <n v="65"/>
    <n v="715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16815389594314867"/>
    <s v="Below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.87030714241720086"/>
    <s v="Less than Median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m/>
  </r>
  <r>
    <x v="1344"/>
    <n v="90"/>
    <s v="RL"/>
    <n v="75"/>
    <n v="9825"/>
    <s v="Pave"/>
    <s v="NA"/>
    <s v="Reg"/>
    <s v="Lvl"/>
    <s v="AllPub"/>
    <s v="Inside"/>
    <s v="Gtl"/>
    <s v="Edwards"/>
    <s v="Less than Average"/>
    <s v="Norm"/>
    <s v="Norm"/>
    <s v="Duplex"/>
    <s v="1Story"/>
    <x v="0"/>
    <n v="5"/>
    <n v="0.43413698816597235"/>
    <s v="Below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.50468825301172815"/>
    <s v="Greater than Median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m/>
  </r>
  <r>
    <x v="1345"/>
    <n v="20"/>
    <s v="RL"/>
    <n v="67"/>
    <n v="8877"/>
    <s v="Pave"/>
    <s v="NA"/>
    <s v="Reg"/>
    <s v="Lvl"/>
    <s v="AllPub"/>
    <s v="Inside"/>
    <s v="Mod"/>
    <s v="Edwards"/>
    <s v="Less than Average"/>
    <s v="Norm"/>
    <s v="Norm"/>
    <s v="1Fam"/>
    <s v="1Story"/>
    <x v="0"/>
    <n v="4"/>
    <n v="0.65948477489385915"/>
    <s v="Below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3.9278947003963616E-2"/>
    <s v="Less than Median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m/>
  </r>
  <r>
    <x v="1346"/>
    <n v="30"/>
    <s v="RL"/>
    <n v="56"/>
    <n v="4060"/>
    <s v="Pave"/>
    <s v="NA"/>
    <s v="Reg"/>
    <s v="Lvl"/>
    <s v="AllPub"/>
    <s v="Corner"/>
    <s v="Gtl"/>
    <s v="Edwards"/>
    <s v="Less than Average"/>
    <s v="Feedr"/>
    <s v="Norm"/>
    <s v="1Fam"/>
    <s v="1Story"/>
    <x v="0"/>
    <n v="5"/>
    <n v="0.37190469720380304"/>
    <s v="Below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.43375828653301751"/>
    <s v="Less than Median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m/>
  </r>
  <r>
    <x v="1347"/>
    <n v="120"/>
    <s v="RL"/>
    <n v="55"/>
    <n v="7892"/>
    <s v="Pave"/>
    <s v="NA"/>
    <s v="Reg"/>
    <s v="Lvl"/>
    <s v="AllPub"/>
    <s v="Inside"/>
    <s v="Gtl"/>
    <s v="SawyerW"/>
    <s v="Greater than Average"/>
    <s v="Norm"/>
    <s v="Norm"/>
    <s v="TwnhsE"/>
    <s v="1Story"/>
    <x v="0"/>
    <n v="6"/>
    <n v="0.63937204293816785"/>
    <s v="At or Above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.39956352271836137"/>
    <s v="Less than Median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m/>
  </r>
  <r>
    <x v="1348"/>
    <n v="20"/>
    <s v="RL"/>
    <n v="85"/>
    <n v="85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49982537189923282"/>
    <s v="Below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6.3814275349114769E-2"/>
    <s v="Greater than Median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m/>
  </r>
  <r>
    <x v="1349"/>
    <n v="20"/>
    <s v="RL"/>
    <n v="60"/>
    <n v="7200"/>
    <s v="Pave"/>
    <s v="NA"/>
    <s v="Reg"/>
    <s v="Lvl"/>
    <s v="AllPub"/>
    <s v="Inside"/>
    <s v="Gtl"/>
    <s v="NAmes"/>
    <s v="Greater than Average"/>
    <s v="Norm"/>
    <s v="Norm"/>
    <s v="1Fam"/>
    <s v="1Story"/>
    <x v="0"/>
    <n v="5"/>
    <n v="0.54489297762406375"/>
    <s v="Below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.17185039616053688"/>
    <s v="Less than Median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m/>
  </r>
  <r>
    <x v="1350"/>
    <n v="30"/>
    <s v="RL"/>
    <n v="67"/>
    <n v="5604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5"/>
    <n v="0.2418343933504965"/>
    <s v="Below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.14274044441792066"/>
    <s v="Less than Median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m/>
  </r>
  <r>
    <x v="1351"/>
    <n v="70"/>
    <s v="RM"/>
    <n v="34"/>
    <n v="4571"/>
    <s v="Pave"/>
    <s v="Grvl"/>
    <s v="Reg"/>
    <s v="Lvl"/>
    <s v="AllPub"/>
    <s v="Inside"/>
    <s v="Gtl"/>
    <s v="OldTown"/>
    <s v="Greater than Average"/>
    <s v="Norm"/>
    <s v="Norm"/>
    <s v="1Fam"/>
    <s v="2Story"/>
    <x v="0"/>
    <n v="5"/>
    <n v="0.83619808168629717"/>
    <s v="Below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0.44464883259186094"/>
    <s v="Less than Median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m/>
  </r>
  <r>
    <x v="1352"/>
    <n v="50"/>
    <s v="RL"/>
    <n v="50"/>
    <n v="8405"/>
    <s v="Pave"/>
    <s v="NA"/>
    <s v="Reg"/>
    <s v="Lvl"/>
    <s v="AllPub"/>
    <s v="Inside"/>
    <s v="Gtl"/>
    <s v="Edwards"/>
    <s v="Less than Average"/>
    <s v="Norm"/>
    <s v="Norm"/>
    <s v="1Fam"/>
    <s v="1.5Fin"/>
    <x v="1"/>
    <n v="4"/>
    <n v="0.95234141459571475"/>
    <s v="Below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0.35088045688920966"/>
    <s v="Greater than Median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m/>
  </r>
  <r>
    <x v="1353"/>
    <n v="50"/>
    <s v="RL"/>
    <n v="78"/>
    <n v="17503"/>
    <s v="Pave"/>
    <s v="NA"/>
    <s v="Reg"/>
    <s v="Lvl"/>
    <s v="AllPub"/>
    <s v="Inside"/>
    <s v="Gtl"/>
    <s v="NAmes"/>
    <s v="Greater than Average"/>
    <s v="Artery"/>
    <s v="Norm"/>
    <s v="1Fam"/>
    <s v="1.5Fin"/>
    <x v="1"/>
    <n v="6"/>
    <n v="6.9543347741196637E-3"/>
    <s v="At or Above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0.96189132189104087"/>
    <s v="Less than Median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m/>
  </r>
  <r>
    <x v="1354"/>
    <n v="20"/>
    <s v="RL"/>
    <n v="70"/>
    <n v="10500"/>
    <s v="Pave"/>
    <s v="NA"/>
    <s v="Reg"/>
    <s v="Lvl"/>
    <s v="AllPub"/>
    <s v="FR2"/>
    <s v="Gtl"/>
    <s v="NAmes"/>
    <s v="Greater than Average"/>
    <s v="Norm"/>
    <s v="Norm"/>
    <s v="1Fam"/>
    <s v="1Story"/>
    <x v="0"/>
    <n v="4"/>
    <n v="0.91900014613320891"/>
    <s v="Below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.96425179479640932"/>
    <s v="Less than Median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m/>
  </r>
  <r>
    <x v="1355"/>
    <n v="20"/>
    <s v="RM"/>
    <n v="70"/>
    <n v="12702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5"/>
    <n v="0.70412216023307828"/>
    <s v="Below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.68740071081269838"/>
    <s v="Less than Median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m/>
  </r>
  <r>
    <x v="1356"/>
    <n v="160"/>
    <s v="RM"/>
    <n v="21"/>
    <n v="1533"/>
    <s v="Pave"/>
    <s v="NA"/>
    <s v="Reg"/>
    <s v="Lvl"/>
    <s v="AllPub"/>
    <s v="Inside"/>
    <s v="Gtl"/>
    <s v="MeadowV"/>
    <s v="Less than Average"/>
    <s v="Norm"/>
    <s v="Norm"/>
    <s v="Twnhs"/>
    <s v="2Story"/>
    <x v="0"/>
    <n v="4"/>
    <n v="8.3826719534117244E-2"/>
    <s v="Below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0.2110801116167762"/>
    <s v="Less than Median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m/>
  </r>
  <r>
    <x v="1357"/>
    <n v="45"/>
    <s v="RL"/>
    <n v="55"/>
    <n v="10594"/>
    <s v="Pave"/>
    <s v="NA"/>
    <s v="Reg"/>
    <s v="Lvl"/>
    <s v="AllPub"/>
    <s v="Inside"/>
    <s v="Gtl"/>
    <s v="Crawfor"/>
    <s v="Greater than Average"/>
    <s v="Norm"/>
    <s v="Norm"/>
    <s v="1Fam"/>
    <s v="1.5Unf"/>
    <x v="1"/>
    <n v="5"/>
    <n v="0.24576694335377303"/>
    <s v="Below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.65652414101490608"/>
    <s v="Less than Median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m/>
  </r>
  <r>
    <x v="1358"/>
    <n v="50"/>
    <s v="RM"/>
    <n v="55"/>
    <n v="8800"/>
    <s v="Pave"/>
    <s v="Grvl"/>
    <s v="Reg"/>
    <s v="Lvl"/>
    <s v="AllPub"/>
    <s v="Corner"/>
    <s v="Gtl"/>
    <s v="OldTown"/>
    <s v="Greater than Average"/>
    <s v="Norm"/>
    <s v="Norm"/>
    <s v="1Fam"/>
    <s v="1.5Fin"/>
    <x v="1"/>
    <n v="4"/>
    <n v="0.16009466176325715"/>
    <s v="Below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0.29833319024274318"/>
    <s v="Less than Median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m/>
  </r>
  <r>
    <x v="1359"/>
    <n v="50"/>
    <s v="RL"/>
    <n v="60"/>
    <n v="9084"/>
    <s v="Pave"/>
    <s v="NA"/>
    <s v="Reg"/>
    <s v="Lvl"/>
    <s v="AllPub"/>
    <s v="Inside"/>
    <s v="Gtl"/>
    <s v="Edwards"/>
    <s v="Less than Average"/>
    <s v="Artery"/>
    <s v="Norm"/>
    <s v="1Fam"/>
    <s v="1.5Fin"/>
    <x v="1"/>
    <n v="5"/>
    <n v="0.74951829593938202"/>
    <s v="Below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0.50092922383462268"/>
    <s v="Less than Median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m/>
  </r>
  <r>
    <x v="1360"/>
    <n v="190"/>
    <s v="RL"/>
    <n v="107"/>
    <n v="10615"/>
    <s v="Pave"/>
    <s v="NA"/>
    <s v="IR1"/>
    <s v="Bnk"/>
    <s v="AllPub"/>
    <s v="Corner"/>
    <s v="Mod"/>
    <s v="OldTown"/>
    <s v="Greater than Average"/>
    <s v="Artery"/>
    <s v="Artery"/>
    <s v="2fmCon"/>
    <s v="2Story"/>
    <x v="0"/>
    <n v="3"/>
    <n v="0.86479768214754871"/>
    <s v="Below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0.56930533204221156"/>
    <s v="Less than Median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m/>
  </r>
  <r>
    <x v="1361"/>
    <n v="20"/>
    <s v="RL"/>
    <n v="73"/>
    <n v="10921"/>
    <s v="Pave"/>
    <s v="NA"/>
    <s v="Reg"/>
    <s v="HLS"/>
    <s v="AllPub"/>
    <s v="Inside"/>
    <s v="Gtl"/>
    <s v="Edwards"/>
    <s v="Less than Average"/>
    <s v="Norm"/>
    <s v="Norm"/>
    <s v="1Fam"/>
    <s v="1Story"/>
    <x v="0"/>
    <n v="4"/>
    <n v="0.17210537519751701"/>
    <s v="Below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.97990370853520026"/>
    <s v="Less than Median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m/>
  </r>
  <r>
    <x v="1362"/>
    <n v="160"/>
    <s v="RM"/>
    <n v="21"/>
    <n v="1680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6"/>
    <n v="0.67386527136936536"/>
    <s v="At or Above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0.84227009356670168"/>
    <s v="Less than Median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m/>
  </r>
  <r>
    <x v="1363"/>
    <n v="50"/>
    <s v="RL"/>
    <n v="54"/>
    <n v="6342"/>
    <s v="Pave"/>
    <s v="NA"/>
    <s v="Reg"/>
    <s v="Lvl"/>
    <s v="AllPub"/>
    <s v="Inside"/>
    <s v="Gtl"/>
    <s v="Sawyer"/>
    <s v="Less than Average"/>
    <s v="Feedr"/>
    <s v="Norm"/>
    <s v="1Fam"/>
    <s v="1.5Fin"/>
    <x v="1"/>
    <n v="5"/>
    <n v="0.87276104450676617"/>
    <s v="Below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0.17434722029332672"/>
    <s v="Less than Median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m/>
  </r>
  <r>
    <x v="1364"/>
    <n v="90"/>
    <s v="RL"/>
    <n v="60"/>
    <n v="8544"/>
    <s v="Pave"/>
    <s v="NA"/>
    <s v="Reg"/>
    <s v="Lvl"/>
    <s v="AllPub"/>
    <s v="Inside"/>
    <s v="Gtl"/>
    <s v="NAmes"/>
    <s v="Greater than Average"/>
    <s v="Norm"/>
    <s v="Norm"/>
    <s v="Duplex"/>
    <s v="1Story"/>
    <x v="0"/>
    <n v="3"/>
    <n v="0.53687950388434413"/>
    <s v="Below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.2607555949389484"/>
    <s v="Less than Median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m/>
  </r>
  <r>
    <x v="1365"/>
    <n v="20"/>
    <s v="RL"/>
    <n v="63"/>
    <n v="10712"/>
    <s v="Pave"/>
    <s v="NA"/>
    <s v="Reg"/>
    <s v="Lvl"/>
    <s v="AllPub"/>
    <s v="Inside"/>
    <s v="Gtl"/>
    <s v="Mitchel"/>
    <s v="Less than Average"/>
    <s v="Norm"/>
    <s v="Norm"/>
    <s v="1Fam"/>
    <s v="1Story"/>
    <x v="0"/>
    <n v="5"/>
    <n v="0.20550805138560935"/>
    <s v="Below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8.7544452466157718E-2"/>
    <s v="Less than Median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m/>
  </r>
  <r>
    <x v="1366"/>
    <n v="190"/>
    <s v="RM"/>
    <n v="50"/>
    <n v="6000"/>
    <s v="Pave"/>
    <s v="NA"/>
    <s v="Reg"/>
    <s v="Lvl"/>
    <s v="AllPub"/>
    <s v="Inside"/>
    <s v="Gtl"/>
    <s v="OldTown"/>
    <s v="Greater than Average"/>
    <s v="Norm"/>
    <s v="Norm"/>
    <s v="2fmCon"/>
    <s v="1.5Fin"/>
    <x v="1"/>
    <n v="5"/>
    <n v="0.72611370008021248"/>
    <s v="Below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0.51471881697080202"/>
    <s v="Less than Median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m/>
  </r>
  <r>
    <x v="1367"/>
    <n v="20"/>
    <s v="RM"/>
    <n v="60"/>
    <n v="6000"/>
    <s v="Pave"/>
    <s v="Pave"/>
    <s v="Reg"/>
    <s v="Bnk"/>
    <s v="AllPub"/>
    <s v="Inside"/>
    <s v="Mod"/>
    <s v="OldTown"/>
    <s v="Greater than Average"/>
    <s v="Norm"/>
    <s v="Norm"/>
    <s v="2fmCon"/>
    <s v="1Story"/>
    <x v="0"/>
    <n v="4"/>
    <n v="0.80229133195977198"/>
    <s v="Below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.48303739356766573"/>
    <s v="Less than Median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m/>
  </r>
  <r>
    <x v="1368"/>
    <n v="20"/>
    <s v="RL"/>
    <n v="77"/>
    <n v="8335"/>
    <s v="Pave"/>
    <s v="NA"/>
    <s v="Reg"/>
    <s v="Lvl"/>
    <s v="AllPub"/>
    <s v="Corner"/>
    <s v="Gtl"/>
    <s v="Edwards"/>
    <s v="Less than Average"/>
    <s v="Norm"/>
    <s v="Norm"/>
    <s v="1Fam"/>
    <s v="1Story"/>
    <x v="0"/>
    <n v="5"/>
    <n v="0.47038058399583471"/>
    <s v="Below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4.793003727452505E-2"/>
    <s v="Greater than Median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m/>
  </r>
  <r>
    <x v="1369"/>
    <n v="90"/>
    <s v="RL"/>
    <n v="60"/>
    <n v="8544"/>
    <s v="Pave"/>
    <s v="NA"/>
    <s v="Reg"/>
    <s v="Lvl"/>
    <s v="AllPub"/>
    <s v="Corner"/>
    <s v="Gtl"/>
    <s v="NAmes"/>
    <s v="Greater than Average"/>
    <s v="Norm"/>
    <s v="Norm"/>
    <s v="Duplex"/>
    <s v="1Story"/>
    <x v="0"/>
    <n v="3"/>
    <n v="0.10934298651106245"/>
    <s v="Below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.88205206479879616"/>
    <s v="Less than Median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m/>
  </r>
  <r>
    <x v="1370"/>
    <n v="180"/>
    <s v="RM"/>
    <n v="21"/>
    <n v="1533"/>
    <s v="Pave"/>
    <s v="NA"/>
    <s v="Reg"/>
    <s v="Lvl"/>
    <s v="AllPub"/>
    <s v="Inside"/>
    <s v="Gtl"/>
    <s v="MeadowV"/>
    <s v="Less than Average"/>
    <s v="Norm"/>
    <s v="Norm"/>
    <s v="Twnhs"/>
    <s v="SFoyer"/>
    <x v="1"/>
    <n v="5"/>
    <n v="0.71864100383844609"/>
    <s v="Below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.65706710980995475"/>
    <s v="Less than Median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m/>
  </r>
  <r>
    <x v="1371"/>
    <n v="50"/>
    <s v="RL"/>
    <n v="50"/>
    <n v="7585"/>
    <s v="Pave"/>
    <s v="NA"/>
    <s v="Reg"/>
    <s v="Lvl"/>
    <s v="AllPub"/>
    <s v="Inside"/>
    <s v="Gtl"/>
    <s v="Edwards"/>
    <s v="Less than Average"/>
    <s v="Artery"/>
    <s v="Norm"/>
    <s v="1Fam"/>
    <s v="1.5Fin"/>
    <x v="1"/>
    <n v="5"/>
    <n v="0.93609851959940216"/>
    <s v="Below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0.78126652454070855"/>
    <s v="Less than Median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m/>
  </r>
  <r>
    <x v="1372"/>
    <n v="160"/>
    <s v="RM"/>
    <n v="21"/>
    <n v="1680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6"/>
    <n v="7.5900810666405527E-2"/>
    <s v="At or Above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0.74950417694302962"/>
    <s v="Less than Median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m/>
  </r>
  <r>
    <x v="1373"/>
    <n v="30"/>
    <s v="RM"/>
    <n v="50"/>
    <n v="5784"/>
    <s v="Pave"/>
    <s v="NA"/>
    <s v="Reg"/>
    <s v="Lvl"/>
    <s v="AllPub"/>
    <s v="Inside"/>
    <s v="Gtl"/>
    <s v="OldTown"/>
    <s v="Greater than Average"/>
    <s v="Artery"/>
    <s v="Norm"/>
    <s v="1Fam"/>
    <s v="1Story"/>
    <x v="0"/>
    <n v="5"/>
    <n v="0.98459347023478383"/>
    <s v="Below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.39652840702870906"/>
    <s v="Less than Median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m/>
  </r>
  <r>
    <x v="1374"/>
    <n v="180"/>
    <s v="RM"/>
    <n v="21"/>
    <n v="1596"/>
    <s v="Pave"/>
    <s v="NA"/>
    <s v="Reg"/>
    <s v="Lvl"/>
    <s v="AllPub"/>
    <s v="Inside"/>
    <s v="Gtl"/>
    <s v="MeadowV"/>
    <s v="Less than Average"/>
    <s v="Norm"/>
    <s v="Norm"/>
    <s v="Twnhs"/>
    <s v="SLvl"/>
    <x v="0"/>
    <n v="4"/>
    <n v="0.29146253785822185"/>
    <s v="Below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0.7139247923109987"/>
    <s v="Less than Median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m/>
  </r>
  <r>
    <x v="1375"/>
    <n v="30"/>
    <s v="RM"/>
    <n v="60"/>
    <n v="9786"/>
    <s v="Pave"/>
    <s v="NA"/>
    <s v="Reg"/>
    <s v="Lvl"/>
    <s v="AllPub"/>
    <s v="Inside"/>
    <s v="Gtl"/>
    <s v="IDOTRR"/>
    <s v="Less than Average"/>
    <s v="Norm"/>
    <s v="Norm"/>
    <s v="1Fam"/>
    <s v="1Story"/>
    <x v="0"/>
    <n v="3"/>
    <n v="0.42995632797036576"/>
    <s v="Below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.37066094958056595"/>
    <s v="Less than Median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m/>
  </r>
  <r>
    <x v="1376"/>
    <n v="30"/>
    <s v="RL"/>
    <n v="52"/>
    <n v="6292"/>
    <s v="Pave"/>
    <s v="NA"/>
    <s v="Reg"/>
    <s v="Bnk"/>
    <s v="AllPub"/>
    <s v="Inside"/>
    <s v="Gtl"/>
    <s v="SWISU"/>
    <s v="Less than Average"/>
    <s v="Norm"/>
    <s v="Norm"/>
    <s v="1Fam"/>
    <s v="1Story"/>
    <x v="0"/>
    <n v="6"/>
    <n v="0.48772345754557667"/>
    <s v="At or Above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.56857506974771421"/>
    <s v="Less than Median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m/>
  </r>
  <r>
    <x v="1377"/>
    <n v="30"/>
    <s v="RL"/>
    <n v="40"/>
    <n v="4280"/>
    <s v="Pave"/>
    <s v="NA"/>
    <s v="Reg"/>
    <s v="Lvl"/>
    <s v="AllPub"/>
    <s v="Inside"/>
    <s v="Gtl"/>
    <s v="Crawfor"/>
    <s v="Greater than Average"/>
    <s v="Norm"/>
    <s v="Norm"/>
    <s v="1Fam"/>
    <s v="1Story"/>
    <x v="0"/>
    <n v="5"/>
    <n v="0.30294800407810729"/>
    <s v="Below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.68605185046896611"/>
    <s v="Less than Median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m/>
  </r>
  <r>
    <x v="1378"/>
    <n v="90"/>
    <s v="RL"/>
    <n v="72"/>
    <n v="10791"/>
    <s v="Pave"/>
    <s v="NA"/>
    <s v="Reg"/>
    <s v="Lvl"/>
    <s v="AllPub"/>
    <s v="Inside"/>
    <s v="Gtl"/>
    <s v="Sawyer"/>
    <s v="Less than Average"/>
    <s v="Norm"/>
    <s v="Norm"/>
    <s v="Duplex"/>
    <s v="1Story"/>
    <x v="0"/>
    <n v="4"/>
    <n v="0.95308308084718885"/>
    <s v="Below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.82568015783501247"/>
    <s v="Greater than Median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m/>
  </r>
  <r>
    <x v="1379"/>
    <n v="190"/>
    <s v="RM"/>
    <n v="85"/>
    <n v="13600"/>
    <s v="Pave"/>
    <s v="Grvl"/>
    <s v="Reg"/>
    <s v="Lvl"/>
    <s v="AllPub"/>
    <s v="Inside"/>
    <s v="Gtl"/>
    <s v="OldTown"/>
    <s v="Greater than Average"/>
    <s v="Norm"/>
    <s v="Norm"/>
    <s v="2fmCon"/>
    <s v="2Story"/>
    <x v="0"/>
    <n v="5"/>
    <n v="0.51997371882903842"/>
    <s v="Below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7.8458484680392182E-2"/>
    <s v="Greater than Median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m/>
  </r>
  <r>
    <x v="1380"/>
    <n v="90"/>
    <s v="RL"/>
    <n v="60"/>
    <n v="7200"/>
    <s v="Pave"/>
    <s v="NA"/>
    <s v="Reg"/>
    <s v="Lvl"/>
    <s v="AllPub"/>
    <s v="Inside"/>
    <s v="Gtl"/>
    <s v="NAmes"/>
    <s v="Greater than Average"/>
    <s v="Norm"/>
    <s v="Norm"/>
    <s v="Duplex"/>
    <s v="1Story"/>
    <x v="0"/>
    <n v="4"/>
    <n v="0.82544004399575011"/>
    <s v="Below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.1961742071878867"/>
    <s v="Less than Median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m/>
  </r>
  <r>
    <x v="1381"/>
    <n v="160"/>
    <s v="RM"/>
    <n v="21"/>
    <n v="1680"/>
    <s v="Pave"/>
    <s v="NA"/>
    <s v="Reg"/>
    <s v="Lvl"/>
    <s v="AllPub"/>
    <s v="Inside"/>
    <s v="Gtl"/>
    <s v="BrDale"/>
    <s v="Less than Average"/>
    <s v="Norm"/>
    <s v="Norm"/>
    <s v="TwnhsE"/>
    <s v="2Story"/>
    <x v="0"/>
    <n v="6"/>
    <n v="0.31957896040245015"/>
    <s v="At or Above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0.12951713307470414"/>
    <s v="Less than Median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m/>
  </r>
  <r>
    <x v="1382"/>
    <n v="50"/>
    <s v="RM"/>
    <s v="NA"/>
    <n v="7920"/>
    <s v="Pave"/>
    <s v="Grvl"/>
    <s v="IR1"/>
    <s v="Lvl"/>
    <s v="AllPub"/>
    <s v="Inside"/>
    <s v="Gtl"/>
    <s v="IDOTRR"/>
    <s v="Less than Average"/>
    <s v="Artery"/>
    <s v="Norm"/>
    <s v="1Fam"/>
    <s v="1.5Fin"/>
    <x v="1"/>
    <n v="6"/>
    <n v="0.45981622108300402"/>
    <s v="At or Above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0.94880808643317016"/>
    <s v="Less than Median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m/>
  </r>
  <r>
    <x v="1383"/>
    <n v="30"/>
    <s v="RM"/>
    <n v="50"/>
    <n v="5925"/>
    <s v="Pave"/>
    <s v="NA"/>
    <s v="Reg"/>
    <s v="Bnk"/>
    <s v="AllPub"/>
    <s v="Inside"/>
    <s v="Gtl"/>
    <s v="OldTown"/>
    <s v="Greater than Average"/>
    <s v="Norm"/>
    <s v="Norm"/>
    <s v="1Fam"/>
    <s v="1Story"/>
    <x v="0"/>
    <n v="4"/>
    <n v="0.91654609281029498"/>
    <s v="Below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.9105634979062518"/>
    <s v="Greater than Median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m/>
  </r>
  <r>
    <x v="1384"/>
    <n v="30"/>
    <s v="RM"/>
    <n v="50"/>
    <n v="6000"/>
    <s v="Pave"/>
    <s v="NA"/>
    <s v="Reg"/>
    <s v="Lvl"/>
    <s v="AllPub"/>
    <s v="Inside"/>
    <s v="Gtl"/>
    <s v="BrkSide"/>
    <s v="Less than Average"/>
    <s v="Norm"/>
    <s v="Norm"/>
    <s v="1Fam"/>
    <s v="1Story"/>
    <x v="0"/>
    <n v="5"/>
    <n v="0.44347222733499025"/>
    <s v="Below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.55577209745089584"/>
    <s v="Less than Median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m/>
  </r>
  <r>
    <x v="1385"/>
    <n v="20"/>
    <s v="RL"/>
    <s v="NA"/>
    <n v="8125"/>
    <s v="Pave"/>
    <s v="NA"/>
    <s v="IR1"/>
    <s v="Lvl"/>
    <s v="AllPub"/>
    <s v="Corner"/>
    <s v="Gtl"/>
    <s v="NAmes"/>
    <s v="Greater than Average"/>
    <s v="Norm"/>
    <s v="Norm"/>
    <s v="1Fam"/>
    <s v="1Story"/>
    <x v="0"/>
    <n v="4"/>
    <n v="0.97424789428971947"/>
    <s v="Below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.73893202479127995"/>
    <s v="Less than Median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m/>
  </r>
  <r>
    <x v="1386"/>
    <n v="160"/>
    <s v="RM"/>
    <n v="21"/>
    <n v="1680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6"/>
    <n v="0.67404334183993597"/>
    <s v="At or Above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0.43988963546556736"/>
    <s v="Less than Median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m/>
  </r>
  <r>
    <x v="1387"/>
    <n v="30"/>
    <s v="RM"/>
    <n v="51"/>
    <n v="6120"/>
    <s v="Pave"/>
    <s v="NA"/>
    <s v="Reg"/>
    <s v="Lvl"/>
    <s v="AllPub"/>
    <s v="Inside"/>
    <s v="Gtl"/>
    <s v="BrkSide"/>
    <s v="Less than Average"/>
    <s v="Norm"/>
    <s v="Norm"/>
    <s v="1Fam"/>
    <s v="1Story"/>
    <x v="0"/>
    <n v="5"/>
    <n v="0.95739168443232292"/>
    <s v="Below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.57374874153008393"/>
    <s v="Less than Median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m/>
  </r>
  <r>
    <x v="1388"/>
    <n v="160"/>
    <s v="RM"/>
    <n v="21"/>
    <n v="2217"/>
    <s v="Pave"/>
    <s v="NA"/>
    <s v="Reg"/>
    <s v="Lvl"/>
    <s v="AllPub"/>
    <s v="Inside"/>
    <s v="Gtl"/>
    <s v="MeadowV"/>
    <s v="Less than Average"/>
    <s v="Norm"/>
    <s v="Norm"/>
    <s v="TwnhsE"/>
    <s v="2Story"/>
    <x v="0"/>
    <n v="4"/>
    <n v="6.1557514633977073E-2"/>
    <s v="Below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0.71163035971598276"/>
    <s v="Less than Median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m/>
  </r>
  <r>
    <x v="1389"/>
    <n v="90"/>
    <s v="RL"/>
    <s v="NA"/>
    <n v="8544"/>
    <s v="Pave"/>
    <s v="NA"/>
    <s v="Reg"/>
    <s v="Lvl"/>
    <s v="AllPub"/>
    <s v="Inside"/>
    <s v="Gtl"/>
    <s v="NAmes"/>
    <s v="Greater than Average"/>
    <s v="Norm"/>
    <s v="Norm"/>
    <s v="Duplex"/>
    <s v="1Story"/>
    <x v="0"/>
    <n v="3"/>
    <n v="0.73051041954915119"/>
    <s v="Below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.14354361837078677"/>
    <s v="Less than Median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m/>
  </r>
  <r>
    <x v="1390"/>
    <n v="45"/>
    <s v="RM"/>
    <n v="55"/>
    <n v="4388"/>
    <s v="Pave"/>
    <s v="NA"/>
    <s v="IR1"/>
    <s v="Bnk"/>
    <s v="AllPub"/>
    <s v="Inside"/>
    <s v="Gtl"/>
    <s v="OldTown"/>
    <s v="Greater than Average"/>
    <s v="Feedr"/>
    <s v="Norm"/>
    <s v="1Fam"/>
    <s v="1.5Unf"/>
    <x v="1"/>
    <n v="5"/>
    <n v="0.90679067998563856"/>
    <s v="Below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.51490948397048186"/>
    <s v="Less than Median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m/>
  </r>
  <r>
    <x v="1391"/>
    <n v="45"/>
    <s v="RM"/>
    <n v="50"/>
    <n v="5000"/>
    <s v="Pave"/>
    <s v="NA"/>
    <s v="Reg"/>
    <s v="Lvl"/>
    <s v="AllPub"/>
    <s v="Inside"/>
    <s v="Gtl"/>
    <s v="IDOTRR"/>
    <s v="Less than Average"/>
    <s v="RRAe"/>
    <s v="Norm"/>
    <s v="1Fam"/>
    <s v="1.5Unf"/>
    <x v="1"/>
    <n v="5"/>
    <n v="4.0549144941993132E-2"/>
    <s v="Below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.60581929261161993"/>
    <s v="Less than Median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m/>
  </r>
  <r>
    <x v="1392"/>
    <n v="70"/>
    <s v="RM"/>
    <n v="60"/>
    <n v="9600"/>
    <s v="Pave"/>
    <s v="Grvl"/>
    <s v="Reg"/>
    <s v="Lvl"/>
    <s v="AllPub"/>
    <s v="Inside"/>
    <s v="Gtl"/>
    <s v="OldTown"/>
    <s v="Greater than Average"/>
    <s v="Norm"/>
    <s v="Norm"/>
    <s v="1Fam"/>
    <s v="2Story"/>
    <x v="0"/>
    <n v="4"/>
    <n v="0.5279696970427773"/>
    <s v="Below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0.38327704065623103"/>
    <s v="Greater than Median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m/>
  </r>
  <r>
    <x v="1393"/>
    <n v="50"/>
    <s v="RM"/>
    <n v="52"/>
    <n v="9439"/>
    <s v="Pave"/>
    <s v="NA"/>
    <s v="Reg"/>
    <s v="Lvl"/>
    <s v="AllPub"/>
    <s v="Inside"/>
    <s v="Gtl"/>
    <s v="OldTown"/>
    <s v="Greater than Average"/>
    <s v="Norm"/>
    <s v="Norm"/>
    <s v="1Fam"/>
    <s v="1.5Fin"/>
    <x v="1"/>
    <n v="5"/>
    <n v="0.76199703777684691"/>
    <s v="Below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0.2559472523124906"/>
    <s v="Less than Median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m/>
  </r>
  <r>
    <x v="1394"/>
    <n v="180"/>
    <s v="RM"/>
    <n v="21"/>
    <n v="1526"/>
    <s v="Pave"/>
    <s v="NA"/>
    <s v="Reg"/>
    <s v="Lvl"/>
    <s v="AllPub"/>
    <s v="Inside"/>
    <s v="Gtl"/>
    <s v="MeadowV"/>
    <s v="Less than Average"/>
    <s v="Norm"/>
    <s v="Norm"/>
    <s v="Twnhs"/>
    <s v="SFoyer"/>
    <x v="1"/>
    <n v="4"/>
    <n v="0.26025229388884019"/>
    <s v="Below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4.9682736113490056E-2"/>
    <s v="Less than Median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m/>
  </r>
  <r>
    <x v="1395"/>
    <n v="30"/>
    <s v="RL"/>
    <n v="58"/>
    <n v="9098"/>
    <s v="Pave"/>
    <s v="NA"/>
    <s v="IR1"/>
    <s v="Lvl"/>
    <s v="AllPub"/>
    <s v="Inside"/>
    <s v="Gtl"/>
    <s v="Edwards"/>
    <s v="Less than Average"/>
    <s v="Norm"/>
    <s v="Norm"/>
    <s v="1Fam"/>
    <s v="1Story"/>
    <x v="0"/>
    <n v="4"/>
    <n v="0.25905376016407022"/>
    <s v="Below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.17112256651674662"/>
    <s v="Less than Median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m/>
  </r>
  <r>
    <x v="1396"/>
    <n v="30"/>
    <s v="RL"/>
    <n v="60"/>
    <n v="5400"/>
    <s v="Pave"/>
    <s v="NA"/>
    <s v="Reg"/>
    <s v="Lvl"/>
    <s v="AllPub"/>
    <s v="Corner"/>
    <s v="Gtl"/>
    <s v="OldTown"/>
    <s v="Greater than Average"/>
    <s v="Norm"/>
    <s v="Norm"/>
    <s v="1Fam"/>
    <s v="1Story"/>
    <x v="0"/>
    <n v="5"/>
    <n v="0.72837378023661103"/>
    <s v="Below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.27380855296365336"/>
    <s v="Less than Median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m/>
  </r>
  <r>
    <x v="1397"/>
    <n v="30"/>
    <s v="RL"/>
    <n v="51"/>
    <n v="5900"/>
    <s v="Pave"/>
    <s v="NA"/>
    <s v="IR1"/>
    <s v="Bnk"/>
    <s v="AllPub"/>
    <s v="Inside"/>
    <s v="Gtl"/>
    <s v="BrkSide"/>
    <s v="Less than Average"/>
    <s v="Norm"/>
    <s v="Norm"/>
    <s v="1Fam"/>
    <s v="1Story"/>
    <x v="0"/>
    <n v="4"/>
    <n v="4.4514780181373892E-2"/>
    <s v="Below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.82984737944553089"/>
    <s v="Less than Median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m/>
  </r>
  <r>
    <x v="1398"/>
    <n v="160"/>
    <s v="RM"/>
    <n v="21"/>
    <n v="1680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6"/>
    <n v="0.83354024718373121"/>
    <s v="At or Above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0.24930374019341128"/>
    <s v="Less than Median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m/>
  </r>
  <r>
    <x v="1399"/>
    <n v="50"/>
    <s v="C (all)"/>
    <n v="105"/>
    <n v="8470"/>
    <s v="Pave"/>
    <s v="NA"/>
    <s v="IR1"/>
    <s v="Lvl"/>
    <s v="AllPub"/>
    <s v="Corner"/>
    <s v="Gtl"/>
    <s v="IDOTRR"/>
    <s v="Less than Average"/>
    <s v="Feedr"/>
    <s v="Feedr"/>
    <s v="1Fam"/>
    <s v="1.5Fin"/>
    <x v="1"/>
    <n v="3"/>
    <n v="0.13926709248390057"/>
    <s v="Below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.98930483401188252"/>
    <s v="Less than Median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m/>
  </r>
  <r>
    <x v="1400"/>
    <n v="160"/>
    <s v="RM"/>
    <n v="36"/>
    <n v="2592"/>
    <s v="Pave"/>
    <s v="NA"/>
    <s v="Reg"/>
    <s v="Lvl"/>
    <s v="AllPub"/>
    <s v="Inside"/>
    <s v="Gtl"/>
    <s v="MeadowV"/>
    <s v="Less than Average"/>
    <s v="Norm"/>
    <s v="Norm"/>
    <s v="TwnhsE"/>
    <s v="2Story"/>
    <x v="0"/>
    <n v="5"/>
    <n v="0.31284361560355944"/>
    <s v="Below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0.44734045521674282"/>
    <s v="Less than Median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m/>
  </r>
  <r>
    <x v="1401"/>
    <n v="30"/>
    <s v="RL"/>
    <n v="67"/>
    <n v="8777"/>
    <s v="Pave"/>
    <s v="NA"/>
    <s v="Reg"/>
    <s v="Lvl"/>
    <s v="AllPub"/>
    <s v="Inside"/>
    <s v="Gtl"/>
    <s v="Edwards"/>
    <s v="Less than Average"/>
    <s v="Feedr"/>
    <s v="Norm"/>
    <s v="1Fam"/>
    <s v="1Story"/>
    <x v="0"/>
    <n v="5"/>
    <n v="0.59627477824595598"/>
    <s v="Below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.54203718730285488"/>
    <s v="Less than Median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m/>
  </r>
  <r>
    <x v="1402"/>
    <n v="30"/>
    <s v="RM"/>
    <n v="60"/>
    <n v="7200"/>
    <s v="Pave"/>
    <s v="NA"/>
    <s v="Reg"/>
    <s v="Lvl"/>
    <s v="AllPub"/>
    <s v="Inside"/>
    <s v="Gtl"/>
    <s v="OldTown"/>
    <s v="Greater than Average"/>
    <s v="Norm"/>
    <s v="Norm"/>
    <s v="1Fam"/>
    <s v="1Story"/>
    <x v="0"/>
    <n v="5"/>
    <n v="0.20231131885317311"/>
    <s v="Below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.65608782669360877"/>
    <s v="Less than Median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m/>
  </r>
  <r>
    <x v="1403"/>
    <n v="20"/>
    <s v="RL"/>
    <n v="60"/>
    <n v="11100"/>
    <s v="Pave"/>
    <s v="NA"/>
    <s v="Reg"/>
    <s v="Low"/>
    <s v="AllPub"/>
    <s v="Inside"/>
    <s v="Gtl"/>
    <s v="Edwards"/>
    <s v="Less than Average"/>
    <s v="Norm"/>
    <s v="Norm"/>
    <s v="1Fam"/>
    <s v="1Story"/>
    <x v="0"/>
    <n v="4"/>
    <n v="0.46298093244879468"/>
    <s v="Below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.20151939574844124"/>
    <s v="Less than Median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m/>
  </r>
  <r>
    <x v="1404"/>
    <n v="190"/>
    <s v="RM"/>
    <n v="60"/>
    <n v="6780"/>
    <s v="Pave"/>
    <s v="NA"/>
    <s v="Reg"/>
    <s v="Lvl"/>
    <s v="AllPub"/>
    <s v="Inside"/>
    <s v="Gtl"/>
    <s v="IDOTRR"/>
    <s v="Less than Average"/>
    <s v="Norm"/>
    <s v="Norm"/>
    <s v="2fmCon"/>
    <s v="1.5Fin"/>
    <x v="1"/>
    <n v="6"/>
    <n v="5.5713709195940764E-2"/>
    <s v="At or Above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.5970137373312665"/>
    <s v="Less than Median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m/>
  </r>
  <r>
    <x v="1405"/>
    <n v="180"/>
    <s v="RM"/>
    <n v="21"/>
    <n v="1936"/>
    <s v="Pave"/>
    <s v="NA"/>
    <s v="Reg"/>
    <s v="Lvl"/>
    <s v="AllPub"/>
    <s v="Inside"/>
    <s v="Gtl"/>
    <s v="MeadowV"/>
    <s v="Less than Average"/>
    <s v="Norm"/>
    <s v="Norm"/>
    <s v="Twnhs"/>
    <s v="SFoyer"/>
    <x v="1"/>
    <n v="4"/>
    <n v="0.24402395741591454"/>
    <s v="Below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.30741495281026798"/>
    <s v="Less than Median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m/>
  </r>
  <r>
    <x v="1406"/>
    <n v="20"/>
    <s v="RL"/>
    <n v="90"/>
    <n v="17217"/>
    <s v="Pave"/>
    <s v="NA"/>
    <s v="Reg"/>
    <s v="Lvl"/>
    <s v="AllPub"/>
    <s v="Inside"/>
    <s v="Gtl"/>
    <s v="Mitchel"/>
    <s v="Less than Average"/>
    <s v="Norm"/>
    <s v="Norm"/>
    <s v="1Fam"/>
    <s v="1Story"/>
    <x v="0"/>
    <n v="5"/>
    <n v="0.50239171359799462"/>
    <s v="Below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.25077659581477563"/>
    <s v="Greater than Median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m/>
  </r>
  <r>
    <x v="1407"/>
    <n v="20"/>
    <s v="RL"/>
    <s v="NA"/>
    <n v="11500"/>
    <s v="Pave"/>
    <s v="NA"/>
    <s v="IR1"/>
    <s v="Lvl"/>
    <s v="AllPub"/>
    <s v="CulDSac"/>
    <s v="Gtl"/>
    <s v="Edwards"/>
    <s v="Less than Average"/>
    <s v="Norm"/>
    <s v="Norm"/>
    <s v="1Fam"/>
    <s v="1Story"/>
    <x v="0"/>
    <n v="4"/>
    <n v="0.6221675023932306"/>
    <s v="Below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.10352555315292122"/>
    <s v="Less than Median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m/>
  </r>
  <r>
    <x v="1408"/>
    <n v="160"/>
    <s v="RM"/>
    <s v="NA"/>
    <n v="1974"/>
    <s v="Pave"/>
    <s v="NA"/>
    <s v="Reg"/>
    <s v="Lvl"/>
    <s v="AllPub"/>
    <s v="Inside"/>
    <s v="Gtl"/>
    <s v="MeadowV"/>
    <s v="Less than Average"/>
    <s v="Norm"/>
    <s v="Norm"/>
    <s v="TwnhsE"/>
    <s v="2Story"/>
    <x v="0"/>
    <n v="4"/>
    <n v="0.89893652078702257"/>
    <s v="Below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0.28371237146852357"/>
    <s v="Less than Median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m/>
  </r>
  <r>
    <x v="1409"/>
    <n v="30"/>
    <s v="RL"/>
    <n v="85"/>
    <n v="10625"/>
    <s v="Pave"/>
    <s v="NA"/>
    <s v="Reg"/>
    <s v="Lvl"/>
    <s v="AllPub"/>
    <s v="Corner"/>
    <s v="Gtl"/>
    <s v="Edwards"/>
    <s v="Less than Average"/>
    <s v="Norm"/>
    <s v="Norm"/>
    <s v="1Fam"/>
    <s v="1Story"/>
    <x v="0"/>
    <n v="5"/>
    <n v="0.50959563932436436"/>
    <s v="Below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.45754824087525781"/>
    <s v="Less than Median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m/>
  </r>
  <r>
    <x v="1410"/>
    <n v="160"/>
    <s v="RM"/>
    <n v="21"/>
    <n v="1953"/>
    <s v="Pave"/>
    <s v="NA"/>
    <s v="Reg"/>
    <s v="Lvl"/>
    <s v="AllPub"/>
    <s v="Inside"/>
    <s v="Gtl"/>
    <s v="BrDale"/>
    <s v="Less than Average"/>
    <s v="Norm"/>
    <s v="Norm"/>
    <s v="Twnhs"/>
    <s v="2Story"/>
    <x v="0"/>
    <n v="6"/>
    <n v="0.38494001577375936"/>
    <s v="At or Above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0.1252561652182631"/>
    <s v="Less than Median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m/>
  </r>
  <r>
    <x v="1411"/>
    <n v="30"/>
    <s v="RL"/>
    <s v="NA"/>
    <n v="12342"/>
    <s v="Pave"/>
    <s v="NA"/>
    <s v="IR1"/>
    <s v="Lvl"/>
    <s v="AllPub"/>
    <s v="Inside"/>
    <s v="Gtl"/>
    <s v="Edwards"/>
    <s v="Less than Average"/>
    <s v="Norm"/>
    <s v="Norm"/>
    <s v="1Fam"/>
    <s v="1Story"/>
    <x v="0"/>
    <n v="4"/>
    <n v="0.32375255445077811"/>
    <s v="Below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.57992987725214451"/>
    <s v="Less than Median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m/>
  </r>
  <r>
    <x v="1412"/>
    <n v="20"/>
    <s v="RL"/>
    <n v="85"/>
    <n v="11900"/>
    <s v="Pave"/>
    <s v="NA"/>
    <s v="Reg"/>
    <s v="Lvl"/>
    <s v="AllPub"/>
    <s v="Inside"/>
    <s v="Gtl"/>
    <s v="NWAmes"/>
    <s v="Less than Average"/>
    <s v="Norm"/>
    <s v="Norm"/>
    <s v="1Fam"/>
    <s v="1Story"/>
    <x v="0"/>
    <n v="7"/>
    <n v="9.8119850299958955E-2"/>
    <s v="At or Above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7.7686084161950664E-2"/>
    <s v="Greater than Median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m/>
  </r>
  <r>
    <x v="1413"/>
    <n v="30"/>
    <s v="RL"/>
    <n v="50"/>
    <n v="5330"/>
    <s v="Pave"/>
    <s v="NA"/>
    <s v="Reg"/>
    <s v="HLS"/>
    <s v="AllPub"/>
    <s v="Inside"/>
    <s v="Gtl"/>
    <s v="BrkSide"/>
    <s v="Less than Average"/>
    <s v="Norm"/>
    <s v="Norm"/>
    <s v="1Fam"/>
    <s v="1Story"/>
    <x v="0"/>
    <n v="4"/>
    <n v="0.85008603011382744"/>
    <s v="Below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.44664084058552911"/>
    <s v="Less than Median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m/>
  </r>
  <r>
    <x v="1414"/>
    <n v="90"/>
    <s v="RL"/>
    <n v="65"/>
    <n v="6040"/>
    <s v="Pave"/>
    <s v="NA"/>
    <s v="Reg"/>
    <s v="Lvl"/>
    <s v="AllPub"/>
    <s v="Inside"/>
    <s v="Gtl"/>
    <s v="Edwards"/>
    <s v="Less than Average"/>
    <s v="Norm"/>
    <s v="Norm"/>
    <s v="Duplex"/>
    <s v="1Story"/>
    <x v="0"/>
    <n v="4"/>
    <n v="0.4530891391717411"/>
    <s v="Below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.58800383414966262"/>
    <s v="Greater than Median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m/>
  </r>
  <r>
    <x v="1415"/>
    <n v="20"/>
    <s v="RH"/>
    <n v="60"/>
    <n v="8400"/>
    <s v="Pave"/>
    <s v="NA"/>
    <s v="Reg"/>
    <s v="Lvl"/>
    <s v="AllPub"/>
    <s v="Inside"/>
    <s v="Gtl"/>
    <s v="SawyerW"/>
    <s v="Greater than Average"/>
    <s v="Feedr"/>
    <s v="Norm"/>
    <s v="1Fam"/>
    <s v="1Story"/>
    <x v="0"/>
    <n v="4"/>
    <n v="0.81324510616606638"/>
    <s v="Below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.43125198167698287"/>
    <s v="Less than Median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m/>
  </r>
  <r>
    <x v="1416"/>
    <n v="20"/>
    <s v="RL"/>
    <n v="74"/>
    <n v="10206"/>
    <s v="Pave"/>
    <s v="NA"/>
    <s v="Reg"/>
    <s v="Lvl"/>
    <s v="AllPub"/>
    <s v="Corner"/>
    <s v="Gtl"/>
    <s v="Edwards"/>
    <s v="Less than Average"/>
    <s v="Norm"/>
    <s v="Norm"/>
    <s v="1Fam"/>
    <s v="1Story"/>
    <x v="0"/>
    <n v="3"/>
    <n v="0.86005940929611657"/>
    <s v="Below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.45524897346258431"/>
    <s v="Less than Median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m/>
  </r>
  <r>
    <x v="1417"/>
    <n v="50"/>
    <s v="RL"/>
    <n v="58"/>
    <n v="8410"/>
    <s v="Pave"/>
    <s v="NA"/>
    <s v="Reg"/>
    <s v="Lvl"/>
    <s v="AllPub"/>
    <s v="FR2"/>
    <s v="Gtl"/>
    <s v="Edwards"/>
    <s v="Less than Average"/>
    <s v="Feedr"/>
    <s v="Norm"/>
    <s v="1Fam"/>
    <s v="1.5Fin"/>
    <x v="1"/>
    <n v="5"/>
    <n v="0.91393320081397234"/>
    <s v="Below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0.42088693333137739"/>
    <s v="Less than Median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m/>
  </r>
  <r>
    <x v="1418"/>
    <n v="180"/>
    <s v="RM"/>
    <n v="21"/>
    <n v="1890"/>
    <s v="Pave"/>
    <s v="NA"/>
    <s v="Reg"/>
    <s v="Lvl"/>
    <s v="AllPub"/>
    <s v="Inside"/>
    <s v="Gtl"/>
    <s v="MeadowV"/>
    <s v="Less than Average"/>
    <s v="Norm"/>
    <s v="Norm"/>
    <s v="Twnhs"/>
    <s v="SFoyer"/>
    <x v="1"/>
    <n v="4"/>
    <n v="0.80388519938058045"/>
    <s v="Below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.15766283845124018"/>
    <s v="Less than Median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m/>
  </r>
  <r>
    <x v="1419"/>
    <n v="30"/>
    <s v="C (all)"/>
    <n v="120"/>
    <n v="18000"/>
    <s v="Grvl"/>
    <s v="NA"/>
    <s v="Reg"/>
    <s v="Low"/>
    <s v="AllPub"/>
    <s v="Inside"/>
    <s v="Gtl"/>
    <s v="IDOTRR"/>
    <s v="Less than Average"/>
    <s v="Norm"/>
    <s v="Norm"/>
    <s v="1Fam"/>
    <s v="1Story"/>
    <x v="0"/>
    <n v="3"/>
    <n v="0.19341388556381089"/>
    <s v="Below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.52994112052520992"/>
    <s v="Less than Median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m/>
  </r>
  <r>
    <x v="1420"/>
    <n v="50"/>
    <s v="RM"/>
    <n v="52"/>
    <n v="6240"/>
    <s v="Pave"/>
    <s v="NA"/>
    <s v="Reg"/>
    <s v="Lvl"/>
    <s v="AllPub"/>
    <s v="Inside"/>
    <s v="Gtl"/>
    <s v="BrkSide"/>
    <s v="Less than Average"/>
    <s v="Norm"/>
    <s v="Norm"/>
    <s v="1Fam"/>
    <s v="1.5Fin"/>
    <x v="1"/>
    <n v="4"/>
    <n v="0.938094116718726"/>
    <s v="Below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0.15474303605335527"/>
    <s v="Less than Median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m/>
  </r>
  <r>
    <x v="1421"/>
    <n v="30"/>
    <s v="RM"/>
    <n v="47"/>
    <n v="4608"/>
    <s v="Pave"/>
    <s v="NA"/>
    <s v="Reg"/>
    <s v="Lvl"/>
    <s v="AllPub"/>
    <s v="Corner"/>
    <s v="Gtl"/>
    <s v="OldTown"/>
    <s v="Greater than Average"/>
    <s v="Artery"/>
    <s v="Norm"/>
    <s v="1Fam"/>
    <s v="1Story"/>
    <x v="0"/>
    <n v="4"/>
    <n v="8.35704855279783E-2"/>
    <s v="Below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.69346412437841887"/>
    <s v="Less than Median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m/>
  </r>
  <r>
    <x v="1422"/>
    <n v="180"/>
    <s v="RM"/>
    <n v="21"/>
    <n v="1477"/>
    <s v="Pave"/>
    <s v="NA"/>
    <s v="Reg"/>
    <s v="Lvl"/>
    <s v="AllPub"/>
    <s v="Inside"/>
    <s v="Gtl"/>
    <s v="MeadowV"/>
    <s v="Less than Average"/>
    <s v="Norm"/>
    <s v="Norm"/>
    <s v="TwnhsE"/>
    <s v="SFoyer"/>
    <x v="1"/>
    <n v="4"/>
    <n v="2.3456565694032983E-2"/>
    <s v="Below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.41034611075742777"/>
    <s v="Less than Median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m/>
  </r>
  <r>
    <x v="1423"/>
    <n v="20"/>
    <s v="RL"/>
    <s v="NA"/>
    <n v="9000"/>
    <s v="Pave"/>
    <s v="NA"/>
    <s v="Reg"/>
    <s v="Lvl"/>
    <s v="AllPub"/>
    <s v="Inside"/>
    <s v="Gtl"/>
    <s v="Sawyer"/>
    <s v="Less than Average"/>
    <s v="Norm"/>
    <s v="Norm"/>
    <s v="1Fam"/>
    <s v="1Story"/>
    <x v="0"/>
    <n v="5"/>
    <n v="0.60977059579395776"/>
    <s v="Below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.51365584952213683"/>
    <s v="Less than Median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m/>
  </r>
  <r>
    <x v="1424"/>
    <n v="190"/>
    <s v="RL"/>
    <n v="60"/>
    <n v="12180"/>
    <s v="Pave"/>
    <s v="NA"/>
    <s v="Reg"/>
    <s v="Lvl"/>
    <s v="AllPub"/>
    <s v="Inside"/>
    <s v="Gtl"/>
    <s v="Edwards"/>
    <s v="Less than Average"/>
    <s v="Norm"/>
    <s v="Norm"/>
    <s v="2fmCon"/>
    <s v="1.5Fin"/>
    <x v="1"/>
    <n v="4"/>
    <n v="0.43521256244362017"/>
    <s v="Below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0.58869852513678711"/>
    <s v="Less than Median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m/>
  </r>
  <r>
    <x v="1425"/>
    <n v="50"/>
    <s v="RM"/>
    <n v="60"/>
    <n v="5586"/>
    <s v="Pave"/>
    <s v="NA"/>
    <s v="IR1"/>
    <s v="Bnk"/>
    <s v="AllPub"/>
    <s v="Inside"/>
    <s v="Gtl"/>
    <s v="OldTown"/>
    <s v="Greater than Average"/>
    <s v="Feedr"/>
    <s v="Norm"/>
    <s v="1Fam"/>
    <s v="1.5Fin"/>
    <x v="1"/>
    <n v="6"/>
    <n v="0.26532675884636636"/>
    <s v="At or Above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0.31788302181315553"/>
    <s v="Greater than Median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m/>
  </r>
  <r>
    <x v="1426"/>
    <n v="30"/>
    <s v="RL"/>
    <n v="52"/>
    <n v="5825"/>
    <s v="Pave"/>
    <s v="NA"/>
    <s v="IR1"/>
    <s v="Lvl"/>
    <s v="AllPub"/>
    <s v="Inside"/>
    <s v="Gtl"/>
    <s v="BrkSide"/>
    <s v="Less than Average"/>
    <s v="Norm"/>
    <s v="Norm"/>
    <s v="1Fam"/>
    <s v="1Story"/>
    <x v="0"/>
    <n v="4"/>
    <n v="0.51706596524235093"/>
    <s v="Below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.95740642191672098"/>
    <s v="Less than Median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m/>
  </r>
  <r>
    <x v="1427"/>
    <n v="40"/>
    <s v="RM"/>
    <n v="50"/>
    <n v="9100"/>
    <s v="Pave"/>
    <s v="NA"/>
    <s v="Reg"/>
    <s v="Lvl"/>
    <s v="AllPub"/>
    <s v="Inside"/>
    <s v="Gtl"/>
    <s v="BrkSide"/>
    <s v="Less than Average"/>
    <s v="RRAn"/>
    <s v="Feedr"/>
    <s v="1Fam"/>
    <s v="1Story"/>
    <x v="0"/>
    <n v="5"/>
    <n v="0.31480282212403288"/>
    <s v="Below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1.7544374647641914E-2"/>
    <s v="Less than Median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m/>
  </r>
  <r>
    <x v="1428"/>
    <n v="50"/>
    <s v="RL"/>
    <n v="60"/>
    <n v="9600"/>
    <s v="Pave"/>
    <s v="NA"/>
    <s v="Reg"/>
    <s v="Lvl"/>
    <s v="AllPub"/>
    <s v="Corner"/>
    <s v="Gtl"/>
    <s v="Edwards"/>
    <s v="Less than Average"/>
    <s v="Artery"/>
    <s v="Norm"/>
    <s v="1Fam"/>
    <s v="1.5Fin"/>
    <x v="1"/>
    <n v="6"/>
    <n v="0.10600485384257019"/>
    <s v="At or Above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0.45729820305178936"/>
    <s v="Less than Median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m/>
  </r>
  <r>
    <x v="1429"/>
    <n v="50"/>
    <s v="RM"/>
    <n v="63"/>
    <n v="5000"/>
    <s v="Pave"/>
    <s v="NA"/>
    <s v="Reg"/>
    <s v="Lvl"/>
    <s v="AllPub"/>
    <s v="Corner"/>
    <s v="Gtl"/>
    <s v="OldTown"/>
    <s v="Greater than Average"/>
    <s v="Norm"/>
    <s v="Norm"/>
    <s v="1Fam"/>
    <s v="1.5Fin"/>
    <x v="1"/>
    <n v="5"/>
    <n v="0.56235220606030822"/>
    <s v="Below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0.64566387033161288"/>
    <s v="Less than Median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m/>
  </r>
  <r>
    <x v="1430"/>
    <n v="30"/>
    <s v="RH"/>
    <n v="70"/>
    <n v="4270"/>
    <s v="Pave"/>
    <s v="NA"/>
    <s v="Reg"/>
    <s v="Bnk"/>
    <s v="AllPub"/>
    <s v="Inside"/>
    <s v="Mod"/>
    <s v="Edwards"/>
    <s v="Less than Average"/>
    <s v="Norm"/>
    <s v="Norm"/>
    <s v="1Fam"/>
    <s v="1Story"/>
    <x v="0"/>
    <n v="3"/>
    <n v="1.6640399178209697E-2"/>
    <s v="Below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.72829873857057215"/>
    <s v="Less than Median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m/>
  </r>
  <r>
    <x v="1431"/>
    <n v="70"/>
    <s v="RM"/>
    <n v="60"/>
    <n v="6402"/>
    <s v="Pave"/>
    <s v="NA"/>
    <s v="Reg"/>
    <s v="Lvl"/>
    <s v="AllPub"/>
    <s v="Corner"/>
    <s v="Gtl"/>
    <s v="IDOTRR"/>
    <s v="Less than Average"/>
    <s v="Norm"/>
    <s v="Norm"/>
    <s v="1Fam"/>
    <s v="2Story"/>
    <x v="0"/>
    <n v="5"/>
    <n v="0.9899917268705607"/>
    <s v="Below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0.15415751661487231"/>
    <s v="Less than Median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m/>
  </r>
  <r>
    <x v="1432"/>
    <n v="30"/>
    <s v="RL"/>
    <n v="55"/>
    <n v="5350"/>
    <s v="Pave"/>
    <s v="NA"/>
    <s v="IR1"/>
    <s v="Lvl"/>
    <s v="AllPub"/>
    <s v="Inside"/>
    <s v="Gtl"/>
    <s v="BrkSide"/>
    <s v="Less than Average"/>
    <s v="Norm"/>
    <s v="Norm"/>
    <s v="1Fam"/>
    <s v="1Story"/>
    <x v="0"/>
    <n v="3"/>
    <n v="0.89649609384018492"/>
    <s v="Below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.79036135916424011"/>
    <s v="Greater than Median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m/>
  </r>
  <r>
    <x v="1433"/>
    <n v="45"/>
    <s v="RH"/>
    <n v="60"/>
    <n v="9000"/>
    <s v="Pave"/>
    <s v="NA"/>
    <s v="Reg"/>
    <s v="Lvl"/>
    <s v="AllPub"/>
    <s v="Corner"/>
    <s v="Gtl"/>
    <s v="SawyerW"/>
    <s v="Greater than Average"/>
    <s v="Norm"/>
    <s v="Norm"/>
    <s v="1Fam"/>
    <s v="1.5Unf"/>
    <x v="1"/>
    <n v="6"/>
    <n v="0.34055270855590158"/>
    <s v="At or Above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.96080608354638164"/>
    <s v="Less than Median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m/>
  </r>
  <r>
    <x v="1434"/>
    <n v="180"/>
    <s v="RM"/>
    <n v="21"/>
    <n v="1491"/>
    <s v="Pave"/>
    <s v="NA"/>
    <s v="Reg"/>
    <s v="Lvl"/>
    <s v="AllPub"/>
    <s v="Inside"/>
    <s v="Gtl"/>
    <s v="MeadowV"/>
    <s v="Less than Average"/>
    <s v="Norm"/>
    <s v="Norm"/>
    <s v="TwnhsE"/>
    <s v="SFoyer"/>
    <x v="1"/>
    <n v="4"/>
    <n v="0.19612137806894137"/>
    <s v="Below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.75231026304547588"/>
    <s v="Less than Median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m/>
  </r>
  <r>
    <x v="1435"/>
    <n v="160"/>
    <s v="RM"/>
    <n v="21"/>
    <n v="2001"/>
    <s v="Pave"/>
    <s v="NA"/>
    <s v="Reg"/>
    <s v="Lvl"/>
    <s v="AllPub"/>
    <s v="Inside"/>
    <s v="Gtl"/>
    <s v="MeadowV"/>
    <s v="Less than Average"/>
    <s v="Norm"/>
    <s v="Norm"/>
    <s v="Twnhs"/>
    <s v="2Story"/>
    <x v="0"/>
    <n v="4"/>
    <n v="0.41967309711222234"/>
    <s v="Below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4.0877846669186479E-2"/>
    <s v="Less than Median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m/>
  </r>
  <r>
    <x v="1436"/>
    <n v="30"/>
    <s v="RM"/>
    <n v="30"/>
    <n v="5232"/>
    <s v="Pave"/>
    <s v="Grvl"/>
    <s v="IR3"/>
    <s v="Bnk"/>
    <s v="AllPub"/>
    <s v="Inside"/>
    <s v="Gtl"/>
    <s v="OldTown"/>
    <s v="Greater than Average"/>
    <s v="Artery"/>
    <s v="Norm"/>
    <s v="1Fam"/>
    <s v="1Story"/>
    <x v="0"/>
    <n v="5"/>
    <n v="0.76432050204992708"/>
    <s v="Below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.9588392284120798"/>
    <s v="Less than Median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m/>
  </r>
  <r>
    <x v="1437"/>
    <n v="20"/>
    <s v="RL"/>
    <s v="NA"/>
    <n v="6627"/>
    <s v="Pave"/>
    <s v="NA"/>
    <s v="IR1"/>
    <s v="Lvl"/>
    <s v="AllPub"/>
    <s v="Corner"/>
    <s v="Gtl"/>
    <s v="BrkSide"/>
    <s v="Less than Average"/>
    <s v="Feedr"/>
    <s v="Norm"/>
    <s v="1Fam"/>
    <s v="1Story"/>
    <x v="0"/>
    <n v="3"/>
    <n v="0.28853377847861561"/>
    <s v="Below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.84890267109266249"/>
    <s v="Less than Median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m/>
  </r>
  <r>
    <x v="1438"/>
    <n v="30"/>
    <s v="RM"/>
    <n v="60"/>
    <n v="6324"/>
    <s v="Pave"/>
    <s v="NA"/>
    <s v="IR1"/>
    <s v="Lvl"/>
    <s v="AllPub"/>
    <s v="Inside"/>
    <s v="Gtl"/>
    <s v="BrkSide"/>
    <s v="Less than Average"/>
    <s v="Feedr"/>
    <s v="RRNn"/>
    <s v="1Fam"/>
    <s v="1Story"/>
    <x v="0"/>
    <n v="4"/>
    <n v="0.32944206870288806"/>
    <s v="Below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.43976609661699939"/>
    <s v="Less than Median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m/>
  </r>
  <r>
    <x v="1439"/>
    <n v="50"/>
    <s v="C (all)"/>
    <n v="60"/>
    <n v="7500"/>
    <s v="Pave"/>
    <s v="NA"/>
    <s v="Reg"/>
    <s v="Lvl"/>
    <s v="AllPub"/>
    <s v="Inside"/>
    <s v="Gtl"/>
    <s v="IDOTRR"/>
    <s v="Less than Average"/>
    <s v="Norm"/>
    <s v="Norm"/>
    <s v="1Fam"/>
    <s v="1.5Fin"/>
    <x v="1"/>
    <n v="4"/>
    <n v="0.97870293370176253"/>
    <s v="Below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0.80663611131741753"/>
    <s v="Less than Median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m/>
  </r>
  <r>
    <x v="1440"/>
    <n v="30"/>
    <s v="RM"/>
    <n v="60"/>
    <n v="8967"/>
    <s v="Pave"/>
    <s v="NA"/>
    <s v="Reg"/>
    <s v="Lvl"/>
    <s v="AllPub"/>
    <s v="Corner"/>
    <s v="Gtl"/>
    <s v="IDOTRR"/>
    <s v="Less than Average"/>
    <s v="Norm"/>
    <s v="Norm"/>
    <s v="1Fam"/>
    <s v="1Story"/>
    <x v="0"/>
    <n v="5"/>
    <n v="0.23694668764892313"/>
    <s v="Below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.63277998988864081"/>
    <s v="Less than Median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m/>
  </r>
  <r>
    <x v="1441"/>
    <n v="30"/>
    <s v="RL"/>
    <n v="45"/>
    <n v="8248"/>
    <s v="Pave"/>
    <s v="Grvl"/>
    <s v="Reg"/>
    <s v="Lvl"/>
    <s v="AllPub"/>
    <s v="Inside"/>
    <s v="Gtl"/>
    <s v="Edwards"/>
    <s v="Less than Average"/>
    <s v="Norm"/>
    <s v="Norm"/>
    <s v="1Fam"/>
    <s v="1Story"/>
    <x v="0"/>
    <n v="3"/>
    <n v="0.25769673582739394"/>
    <s v="Below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.51172672470463865"/>
    <s v="Less than Median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m/>
  </r>
  <r>
    <x v="1442"/>
    <n v="50"/>
    <s v="RM"/>
    <n v="52"/>
    <n v="5720"/>
    <s v="Pave"/>
    <s v="NA"/>
    <s v="Reg"/>
    <s v="Lvl"/>
    <s v="AllPub"/>
    <s v="Inside"/>
    <s v="Gtl"/>
    <s v="OldTown"/>
    <s v="Greater than Average"/>
    <s v="Artery"/>
    <s v="Norm"/>
    <s v="1Fam"/>
    <s v="1.5Fin"/>
    <x v="1"/>
    <n v="5"/>
    <n v="0.17831404851770161"/>
    <s v="Below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0.62998372324358543"/>
    <s v="Less than Median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m/>
  </r>
  <r>
    <x v="1443"/>
    <n v="30"/>
    <s v="RL"/>
    <n v="60"/>
    <n v="10800"/>
    <s v="Pave"/>
    <s v="Grvl"/>
    <s v="Reg"/>
    <s v="Lvl"/>
    <s v="AllPub"/>
    <s v="Inside"/>
    <s v="Gtl"/>
    <s v="OldTown"/>
    <s v="Greater than Average"/>
    <s v="Norm"/>
    <s v="Norm"/>
    <s v="1Fam"/>
    <s v="1Story"/>
    <x v="0"/>
    <n v="4"/>
    <n v="0.27075072698416236"/>
    <s v="Below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.44202239128634302"/>
    <s v="Less than Median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m/>
  </r>
  <r>
    <x v="1444"/>
    <n v="20"/>
    <s v="RL"/>
    <n v="60"/>
    <n v="8281"/>
    <s v="Pave"/>
    <s v="NA"/>
    <s v="IR1"/>
    <s v="Lvl"/>
    <s v="AllPub"/>
    <s v="Inside"/>
    <s v="Gtl"/>
    <s v="Sawyer"/>
    <s v="Less than Average"/>
    <s v="Norm"/>
    <s v="Norm"/>
    <s v="1Fam"/>
    <s v="1Story"/>
    <x v="0"/>
    <n v="5"/>
    <n v="0.873544730356974"/>
    <s v="Below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.60515671104890822"/>
    <s v="Less than Median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m/>
  </r>
  <r>
    <x v="1445"/>
    <n v="30"/>
    <s v="RL"/>
    <s v="NA"/>
    <n v="10020"/>
    <s v="Pave"/>
    <s v="NA"/>
    <s v="IR1"/>
    <s v="Low"/>
    <s v="AllPub"/>
    <s v="Inside"/>
    <s v="Sev"/>
    <s v="Edwards"/>
    <s v="Less than Average"/>
    <s v="Norm"/>
    <s v="Norm"/>
    <s v="1Fam"/>
    <s v="1Story"/>
    <x v="0"/>
    <n v="1"/>
    <n v="0.21134433287145382"/>
    <s v="Below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.92910286669438136"/>
    <s v="Less than Median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m/>
  </r>
  <r>
    <x v="1446"/>
    <n v="20"/>
    <s v="RL"/>
    <n v="68"/>
    <n v="9571"/>
    <s v="Pave"/>
    <s v="NA"/>
    <s v="Reg"/>
    <s v="Lvl"/>
    <s v="AllPub"/>
    <s v="Inside"/>
    <s v="Gtl"/>
    <s v="Edwards"/>
    <s v="Less than Average"/>
    <s v="Norm"/>
    <s v="Norm"/>
    <s v="1Fam"/>
    <s v="1Story"/>
    <x v="0"/>
    <n v="5"/>
    <n v="0.10761048962992292"/>
    <s v="Below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.62781641677757483"/>
    <s v="Greater than Median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m/>
  </r>
  <r>
    <x v="1447"/>
    <n v="30"/>
    <s v="RM"/>
    <n v="51"/>
    <n v="6120"/>
    <s v="Pave"/>
    <s v="NA"/>
    <s v="Reg"/>
    <s v="Lvl"/>
    <s v="AllPub"/>
    <s v="Inside"/>
    <s v="Gtl"/>
    <s v="BrkSide"/>
    <s v="Less than Average"/>
    <s v="Norm"/>
    <s v="Norm"/>
    <s v="1Fam"/>
    <s v="1Story"/>
    <x v="0"/>
    <n v="2"/>
    <n v="0.45448336274387724"/>
    <s v="Below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.4055967853820942"/>
    <s v="Less than Median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m/>
  </r>
  <r>
    <x v="1448"/>
    <n v="30"/>
    <s v="RL"/>
    <n v="60"/>
    <n v="8400"/>
    <s v="Pave"/>
    <s v="NA"/>
    <s v="Reg"/>
    <s v="Bnk"/>
    <s v="AllPub"/>
    <s v="Inside"/>
    <s v="Gtl"/>
    <s v="SWISU"/>
    <s v="Less than Average"/>
    <s v="Norm"/>
    <s v="Norm"/>
    <s v="1Fam"/>
    <s v="1Story"/>
    <x v="0"/>
    <n v="2"/>
    <n v="0.63122312387413437"/>
    <s v="Below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.11850460132043228"/>
    <s v="Less than Median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m/>
  </r>
  <r>
    <x v="1449"/>
    <n v="30"/>
    <s v="RL"/>
    <n v="45"/>
    <n v="8212"/>
    <s v="Pave"/>
    <s v="Grvl"/>
    <s v="Reg"/>
    <s v="Lvl"/>
    <s v="AllPub"/>
    <s v="Inside"/>
    <s v="Gtl"/>
    <s v="Edwards"/>
    <s v="Less than Average"/>
    <s v="Norm"/>
    <s v="Norm"/>
    <s v="1Fam"/>
    <s v="1Story"/>
    <x v="0"/>
    <n v="3"/>
    <n v="0.76337445126105341"/>
    <s v="Below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.55931203262237761"/>
    <s v="Less than Median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m/>
  </r>
  <r>
    <x v="1450"/>
    <n v="20"/>
    <s v="C (all)"/>
    <n v="66"/>
    <n v="8712"/>
    <s v="Grvl"/>
    <s v="NA"/>
    <s v="Reg"/>
    <s v="Bnk"/>
    <s v="AllPub"/>
    <s v="Inside"/>
    <s v="Mod"/>
    <s v="IDOTRR"/>
    <s v="Less than Average"/>
    <s v="Norm"/>
    <s v="Norm"/>
    <s v="1Fam"/>
    <s v="1Story"/>
    <x v="0"/>
    <n v="5"/>
    <n v="0.79088008395039644"/>
    <s v="Below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.64072834645100574"/>
    <s v="Less than Median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m/>
  </r>
  <r>
    <x v="1451"/>
    <n v="190"/>
    <s v="RM"/>
    <n v="70"/>
    <n v="5600"/>
    <s v="Pave"/>
    <s v="NA"/>
    <s v="Reg"/>
    <s v="Lvl"/>
    <s v="AllPub"/>
    <s v="Inside"/>
    <s v="Gtl"/>
    <s v="IDOTRR"/>
    <s v="Less than Average"/>
    <s v="Norm"/>
    <s v="Norm"/>
    <s v="2fmCon"/>
    <s v="2Story"/>
    <x v="0"/>
    <n v="4"/>
    <n v="0.69093362749631837"/>
    <s v="Below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0.53875342159065243"/>
    <s v="Less than Median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m/>
  </r>
  <r>
    <x v="1452"/>
    <n v="30"/>
    <s v="RM"/>
    <n v="40"/>
    <n v="3636"/>
    <s v="Pave"/>
    <s v="NA"/>
    <s v="Reg"/>
    <s v="Lvl"/>
    <s v="AllPub"/>
    <s v="Inside"/>
    <s v="Gtl"/>
    <s v="IDOTRR"/>
    <s v="Less than Average"/>
    <s v="Norm"/>
    <s v="Norm"/>
    <s v="1Fam"/>
    <s v="1Story"/>
    <x v="0"/>
    <n v="4"/>
    <n v="0.9881733057663622"/>
    <s v="Below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.47553002314842119"/>
    <s v="Less than Median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m/>
  </r>
  <r>
    <x v="1453"/>
    <n v="30"/>
    <s v="RM"/>
    <n v="153"/>
    <n v="4118"/>
    <s v="Pave"/>
    <s v="Grvl"/>
    <s v="IR1"/>
    <s v="Bnk"/>
    <s v="AllPub"/>
    <s v="Corner"/>
    <s v="Mod"/>
    <s v="OldTown"/>
    <s v="Greater than Average"/>
    <s v="Feedr"/>
    <s v="Norm"/>
    <s v="1Fam"/>
    <s v="1Story"/>
    <x v="0"/>
    <n v="4"/>
    <n v="0.27509991079541884"/>
    <s v="Below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.16218579528211585"/>
    <s v="Less than Median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m/>
  </r>
  <r>
    <x v="1454"/>
    <n v="30"/>
    <s v="RL"/>
    <n v="56"/>
    <n v="4130"/>
    <s v="Pave"/>
    <s v="NA"/>
    <s v="IR1"/>
    <s v="Lvl"/>
    <s v="AllPub"/>
    <s v="Inside"/>
    <s v="Gtl"/>
    <s v="BrkSide"/>
    <s v="Less than Average"/>
    <s v="Norm"/>
    <s v="Norm"/>
    <s v="1Fam"/>
    <s v="1Story"/>
    <x v="0"/>
    <n v="3"/>
    <n v="0.14799319849972525"/>
    <s v="Below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.97212480766188225"/>
    <s v="Less than Median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m/>
  </r>
  <r>
    <x v="1455"/>
    <n v="70"/>
    <s v="C (all)"/>
    <n v="50"/>
    <n v="8500"/>
    <s v="Pave"/>
    <s v="Pave"/>
    <s v="Reg"/>
    <s v="Lvl"/>
    <s v="AllPub"/>
    <s v="Inside"/>
    <s v="Gtl"/>
    <s v="IDOTRR"/>
    <s v="Less than Average"/>
    <s v="Feedr"/>
    <s v="Norm"/>
    <s v="1Fam"/>
    <s v="2Story"/>
    <x v="0"/>
    <n v="4"/>
    <n v="0.78715502793420256"/>
    <s v="Below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0.65519460435947197"/>
    <s v="Less than Median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m/>
  </r>
  <r>
    <x v="1456"/>
    <n v="20"/>
    <s v="RL"/>
    <n v="50"/>
    <n v="5000"/>
    <s v="Pave"/>
    <s v="NA"/>
    <s v="Reg"/>
    <s v="Low"/>
    <s v="AllPub"/>
    <s v="Inside"/>
    <s v="Mod"/>
    <s v="BrkSide"/>
    <s v="Less than Average"/>
    <s v="Norm"/>
    <s v="Norm"/>
    <s v="1Fam"/>
    <s v="1Story"/>
    <x v="0"/>
    <n v="1"/>
    <n v="0.20537462520420402"/>
    <s v="Below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.87741336320697172"/>
    <s v="Less than Median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m/>
  </r>
  <r>
    <x v="1457"/>
    <n v="50"/>
    <s v="RM"/>
    <n v="50"/>
    <n v="5925"/>
    <s v="Pave"/>
    <s v="NA"/>
    <s v="Reg"/>
    <s v="Lvl"/>
    <s v="AllPub"/>
    <s v="Inside"/>
    <s v="Gtl"/>
    <s v="OldTown"/>
    <s v="Greater than Average"/>
    <s v="Norm"/>
    <s v="Norm"/>
    <s v="1Fam"/>
    <s v="1.5Fin"/>
    <x v="1"/>
    <n v="3"/>
    <n v="0.27345668207688689"/>
    <s v="Below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0.44298595121872619"/>
    <s v="Less than Median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m/>
  </r>
  <r>
    <x v="1458"/>
    <n v="20"/>
    <s v="C (all)"/>
    <n v="50"/>
    <n v="9000"/>
    <s v="Pave"/>
    <s v="NA"/>
    <s v="Reg"/>
    <s v="Lvl"/>
    <s v="AllPub"/>
    <s v="Inside"/>
    <s v="Gtl"/>
    <s v="IDOTRR"/>
    <s v="Less than Average"/>
    <s v="Norm"/>
    <s v="Norm"/>
    <s v="1Fam"/>
    <s v="1Story"/>
    <x v="0"/>
    <n v="2"/>
    <n v="1.7549590079370514E-2"/>
    <s v="Below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.74579472282880899"/>
    <s v="Less than Median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m/>
  </r>
  <r>
    <x v="1459"/>
    <n v="30"/>
    <s v="C (all)"/>
    <n v="60"/>
    <n v="7879"/>
    <s v="Pave"/>
    <s v="NA"/>
    <s v="Reg"/>
    <s v="Lvl"/>
    <s v="AllPub"/>
    <s v="Inside"/>
    <s v="Gtl"/>
    <s v="IDOTRR"/>
    <s v="Less than Average"/>
    <s v="Norm"/>
    <s v="Norm"/>
    <s v="1Fam"/>
    <s v="1Story"/>
    <x v="0"/>
    <n v="4"/>
    <n v="0.96013481427288727"/>
    <s v="Below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.75956275184509847"/>
    <s v="Less than Median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3"/>
    <n v="755000"/>
    <n v="1.5650684931506849"/>
    <x v="0"/>
  </r>
  <r>
    <x v="1"/>
    <n v="3"/>
    <n v="745000"/>
    <m/>
    <x v="0"/>
  </r>
  <r>
    <x v="2"/>
    <n v="3"/>
    <n v="625000"/>
    <m/>
    <x v="0"/>
  </r>
  <r>
    <x v="3"/>
    <n v="2"/>
    <n v="611657"/>
    <m/>
    <x v="0"/>
  </r>
  <r>
    <x v="4"/>
    <n v="3"/>
    <n v="582933"/>
    <m/>
    <x v="0"/>
  </r>
  <r>
    <x v="5"/>
    <n v="3"/>
    <n v="556581"/>
    <m/>
    <x v="0"/>
  </r>
  <r>
    <x v="6"/>
    <n v="2"/>
    <n v="555000"/>
    <m/>
    <x v="0"/>
  </r>
  <r>
    <x v="7"/>
    <n v="3"/>
    <n v="538000"/>
    <m/>
    <x v="0"/>
  </r>
  <r>
    <x v="8"/>
    <n v="2"/>
    <n v="501837"/>
    <m/>
    <x v="0"/>
  </r>
  <r>
    <x v="9"/>
    <n v="3"/>
    <n v="485000"/>
    <m/>
    <x v="0"/>
  </r>
  <r>
    <x v="10"/>
    <n v="2"/>
    <n v="475000"/>
    <m/>
    <x v="0"/>
  </r>
  <r>
    <x v="11"/>
    <n v="2"/>
    <n v="466500"/>
    <m/>
    <x v="0"/>
  </r>
  <r>
    <x v="12"/>
    <n v="2"/>
    <n v="465000"/>
    <m/>
    <x v="0"/>
  </r>
  <r>
    <x v="13"/>
    <n v="2"/>
    <n v="451950"/>
    <m/>
    <x v="0"/>
  </r>
  <r>
    <x v="14"/>
    <n v="2"/>
    <n v="446261"/>
    <m/>
    <x v="0"/>
  </r>
  <r>
    <x v="15"/>
    <n v="2"/>
    <n v="440000"/>
    <m/>
    <x v="0"/>
  </r>
  <r>
    <x v="16"/>
    <n v="3"/>
    <n v="438780"/>
    <m/>
    <x v="0"/>
  </r>
  <r>
    <x v="17"/>
    <n v="2"/>
    <n v="437154"/>
    <m/>
    <x v="0"/>
  </r>
  <r>
    <x v="18"/>
    <n v="3"/>
    <n v="430000"/>
    <m/>
    <x v="0"/>
  </r>
  <r>
    <x v="19"/>
    <n v="2"/>
    <n v="426000"/>
    <m/>
    <x v="0"/>
  </r>
  <r>
    <x v="20"/>
    <n v="3"/>
    <n v="424870"/>
    <m/>
    <x v="0"/>
  </r>
  <r>
    <x v="21"/>
    <n v="1"/>
    <n v="423000"/>
    <m/>
    <x v="1"/>
  </r>
  <r>
    <x v="22"/>
    <n v="2"/>
    <n v="415298"/>
    <m/>
    <x v="0"/>
  </r>
  <r>
    <x v="23"/>
    <n v="2"/>
    <n v="412500"/>
    <m/>
    <x v="0"/>
  </r>
  <r>
    <x v="24"/>
    <n v="2"/>
    <n v="410000"/>
    <m/>
    <x v="0"/>
  </r>
  <r>
    <x v="25"/>
    <n v="2"/>
    <n v="403000"/>
    <m/>
    <x v="0"/>
  </r>
  <r>
    <x v="26"/>
    <n v="2"/>
    <n v="402861"/>
    <m/>
    <x v="0"/>
  </r>
  <r>
    <x v="27"/>
    <n v="2"/>
    <n v="402000"/>
    <m/>
    <x v="0"/>
  </r>
  <r>
    <x v="28"/>
    <n v="2"/>
    <n v="395192"/>
    <m/>
    <x v="0"/>
  </r>
  <r>
    <x v="29"/>
    <n v="2"/>
    <n v="395000"/>
    <m/>
    <x v="0"/>
  </r>
  <r>
    <x v="30"/>
    <n v="2"/>
    <n v="394617"/>
    <m/>
    <x v="0"/>
  </r>
  <r>
    <x v="31"/>
    <n v="1"/>
    <n v="394432"/>
    <m/>
    <x v="1"/>
  </r>
  <r>
    <x v="32"/>
    <n v="2"/>
    <n v="392500"/>
    <m/>
    <x v="0"/>
  </r>
  <r>
    <x v="33"/>
    <n v="2"/>
    <n v="392000"/>
    <m/>
    <x v="0"/>
  </r>
  <r>
    <x v="34"/>
    <n v="2"/>
    <n v="386250"/>
    <m/>
    <x v="0"/>
  </r>
  <r>
    <x v="35"/>
    <n v="0"/>
    <n v="385000"/>
    <m/>
    <x v="1"/>
  </r>
  <r>
    <x v="36"/>
    <n v="2"/>
    <n v="385000"/>
    <m/>
    <x v="0"/>
  </r>
  <r>
    <x v="37"/>
    <n v="2"/>
    <n v="383970"/>
    <m/>
    <x v="0"/>
  </r>
  <r>
    <x v="38"/>
    <n v="3"/>
    <n v="381000"/>
    <m/>
    <x v="0"/>
  </r>
  <r>
    <x v="39"/>
    <n v="2"/>
    <n v="380000"/>
    <m/>
    <x v="0"/>
  </r>
  <r>
    <x v="40"/>
    <n v="2"/>
    <n v="378500"/>
    <m/>
    <x v="0"/>
  </r>
  <r>
    <x v="41"/>
    <n v="2"/>
    <n v="377500"/>
    <m/>
    <x v="0"/>
  </r>
  <r>
    <x v="42"/>
    <n v="2"/>
    <n v="377426"/>
    <m/>
    <x v="0"/>
  </r>
  <r>
    <x v="43"/>
    <n v="2"/>
    <n v="375000"/>
    <m/>
    <x v="0"/>
  </r>
  <r>
    <x v="44"/>
    <n v="2"/>
    <n v="374000"/>
    <m/>
    <x v="0"/>
  </r>
  <r>
    <x v="45"/>
    <n v="2"/>
    <n v="372500"/>
    <m/>
    <x v="0"/>
  </r>
  <r>
    <x v="46"/>
    <n v="2"/>
    <n v="372402"/>
    <m/>
    <x v="0"/>
  </r>
  <r>
    <x v="47"/>
    <n v="2"/>
    <n v="370878"/>
    <m/>
    <x v="0"/>
  </r>
  <r>
    <x v="48"/>
    <n v="2"/>
    <n v="369900"/>
    <m/>
    <x v="0"/>
  </r>
  <r>
    <x v="49"/>
    <n v="1"/>
    <n v="367294"/>
    <m/>
    <x v="1"/>
  </r>
  <r>
    <x v="50"/>
    <n v="2"/>
    <n v="361919"/>
    <m/>
    <x v="0"/>
  </r>
  <r>
    <x v="51"/>
    <n v="2"/>
    <n v="360000"/>
    <m/>
    <x v="0"/>
  </r>
  <r>
    <x v="52"/>
    <n v="2"/>
    <n v="359100"/>
    <m/>
    <x v="0"/>
  </r>
  <r>
    <x v="53"/>
    <n v="2"/>
    <n v="354000"/>
    <m/>
    <x v="0"/>
  </r>
  <r>
    <x v="54"/>
    <n v="2"/>
    <n v="350000"/>
    <m/>
    <x v="0"/>
  </r>
  <r>
    <x v="55"/>
    <n v="2"/>
    <n v="350000"/>
    <m/>
    <x v="0"/>
  </r>
  <r>
    <x v="56"/>
    <n v="2"/>
    <n v="348000"/>
    <m/>
    <x v="0"/>
  </r>
  <r>
    <x v="57"/>
    <n v="3"/>
    <n v="345000"/>
    <m/>
    <x v="0"/>
  </r>
  <r>
    <x v="58"/>
    <n v="2"/>
    <n v="345000"/>
    <m/>
    <x v="0"/>
  </r>
  <r>
    <x v="59"/>
    <n v="3"/>
    <n v="342643"/>
    <m/>
    <x v="0"/>
  </r>
  <r>
    <x v="60"/>
    <n v="2"/>
    <n v="341000"/>
    <m/>
    <x v="0"/>
  </r>
  <r>
    <x v="61"/>
    <n v="3"/>
    <n v="340000"/>
    <m/>
    <x v="0"/>
  </r>
  <r>
    <x v="62"/>
    <n v="2"/>
    <n v="340000"/>
    <m/>
    <x v="0"/>
  </r>
  <r>
    <x v="63"/>
    <n v="2"/>
    <n v="339750"/>
    <m/>
    <x v="0"/>
  </r>
  <r>
    <x v="64"/>
    <n v="2"/>
    <n v="337500"/>
    <m/>
    <x v="0"/>
  </r>
  <r>
    <x v="65"/>
    <n v="2"/>
    <n v="337000"/>
    <m/>
    <x v="0"/>
  </r>
  <r>
    <x v="66"/>
    <n v="2"/>
    <n v="336000"/>
    <m/>
    <x v="0"/>
  </r>
  <r>
    <x v="67"/>
    <n v="2"/>
    <n v="335000"/>
    <m/>
    <x v="0"/>
  </r>
  <r>
    <x v="68"/>
    <n v="2"/>
    <n v="335000"/>
    <m/>
    <x v="0"/>
  </r>
  <r>
    <x v="69"/>
    <n v="2"/>
    <n v="335000"/>
    <m/>
    <x v="0"/>
  </r>
  <r>
    <x v="70"/>
    <n v="2"/>
    <n v="333168"/>
    <m/>
    <x v="0"/>
  </r>
  <r>
    <x v="71"/>
    <n v="2"/>
    <n v="328900"/>
    <m/>
    <x v="0"/>
  </r>
  <r>
    <x v="72"/>
    <n v="2"/>
    <n v="328000"/>
    <m/>
    <x v="0"/>
  </r>
  <r>
    <x v="73"/>
    <n v="2"/>
    <n v="326000"/>
    <m/>
    <x v="0"/>
  </r>
  <r>
    <x v="74"/>
    <n v="1"/>
    <n v="325624"/>
    <m/>
    <x v="1"/>
  </r>
  <r>
    <x v="75"/>
    <n v="3"/>
    <n v="325300"/>
    <m/>
    <x v="0"/>
  </r>
  <r>
    <x v="76"/>
    <n v="2"/>
    <n v="325000"/>
    <m/>
    <x v="0"/>
  </r>
  <r>
    <x v="77"/>
    <n v="3"/>
    <n v="325000"/>
    <m/>
    <x v="0"/>
  </r>
  <r>
    <x v="78"/>
    <n v="2"/>
    <n v="325000"/>
    <m/>
    <x v="0"/>
  </r>
  <r>
    <x v="79"/>
    <n v="2"/>
    <n v="325000"/>
    <m/>
    <x v="0"/>
  </r>
  <r>
    <x v="80"/>
    <n v="1"/>
    <n v="324000"/>
    <m/>
    <x v="1"/>
  </r>
  <r>
    <x v="81"/>
    <n v="3"/>
    <n v="320000"/>
    <m/>
    <x v="0"/>
  </r>
  <r>
    <x v="82"/>
    <n v="2"/>
    <n v="320000"/>
    <m/>
    <x v="0"/>
  </r>
  <r>
    <x v="83"/>
    <n v="2"/>
    <n v="320000"/>
    <m/>
    <x v="0"/>
  </r>
  <r>
    <x v="84"/>
    <n v="2"/>
    <n v="320000"/>
    <m/>
    <x v="0"/>
  </r>
  <r>
    <x v="85"/>
    <n v="2"/>
    <n v="319900"/>
    <m/>
    <x v="0"/>
  </r>
  <r>
    <x v="86"/>
    <n v="2"/>
    <n v="319000"/>
    <m/>
    <x v="0"/>
  </r>
  <r>
    <x v="87"/>
    <n v="2"/>
    <n v="318061"/>
    <m/>
    <x v="0"/>
  </r>
  <r>
    <x v="88"/>
    <n v="2"/>
    <n v="318000"/>
    <m/>
    <x v="0"/>
  </r>
  <r>
    <x v="89"/>
    <n v="2"/>
    <n v="318000"/>
    <m/>
    <x v="0"/>
  </r>
  <r>
    <x v="90"/>
    <n v="2"/>
    <n v="317000"/>
    <m/>
    <x v="0"/>
  </r>
  <r>
    <x v="91"/>
    <n v="1"/>
    <n v="316600"/>
    <m/>
    <x v="1"/>
  </r>
  <r>
    <x v="92"/>
    <n v="2"/>
    <n v="315750"/>
    <m/>
    <x v="0"/>
  </r>
  <r>
    <x v="93"/>
    <n v="2"/>
    <n v="315500"/>
    <m/>
    <x v="0"/>
  </r>
  <r>
    <x v="94"/>
    <n v="2"/>
    <n v="315000"/>
    <m/>
    <x v="0"/>
  </r>
  <r>
    <x v="95"/>
    <n v="2"/>
    <n v="315000"/>
    <m/>
    <x v="0"/>
  </r>
  <r>
    <x v="96"/>
    <n v="2"/>
    <n v="315000"/>
    <m/>
    <x v="0"/>
  </r>
  <r>
    <x v="97"/>
    <n v="2"/>
    <n v="315000"/>
    <m/>
    <x v="0"/>
  </r>
  <r>
    <x v="98"/>
    <n v="2"/>
    <n v="314813"/>
    <m/>
    <x v="0"/>
  </r>
  <r>
    <x v="99"/>
    <n v="2"/>
    <n v="313000"/>
    <m/>
    <x v="0"/>
  </r>
  <r>
    <x v="100"/>
    <n v="2"/>
    <n v="312500"/>
    <m/>
    <x v="0"/>
  </r>
  <r>
    <x v="101"/>
    <n v="2"/>
    <n v="311872"/>
    <m/>
    <x v="0"/>
  </r>
  <r>
    <x v="102"/>
    <n v="1"/>
    <n v="311500"/>
    <m/>
    <x v="1"/>
  </r>
  <r>
    <x v="103"/>
    <n v="2"/>
    <n v="310000"/>
    <m/>
    <x v="0"/>
  </r>
  <r>
    <x v="104"/>
    <n v="2"/>
    <n v="310000"/>
    <m/>
    <x v="0"/>
  </r>
  <r>
    <x v="105"/>
    <n v="3"/>
    <n v="309000"/>
    <m/>
    <x v="0"/>
  </r>
  <r>
    <x v="106"/>
    <n v="2"/>
    <n v="307000"/>
    <m/>
    <x v="0"/>
  </r>
  <r>
    <x v="107"/>
    <n v="2"/>
    <n v="306000"/>
    <m/>
    <x v="0"/>
  </r>
  <r>
    <x v="108"/>
    <n v="2"/>
    <n v="305900"/>
    <m/>
    <x v="0"/>
  </r>
  <r>
    <x v="109"/>
    <n v="2"/>
    <n v="305000"/>
    <m/>
    <x v="0"/>
  </r>
  <r>
    <x v="110"/>
    <n v="2"/>
    <n v="303477"/>
    <m/>
    <x v="0"/>
  </r>
  <r>
    <x v="111"/>
    <n v="2"/>
    <n v="302000"/>
    <m/>
    <x v="0"/>
  </r>
  <r>
    <x v="112"/>
    <n v="2"/>
    <n v="302000"/>
    <m/>
    <x v="0"/>
  </r>
  <r>
    <x v="113"/>
    <n v="2"/>
    <n v="301500"/>
    <m/>
    <x v="0"/>
  </r>
  <r>
    <x v="114"/>
    <n v="2"/>
    <n v="301000"/>
    <m/>
    <x v="0"/>
  </r>
  <r>
    <x v="115"/>
    <n v="3"/>
    <n v="299800"/>
    <m/>
    <x v="0"/>
  </r>
  <r>
    <x v="116"/>
    <n v="2"/>
    <n v="297000"/>
    <m/>
    <x v="0"/>
  </r>
  <r>
    <x v="117"/>
    <n v="2"/>
    <n v="295493"/>
    <m/>
    <x v="0"/>
  </r>
  <r>
    <x v="118"/>
    <n v="3"/>
    <n v="295000"/>
    <m/>
    <x v="0"/>
  </r>
  <r>
    <x v="119"/>
    <n v="2"/>
    <n v="294000"/>
    <m/>
    <x v="0"/>
  </r>
  <r>
    <x v="120"/>
    <n v="2"/>
    <n v="293077"/>
    <m/>
    <x v="0"/>
  </r>
  <r>
    <x v="121"/>
    <n v="2"/>
    <n v="290000"/>
    <m/>
    <x v="0"/>
  </r>
  <r>
    <x v="122"/>
    <n v="2"/>
    <n v="290000"/>
    <m/>
    <x v="0"/>
  </r>
  <r>
    <x v="123"/>
    <n v="2"/>
    <n v="290000"/>
    <m/>
    <x v="0"/>
  </r>
  <r>
    <x v="124"/>
    <n v="2"/>
    <n v="290000"/>
    <m/>
    <x v="0"/>
  </r>
  <r>
    <x v="125"/>
    <n v="2"/>
    <n v="290000"/>
    <m/>
    <x v="0"/>
  </r>
  <r>
    <x v="126"/>
    <n v="2"/>
    <n v="289000"/>
    <m/>
    <x v="0"/>
  </r>
  <r>
    <x v="127"/>
    <n v="2"/>
    <n v="287090"/>
    <m/>
    <x v="0"/>
  </r>
  <r>
    <x v="128"/>
    <n v="2"/>
    <n v="287000"/>
    <m/>
    <x v="0"/>
  </r>
  <r>
    <x v="129"/>
    <n v="2"/>
    <n v="287000"/>
    <m/>
    <x v="0"/>
  </r>
  <r>
    <x v="130"/>
    <n v="1"/>
    <n v="286000"/>
    <m/>
    <x v="1"/>
  </r>
  <r>
    <x v="131"/>
    <n v="2"/>
    <n v="285000"/>
    <m/>
    <x v="0"/>
  </r>
  <r>
    <x v="132"/>
    <n v="2"/>
    <n v="285000"/>
    <m/>
    <x v="0"/>
  </r>
  <r>
    <x v="133"/>
    <n v="2"/>
    <n v="285000"/>
    <m/>
    <x v="0"/>
  </r>
  <r>
    <x v="134"/>
    <n v="2"/>
    <n v="284000"/>
    <m/>
    <x v="0"/>
  </r>
  <r>
    <x v="135"/>
    <n v="2"/>
    <n v="284000"/>
    <m/>
    <x v="0"/>
  </r>
  <r>
    <x v="136"/>
    <n v="2"/>
    <n v="283463"/>
    <m/>
    <x v="0"/>
  </r>
  <r>
    <x v="137"/>
    <n v="2"/>
    <n v="282922"/>
    <m/>
    <x v="0"/>
  </r>
  <r>
    <x v="138"/>
    <n v="2"/>
    <n v="281213"/>
    <m/>
    <x v="0"/>
  </r>
  <r>
    <x v="139"/>
    <n v="2"/>
    <n v="281000"/>
    <m/>
    <x v="0"/>
  </r>
  <r>
    <x v="140"/>
    <n v="2"/>
    <n v="280000"/>
    <m/>
    <x v="0"/>
  </r>
  <r>
    <x v="141"/>
    <n v="2"/>
    <n v="280000"/>
    <m/>
    <x v="0"/>
  </r>
  <r>
    <x v="142"/>
    <n v="2"/>
    <n v="280000"/>
    <m/>
    <x v="0"/>
  </r>
  <r>
    <x v="143"/>
    <n v="2"/>
    <n v="280000"/>
    <m/>
    <x v="0"/>
  </r>
  <r>
    <x v="144"/>
    <n v="2"/>
    <n v="279500"/>
    <m/>
    <x v="0"/>
  </r>
  <r>
    <x v="145"/>
    <n v="2"/>
    <n v="278000"/>
    <m/>
    <x v="0"/>
  </r>
  <r>
    <x v="146"/>
    <n v="2"/>
    <n v="278000"/>
    <m/>
    <x v="0"/>
  </r>
  <r>
    <x v="147"/>
    <n v="2"/>
    <n v="277500"/>
    <m/>
    <x v="0"/>
  </r>
  <r>
    <x v="148"/>
    <n v="2"/>
    <n v="277000"/>
    <m/>
    <x v="0"/>
  </r>
  <r>
    <x v="149"/>
    <n v="2"/>
    <n v="277000"/>
    <m/>
    <x v="0"/>
  </r>
  <r>
    <x v="150"/>
    <n v="2"/>
    <n v="276000"/>
    <m/>
    <x v="0"/>
  </r>
  <r>
    <x v="151"/>
    <n v="2"/>
    <n v="275500"/>
    <m/>
    <x v="0"/>
  </r>
  <r>
    <x v="152"/>
    <n v="2"/>
    <n v="275000"/>
    <m/>
    <x v="0"/>
  </r>
  <r>
    <x v="153"/>
    <n v="2"/>
    <n v="275000"/>
    <m/>
    <x v="0"/>
  </r>
  <r>
    <x v="154"/>
    <n v="2"/>
    <n v="275000"/>
    <m/>
    <x v="0"/>
  </r>
  <r>
    <x v="155"/>
    <n v="2"/>
    <n v="275000"/>
    <m/>
    <x v="0"/>
  </r>
  <r>
    <x v="156"/>
    <n v="2"/>
    <n v="275000"/>
    <m/>
    <x v="0"/>
  </r>
  <r>
    <x v="157"/>
    <n v="2"/>
    <n v="274970"/>
    <m/>
    <x v="0"/>
  </r>
  <r>
    <x v="158"/>
    <n v="2"/>
    <n v="274900"/>
    <m/>
    <x v="0"/>
  </r>
  <r>
    <x v="159"/>
    <n v="2"/>
    <n v="274725"/>
    <m/>
    <x v="0"/>
  </r>
  <r>
    <x v="160"/>
    <n v="2"/>
    <n v="274300"/>
    <m/>
    <x v="0"/>
  </r>
  <r>
    <x v="161"/>
    <n v="1"/>
    <n v="274000"/>
    <m/>
    <x v="1"/>
  </r>
  <r>
    <x v="162"/>
    <n v="2"/>
    <n v="272000"/>
    <m/>
    <x v="0"/>
  </r>
  <r>
    <x v="163"/>
    <n v="2"/>
    <n v="272000"/>
    <m/>
    <x v="0"/>
  </r>
  <r>
    <x v="164"/>
    <n v="2"/>
    <n v="271900"/>
    <m/>
    <x v="0"/>
  </r>
  <r>
    <x v="165"/>
    <n v="2"/>
    <n v="271000"/>
    <m/>
    <x v="0"/>
  </r>
  <r>
    <x v="166"/>
    <n v="2"/>
    <n v="271000"/>
    <m/>
    <x v="0"/>
  </r>
  <r>
    <x v="167"/>
    <n v="2"/>
    <n v="270000"/>
    <m/>
    <x v="0"/>
  </r>
  <r>
    <x v="168"/>
    <n v="1"/>
    <n v="270000"/>
    <m/>
    <x v="1"/>
  </r>
  <r>
    <x v="169"/>
    <n v="2"/>
    <n v="270000"/>
    <m/>
    <x v="0"/>
  </r>
  <r>
    <x v="170"/>
    <n v="2"/>
    <n v="269790"/>
    <m/>
    <x v="0"/>
  </r>
  <r>
    <x v="171"/>
    <n v="2"/>
    <n v="269500"/>
    <m/>
    <x v="0"/>
  </r>
  <r>
    <x v="172"/>
    <n v="2"/>
    <n v="268000"/>
    <m/>
    <x v="0"/>
  </r>
  <r>
    <x v="173"/>
    <n v="2"/>
    <n v="268000"/>
    <m/>
    <x v="0"/>
  </r>
  <r>
    <x v="174"/>
    <n v="2"/>
    <n v="267000"/>
    <m/>
    <x v="0"/>
  </r>
  <r>
    <x v="175"/>
    <n v="2"/>
    <n v="266500"/>
    <m/>
    <x v="0"/>
  </r>
  <r>
    <x v="176"/>
    <n v="2"/>
    <n v="266000"/>
    <m/>
    <x v="0"/>
  </r>
  <r>
    <x v="177"/>
    <n v="2"/>
    <n v="266000"/>
    <m/>
    <x v="0"/>
  </r>
  <r>
    <x v="178"/>
    <n v="1"/>
    <n v="265979"/>
    <m/>
    <x v="1"/>
  </r>
  <r>
    <x v="179"/>
    <n v="2"/>
    <n v="265900"/>
    <m/>
    <x v="0"/>
  </r>
  <r>
    <x v="180"/>
    <n v="2"/>
    <n v="265000"/>
    <m/>
    <x v="0"/>
  </r>
  <r>
    <x v="181"/>
    <n v="2"/>
    <n v="264561"/>
    <m/>
    <x v="0"/>
  </r>
  <r>
    <x v="182"/>
    <n v="2"/>
    <n v="264132"/>
    <m/>
    <x v="0"/>
  </r>
  <r>
    <x v="183"/>
    <n v="2"/>
    <n v="263435"/>
    <m/>
    <x v="0"/>
  </r>
  <r>
    <x v="184"/>
    <n v="2"/>
    <n v="263000"/>
    <m/>
    <x v="0"/>
  </r>
  <r>
    <x v="185"/>
    <n v="2"/>
    <n v="262500"/>
    <m/>
    <x v="0"/>
  </r>
  <r>
    <x v="186"/>
    <n v="2"/>
    <n v="262500"/>
    <m/>
    <x v="0"/>
  </r>
  <r>
    <x v="187"/>
    <n v="2"/>
    <n v="262280"/>
    <m/>
    <x v="0"/>
  </r>
  <r>
    <x v="188"/>
    <n v="2"/>
    <n v="262000"/>
    <m/>
    <x v="0"/>
  </r>
  <r>
    <x v="189"/>
    <n v="2"/>
    <n v="261500"/>
    <m/>
    <x v="0"/>
  </r>
  <r>
    <x v="190"/>
    <n v="2"/>
    <n v="260400"/>
    <m/>
    <x v="0"/>
  </r>
  <r>
    <x v="191"/>
    <n v="2"/>
    <n v="260000"/>
    <m/>
    <x v="0"/>
  </r>
  <r>
    <x v="192"/>
    <n v="2"/>
    <n v="260000"/>
    <m/>
    <x v="0"/>
  </r>
  <r>
    <x v="193"/>
    <n v="2"/>
    <n v="260000"/>
    <m/>
    <x v="0"/>
  </r>
  <r>
    <x v="194"/>
    <n v="2"/>
    <n v="260000"/>
    <m/>
    <x v="0"/>
  </r>
  <r>
    <x v="195"/>
    <n v="0"/>
    <n v="260000"/>
    <m/>
    <x v="1"/>
  </r>
  <r>
    <x v="196"/>
    <n v="2"/>
    <n v="260000"/>
    <m/>
    <x v="0"/>
  </r>
  <r>
    <x v="197"/>
    <n v="2"/>
    <n v="259500"/>
    <m/>
    <x v="0"/>
  </r>
  <r>
    <x v="198"/>
    <n v="2"/>
    <n v="259000"/>
    <m/>
    <x v="0"/>
  </r>
  <r>
    <x v="199"/>
    <n v="2"/>
    <n v="258000"/>
    <m/>
    <x v="0"/>
  </r>
  <r>
    <x v="200"/>
    <n v="2"/>
    <n v="257500"/>
    <m/>
    <x v="0"/>
  </r>
  <r>
    <x v="201"/>
    <n v="2"/>
    <n v="257000"/>
    <m/>
    <x v="0"/>
  </r>
  <r>
    <x v="202"/>
    <n v="2"/>
    <n v="256300"/>
    <m/>
    <x v="0"/>
  </r>
  <r>
    <x v="203"/>
    <n v="1"/>
    <n v="256000"/>
    <m/>
    <x v="1"/>
  </r>
  <r>
    <x v="204"/>
    <n v="2"/>
    <n v="256000"/>
    <m/>
    <x v="0"/>
  </r>
  <r>
    <x v="205"/>
    <n v="2"/>
    <n v="255900"/>
    <m/>
    <x v="0"/>
  </r>
  <r>
    <x v="206"/>
    <n v="2"/>
    <n v="255500"/>
    <m/>
    <x v="0"/>
  </r>
  <r>
    <x v="207"/>
    <n v="2"/>
    <n v="255000"/>
    <m/>
    <x v="0"/>
  </r>
  <r>
    <x v="208"/>
    <n v="2"/>
    <n v="255000"/>
    <m/>
    <x v="0"/>
  </r>
  <r>
    <x v="209"/>
    <n v="2"/>
    <n v="254900"/>
    <m/>
    <x v="0"/>
  </r>
  <r>
    <x v="210"/>
    <n v="2"/>
    <n v="254000"/>
    <m/>
    <x v="0"/>
  </r>
  <r>
    <x v="211"/>
    <n v="2"/>
    <n v="253293"/>
    <m/>
    <x v="0"/>
  </r>
  <r>
    <x v="212"/>
    <n v="2"/>
    <n v="253000"/>
    <m/>
    <x v="0"/>
  </r>
  <r>
    <x v="213"/>
    <n v="2"/>
    <n v="252678"/>
    <m/>
    <x v="0"/>
  </r>
  <r>
    <x v="214"/>
    <n v="2"/>
    <n v="252000"/>
    <m/>
    <x v="0"/>
  </r>
  <r>
    <x v="215"/>
    <n v="2"/>
    <n v="251000"/>
    <m/>
    <x v="0"/>
  </r>
  <r>
    <x v="216"/>
    <n v="2"/>
    <n v="250580"/>
    <m/>
    <x v="0"/>
  </r>
  <r>
    <x v="217"/>
    <n v="2"/>
    <n v="250000"/>
    <m/>
    <x v="0"/>
  </r>
  <r>
    <x v="218"/>
    <n v="2"/>
    <n v="250000"/>
    <m/>
    <x v="0"/>
  </r>
  <r>
    <x v="219"/>
    <n v="2"/>
    <n v="250000"/>
    <m/>
    <x v="0"/>
  </r>
  <r>
    <x v="220"/>
    <n v="2"/>
    <n v="250000"/>
    <m/>
    <x v="0"/>
  </r>
  <r>
    <x v="221"/>
    <n v="1"/>
    <n v="250000"/>
    <m/>
    <x v="1"/>
  </r>
  <r>
    <x v="222"/>
    <n v="2"/>
    <n v="250000"/>
    <m/>
    <x v="0"/>
  </r>
  <r>
    <x v="223"/>
    <n v="2"/>
    <n v="250000"/>
    <m/>
    <x v="0"/>
  </r>
  <r>
    <x v="224"/>
    <n v="3"/>
    <n v="250000"/>
    <m/>
    <x v="0"/>
  </r>
  <r>
    <x v="225"/>
    <n v="2"/>
    <n v="249700"/>
    <m/>
    <x v="0"/>
  </r>
  <r>
    <x v="226"/>
    <n v="2"/>
    <n v="248900"/>
    <m/>
    <x v="0"/>
  </r>
  <r>
    <x v="227"/>
    <n v="2"/>
    <n v="248328"/>
    <m/>
    <x v="0"/>
  </r>
  <r>
    <x v="228"/>
    <n v="2"/>
    <n v="248000"/>
    <m/>
    <x v="0"/>
  </r>
  <r>
    <x v="229"/>
    <n v="2"/>
    <n v="248000"/>
    <m/>
    <x v="0"/>
  </r>
  <r>
    <x v="230"/>
    <n v="2"/>
    <n v="246578"/>
    <m/>
    <x v="0"/>
  </r>
  <r>
    <x v="231"/>
    <n v="1"/>
    <n v="245500"/>
    <m/>
    <x v="1"/>
  </r>
  <r>
    <x v="232"/>
    <n v="2"/>
    <n v="245350"/>
    <m/>
    <x v="0"/>
  </r>
  <r>
    <x v="233"/>
    <n v="2"/>
    <n v="245000"/>
    <m/>
    <x v="0"/>
  </r>
  <r>
    <x v="234"/>
    <n v="2"/>
    <n v="244600"/>
    <m/>
    <x v="0"/>
  </r>
  <r>
    <x v="235"/>
    <n v="2"/>
    <n v="244400"/>
    <m/>
    <x v="0"/>
  </r>
  <r>
    <x v="236"/>
    <n v="2"/>
    <n v="244000"/>
    <m/>
    <x v="0"/>
  </r>
  <r>
    <x v="237"/>
    <n v="2"/>
    <n v="244000"/>
    <m/>
    <x v="0"/>
  </r>
  <r>
    <x v="238"/>
    <n v="2"/>
    <n v="244000"/>
    <m/>
    <x v="0"/>
  </r>
  <r>
    <x v="239"/>
    <n v="2"/>
    <n v="243000"/>
    <m/>
    <x v="0"/>
  </r>
  <r>
    <x v="240"/>
    <n v="2"/>
    <n v="242000"/>
    <m/>
    <x v="0"/>
  </r>
  <r>
    <x v="241"/>
    <n v="2"/>
    <n v="242000"/>
    <m/>
    <x v="0"/>
  </r>
  <r>
    <x v="242"/>
    <n v="2"/>
    <n v="241500"/>
    <m/>
    <x v="0"/>
  </r>
  <r>
    <x v="243"/>
    <n v="1"/>
    <n v="241500"/>
    <m/>
    <x v="1"/>
  </r>
  <r>
    <x v="244"/>
    <n v="2"/>
    <n v="241000"/>
    <m/>
    <x v="0"/>
  </r>
  <r>
    <x v="245"/>
    <n v="2"/>
    <n v="240000"/>
    <m/>
    <x v="0"/>
  </r>
  <r>
    <x v="246"/>
    <n v="2"/>
    <n v="240000"/>
    <m/>
    <x v="0"/>
  </r>
  <r>
    <x v="247"/>
    <n v="3"/>
    <n v="240000"/>
    <m/>
    <x v="0"/>
  </r>
  <r>
    <x v="248"/>
    <n v="2"/>
    <n v="240000"/>
    <m/>
    <x v="0"/>
  </r>
  <r>
    <x v="249"/>
    <n v="2"/>
    <n v="240000"/>
    <m/>
    <x v="0"/>
  </r>
  <r>
    <x v="250"/>
    <n v="2"/>
    <n v="240000"/>
    <m/>
    <x v="0"/>
  </r>
  <r>
    <x v="251"/>
    <n v="2"/>
    <n v="239900"/>
    <m/>
    <x v="0"/>
  </r>
  <r>
    <x v="252"/>
    <n v="2"/>
    <n v="239799"/>
    <m/>
    <x v="0"/>
  </r>
  <r>
    <x v="253"/>
    <n v="1"/>
    <n v="239686"/>
    <m/>
    <x v="1"/>
  </r>
  <r>
    <x v="254"/>
    <n v="2"/>
    <n v="239500"/>
    <m/>
    <x v="0"/>
  </r>
  <r>
    <x v="255"/>
    <n v="2"/>
    <n v="239000"/>
    <m/>
    <x v="0"/>
  </r>
  <r>
    <x v="256"/>
    <n v="2"/>
    <n v="239000"/>
    <m/>
    <x v="0"/>
  </r>
  <r>
    <x v="257"/>
    <n v="2"/>
    <n v="239000"/>
    <m/>
    <x v="0"/>
  </r>
  <r>
    <x v="258"/>
    <n v="2"/>
    <n v="239000"/>
    <m/>
    <x v="0"/>
  </r>
  <r>
    <x v="259"/>
    <n v="2"/>
    <n v="239000"/>
    <m/>
    <x v="0"/>
  </r>
  <r>
    <x v="260"/>
    <n v="2"/>
    <n v="239000"/>
    <m/>
    <x v="0"/>
  </r>
  <r>
    <x v="261"/>
    <n v="2"/>
    <n v="238000"/>
    <m/>
    <x v="0"/>
  </r>
  <r>
    <x v="262"/>
    <n v="2"/>
    <n v="237500"/>
    <m/>
    <x v="0"/>
  </r>
  <r>
    <x v="263"/>
    <n v="2"/>
    <n v="237000"/>
    <m/>
    <x v="0"/>
  </r>
  <r>
    <x v="264"/>
    <n v="2"/>
    <n v="237000"/>
    <m/>
    <x v="0"/>
  </r>
  <r>
    <x v="265"/>
    <n v="2"/>
    <n v="236500"/>
    <m/>
    <x v="0"/>
  </r>
  <r>
    <x v="266"/>
    <n v="2"/>
    <n v="236500"/>
    <m/>
    <x v="0"/>
  </r>
  <r>
    <x v="267"/>
    <n v="2"/>
    <n v="236000"/>
    <m/>
    <x v="0"/>
  </r>
  <r>
    <x v="268"/>
    <n v="2"/>
    <n v="236000"/>
    <m/>
    <x v="0"/>
  </r>
  <r>
    <x v="269"/>
    <n v="2"/>
    <n v="235128"/>
    <m/>
    <x v="0"/>
  </r>
  <r>
    <x v="270"/>
    <n v="1"/>
    <n v="235000"/>
    <m/>
    <x v="1"/>
  </r>
  <r>
    <x v="271"/>
    <n v="2"/>
    <n v="235000"/>
    <m/>
    <x v="0"/>
  </r>
  <r>
    <x v="272"/>
    <n v="2"/>
    <n v="235000"/>
    <m/>
    <x v="0"/>
  </r>
  <r>
    <x v="273"/>
    <n v="2"/>
    <n v="235000"/>
    <m/>
    <x v="0"/>
  </r>
  <r>
    <x v="274"/>
    <n v="2"/>
    <n v="235000"/>
    <m/>
    <x v="0"/>
  </r>
  <r>
    <x v="275"/>
    <n v="2"/>
    <n v="235000"/>
    <m/>
    <x v="0"/>
  </r>
  <r>
    <x v="276"/>
    <n v="2"/>
    <n v="235000"/>
    <m/>
    <x v="0"/>
  </r>
  <r>
    <x v="277"/>
    <n v="1"/>
    <n v="234000"/>
    <m/>
    <x v="1"/>
  </r>
  <r>
    <x v="278"/>
    <n v="2"/>
    <n v="234000"/>
    <m/>
    <x v="0"/>
  </r>
  <r>
    <x v="279"/>
    <n v="2"/>
    <n v="233230"/>
    <m/>
    <x v="0"/>
  </r>
  <r>
    <x v="280"/>
    <n v="2"/>
    <n v="233170"/>
    <m/>
    <x v="0"/>
  </r>
  <r>
    <x v="281"/>
    <n v="2"/>
    <n v="233000"/>
    <m/>
    <x v="0"/>
  </r>
  <r>
    <x v="282"/>
    <n v="2"/>
    <n v="232600"/>
    <m/>
    <x v="0"/>
  </r>
  <r>
    <x v="283"/>
    <n v="2"/>
    <n v="232000"/>
    <m/>
    <x v="0"/>
  </r>
  <r>
    <x v="284"/>
    <n v="2"/>
    <n v="232000"/>
    <m/>
    <x v="0"/>
  </r>
  <r>
    <x v="285"/>
    <n v="2"/>
    <n v="232000"/>
    <m/>
    <x v="0"/>
  </r>
  <r>
    <x v="286"/>
    <n v="2"/>
    <n v="231500"/>
    <m/>
    <x v="0"/>
  </r>
  <r>
    <x v="287"/>
    <n v="2"/>
    <n v="231500"/>
    <m/>
    <x v="0"/>
  </r>
  <r>
    <x v="288"/>
    <n v="2"/>
    <n v="230500"/>
    <m/>
    <x v="0"/>
  </r>
  <r>
    <x v="289"/>
    <n v="2"/>
    <n v="230000"/>
    <m/>
    <x v="0"/>
  </r>
  <r>
    <x v="290"/>
    <n v="2"/>
    <n v="230000"/>
    <m/>
    <x v="0"/>
  </r>
  <r>
    <x v="291"/>
    <n v="2"/>
    <n v="230000"/>
    <m/>
    <x v="0"/>
  </r>
  <r>
    <x v="292"/>
    <n v="2"/>
    <n v="230000"/>
    <m/>
    <x v="0"/>
  </r>
  <r>
    <x v="293"/>
    <n v="1"/>
    <n v="230000"/>
    <m/>
    <x v="1"/>
  </r>
  <r>
    <x v="294"/>
    <n v="2"/>
    <n v="230000"/>
    <m/>
    <x v="0"/>
  </r>
  <r>
    <x v="295"/>
    <n v="1"/>
    <n v="230000"/>
    <m/>
    <x v="1"/>
  </r>
  <r>
    <x v="296"/>
    <n v="2"/>
    <n v="230000"/>
    <m/>
    <x v="0"/>
  </r>
  <r>
    <x v="297"/>
    <n v="2"/>
    <n v="229456"/>
    <m/>
    <x v="0"/>
  </r>
  <r>
    <x v="298"/>
    <n v="2"/>
    <n v="229000"/>
    <m/>
    <x v="0"/>
  </r>
  <r>
    <x v="299"/>
    <n v="2"/>
    <n v="228950"/>
    <m/>
    <x v="0"/>
  </r>
  <r>
    <x v="300"/>
    <n v="2"/>
    <n v="228500"/>
    <m/>
    <x v="0"/>
  </r>
  <r>
    <x v="301"/>
    <n v="2"/>
    <n v="228500"/>
    <m/>
    <x v="0"/>
  </r>
  <r>
    <x v="302"/>
    <n v="2"/>
    <n v="228000"/>
    <m/>
    <x v="0"/>
  </r>
  <r>
    <x v="303"/>
    <n v="2"/>
    <n v="228000"/>
    <m/>
    <x v="0"/>
  </r>
  <r>
    <x v="304"/>
    <n v="3"/>
    <n v="227875"/>
    <m/>
    <x v="0"/>
  </r>
  <r>
    <x v="305"/>
    <n v="2"/>
    <n v="227680"/>
    <m/>
    <x v="0"/>
  </r>
  <r>
    <x v="306"/>
    <n v="2"/>
    <n v="227000"/>
    <m/>
    <x v="0"/>
  </r>
  <r>
    <x v="307"/>
    <n v="2"/>
    <n v="227000"/>
    <m/>
    <x v="0"/>
  </r>
  <r>
    <x v="308"/>
    <n v="2"/>
    <n v="227000"/>
    <m/>
    <x v="0"/>
  </r>
  <r>
    <x v="309"/>
    <n v="2"/>
    <n v="226700"/>
    <m/>
    <x v="0"/>
  </r>
  <r>
    <x v="310"/>
    <n v="2"/>
    <n v="226000"/>
    <m/>
    <x v="0"/>
  </r>
  <r>
    <x v="311"/>
    <n v="2"/>
    <n v="226000"/>
    <m/>
    <x v="0"/>
  </r>
  <r>
    <x v="312"/>
    <n v="2"/>
    <n v="226000"/>
    <m/>
    <x v="0"/>
  </r>
  <r>
    <x v="313"/>
    <n v="2"/>
    <n v="225000"/>
    <m/>
    <x v="0"/>
  </r>
  <r>
    <x v="314"/>
    <n v="2"/>
    <n v="225000"/>
    <m/>
    <x v="0"/>
  </r>
  <r>
    <x v="315"/>
    <n v="3"/>
    <n v="225000"/>
    <m/>
    <x v="0"/>
  </r>
  <r>
    <x v="316"/>
    <n v="2"/>
    <n v="225000"/>
    <m/>
    <x v="0"/>
  </r>
  <r>
    <x v="317"/>
    <n v="2"/>
    <n v="225000"/>
    <m/>
    <x v="0"/>
  </r>
  <r>
    <x v="318"/>
    <n v="2"/>
    <n v="225000"/>
    <m/>
    <x v="0"/>
  </r>
  <r>
    <x v="319"/>
    <n v="2"/>
    <n v="224900"/>
    <m/>
    <x v="0"/>
  </r>
  <r>
    <x v="320"/>
    <n v="2"/>
    <n v="224900"/>
    <m/>
    <x v="0"/>
  </r>
  <r>
    <x v="321"/>
    <n v="2"/>
    <n v="224500"/>
    <m/>
    <x v="0"/>
  </r>
  <r>
    <x v="322"/>
    <n v="2"/>
    <n v="224000"/>
    <m/>
    <x v="0"/>
  </r>
  <r>
    <x v="323"/>
    <n v="1"/>
    <n v="224000"/>
    <m/>
    <x v="1"/>
  </r>
  <r>
    <x v="324"/>
    <n v="2"/>
    <n v="223500"/>
    <m/>
    <x v="0"/>
  </r>
  <r>
    <x v="325"/>
    <n v="1"/>
    <n v="223500"/>
    <m/>
    <x v="1"/>
  </r>
  <r>
    <x v="326"/>
    <n v="2"/>
    <n v="223000"/>
    <m/>
    <x v="0"/>
  </r>
  <r>
    <x v="327"/>
    <n v="2"/>
    <n v="222500"/>
    <m/>
    <x v="0"/>
  </r>
  <r>
    <x v="328"/>
    <n v="2"/>
    <n v="222500"/>
    <m/>
    <x v="0"/>
  </r>
  <r>
    <x v="329"/>
    <n v="2"/>
    <n v="222000"/>
    <m/>
    <x v="0"/>
  </r>
  <r>
    <x v="330"/>
    <n v="2"/>
    <n v="222000"/>
    <m/>
    <x v="0"/>
  </r>
  <r>
    <x v="331"/>
    <n v="2"/>
    <n v="222000"/>
    <m/>
    <x v="0"/>
  </r>
  <r>
    <x v="332"/>
    <n v="2"/>
    <n v="221500"/>
    <m/>
    <x v="0"/>
  </r>
  <r>
    <x v="333"/>
    <n v="2"/>
    <n v="221000"/>
    <m/>
    <x v="0"/>
  </r>
  <r>
    <x v="334"/>
    <n v="2"/>
    <n v="221000"/>
    <m/>
    <x v="0"/>
  </r>
  <r>
    <x v="335"/>
    <n v="2"/>
    <n v="220000"/>
    <m/>
    <x v="0"/>
  </r>
  <r>
    <x v="336"/>
    <n v="2"/>
    <n v="220000"/>
    <m/>
    <x v="0"/>
  </r>
  <r>
    <x v="337"/>
    <n v="2"/>
    <n v="220000"/>
    <m/>
    <x v="0"/>
  </r>
  <r>
    <x v="338"/>
    <n v="2"/>
    <n v="220000"/>
    <m/>
    <x v="0"/>
  </r>
  <r>
    <x v="339"/>
    <n v="1"/>
    <n v="220000"/>
    <m/>
    <x v="1"/>
  </r>
  <r>
    <x v="340"/>
    <n v="2"/>
    <n v="219500"/>
    <m/>
    <x v="0"/>
  </r>
  <r>
    <x v="341"/>
    <n v="2"/>
    <n v="219500"/>
    <m/>
    <x v="0"/>
  </r>
  <r>
    <x v="342"/>
    <n v="1"/>
    <n v="219500"/>
    <m/>
    <x v="1"/>
  </r>
  <r>
    <x v="343"/>
    <n v="2"/>
    <n v="219210"/>
    <m/>
    <x v="0"/>
  </r>
  <r>
    <x v="344"/>
    <n v="2"/>
    <n v="218000"/>
    <m/>
    <x v="0"/>
  </r>
  <r>
    <x v="345"/>
    <n v="2"/>
    <n v="217500"/>
    <m/>
    <x v="0"/>
  </r>
  <r>
    <x v="346"/>
    <n v="2"/>
    <n v="217000"/>
    <m/>
    <x v="0"/>
  </r>
  <r>
    <x v="347"/>
    <n v="2"/>
    <n v="217000"/>
    <m/>
    <x v="0"/>
  </r>
  <r>
    <x v="348"/>
    <n v="2"/>
    <n v="216837"/>
    <m/>
    <x v="0"/>
  </r>
  <r>
    <x v="349"/>
    <n v="2"/>
    <n v="216500"/>
    <m/>
    <x v="0"/>
  </r>
  <r>
    <x v="350"/>
    <n v="2"/>
    <n v="216000"/>
    <m/>
    <x v="0"/>
  </r>
  <r>
    <x v="351"/>
    <n v="2"/>
    <n v="215200"/>
    <m/>
    <x v="0"/>
  </r>
  <r>
    <x v="352"/>
    <n v="1"/>
    <n v="215000"/>
    <m/>
    <x v="1"/>
  </r>
  <r>
    <x v="353"/>
    <n v="2"/>
    <n v="215000"/>
    <m/>
    <x v="0"/>
  </r>
  <r>
    <x v="354"/>
    <n v="2"/>
    <n v="215000"/>
    <m/>
    <x v="0"/>
  </r>
  <r>
    <x v="355"/>
    <n v="2"/>
    <n v="215000"/>
    <m/>
    <x v="0"/>
  </r>
  <r>
    <x v="356"/>
    <n v="2"/>
    <n v="215000"/>
    <m/>
    <x v="0"/>
  </r>
  <r>
    <x v="357"/>
    <n v="2"/>
    <n v="215000"/>
    <m/>
    <x v="0"/>
  </r>
  <r>
    <x v="358"/>
    <n v="2"/>
    <n v="215000"/>
    <m/>
    <x v="0"/>
  </r>
  <r>
    <x v="359"/>
    <n v="2"/>
    <n v="215000"/>
    <m/>
    <x v="0"/>
  </r>
  <r>
    <x v="360"/>
    <n v="2"/>
    <n v="214900"/>
    <m/>
    <x v="0"/>
  </r>
  <r>
    <x v="361"/>
    <n v="2"/>
    <n v="214500"/>
    <m/>
    <x v="0"/>
  </r>
  <r>
    <x v="362"/>
    <n v="2"/>
    <n v="214000"/>
    <m/>
    <x v="0"/>
  </r>
  <r>
    <x v="363"/>
    <n v="2"/>
    <n v="214000"/>
    <m/>
    <x v="0"/>
  </r>
  <r>
    <x v="364"/>
    <n v="2"/>
    <n v="214000"/>
    <m/>
    <x v="0"/>
  </r>
  <r>
    <x v="365"/>
    <n v="2"/>
    <n v="214000"/>
    <m/>
    <x v="0"/>
  </r>
  <r>
    <x v="366"/>
    <n v="2"/>
    <n v="214000"/>
    <m/>
    <x v="0"/>
  </r>
  <r>
    <x v="367"/>
    <n v="2"/>
    <n v="213500"/>
    <m/>
    <x v="0"/>
  </r>
  <r>
    <x v="368"/>
    <n v="2"/>
    <n v="213500"/>
    <m/>
    <x v="0"/>
  </r>
  <r>
    <x v="369"/>
    <n v="2"/>
    <n v="213490"/>
    <m/>
    <x v="0"/>
  </r>
  <r>
    <x v="370"/>
    <n v="2"/>
    <n v="213250"/>
    <m/>
    <x v="0"/>
  </r>
  <r>
    <x v="371"/>
    <n v="2"/>
    <n v="213000"/>
    <m/>
    <x v="0"/>
  </r>
  <r>
    <x v="372"/>
    <n v="2"/>
    <n v="213000"/>
    <m/>
    <x v="0"/>
  </r>
  <r>
    <x v="373"/>
    <n v="2"/>
    <n v="213000"/>
    <m/>
    <x v="0"/>
  </r>
  <r>
    <x v="374"/>
    <n v="2"/>
    <n v="212900"/>
    <m/>
    <x v="0"/>
  </r>
  <r>
    <x v="375"/>
    <n v="2"/>
    <n v="212000"/>
    <m/>
    <x v="0"/>
  </r>
  <r>
    <x v="376"/>
    <n v="1"/>
    <n v="212000"/>
    <m/>
    <x v="1"/>
  </r>
  <r>
    <x v="377"/>
    <n v="2"/>
    <n v="212000"/>
    <m/>
    <x v="0"/>
  </r>
  <r>
    <x v="378"/>
    <n v="2"/>
    <n v="211000"/>
    <m/>
    <x v="0"/>
  </r>
  <r>
    <x v="379"/>
    <n v="2"/>
    <n v="211000"/>
    <m/>
    <x v="0"/>
  </r>
  <r>
    <x v="380"/>
    <n v="2"/>
    <n v="210000"/>
    <m/>
    <x v="0"/>
  </r>
  <r>
    <x v="381"/>
    <n v="2"/>
    <n v="210000"/>
    <m/>
    <x v="0"/>
  </r>
  <r>
    <x v="382"/>
    <n v="2"/>
    <n v="210000"/>
    <m/>
    <x v="0"/>
  </r>
  <r>
    <x v="383"/>
    <n v="1"/>
    <n v="210000"/>
    <m/>
    <x v="1"/>
  </r>
  <r>
    <x v="384"/>
    <n v="2"/>
    <n v="210000"/>
    <m/>
    <x v="0"/>
  </r>
  <r>
    <x v="385"/>
    <n v="2"/>
    <n v="209500"/>
    <m/>
    <x v="0"/>
  </r>
  <r>
    <x v="386"/>
    <n v="2"/>
    <n v="208900"/>
    <m/>
    <x v="0"/>
  </r>
  <r>
    <x v="387"/>
    <n v="2"/>
    <n v="208900"/>
    <m/>
    <x v="0"/>
  </r>
  <r>
    <x v="388"/>
    <n v="2"/>
    <n v="208500"/>
    <m/>
    <x v="0"/>
  </r>
  <r>
    <x v="389"/>
    <n v="2"/>
    <n v="208300"/>
    <m/>
    <x v="0"/>
  </r>
  <r>
    <x v="390"/>
    <n v="1"/>
    <n v="207500"/>
    <m/>
    <x v="1"/>
  </r>
  <r>
    <x v="391"/>
    <n v="2"/>
    <n v="207500"/>
    <m/>
    <x v="0"/>
  </r>
  <r>
    <x v="392"/>
    <n v="2"/>
    <n v="207500"/>
    <m/>
    <x v="0"/>
  </r>
  <r>
    <x v="393"/>
    <n v="2"/>
    <n v="207500"/>
    <m/>
    <x v="0"/>
  </r>
  <r>
    <x v="394"/>
    <n v="2"/>
    <n v="207500"/>
    <m/>
    <x v="0"/>
  </r>
  <r>
    <x v="395"/>
    <n v="2"/>
    <n v="207000"/>
    <m/>
    <x v="0"/>
  </r>
  <r>
    <x v="396"/>
    <n v="1"/>
    <n v="207000"/>
    <m/>
    <x v="1"/>
  </r>
  <r>
    <x v="397"/>
    <n v="2"/>
    <n v="206900"/>
    <m/>
    <x v="0"/>
  </r>
  <r>
    <x v="398"/>
    <n v="2"/>
    <n v="206300"/>
    <m/>
    <x v="0"/>
  </r>
  <r>
    <x v="399"/>
    <n v="2"/>
    <n v="206000"/>
    <m/>
    <x v="0"/>
  </r>
  <r>
    <x v="400"/>
    <n v="2"/>
    <n v="205950"/>
    <m/>
    <x v="0"/>
  </r>
  <r>
    <x v="401"/>
    <n v="2"/>
    <n v="205000"/>
    <m/>
    <x v="0"/>
  </r>
  <r>
    <x v="402"/>
    <n v="2"/>
    <n v="205000"/>
    <m/>
    <x v="0"/>
  </r>
  <r>
    <x v="403"/>
    <n v="2"/>
    <n v="205000"/>
    <m/>
    <x v="0"/>
  </r>
  <r>
    <x v="404"/>
    <n v="2"/>
    <n v="205000"/>
    <m/>
    <x v="0"/>
  </r>
  <r>
    <x v="405"/>
    <n v="2"/>
    <n v="205000"/>
    <m/>
    <x v="0"/>
  </r>
  <r>
    <x v="406"/>
    <n v="2"/>
    <n v="205000"/>
    <m/>
    <x v="0"/>
  </r>
  <r>
    <x v="407"/>
    <n v="2"/>
    <n v="204900"/>
    <m/>
    <x v="0"/>
  </r>
  <r>
    <x v="408"/>
    <n v="2"/>
    <n v="204750"/>
    <m/>
    <x v="0"/>
  </r>
  <r>
    <x v="409"/>
    <n v="2"/>
    <n v="204000"/>
    <m/>
    <x v="0"/>
  </r>
  <r>
    <x v="410"/>
    <n v="2"/>
    <n v="204000"/>
    <m/>
    <x v="0"/>
  </r>
  <r>
    <x v="411"/>
    <n v="2"/>
    <n v="203000"/>
    <m/>
    <x v="0"/>
  </r>
  <r>
    <x v="412"/>
    <n v="2"/>
    <n v="203000"/>
    <m/>
    <x v="0"/>
  </r>
  <r>
    <x v="413"/>
    <n v="2"/>
    <n v="202900"/>
    <m/>
    <x v="0"/>
  </r>
  <r>
    <x v="414"/>
    <n v="2"/>
    <n v="202665"/>
    <m/>
    <x v="0"/>
  </r>
  <r>
    <x v="415"/>
    <n v="2"/>
    <n v="202500"/>
    <m/>
    <x v="0"/>
  </r>
  <r>
    <x v="416"/>
    <n v="2"/>
    <n v="202500"/>
    <m/>
    <x v="0"/>
  </r>
  <r>
    <x v="417"/>
    <n v="2"/>
    <n v="202500"/>
    <m/>
    <x v="0"/>
  </r>
  <r>
    <x v="418"/>
    <n v="1"/>
    <n v="201800"/>
    <m/>
    <x v="1"/>
  </r>
  <r>
    <x v="419"/>
    <n v="2"/>
    <n v="201000"/>
    <m/>
    <x v="0"/>
  </r>
  <r>
    <x v="420"/>
    <n v="2"/>
    <n v="201000"/>
    <m/>
    <x v="0"/>
  </r>
  <r>
    <x v="421"/>
    <n v="2"/>
    <n v="201000"/>
    <m/>
    <x v="0"/>
  </r>
  <r>
    <x v="422"/>
    <n v="3"/>
    <n v="200624"/>
    <m/>
    <x v="0"/>
  </r>
  <r>
    <x v="423"/>
    <n v="2"/>
    <n v="200500"/>
    <m/>
    <x v="0"/>
  </r>
  <r>
    <x v="424"/>
    <n v="3"/>
    <n v="200500"/>
    <m/>
    <x v="0"/>
  </r>
  <r>
    <x v="425"/>
    <n v="2"/>
    <n v="200141"/>
    <m/>
    <x v="0"/>
  </r>
  <r>
    <x v="426"/>
    <n v="1"/>
    <n v="200100"/>
    <m/>
    <x v="1"/>
  </r>
  <r>
    <x v="427"/>
    <n v="2"/>
    <n v="200000"/>
    <m/>
    <x v="0"/>
  </r>
  <r>
    <x v="428"/>
    <n v="2"/>
    <n v="200000"/>
    <m/>
    <x v="0"/>
  </r>
  <r>
    <x v="429"/>
    <n v="2"/>
    <n v="200000"/>
    <m/>
    <x v="0"/>
  </r>
  <r>
    <x v="430"/>
    <n v="2"/>
    <n v="200000"/>
    <m/>
    <x v="0"/>
  </r>
  <r>
    <x v="431"/>
    <n v="2"/>
    <n v="200000"/>
    <m/>
    <x v="0"/>
  </r>
  <r>
    <x v="432"/>
    <n v="2"/>
    <n v="200000"/>
    <m/>
    <x v="0"/>
  </r>
  <r>
    <x v="433"/>
    <n v="2"/>
    <n v="200000"/>
    <m/>
    <x v="0"/>
  </r>
  <r>
    <x v="434"/>
    <n v="2"/>
    <n v="200000"/>
    <m/>
    <x v="0"/>
  </r>
  <r>
    <x v="435"/>
    <n v="2"/>
    <n v="199900"/>
    <m/>
    <x v="0"/>
  </r>
  <r>
    <x v="436"/>
    <n v="1"/>
    <n v="199900"/>
    <m/>
    <x v="1"/>
  </r>
  <r>
    <x v="437"/>
    <n v="2"/>
    <n v="198900"/>
    <m/>
    <x v="0"/>
  </r>
  <r>
    <x v="438"/>
    <n v="3"/>
    <n v="198500"/>
    <m/>
    <x v="0"/>
  </r>
  <r>
    <x v="439"/>
    <n v="2"/>
    <n v="197900"/>
    <m/>
    <x v="0"/>
  </r>
  <r>
    <x v="440"/>
    <n v="2"/>
    <n v="197900"/>
    <m/>
    <x v="0"/>
  </r>
  <r>
    <x v="441"/>
    <n v="1"/>
    <n v="197900"/>
    <m/>
    <x v="1"/>
  </r>
  <r>
    <x v="442"/>
    <n v="1"/>
    <n v="197500"/>
    <m/>
    <x v="1"/>
  </r>
  <r>
    <x v="443"/>
    <n v="2"/>
    <n v="197500"/>
    <m/>
    <x v="0"/>
  </r>
  <r>
    <x v="444"/>
    <n v="2"/>
    <n v="197000"/>
    <m/>
    <x v="0"/>
  </r>
  <r>
    <x v="445"/>
    <n v="2"/>
    <n v="197000"/>
    <m/>
    <x v="0"/>
  </r>
  <r>
    <x v="446"/>
    <n v="1"/>
    <n v="197000"/>
    <m/>
    <x v="1"/>
  </r>
  <r>
    <x v="447"/>
    <n v="2"/>
    <n v="197000"/>
    <m/>
    <x v="0"/>
  </r>
  <r>
    <x v="448"/>
    <n v="2"/>
    <n v="196500"/>
    <m/>
    <x v="0"/>
  </r>
  <r>
    <x v="449"/>
    <n v="2"/>
    <n v="196500"/>
    <m/>
    <x v="0"/>
  </r>
  <r>
    <x v="450"/>
    <n v="2"/>
    <n v="196000"/>
    <m/>
    <x v="0"/>
  </r>
  <r>
    <x v="451"/>
    <n v="2"/>
    <n v="196000"/>
    <m/>
    <x v="0"/>
  </r>
  <r>
    <x v="452"/>
    <n v="2"/>
    <n v="196000"/>
    <m/>
    <x v="0"/>
  </r>
  <r>
    <x v="453"/>
    <n v="2"/>
    <n v="195400"/>
    <m/>
    <x v="0"/>
  </r>
  <r>
    <x v="454"/>
    <n v="2"/>
    <n v="195000"/>
    <m/>
    <x v="0"/>
  </r>
  <r>
    <x v="455"/>
    <n v="2"/>
    <n v="195000"/>
    <m/>
    <x v="0"/>
  </r>
  <r>
    <x v="456"/>
    <n v="2"/>
    <n v="195000"/>
    <m/>
    <x v="0"/>
  </r>
  <r>
    <x v="457"/>
    <n v="2"/>
    <n v="194700"/>
    <m/>
    <x v="0"/>
  </r>
  <r>
    <x v="458"/>
    <n v="2"/>
    <n v="194500"/>
    <m/>
    <x v="0"/>
  </r>
  <r>
    <x v="459"/>
    <n v="2"/>
    <n v="194500"/>
    <m/>
    <x v="0"/>
  </r>
  <r>
    <x v="460"/>
    <n v="2"/>
    <n v="194500"/>
    <m/>
    <x v="0"/>
  </r>
  <r>
    <x v="461"/>
    <n v="0"/>
    <n v="194201"/>
    <m/>
    <x v="1"/>
  </r>
  <r>
    <x v="462"/>
    <n v="2"/>
    <n v="194000"/>
    <m/>
    <x v="0"/>
  </r>
  <r>
    <x v="463"/>
    <n v="2"/>
    <n v="194000"/>
    <m/>
    <x v="0"/>
  </r>
  <r>
    <x v="464"/>
    <n v="1"/>
    <n v="194000"/>
    <m/>
    <x v="1"/>
  </r>
  <r>
    <x v="465"/>
    <n v="2"/>
    <n v="193879"/>
    <m/>
    <x v="0"/>
  </r>
  <r>
    <x v="466"/>
    <n v="2"/>
    <n v="193500"/>
    <m/>
    <x v="0"/>
  </r>
  <r>
    <x v="467"/>
    <n v="2"/>
    <n v="193500"/>
    <m/>
    <x v="0"/>
  </r>
  <r>
    <x v="468"/>
    <n v="2"/>
    <n v="193000"/>
    <m/>
    <x v="0"/>
  </r>
  <r>
    <x v="469"/>
    <n v="2"/>
    <n v="193000"/>
    <m/>
    <x v="0"/>
  </r>
  <r>
    <x v="470"/>
    <n v="2"/>
    <n v="193000"/>
    <m/>
    <x v="0"/>
  </r>
  <r>
    <x v="471"/>
    <n v="2"/>
    <n v="192500"/>
    <m/>
    <x v="0"/>
  </r>
  <r>
    <x v="472"/>
    <n v="2"/>
    <n v="192500"/>
    <m/>
    <x v="0"/>
  </r>
  <r>
    <x v="473"/>
    <n v="2"/>
    <n v="192140"/>
    <m/>
    <x v="0"/>
  </r>
  <r>
    <x v="474"/>
    <n v="2"/>
    <n v="192000"/>
    <m/>
    <x v="0"/>
  </r>
  <r>
    <x v="475"/>
    <n v="2"/>
    <n v="192000"/>
    <m/>
    <x v="0"/>
  </r>
  <r>
    <x v="476"/>
    <n v="2"/>
    <n v="192000"/>
    <m/>
    <x v="0"/>
  </r>
  <r>
    <x v="477"/>
    <n v="2"/>
    <n v="192000"/>
    <m/>
    <x v="0"/>
  </r>
  <r>
    <x v="478"/>
    <n v="2"/>
    <n v="192000"/>
    <m/>
    <x v="0"/>
  </r>
  <r>
    <x v="479"/>
    <n v="2"/>
    <n v="191000"/>
    <m/>
    <x v="0"/>
  </r>
  <r>
    <x v="480"/>
    <n v="2"/>
    <n v="191000"/>
    <m/>
    <x v="0"/>
  </r>
  <r>
    <x v="481"/>
    <n v="2"/>
    <n v="191000"/>
    <m/>
    <x v="0"/>
  </r>
  <r>
    <x v="482"/>
    <n v="2"/>
    <n v="191000"/>
    <m/>
    <x v="0"/>
  </r>
  <r>
    <x v="483"/>
    <n v="2"/>
    <n v="190000"/>
    <m/>
    <x v="0"/>
  </r>
  <r>
    <x v="484"/>
    <n v="2"/>
    <n v="190000"/>
    <m/>
    <x v="0"/>
  </r>
  <r>
    <x v="485"/>
    <n v="1"/>
    <n v="190000"/>
    <m/>
    <x v="1"/>
  </r>
  <r>
    <x v="486"/>
    <n v="1"/>
    <n v="190000"/>
    <m/>
    <x v="1"/>
  </r>
  <r>
    <x v="487"/>
    <n v="2"/>
    <n v="190000"/>
    <m/>
    <x v="0"/>
  </r>
  <r>
    <x v="488"/>
    <n v="2"/>
    <n v="190000"/>
    <m/>
    <x v="0"/>
  </r>
  <r>
    <x v="489"/>
    <n v="2"/>
    <n v="190000"/>
    <m/>
    <x v="0"/>
  </r>
  <r>
    <x v="490"/>
    <n v="2"/>
    <n v="190000"/>
    <m/>
    <x v="0"/>
  </r>
  <r>
    <x v="491"/>
    <n v="2"/>
    <n v="190000"/>
    <m/>
    <x v="0"/>
  </r>
  <r>
    <x v="492"/>
    <n v="2"/>
    <n v="190000"/>
    <m/>
    <x v="0"/>
  </r>
  <r>
    <x v="493"/>
    <n v="2"/>
    <n v="190000"/>
    <m/>
    <x v="0"/>
  </r>
  <r>
    <x v="494"/>
    <n v="2"/>
    <n v="190000"/>
    <m/>
    <x v="0"/>
  </r>
  <r>
    <x v="495"/>
    <n v="2"/>
    <n v="190000"/>
    <m/>
    <x v="0"/>
  </r>
  <r>
    <x v="496"/>
    <n v="1"/>
    <n v="189950"/>
    <m/>
    <x v="1"/>
  </r>
  <r>
    <x v="497"/>
    <n v="2"/>
    <n v="189000"/>
    <m/>
    <x v="0"/>
  </r>
  <r>
    <x v="498"/>
    <n v="2"/>
    <n v="189000"/>
    <m/>
    <x v="0"/>
  </r>
  <r>
    <x v="499"/>
    <n v="2"/>
    <n v="189000"/>
    <m/>
    <x v="0"/>
  </r>
  <r>
    <x v="500"/>
    <n v="2"/>
    <n v="189000"/>
    <m/>
    <x v="0"/>
  </r>
  <r>
    <x v="501"/>
    <n v="2"/>
    <n v="189000"/>
    <m/>
    <x v="0"/>
  </r>
  <r>
    <x v="502"/>
    <n v="3"/>
    <n v="189000"/>
    <m/>
    <x v="0"/>
  </r>
  <r>
    <x v="503"/>
    <n v="1"/>
    <n v="188700"/>
    <m/>
    <x v="1"/>
  </r>
  <r>
    <x v="504"/>
    <n v="2"/>
    <n v="188500"/>
    <m/>
    <x v="0"/>
  </r>
  <r>
    <x v="505"/>
    <n v="2"/>
    <n v="188000"/>
    <m/>
    <x v="0"/>
  </r>
  <r>
    <x v="506"/>
    <n v="2"/>
    <n v="188000"/>
    <m/>
    <x v="0"/>
  </r>
  <r>
    <x v="507"/>
    <n v="2"/>
    <n v="188000"/>
    <m/>
    <x v="0"/>
  </r>
  <r>
    <x v="508"/>
    <n v="2"/>
    <n v="187750"/>
    <m/>
    <x v="0"/>
  </r>
  <r>
    <x v="509"/>
    <n v="2"/>
    <n v="187500"/>
    <m/>
    <x v="0"/>
  </r>
  <r>
    <x v="510"/>
    <n v="2"/>
    <n v="187500"/>
    <m/>
    <x v="0"/>
  </r>
  <r>
    <x v="511"/>
    <n v="2"/>
    <n v="187500"/>
    <m/>
    <x v="0"/>
  </r>
  <r>
    <x v="512"/>
    <n v="2"/>
    <n v="187500"/>
    <m/>
    <x v="0"/>
  </r>
  <r>
    <x v="513"/>
    <n v="1"/>
    <n v="187500"/>
    <m/>
    <x v="1"/>
  </r>
  <r>
    <x v="514"/>
    <n v="2"/>
    <n v="187500"/>
    <m/>
    <x v="0"/>
  </r>
  <r>
    <x v="515"/>
    <n v="2"/>
    <n v="187100"/>
    <m/>
    <x v="0"/>
  </r>
  <r>
    <x v="516"/>
    <n v="2"/>
    <n v="187000"/>
    <m/>
    <x v="0"/>
  </r>
  <r>
    <x v="517"/>
    <n v="2"/>
    <n v="187000"/>
    <m/>
    <x v="0"/>
  </r>
  <r>
    <x v="518"/>
    <n v="2"/>
    <n v="187000"/>
    <m/>
    <x v="0"/>
  </r>
  <r>
    <x v="519"/>
    <n v="1"/>
    <n v="186700"/>
    <m/>
    <x v="1"/>
  </r>
  <r>
    <x v="520"/>
    <n v="2"/>
    <n v="186500"/>
    <m/>
    <x v="0"/>
  </r>
  <r>
    <x v="521"/>
    <n v="2"/>
    <n v="186500"/>
    <m/>
    <x v="0"/>
  </r>
  <r>
    <x v="522"/>
    <n v="2"/>
    <n v="186000"/>
    <m/>
    <x v="0"/>
  </r>
  <r>
    <x v="523"/>
    <n v="2"/>
    <n v="185900"/>
    <m/>
    <x v="0"/>
  </r>
  <r>
    <x v="524"/>
    <n v="2"/>
    <n v="185850"/>
    <m/>
    <x v="0"/>
  </r>
  <r>
    <x v="525"/>
    <n v="2"/>
    <n v="185750"/>
    <m/>
    <x v="0"/>
  </r>
  <r>
    <x v="526"/>
    <n v="2"/>
    <n v="185500"/>
    <m/>
    <x v="0"/>
  </r>
  <r>
    <x v="527"/>
    <n v="2"/>
    <n v="185000"/>
    <m/>
    <x v="0"/>
  </r>
  <r>
    <x v="528"/>
    <n v="2"/>
    <n v="185000"/>
    <m/>
    <x v="0"/>
  </r>
  <r>
    <x v="529"/>
    <n v="2"/>
    <n v="185000"/>
    <m/>
    <x v="0"/>
  </r>
  <r>
    <x v="530"/>
    <n v="2"/>
    <n v="185000"/>
    <m/>
    <x v="0"/>
  </r>
  <r>
    <x v="531"/>
    <n v="2"/>
    <n v="185000"/>
    <m/>
    <x v="0"/>
  </r>
  <r>
    <x v="532"/>
    <n v="2"/>
    <n v="185000"/>
    <m/>
    <x v="0"/>
  </r>
  <r>
    <x v="533"/>
    <n v="2"/>
    <n v="185000"/>
    <m/>
    <x v="0"/>
  </r>
  <r>
    <x v="534"/>
    <n v="2"/>
    <n v="185000"/>
    <m/>
    <x v="0"/>
  </r>
  <r>
    <x v="535"/>
    <n v="2"/>
    <n v="185000"/>
    <m/>
    <x v="0"/>
  </r>
  <r>
    <x v="536"/>
    <n v="2"/>
    <n v="185000"/>
    <m/>
    <x v="0"/>
  </r>
  <r>
    <x v="537"/>
    <n v="2"/>
    <n v="184900"/>
    <m/>
    <x v="0"/>
  </r>
  <r>
    <x v="538"/>
    <n v="3"/>
    <n v="184750"/>
    <m/>
    <x v="0"/>
  </r>
  <r>
    <x v="539"/>
    <n v="2"/>
    <n v="184100"/>
    <m/>
    <x v="0"/>
  </r>
  <r>
    <x v="540"/>
    <n v="2"/>
    <n v="184000"/>
    <m/>
    <x v="0"/>
  </r>
  <r>
    <x v="541"/>
    <n v="1"/>
    <n v="184000"/>
    <m/>
    <x v="1"/>
  </r>
  <r>
    <x v="542"/>
    <n v="2"/>
    <n v="184000"/>
    <m/>
    <x v="0"/>
  </r>
  <r>
    <x v="543"/>
    <n v="2"/>
    <n v="184000"/>
    <m/>
    <x v="0"/>
  </r>
  <r>
    <x v="544"/>
    <n v="2"/>
    <n v="183900"/>
    <m/>
    <x v="0"/>
  </r>
  <r>
    <x v="545"/>
    <n v="2"/>
    <n v="183500"/>
    <m/>
    <x v="0"/>
  </r>
  <r>
    <x v="546"/>
    <n v="2"/>
    <n v="183200"/>
    <m/>
    <x v="0"/>
  </r>
  <r>
    <x v="547"/>
    <n v="2"/>
    <n v="183000"/>
    <m/>
    <x v="0"/>
  </r>
  <r>
    <x v="548"/>
    <n v="2"/>
    <n v="182900"/>
    <m/>
    <x v="0"/>
  </r>
  <r>
    <x v="549"/>
    <n v="2"/>
    <n v="182000"/>
    <m/>
    <x v="0"/>
  </r>
  <r>
    <x v="550"/>
    <n v="1"/>
    <n v="181900"/>
    <m/>
    <x v="1"/>
  </r>
  <r>
    <x v="551"/>
    <n v="2"/>
    <n v="181500"/>
    <m/>
    <x v="0"/>
  </r>
  <r>
    <x v="552"/>
    <n v="2"/>
    <n v="181134"/>
    <m/>
    <x v="0"/>
  </r>
  <r>
    <x v="553"/>
    <n v="2"/>
    <n v="181000"/>
    <m/>
    <x v="0"/>
  </r>
  <r>
    <x v="554"/>
    <n v="2"/>
    <n v="181000"/>
    <m/>
    <x v="0"/>
  </r>
  <r>
    <x v="555"/>
    <n v="1"/>
    <n v="181000"/>
    <m/>
    <x v="1"/>
  </r>
  <r>
    <x v="556"/>
    <n v="2"/>
    <n v="181000"/>
    <m/>
    <x v="0"/>
  </r>
  <r>
    <x v="557"/>
    <n v="2"/>
    <n v="181000"/>
    <m/>
    <x v="0"/>
  </r>
  <r>
    <x v="558"/>
    <n v="2"/>
    <n v="181000"/>
    <m/>
    <x v="0"/>
  </r>
  <r>
    <x v="559"/>
    <n v="2"/>
    <n v="181000"/>
    <m/>
    <x v="0"/>
  </r>
  <r>
    <x v="560"/>
    <n v="2"/>
    <n v="180500"/>
    <m/>
    <x v="0"/>
  </r>
  <r>
    <x v="561"/>
    <n v="2"/>
    <n v="180500"/>
    <m/>
    <x v="0"/>
  </r>
  <r>
    <x v="562"/>
    <n v="1"/>
    <n v="180500"/>
    <m/>
    <x v="1"/>
  </r>
  <r>
    <x v="563"/>
    <n v="1"/>
    <n v="180500"/>
    <m/>
    <x v="1"/>
  </r>
  <r>
    <x v="564"/>
    <n v="2"/>
    <n v="180000"/>
    <m/>
    <x v="0"/>
  </r>
  <r>
    <x v="565"/>
    <n v="2"/>
    <n v="180000"/>
    <m/>
    <x v="0"/>
  </r>
  <r>
    <x v="566"/>
    <n v="1"/>
    <n v="180000"/>
    <m/>
    <x v="1"/>
  </r>
  <r>
    <x v="567"/>
    <n v="2"/>
    <n v="180000"/>
    <m/>
    <x v="0"/>
  </r>
  <r>
    <x v="568"/>
    <n v="2"/>
    <n v="180000"/>
    <m/>
    <x v="0"/>
  </r>
  <r>
    <x v="569"/>
    <n v="2"/>
    <n v="180000"/>
    <m/>
    <x v="0"/>
  </r>
  <r>
    <x v="570"/>
    <n v="2"/>
    <n v="180000"/>
    <m/>
    <x v="0"/>
  </r>
  <r>
    <x v="571"/>
    <n v="2"/>
    <n v="180000"/>
    <m/>
    <x v="0"/>
  </r>
  <r>
    <x v="572"/>
    <n v="2"/>
    <n v="180000"/>
    <m/>
    <x v="0"/>
  </r>
  <r>
    <x v="573"/>
    <n v="2"/>
    <n v="180000"/>
    <m/>
    <x v="0"/>
  </r>
  <r>
    <x v="574"/>
    <n v="2"/>
    <n v="179900"/>
    <m/>
    <x v="0"/>
  </r>
  <r>
    <x v="575"/>
    <n v="2"/>
    <n v="179900"/>
    <m/>
    <x v="0"/>
  </r>
  <r>
    <x v="576"/>
    <n v="2"/>
    <n v="179900"/>
    <m/>
    <x v="0"/>
  </r>
  <r>
    <x v="577"/>
    <n v="2"/>
    <n v="179900"/>
    <m/>
    <x v="0"/>
  </r>
  <r>
    <x v="578"/>
    <n v="2"/>
    <n v="179900"/>
    <m/>
    <x v="0"/>
  </r>
  <r>
    <x v="579"/>
    <n v="2"/>
    <n v="179665"/>
    <m/>
    <x v="0"/>
  </r>
  <r>
    <x v="580"/>
    <n v="2"/>
    <n v="179600"/>
    <m/>
    <x v="0"/>
  </r>
  <r>
    <x v="581"/>
    <n v="2"/>
    <n v="179540"/>
    <m/>
    <x v="0"/>
  </r>
  <r>
    <x v="582"/>
    <n v="2"/>
    <n v="179500"/>
    <m/>
    <x v="0"/>
  </r>
  <r>
    <x v="583"/>
    <n v="2"/>
    <n v="179400"/>
    <m/>
    <x v="0"/>
  </r>
  <r>
    <x v="584"/>
    <n v="2"/>
    <n v="179200"/>
    <m/>
    <x v="0"/>
  </r>
  <r>
    <x v="585"/>
    <n v="2"/>
    <n v="179200"/>
    <m/>
    <x v="0"/>
  </r>
  <r>
    <x v="586"/>
    <n v="2"/>
    <n v="179000"/>
    <m/>
    <x v="0"/>
  </r>
  <r>
    <x v="587"/>
    <n v="3"/>
    <n v="179000"/>
    <m/>
    <x v="0"/>
  </r>
  <r>
    <x v="588"/>
    <n v="2"/>
    <n v="179000"/>
    <m/>
    <x v="0"/>
  </r>
  <r>
    <x v="589"/>
    <n v="2"/>
    <n v="178900"/>
    <m/>
    <x v="0"/>
  </r>
  <r>
    <x v="590"/>
    <n v="2"/>
    <n v="178740"/>
    <m/>
    <x v="0"/>
  </r>
  <r>
    <x v="591"/>
    <n v="1"/>
    <n v="178400"/>
    <m/>
    <x v="1"/>
  </r>
  <r>
    <x v="592"/>
    <n v="2"/>
    <n v="178000"/>
    <m/>
    <x v="0"/>
  </r>
  <r>
    <x v="593"/>
    <n v="1"/>
    <n v="178000"/>
    <m/>
    <x v="1"/>
  </r>
  <r>
    <x v="594"/>
    <n v="2"/>
    <n v="178000"/>
    <m/>
    <x v="0"/>
  </r>
  <r>
    <x v="595"/>
    <n v="2"/>
    <n v="178000"/>
    <m/>
    <x v="0"/>
  </r>
  <r>
    <x v="596"/>
    <n v="2"/>
    <n v="178000"/>
    <m/>
    <x v="0"/>
  </r>
  <r>
    <x v="597"/>
    <n v="2"/>
    <n v="178000"/>
    <m/>
    <x v="0"/>
  </r>
  <r>
    <x v="598"/>
    <n v="3"/>
    <n v="178000"/>
    <m/>
    <x v="0"/>
  </r>
  <r>
    <x v="599"/>
    <n v="2"/>
    <n v="177500"/>
    <m/>
    <x v="0"/>
  </r>
  <r>
    <x v="600"/>
    <n v="1"/>
    <n v="177500"/>
    <m/>
    <x v="1"/>
  </r>
  <r>
    <x v="601"/>
    <n v="2"/>
    <n v="177500"/>
    <m/>
    <x v="0"/>
  </r>
  <r>
    <x v="602"/>
    <n v="2"/>
    <n v="177000"/>
    <m/>
    <x v="0"/>
  </r>
  <r>
    <x v="603"/>
    <n v="2"/>
    <n v="177000"/>
    <m/>
    <x v="0"/>
  </r>
  <r>
    <x v="604"/>
    <n v="2"/>
    <n v="177000"/>
    <m/>
    <x v="0"/>
  </r>
  <r>
    <x v="605"/>
    <n v="1"/>
    <n v="177000"/>
    <m/>
    <x v="1"/>
  </r>
  <r>
    <x v="606"/>
    <n v="1"/>
    <n v="177000"/>
    <m/>
    <x v="1"/>
  </r>
  <r>
    <x v="607"/>
    <n v="1"/>
    <n v="176500"/>
    <m/>
    <x v="1"/>
  </r>
  <r>
    <x v="608"/>
    <n v="2"/>
    <n v="176500"/>
    <m/>
    <x v="0"/>
  </r>
  <r>
    <x v="609"/>
    <n v="2"/>
    <n v="176485"/>
    <m/>
    <x v="0"/>
  </r>
  <r>
    <x v="610"/>
    <n v="2"/>
    <n v="176432"/>
    <m/>
    <x v="0"/>
  </r>
  <r>
    <x v="611"/>
    <n v="2"/>
    <n v="176000"/>
    <m/>
    <x v="0"/>
  </r>
  <r>
    <x v="612"/>
    <n v="1"/>
    <n v="176000"/>
    <m/>
    <x v="1"/>
  </r>
  <r>
    <x v="613"/>
    <n v="2"/>
    <n v="176000"/>
    <m/>
    <x v="0"/>
  </r>
  <r>
    <x v="614"/>
    <n v="2"/>
    <n v="176000"/>
    <m/>
    <x v="0"/>
  </r>
  <r>
    <x v="615"/>
    <n v="2"/>
    <n v="176000"/>
    <m/>
    <x v="0"/>
  </r>
  <r>
    <x v="616"/>
    <n v="2"/>
    <n v="176000"/>
    <m/>
    <x v="0"/>
  </r>
  <r>
    <x v="617"/>
    <n v="1"/>
    <n v="176000"/>
    <m/>
    <x v="1"/>
  </r>
  <r>
    <x v="618"/>
    <n v="2"/>
    <n v="176000"/>
    <m/>
    <x v="0"/>
  </r>
  <r>
    <x v="619"/>
    <n v="2"/>
    <n v="175900"/>
    <m/>
    <x v="0"/>
  </r>
  <r>
    <x v="620"/>
    <n v="2"/>
    <n v="175900"/>
    <m/>
    <x v="0"/>
  </r>
  <r>
    <x v="621"/>
    <n v="2"/>
    <n v="175500"/>
    <m/>
    <x v="0"/>
  </r>
  <r>
    <x v="622"/>
    <n v="1"/>
    <n v="175500"/>
    <m/>
    <x v="1"/>
  </r>
  <r>
    <x v="623"/>
    <n v="2"/>
    <n v="175500"/>
    <m/>
    <x v="0"/>
  </r>
  <r>
    <x v="624"/>
    <n v="1"/>
    <n v="175000"/>
    <m/>
    <x v="1"/>
  </r>
  <r>
    <x v="625"/>
    <n v="2"/>
    <n v="175000"/>
    <m/>
    <x v="0"/>
  </r>
  <r>
    <x v="626"/>
    <n v="2"/>
    <n v="175000"/>
    <m/>
    <x v="0"/>
  </r>
  <r>
    <x v="627"/>
    <n v="2"/>
    <n v="175000"/>
    <m/>
    <x v="0"/>
  </r>
  <r>
    <x v="628"/>
    <n v="2"/>
    <n v="175000"/>
    <m/>
    <x v="0"/>
  </r>
  <r>
    <x v="629"/>
    <n v="2"/>
    <n v="175000"/>
    <m/>
    <x v="0"/>
  </r>
  <r>
    <x v="630"/>
    <n v="1"/>
    <n v="175000"/>
    <m/>
    <x v="1"/>
  </r>
  <r>
    <x v="631"/>
    <n v="2"/>
    <n v="175000"/>
    <m/>
    <x v="0"/>
  </r>
  <r>
    <x v="632"/>
    <n v="2"/>
    <n v="175000"/>
    <m/>
    <x v="0"/>
  </r>
  <r>
    <x v="633"/>
    <n v="1"/>
    <n v="174900"/>
    <m/>
    <x v="1"/>
  </r>
  <r>
    <x v="634"/>
    <n v="1"/>
    <n v="174500"/>
    <m/>
    <x v="1"/>
  </r>
  <r>
    <x v="635"/>
    <n v="2"/>
    <n v="174000"/>
    <m/>
    <x v="0"/>
  </r>
  <r>
    <x v="636"/>
    <n v="2"/>
    <n v="174000"/>
    <m/>
    <x v="0"/>
  </r>
  <r>
    <x v="637"/>
    <n v="2"/>
    <n v="174000"/>
    <m/>
    <x v="0"/>
  </r>
  <r>
    <x v="638"/>
    <n v="2"/>
    <n v="174000"/>
    <m/>
    <x v="0"/>
  </r>
  <r>
    <x v="639"/>
    <n v="2"/>
    <n v="174000"/>
    <m/>
    <x v="0"/>
  </r>
  <r>
    <x v="640"/>
    <n v="2"/>
    <n v="174000"/>
    <m/>
    <x v="0"/>
  </r>
  <r>
    <x v="641"/>
    <n v="1"/>
    <n v="174000"/>
    <m/>
    <x v="1"/>
  </r>
  <r>
    <x v="642"/>
    <n v="2"/>
    <n v="173900"/>
    <m/>
    <x v="0"/>
  </r>
  <r>
    <x v="643"/>
    <n v="2"/>
    <n v="173733"/>
    <m/>
    <x v="0"/>
  </r>
  <r>
    <x v="644"/>
    <n v="2"/>
    <n v="173500"/>
    <m/>
    <x v="0"/>
  </r>
  <r>
    <x v="645"/>
    <n v="2"/>
    <n v="173000"/>
    <m/>
    <x v="0"/>
  </r>
  <r>
    <x v="646"/>
    <n v="2"/>
    <n v="173000"/>
    <m/>
    <x v="0"/>
  </r>
  <r>
    <x v="647"/>
    <n v="2"/>
    <n v="173000"/>
    <m/>
    <x v="0"/>
  </r>
  <r>
    <x v="648"/>
    <n v="1"/>
    <n v="173000"/>
    <m/>
    <x v="1"/>
  </r>
  <r>
    <x v="649"/>
    <n v="2"/>
    <n v="173000"/>
    <m/>
    <x v="0"/>
  </r>
  <r>
    <x v="650"/>
    <n v="1"/>
    <n v="173000"/>
    <m/>
    <x v="1"/>
  </r>
  <r>
    <x v="651"/>
    <n v="2"/>
    <n v="173000"/>
    <m/>
    <x v="0"/>
  </r>
  <r>
    <x v="652"/>
    <n v="2"/>
    <n v="172785"/>
    <m/>
    <x v="0"/>
  </r>
  <r>
    <x v="653"/>
    <n v="2"/>
    <n v="172500"/>
    <m/>
    <x v="0"/>
  </r>
  <r>
    <x v="654"/>
    <n v="2"/>
    <n v="172500"/>
    <m/>
    <x v="0"/>
  </r>
  <r>
    <x v="655"/>
    <n v="2"/>
    <n v="172500"/>
    <m/>
    <x v="0"/>
  </r>
  <r>
    <x v="656"/>
    <n v="2"/>
    <n v="172500"/>
    <m/>
    <x v="0"/>
  </r>
  <r>
    <x v="657"/>
    <n v="2"/>
    <n v="172500"/>
    <m/>
    <x v="0"/>
  </r>
  <r>
    <x v="658"/>
    <n v="2"/>
    <n v="172400"/>
    <m/>
    <x v="0"/>
  </r>
  <r>
    <x v="659"/>
    <n v="2"/>
    <n v="172000"/>
    <m/>
    <x v="0"/>
  </r>
  <r>
    <x v="660"/>
    <n v="2"/>
    <n v="171900"/>
    <m/>
    <x v="0"/>
  </r>
  <r>
    <x v="661"/>
    <n v="2"/>
    <n v="171750"/>
    <m/>
    <x v="0"/>
  </r>
  <r>
    <x v="662"/>
    <n v="2"/>
    <n v="171500"/>
    <m/>
    <x v="0"/>
  </r>
  <r>
    <x v="663"/>
    <n v="3"/>
    <n v="171000"/>
    <m/>
    <x v="0"/>
  </r>
  <r>
    <x v="664"/>
    <n v="2"/>
    <n v="171000"/>
    <m/>
    <x v="0"/>
  </r>
  <r>
    <x v="665"/>
    <n v="2"/>
    <n v="171000"/>
    <m/>
    <x v="0"/>
  </r>
  <r>
    <x v="666"/>
    <n v="1"/>
    <n v="171000"/>
    <m/>
    <x v="1"/>
  </r>
  <r>
    <x v="667"/>
    <n v="1"/>
    <n v="171000"/>
    <m/>
    <x v="1"/>
  </r>
  <r>
    <x v="668"/>
    <n v="1"/>
    <n v="170000"/>
    <m/>
    <x v="1"/>
  </r>
  <r>
    <x v="669"/>
    <n v="1"/>
    <n v="170000"/>
    <m/>
    <x v="1"/>
  </r>
  <r>
    <x v="670"/>
    <n v="2"/>
    <n v="170000"/>
    <m/>
    <x v="0"/>
  </r>
  <r>
    <x v="671"/>
    <n v="1"/>
    <n v="170000"/>
    <m/>
    <x v="1"/>
  </r>
  <r>
    <x v="672"/>
    <n v="2"/>
    <n v="170000"/>
    <m/>
    <x v="0"/>
  </r>
  <r>
    <x v="673"/>
    <n v="1"/>
    <n v="170000"/>
    <m/>
    <x v="1"/>
  </r>
  <r>
    <x v="674"/>
    <n v="2"/>
    <n v="170000"/>
    <m/>
    <x v="0"/>
  </r>
  <r>
    <x v="675"/>
    <n v="3"/>
    <n v="170000"/>
    <m/>
    <x v="0"/>
  </r>
  <r>
    <x v="676"/>
    <n v="2"/>
    <n v="169990"/>
    <m/>
    <x v="0"/>
  </r>
  <r>
    <x v="677"/>
    <n v="1"/>
    <n v="169900"/>
    <m/>
    <x v="1"/>
  </r>
  <r>
    <x v="678"/>
    <n v="1"/>
    <n v="169500"/>
    <m/>
    <x v="1"/>
  </r>
  <r>
    <x v="679"/>
    <n v="2"/>
    <n v="169500"/>
    <m/>
    <x v="0"/>
  </r>
  <r>
    <x v="680"/>
    <n v="2"/>
    <n v="169000"/>
    <m/>
    <x v="0"/>
  </r>
  <r>
    <x v="681"/>
    <n v="2"/>
    <n v="169000"/>
    <m/>
    <x v="0"/>
  </r>
  <r>
    <x v="682"/>
    <n v="2"/>
    <n v="169000"/>
    <m/>
    <x v="0"/>
  </r>
  <r>
    <x v="683"/>
    <n v="2"/>
    <n v="168500"/>
    <m/>
    <x v="0"/>
  </r>
  <r>
    <x v="684"/>
    <n v="2"/>
    <n v="168500"/>
    <m/>
    <x v="0"/>
  </r>
  <r>
    <x v="685"/>
    <n v="1"/>
    <n v="168500"/>
    <m/>
    <x v="1"/>
  </r>
  <r>
    <x v="686"/>
    <n v="2"/>
    <n v="168000"/>
    <m/>
    <x v="0"/>
  </r>
  <r>
    <x v="687"/>
    <n v="1"/>
    <n v="168000"/>
    <m/>
    <x v="1"/>
  </r>
  <r>
    <x v="688"/>
    <n v="1"/>
    <n v="168000"/>
    <m/>
    <x v="1"/>
  </r>
  <r>
    <x v="689"/>
    <n v="1"/>
    <n v="168000"/>
    <m/>
    <x v="1"/>
  </r>
  <r>
    <x v="690"/>
    <n v="1"/>
    <n v="167900"/>
    <m/>
    <x v="1"/>
  </r>
  <r>
    <x v="691"/>
    <n v="2"/>
    <n v="167900"/>
    <m/>
    <x v="0"/>
  </r>
  <r>
    <x v="692"/>
    <n v="1"/>
    <n v="167500"/>
    <m/>
    <x v="1"/>
  </r>
  <r>
    <x v="693"/>
    <n v="1"/>
    <n v="167500"/>
    <m/>
    <x v="1"/>
  </r>
  <r>
    <x v="694"/>
    <n v="2"/>
    <n v="167500"/>
    <m/>
    <x v="0"/>
  </r>
  <r>
    <x v="695"/>
    <n v="2"/>
    <n v="167240"/>
    <m/>
    <x v="0"/>
  </r>
  <r>
    <x v="696"/>
    <n v="1"/>
    <n v="167000"/>
    <m/>
    <x v="1"/>
  </r>
  <r>
    <x v="697"/>
    <n v="1"/>
    <n v="167000"/>
    <m/>
    <x v="1"/>
  </r>
  <r>
    <x v="698"/>
    <n v="1"/>
    <n v="167000"/>
    <m/>
    <x v="1"/>
  </r>
  <r>
    <x v="699"/>
    <n v="1"/>
    <n v="167000"/>
    <m/>
    <x v="1"/>
  </r>
  <r>
    <x v="700"/>
    <n v="2"/>
    <n v="166000"/>
    <m/>
    <x v="0"/>
  </r>
  <r>
    <x v="701"/>
    <n v="1"/>
    <n v="166000"/>
    <m/>
    <x v="1"/>
  </r>
  <r>
    <x v="702"/>
    <n v="2"/>
    <n v="165600"/>
    <m/>
    <x v="0"/>
  </r>
  <r>
    <x v="703"/>
    <n v="1"/>
    <n v="165500"/>
    <m/>
    <x v="1"/>
  </r>
  <r>
    <x v="704"/>
    <n v="1"/>
    <n v="165500"/>
    <m/>
    <x v="1"/>
  </r>
  <r>
    <x v="705"/>
    <n v="1"/>
    <n v="165500"/>
    <m/>
    <x v="1"/>
  </r>
  <r>
    <x v="706"/>
    <n v="2"/>
    <n v="165400"/>
    <m/>
    <x v="0"/>
  </r>
  <r>
    <x v="707"/>
    <n v="1"/>
    <n v="165150"/>
    <m/>
    <x v="1"/>
  </r>
  <r>
    <x v="708"/>
    <n v="1"/>
    <n v="165000"/>
    <m/>
    <x v="1"/>
  </r>
  <r>
    <x v="709"/>
    <n v="1"/>
    <n v="165000"/>
    <m/>
    <x v="1"/>
  </r>
  <r>
    <x v="710"/>
    <n v="2"/>
    <n v="165000"/>
    <m/>
    <x v="0"/>
  </r>
  <r>
    <x v="711"/>
    <n v="1"/>
    <n v="165000"/>
    <m/>
    <x v="1"/>
  </r>
  <r>
    <x v="712"/>
    <n v="2"/>
    <n v="165000"/>
    <m/>
    <x v="0"/>
  </r>
  <r>
    <x v="713"/>
    <n v="1"/>
    <n v="165000"/>
    <m/>
    <x v="1"/>
  </r>
  <r>
    <x v="714"/>
    <n v="1"/>
    <n v="165000"/>
    <m/>
    <x v="1"/>
  </r>
  <r>
    <x v="715"/>
    <n v="2"/>
    <n v="165000"/>
    <m/>
    <x v="0"/>
  </r>
  <r>
    <x v="716"/>
    <n v="2"/>
    <n v="164990"/>
    <m/>
    <x v="0"/>
  </r>
  <r>
    <x v="717"/>
    <n v="1"/>
    <n v="164900"/>
    <m/>
    <x v="1"/>
  </r>
  <r>
    <x v="718"/>
    <n v="2"/>
    <n v="164700"/>
    <m/>
    <x v="0"/>
  </r>
  <r>
    <x v="719"/>
    <n v="2"/>
    <n v="164500"/>
    <m/>
    <x v="0"/>
  </r>
  <r>
    <x v="720"/>
    <n v="1"/>
    <n v="164500"/>
    <m/>
    <x v="1"/>
  </r>
  <r>
    <x v="721"/>
    <n v="2"/>
    <n v="164000"/>
    <m/>
    <x v="0"/>
  </r>
  <r>
    <x v="722"/>
    <n v="2"/>
    <n v="164000"/>
    <m/>
    <x v="0"/>
  </r>
  <r>
    <x v="723"/>
    <n v="2"/>
    <n v="164000"/>
    <m/>
    <x v="0"/>
  </r>
  <r>
    <x v="724"/>
    <n v="2"/>
    <n v="163990"/>
    <m/>
    <x v="0"/>
  </r>
  <r>
    <x v="725"/>
    <n v="2"/>
    <n v="163900"/>
    <m/>
    <x v="0"/>
  </r>
  <r>
    <x v="726"/>
    <n v="1"/>
    <n v="163500"/>
    <m/>
    <x v="1"/>
  </r>
  <r>
    <x v="727"/>
    <n v="2"/>
    <n v="163500"/>
    <m/>
    <x v="0"/>
  </r>
  <r>
    <x v="728"/>
    <n v="1"/>
    <n v="163000"/>
    <m/>
    <x v="1"/>
  </r>
  <r>
    <x v="729"/>
    <n v="1"/>
    <n v="163000"/>
    <m/>
    <x v="1"/>
  </r>
  <r>
    <x v="730"/>
    <n v="1"/>
    <n v="163000"/>
    <m/>
    <x v="1"/>
  </r>
  <r>
    <x v="731"/>
    <n v="2"/>
    <n v="163000"/>
    <m/>
    <x v="0"/>
  </r>
  <r>
    <x v="732"/>
    <n v="2"/>
    <n v="162900"/>
    <m/>
    <x v="0"/>
  </r>
  <r>
    <x v="733"/>
    <n v="2"/>
    <n v="162900"/>
    <m/>
    <x v="0"/>
  </r>
  <r>
    <x v="734"/>
    <n v="2"/>
    <n v="162500"/>
    <m/>
    <x v="0"/>
  </r>
  <r>
    <x v="735"/>
    <n v="1"/>
    <n v="162000"/>
    <m/>
    <x v="1"/>
  </r>
  <r>
    <x v="736"/>
    <n v="2"/>
    <n v="162000"/>
    <m/>
    <x v="0"/>
  </r>
  <r>
    <x v="737"/>
    <n v="2"/>
    <n v="162000"/>
    <m/>
    <x v="0"/>
  </r>
  <r>
    <x v="738"/>
    <n v="1"/>
    <n v="162000"/>
    <m/>
    <x v="1"/>
  </r>
  <r>
    <x v="739"/>
    <n v="1"/>
    <n v="161750"/>
    <m/>
    <x v="1"/>
  </r>
  <r>
    <x v="740"/>
    <n v="2"/>
    <n v="161500"/>
    <m/>
    <x v="0"/>
  </r>
  <r>
    <x v="741"/>
    <n v="1"/>
    <n v="161500"/>
    <m/>
    <x v="1"/>
  </r>
  <r>
    <x v="742"/>
    <n v="1"/>
    <n v="161000"/>
    <m/>
    <x v="1"/>
  </r>
  <r>
    <x v="743"/>
    <n v="2"/>
    <n v="161000"/>
    <m/>
    <x v="0"/>
  </r>
  <r>
    <x v="744"/>
    <n v="2"/>
    <n v="160200"/>
    <m/>
    <x v="0"/>
  </r>
  <r>
    <x v="745"/>
    <n v="2"/>
    <n v="160000"/>
    <m/>
    <x v="0"/>
  </r>
  <r>
    <x v="746"/>
    <n v="2"/>
    <n v="160000"/>
    <m/>
    <x v="0"/>
  </r>
  <r>
    <x v="747"/>
    <n v="1"/>
    <n v="160000"/>
    <m/>
    <x v="1"/>
  </r>
  <r>
    <x v="748"/>
    <n v="2"/>
    <n v="160000"/>
    <m/>
    <x v="0"/>
  </r>
  <r>
    <x v="749"/>
    <n v="1"/>
    <n v="160000"/>
    <m/>
    <x v="1"/>
  </r>
  <r>
    <x v="750"/>
    <n v="2"/>
    <n v="160000"/>
    <m/>
    <x v="0"/>
  </r>
  <r>
    <x v="751"/>
    <n v="2"/>
    <n v="160000"/>
    <m/>
    <x v="0"/>
  </r>
  <r>
    <x v="752"/>
    <n v="1"/>
    <n v="160000"/>
    <m/>
    <x v="1"/>
  </r>
  <r>
    <x v="753"/>
    <n v="2"/>
    <n v="160000"/>
    <m/>
    <x v="0"/>
  </r>
  <r>
    <x v="754"/>
    <n v="2"/>
    <n v="160000"/>
    <m/>
    <x v="0"/>
  </r>
  <r>
    <x v="755"/>
    <n v="1"/>
    <n v="160000"/>
    <m/>
    <x v="1"/>
  </r>
  <r>
    <x v="756"/>
    <n v="2"/>
    <n v="160000"/>
    <m/>
    <x v="0"/>
  </r>
  <r>
    <x v="757"/>
    <n v="1"/>
    <n v="159950"/>
    <m/>
    <x v="1"/>
  </r>
  <r>
    <x v="758"/>
    <n v="2"/>
    <n v="159895"/>
    <m/>
    <x v="0"/>
  </r>
  <r>
    <x v="759"/>
    <n v="1"/>
    <n v="159500"/>
    <m/>
    <x v="1"/>
  </r>
  <r>
    <x v="760"/>
    <n v="1"/>
    <n v="159500"/>
    <m/>
    <x v="1"/>
  </r>
  <r>
    <x v="761"/>
    <n v="1"/>
    <n v="159500"/>
    <m/>
    <x v="1"/>
  </r>
  <r>
    <x v="762"/>
    <n v="1"/>
    <n v="159434"/>
    <m/>
    <x v="1"/>
  </r>
  <r>
    <x v="763"/>
    <n v="1"/>
    <n v="159000"/>
    <m/>
    <x v="1"/>
  </r>
  <r>
    <x v="764"/>
    <n v="1"/>
    <n v="159000"/>
    <m/>
    <x v="1"/>
  </r>
  <r>
    <x v="765"/>
    <n v="1"/>
    <n v="159000"/>
    <m/>
    <x v="1"/>
  </r>
  <r>
    <x v="766"/>
    <n v="2"/>
    <n v="159000"/>
    <m/>
    <x v="0"/>
  </r>
  <r>
    <x v="767"/>
    <n v="2"/>
    <n v="158900"/>
    <m/>
    <x v="0"/>
  </r>
  <r>
    <x v="768"/>
    <n v="1"/>
    <n v="158500"/>
    <m/>
    <x v="1"/>
  </r>
  <r>
    <x v="769"/>
    <n v="1"/>
    <n v="158000"/>
    <m/>
    <x v="1"/>
  </r>
  <r>
    <x v="770"/>
    <n v="2"/>
    <n v="158000"/>
    <m/>
    <x v="0"/>
  </r>
  <r>
    <x v="771"/>
    <n v="2"/>
    <n v="158000"/>
    <m/>
    <x v="0"/>
  </r>
  <r>
    <x v="772"/>
    <n v="1"/>
    <n v="158000"/>
    <m/>
    <x v="1"/>
  </r>
  <r>
    <x v="773"/>
    <n v="1"/>
    <n v="158000"/>
    <m/>
    <x v="1"/>
  </r>
  <r>
    <x v="774"/>
    <n v="1"/>
    <n v="158000"/>
    <m/>
    <x v="1"/>
  </r>
  <r>
    <x v="775"/>
    <n v="1"/>
    <n v="157900"/>
    <m/>
    <x v="1"/>
  </r>
  <r>
    <x v="776"/>
    <n v="1"/>
    <n v="157900"/>
    <m/>
    <x v="1"/>
  </r>
  <r>
    <x v="777"/>
    <n v="2"/>
    <n v="157500"/>
    <m/>
    <x v="0"/>
  </r>
  <r>
    <x v="778"/>
    <n v="2"/>
    <n v="157500"/>
    <m/>
    <x v="0"/>
  </r>
  <r>
    <x v="779"/>
    <n v="1"/>
    <n v="157000"/>
    <m/>
    <x v="1"/>
  </r>
  <r>
    <x v="780"/>
    <n v="1"/>
    <n v="157000"/>
    <m/>
    <x v="1"/>
  </r>
  <r>
    <x v="781"/>
    <n v="1"/>
    <n v="157000"/>
    <m/>
    <x v="1"/>
  </r>
  <r>
    <x v="782"/>
    <n v="1"/>
    <n v="157000"/>
    <m/>
    <x v="1"/>
  </r>
  <r>
    <x v="783"/>
    <n v="2"/>
    <n v="157000"/>
    <m/>
    <x v="0"/>
  </r>
  <r>
    <x v="784"/>
    <n v="1"/>
    <n v="157000"/>
    <m/>
    <x v="1"/>
  </r>
  <r>
    <x v="785"/>
    <n v="2"/>
    <n v="156932"/>
    <m/>
    <x v="0"/>
  </r>
  <r>
    <x v="786"/>
    <n v="1"/>
    <n v="156500"/>
    <m/>
    <x v="1"/>
  </r>
  <r>
    <x v="787"/>
    <n v="1"/>
    <n v="156000"/>
    <m/>
    <x v="1"/>
  </r>
  <r>
    <x v="788"/>
    <n v="1"/>
    <n v="156000"/>
    <m/>
    <x v="1"/>
  </r>
  <r>
    <x v="789"/>
    <n v="1"/>
    <n v="156000"/>
    <m/>
    <x v="1"/>
  </r>
  <r>
    <x v="790"/>
    <n v="1"/>
    <n v="156000"/>
    <m/>
    <x v="1"/>
  </r>
  <r>
    <x v="791"/>
    <n v="1"/>
    <n v="155900"/>
    <m/>
    <x v="1"/>
  </r>
  <r>
    <x v="792"/>
    <n v="2"/>
    <n v="155835"/>
    <m/>
    <x v="0"/>
  </r>
  <r>
    <x v="793"/>
    <n v="1"/>
    <n v="155000"/>
    <m/>
    <x v="1"/>
  </r>
  <r>
    <x v="794"/>
    <n v="1"/>
    <n v="155000"/>
    <m/>
    <x v="1"/>
  </r>
  <r>
    <x v="795"/>
    <n v="1"/>
    <n v="155000"/>
    <m/>
    <x v="1"/>
  </r>
  <r>
    <x v="796"/>
    <n v="1"/>
    <n v="155000"/>
    <m/>
    <x v="1"/>
  </r>
  <r>
    <x v="797"/>
    <n v="1"/>
    <n v="155000"/>
    <m/>
    <x v="1"/>
  </r>
  <r>
    <x v="798"/>
    <n v="1"/>
    <n v="155000"/>
    <m/>
    <x v="1"/>
  </r>
  <r>
    <x v="799"/>
    <n v="1"/>
    <n v="155000"/>
    <m/>
    <x v="1"/>
  </r>
  <r>
    <x v="800"/>
    <n v="1"/>
    <n v="155000"/>
    <m/>
    <x v="1"/>
  </r>
  <r>
    <x v="801"/>
    <n v="1"/>
    <n v="155000"/>
    <m/>
    <x v="1"/>
  </r>
  <r>
    <x v="802"/>
    <n v="2"/>
    <n v="155000"/>
    <m/>
    <x v="0"/>
  </r>
  <r>
    <x v="803"/>
    <n v="2"/>
    <n v="155000"/>
    <m/>
    <x v="0"/>
  </r>
  <r>
    <x v="804"/>
    <n v="2"/>
    <n v="155000"/>
    <m/>
    <x v="0"/>
  </r>
  <r>
    <x v="805"/>
    <n v="2"/>
    <n v="155000"/>
    <m/>
    <x v="0"/>
  </r>
  <r>
    <x v="806"/>
    <n v="1"/>
    <n v="155000"/>
    <m/>
    <x v="1"/>
  </r>
  <r>
    <x v="807"/>
    <n v="1"/>
    <n v="154900"/>
    <m/>
    <x v="1"/>
  </r>
  <r>
    <x v="808"/>
    <n v="1"/>
    <n v="154500"/>
    <m/>
    <x v="1"/>
  </r>
  <r>
    <x v="809"/>
    <n v="2"/>
    <n v="154300"/>
    <m/>
    <x v="0"/>
  </r>
  <r>
    <x v="810"/>
    <n v="1"/>
    <n v="154000"/>
    <m/>
    <x v="1"/>
  </r>
  <r>
    <x v="811"/>
    <n v="2"/>
    <n v="154000"/>
    <m/>
    <x v="0"/>
  </r>
  <r>
    <x v="812"/>
    <n v="1"/>
    <n v="154000"/>
    <m/>
    <x v="1"/>
  </r>
  <r>
    <x v="813"/>
    <n v="1"/>
    <n v="154000"/>
    <m/>
    <x v="1"/>
  </r>
  <r>
    <x v="814"/>
    <n v="1"/>
    <n v="154000"/>
    <m/>
    <x v="1"/>
  </r>
  <r>
    <x v="815"/>
    <n v="2"/>
    <n v="153900"/>
    <m/>
    <x v="0"/>
  </r>
  <r>
    <x v="816"/>
    <n v="1"/>
    <n v="153900"/>
    <m/>
    <x v="1"/>
  </r>
  <r>
    <x v="817"/>
    <n v="1"/>
    <n v="153575"/>
    <m/>
    <x v="1"/>
  </r>
  <r>
    <x v="818"/>
    <n v="2"/>
    <n v="153500"/>
    <m/>
    <x v="0"/>
  </r>
  <r>
    <x v="819"/>
    <n v="1"/>
    <n v="153500"/>
    <m/>
    <x v="1"/>
  </r>
  <r>
    <x v="820"/>
    <n v="1"/>
    <n v="153500"/>
    <m/>
    <x v="1"/>
  </r>
  <r>
    <x v="821"/>
    <n v="0"/>
    <n v="153337"/>
    <m/>
    <x v="1"/>
  </r>
  <r>
    <x v="822"/>
    <n v="1"/>
    <n v="153000"/>
    <m/>
    <x v="1"/>
  </r>
  <r>
    <x v="823"/>
    <n v="1"/>
    <n v="153000"/>
    <m/>
    <x v="1"/>
  </r>
  <r>
    <x v="824"/>
    <n v="1"/>
    <n v="153000"/>
    <m/>
    <x v="1"/>
  </r>
  <r>
    <x v="825"/>
    <n v="2"/>
    <n v="152000"/>
    <m/>
    <x v="0"/>
  </r>
  <r>
    <x v="826"/>
    <n v="1"/>
    <n v="152000"/>
    <m/>
    <x v="1"/>
  </r>
  <r>
    <x v="827"/>
    <n v="1"/>
    <n v="152000"/>
    <m/>
    <x v="1"/>
  </r>
  <r>
    <x v="828"/>
    <n v="2"/>
    <n v="152000"/>
    <m/>
    <x v="0"/>
  </r>
  <r>
    <x v="829"/>
    <n v="2"/>
    <n v="152000"/>
    <m/>
    <x v="0"/>
  </r>
  <r>
    <x v="830"/>
    <n v="2"/>
    <n v="152000"/>
    <m/>
    <x v="0"/>
  </r>
  <r>
    <x v="831"/>
    <n v="1"/>
    <n v="151500"/>
    <m/>
    <x v="1"/>
  </r>
  <r>
    <x v="832"/>
    <n v="2"/>
    <n v="151400"/>
    <m/>
    <x v="0"/>
  </r>
  <r>
    <x v="833"/>
    <n v="1"/>
    <n v="151000"/>
    <m/>
    <x v="1"/>
  </r>
  <r>
    <x v="834"/>
    <n v="2"/>
    <n v="151000"/>
    <m/>
    <x v="0"/>
  </r>
  <r>
    <x v="835"/>
    <n v="2"/>
    <n v="151000"/>
    <m/>
    <x v="0"/>
  </r>
  <r>
    <x v="836"/>
    <n v="2"/>
    <n v="151000"/>
    <m/>
    <x v="0"/>
  </r>
  <r>
    <x v="837"/>
    <n v="1"/>
    <n v="151000"/>
    <m/>
    <x v="1"/>
  </r>
  <r>
    <x v="838"/>
    <n v="2"/>
    <n v="150900"/>
    <m/>
    <x v="0"/>
  </r>
  <r>
    <x v="839"/>
    <n v="1"/>
    <n v="150750"/>
    <m/>
    <x v="1"/>
  </r>
  <r>
    <x v="840"/>
    <n v="2"/>
    <n v="150500"/>
    <m/>
    <x v="0"/>
  </r>
  <r>
    <x v="841"/>
    <n v="1"/>
    <n v="150000"/>
    <m/>
    <x v="1"/>
  </r>
  <r>
    <x v="842"/>
    <n v="2"/>
    <n v="150000"/>
    <m/>
    <x v="0"/>
  </r>
  <r>
    <x v="843"/>
    <n v="1"/>
    <n v="150000"/>
    <m/>
    <x v="1"/>
  </r>
  <r>
    <x v="844"/>
    <n v="2"/>
    <n v="150000"/>
    <m/>
    <x v="0"/>
  </r>
  <r>
    <x v="845"/>
    <n v="1"/>
    <n v="149900"/>
    <m/>
    <x v="1"/>
  </r>
  <r>
    <x v="846"/>
    <n v="2"/>
    <n v="149900"/>
    <m/>
    <x v="0"/>
  </r>
  <r>
    <x v="847"/>
    <n v="1"/>
    <n v="149900"/>
    <m/>
    <x v="1"/>
  </r>
  <r>
    <x v="848"/>
    <n v="1"/>
    <n v="149900"/>
    <m/>
    <x v="1"/>
  </r>
  <r>
    <x v="849"/>
    <n v="1"/>
    <n v="149700"/>
    <m/>
    <x v="1"/>
  </r>
  <r>
    <x v="850"/>
    <n v="1"/>
    <n v="149500"/>
    <m/>
    <x v="1"/>
  </r>
  <r>
    <x v="851"/>
    <n v="1"/>
    <n v="149500"/>
    <m/>
    <x v="1"/>
  </r>
  <r>
    <x v="852"/>
    <n v="1"/>
    <n v="149350"/>
    <m/>
    <x v="1"/>
  </r>
  <r>
    <x v="853"/>
    <n v="1"/>
    <n v="149300"/>
    <m/>
    <x v="1"/>
  </r>
  <r>
    <x v="854"/>
    <n v="1"/>
    <n v="149000"/>
    <m/>
    <x v="1"/>
  </r>
  <r>
    <x v="855"/>
    <n v="1"/>
    <n v="149000"/>
    <m/>
    <x v="1"/>
  </r>
  <r>
    <x v="856"/>
    <n v="1"/>
    <n v="149000"/>
    <m/>
    <x v="1"/>
  </r>
  <r>
    <x v="857"/>
    <n v="1"/>
    <n v="149000"/>
    <m/>
    <x v="1"/>
  </r>
  <r>
    <x v="858"/>
    <n v="2"/>
    <n v="148800"/>
    <m/>
    <x v="0"/>
  </r>
  <r>
    <x v="859"/>
    <n v="2"/>
    <n v="148500"/>
    <m/>
    <x v="0"/>
  </r>
  <r>
    <x v="860"/>
    <n v="2"/>
    <n v="148500"/>
    <m/>
    <x v="0"/>
  </r>
  <r>
    <x v="861"/>
    <n v="1"/>
    <n v="148500"/>
    <m/>
    <x v="1"/>
  </r>
  <r>
    <x v="862"/>
    <n v="1"/>
    <n v="148000"/>
    <m/>
    <x v="1"/>
  </r>
  <r>
    <x v="863"/>
    <n v="1"/>
    <n v="148000"/>
    <m/>
    <x v="1"/>
  </r>
  <r>
    <x v="864"/>
    <n v="1"/>
    <n v="148000"/>
    <m/>
    <x v="1"/>
  </r>
  <r>
    <x v="865"/>
    <n v="1"/>
    <n v="148000"/>
    <m/>
    <x v="1"/>
  </r>
  <r>
    <x v="866"/>
    <n v="2"/>
    <n v="148000"/>
    <m/>
    <x v="0"/>
  </r>
  <r>
    <x v="867"/>
    <n v="1"/>
    <n v="148000"/>
    <m/>
    <x v="1"/>
  </r>
  <r>
    <x v="868"/>
    <n v="1"/>
    <n v="148000"/>
    <m/>
    <x v="1"/>
  </r>
  <r>
    <x v="869"/>
    <n v="1"/>
    <n v="147500"/>
    <m/>
    <x v="1"/>
  </r>
  <r>
    <x v="870"/>
    <n v="2"/>
    <n v="147400"/>
    <m/>
    <x v="0"/>
  </r>
  <r>
    <x v="871"/>
    <n v="1"/>
    <n v="147000"/>
    <m/>
    <x v="1"/>
  </r>
  <r>
    <x v="872"/>
    <n v="1"/>
    <n v="147000"/>
    <m/>
    <x v="1"/>
  </r>
  <r>
    <x v="873"/>
    <n v="2"/>
    <n v="147000"/>
    <m/>
    <x v="0"/>
  </r>
  <r>
    <x v="874"/>
    <n v="1"/>
    <n v="147000"/>
    <m/>
    <x v="1"/>
  </r>
  <r>
    <x v="875"/>
    <n v="1"/>
    <n v="147000"/>
    <m/>
    <x v="1"/>
  </r>
  <r>
    <x v="876"/>
    <n v="1"/>
    <n v="147000"/>
    <m/>
    <x v="1"/>
  </r>
  <r>
    <x v="877"/>
    <n v="1"/>
    <n v="147000"/>
    <m/>
    <x v="1"/>
  </r>
  <r>
    <x v="878"/>
    <n v="1"/>
    <n v="147000"/>
    <m/>
    <x v="1"/>
  </r>
  <r>
    <x v="879"/>
    <n v="2"/>
    <n v="147000"/>
    <m/>
    <x v="0"/>
  </r>
  <r>
    <x v="880"/>
    <n v="1"/>
    <n v="146800"/>
    <m/>
    <x v="1"/>
  </r>
  <r>
    <x v="881"/>
    <n v="1"/>
    <n v="146500"/>
    <m/>
    <x v="1"/>
  </r>
  <r>
    <x v="882"/>
    <n v="2"/>
    <n v="146000"/>
    <m/>
    <x v="0"/>
  </r>
  <r>
    <x v="883"/>
    <n v="1"/>
    <n v="146000"/>
    <m/>
    <x v="1"/>
  </r>
  <r>
    <x v="884"/>
    <n v="2"/>
    <n v="146000"/>
    <m/>
    <x v="0"/>
  </r>
  <r>
    <x v="885"/>
    <n v="2"/>
    <n v="145900"/>
    <m/>
    <x v="0"/>
  </r>
  <r>
    <x v="886"/>
    <n v="1"/>
    <n v="145500"/>
    <m/>
    <x v="1"/>
  </r>
  <r>
    <x v="887"/>
    <n v="1"/>
    <n v="145250"/>
    <m/>
    <x v="1"/>
  </r>
  <r>
    <x v="888"/>
    <n v="1"/>
    <n v="145000"/>
    <m/>
    <x v="1"/>
  </r>
  <r>
    <x v="889"/>
    <n v="1"/>
    <n v="145000"/>
    <m/>
    <x v="1"/>
  </r>
  <r>
    <x v="890"/>
    <n v="1"/>
    <n v="145000"/>
    <m/>
    <x v="1"/>
  </r>
  <r>
    <x v="891"/>
    <n v="1"/>
    <n v="145000"/>
    <m/>
    <x v="1"/>
  </r>
  <r>
    <x v="892"/>
    <n v="1"/>
    <n v="145000"/>
    <m/>
    <x v="1"/>
  </r>
  <r>
    <x v="893"/>
    <n v="2"/>
    <n v="145000"/>
    <m/>
    <x v="0"/>
  </r>
  <r>
    <x v="894"/>
    <n v="2"/>
    <n v="145000"/>
    <m/>
    <x v="0"/>
  </r>
  <r>
    <x v="895"/>
    <n v="2"/>
    <n v="145000"/>
    <m/>
    <x v="0"/>
  </r>
  <r>
    <x v="896"/>
    <n v="2"/>
    <n v="145000"/>
    <m/>
    <x v="0"/>
  </r>
  <r>
    <x v="897"/>
    <n v="1"/>
    <n v="145000"/>
    <m/>
    <x v="1"/>
  </r>
  <r>
    <x v="898"/>
    <n v="2"/>
    <n v="145000"/>
    <m/>
    <x v="0"/>
  </r>
  <r>
    <x v="899"/>
    <n v="0"/>
    <n v="145000"/>
    <m/>
    <x v="1"/>
  </r>
  <r>
    <x v="900"/>
    <n v="1"/>
    <n v="145000"/>
    <m/>
    <x v="1"/>
  </r>
  <r>
    <x v="901"/>
    <n v="1"/>
    <n v="145000"/>
    <m/>
    <x v="1"/>
  </r>
  <r>
    <x v="902"/>
    <n v="1"/>
    <n v="144900"/>
    <m/>
    <x v="1"/>
  </r>
  <r>
    <x v="903"/>
    <n v="1"/>
    <n v="144500"/>
    <m/>
    <x v="1"/>
  </r>
  <r>
    <x v="904"/>
    <n v="1"/>
    <n v="144500"/>
    <m/>
    <x v="1"/>
  </r>
  <r>
    <x v="905"/>
    <n v="2"/>
    <n v="144152"/>
    <m/>
    <x v="0"/>
  </r>
  <r>
    <x v="906"/>
    <n v="1"/>
    <n v="144000"/>
    <m/>
    <x v="1"/>
  </r>
  <r>
    <x v="907"/>
    <n v="1"/>
    <n v="144000"/>
    <m/>
    <x v="1"/>
  </r>
  <r>
    <x v="908"/>
    <n v="0"/>
    <n v="144000"/>
    <m/>
    <x v="1"/>
  </r>
  <r>
    <x v="909"/>
    <n v="2"/>
    <n v="144000"/>
    <m/>
    <x v="0"/>
  </r>
  <r>
    <x v="910"/>
    <n v="1"/>
    <n v="144000"/>
    <m/>
    <x v="1"/>
  </r>
  <r>
    <x v="911"/>
    <n v="1"/>
    <n v="144000"/>
    <m/>
    <x v="1"/>
  </r>
  <r>
    <x v="912"/>
    <n v="1"/>
    <n v="144000"/>
    <m/>
    <x v="1"/>
  </r>
  <r>
    <x v="913"/>
    <n v="1"/>
    <n v="144000"/>
    <m/>
    <x v="1"/>
  </r>
  <r>
    <x v="914"/>
    <n v="1"/>
    <n v="144000"/>
    <m/>
    <x v="1"/>
  </r>
  <r>
    <x v="915"/>
    <n v="1"/>
    <n v="144000"/>
    <m/>
    <x v="1"/>
  </r>
  <r>
    <x v="916"/>
    <n v="1"/>
    <n v="143900"/>
    <m/>
    <x v="1"/>
  </r>
  <r>
    <x v="917"/>
    <n v="2"/>
    <n v="143750"/>
    <m/>
    <x v="0"/>
  </r>
  <r>
    <x v="918"/>
    <n v="1"/>
    <n v="143500"/>
    <m/>
    <x v="1"/>
  </r>
  <r>
    <x v="919"/>
    <n v="1"/>
    <n v="143500"/>
    <m/>
    <x v="1"/>
  </r>
  <r>
    <x v="920"/>
    <n v="1"/>
    <n v="143250"/>
    <m/>
    <x v="1"/>
  </r>
  <r>
    <x v="921"/>
    <n v="1"/>
    <n v="143000"/>
    <m/>
    <x v="1"/>
  </r>
  <r>
    <x v="922"/>
    <n v="2"/>
    <n v="143000"/>
    <m/>
    <x v="0"/>
  </r>
  <r>
    <x v="923"/>
    <n v="1"/>
    <n v="143000"/>
    <m/>
    <x v="1"/>
  </r>
  <r>
    <x v="924"/>
    <n v="2"/>
    <n v="143000"/>
    <m/>
    <x v="0"/>
  </r>
  <r>
    <x v="925"/>
    <n v="1"/>
    <n v="143000"/>
    <m/>
    <x v="1"/>
  </r>
  <r>
    <x v="926"/>
    <n v="2"/>
    <n v="143000"/>
    <m/>
    <x v="0"/>
  </r>
  <r>
    <x v="927"/>
    <n v="1"/>
    <n v="143000"/>
    <m/>
    <x v="1"/>
  </r>
  <r>
    <x v="928"/>
    <n v="1"/>
    <n v="143000"/>
    <m/>
    <x v="1"/>
  </r>
  <r>
    <x v="929"/>
    <n v="2"/>
    <n v="143000"/>
    <m/>
    <x v="0"/>
  </r>
  <r>
    <x v="930"/>
    <n v="1"/>
    <n v="143000"/>
    <m/>
    <x v="1"/>
  </r>
  <r>
    <x v="931"/>
    <n v="2"/>
    <n v="142953"/>
    <m/>
    <x v="0"/>
  </r>
  <r>
    <x v="932"/>
    <n v="2"/>
    <n v="142600"/>
    <m/>
    <x v="0"/>
  </r>
  <r>
    <x v="933"/>
    <n v="1"/>
    <n v="142500"/>
    <m/>
    <x v="1"/>
  </r>
  <r>
    <x v="934"/>
    <n v="1"/>
    <n v="142500"/>
    <m/>
    <x v="1"/>
  </r>
  <r>
    <x v="935"/>
    <n v="1"/>
    <n v="142500"/>
    <m/>
    <x v="1"/>
  </r>
  <r>
    <x v="936"/>
    <n v="1"/>
    <n v="142125"/>
    <m/>
    <x v="1"/>
  </r>
  <r>
    <x v="937"/>
    <n v="1"/>
    <n v="142000"/>
    <m/>
    <x v="1"/>
  </r>
  <r>
    <x v="938"/>
    <n v="1"/>
    <n v="142000"/>
    <m/>
    <x v="1"/>
  </r>
  <r>
    <x v="939"/>
    <n v="1"/>
    <n v="142000"/>
    <m/>
    <x v="1"/>
  </r>
  <r>
    <x v="940"/>
    <n v="1"/>
    <n v="142000"/>
    <m/>
    <x v="1"/>
  </r>
  <r>
    <x v="941"/>
    <n v="1"/>
    <n v="141500"/>
    <m/>
    <x v="1"/>
  </r>
  <r>
    <x v="942"/>
    <n v="1"/>
    <n v="141000"/>
    <m/>
    <x v="1"/>
  </r>
  <r>
    <x v="943"/>
    <n v="1"/>
    <n v="141000"/>
    <m/>
    <x v="1"/>
  </r>
  <r>
    <x v="944"/>
    <n v="1"/>
    <n v="141000"/>
    <m/>
    <x v="1"/>
  </r>
  <r>
    <x v="945"/>
    <n v="1"/>
    <n v="141000"/>
    <m/>
    <x v="1"/>
  </r>
  <r>
    <x v="946"/>
    <n v="1"/>
    <n v="141000"/>
    <m/>
    <x v="1"/>
  </r>
  <r>
    <x v="947"/>
    <n v="1"/>
    <n v="141000"/>
    <m/>
    <x v="1"/>
  </r>
  <r>
    <x v="948"/>
    <n v="1"/>
    <n v="141000"/>
    <m/>
    <x v="1"/>
  </r>
  <r>
    <x v="949"/>
    <n v="2"/>
    <n v="141000"/>
    <m/>
    <x v="0"/>
  </r>
  <r>
    <x v="950"/>
    <n v="1"/>
    <n v="140200"/>
    <m/>
    <x v="1"/>
  </r>
  <r>
    <x v="951"/>
    <n v="1"/>
    <n v="140000"/>
    <m/>
    <x v="1"/>
  </r>
  <r>
    <x v="952"/>
    <n v="2"/>
    <n v="140000"/>
    <m/>
    <x v="0"/>
  </r>
  <r>
    <x v="953"/>
    <n v="2"/>
    <n v="140000"/>
    <m/>
    <x v="0"/>
  </r>
  <r>
    <x v="954"/>
    <n v="1"/>
    <n v="140000"/>
    <m/>
    <x v="1"/>
  </r>
  <r>
    <x v="955"/>
    <n v="1"/>
    <n v="140000"/>
    <m/>
    <x v="1"/>
  </r>
  <r>
    <x v="956"/>
    <n v="1"/>
    <n v="140000"/>
    <m/>
    <x v="1"/>
  </r>
  <r>
    <x v="957"/>
    <n v="2"/>
    <n v="140000"/>
    <m/>
    <x v="0"/>
  </r>
  <r>
    <x v="958"/>
    <n v="1"/>
    <n v="140000"/>
    <m/>
    <x v="1"/>
  </r>
  <r>
    <x v="959"/>
    <n v="1"/>
    <n v="140000"/>
    <m/>
    <x v="1"/>
  </r>
  <r>
    <x v="960"/>
    <n v="1"/>
    <n v="140000"/>
    <m/>
    <x v="1"/>
  </r>
  <r>
    <x v="961"/>
    <n v="2"/>
    <n v="140000"/>
    <m/>
    <x v="0"/>
  </r>
  <r>
    <x v="962"/>
    <n v="2"/>
    <n v="140000"/>
    <m/>
    <x v="0"/>
  </r>
  <r>
    <x v="963"/>
    <n v="1"/>
    <n v="140000"/>
    <m/>
    <x v="1"/>
  </r>
  <r>
    <x v="964"/>
    <n v="1"/>
    <n v="140000"/>
    <m/>
    <x v="1"/>
  </r>
  <r>
    <x v="965"/>
    <n v="1"/>
    <n v="140000"/>
    <m/>
    <x v="1"/>
  </r>
  <r>
    <x v="966"/>
    <n v="1"/>
    <n v="140000"/>
    <m/>
    <x v="1"/>
  </r>
  <r>
    <x v="967"/>
    <n v="1"/>
    <n v="140000"/>
    <m/>
    <x v="1"/>
  </r>
  <r>
    <x v="968"/>
    <n v="2"/>
    <n v="140000"/>
    <m/>
    <x v="0"/>
  </r>
  <r>
    <x v="969"/>
    <n v="1"/>
    <n v="140000"/>
    <m/>
    <x v="1"/>
  </r>
  <r>
    <x v="970"/>
    <n v="1"/>
    <n v="140000"/>
    <m/>
    <x v="1"/>
  </r>
  <r>
    <x v="971"/>
    <n v="1"/>
    <n v="139950"/>
    <m/>
    <x v="1"/>
  </r>
  <r>
    <x v="972"/>
    <n v="1"/>
    <n v="139900"/>
    <m/>
    <x v="1"/>
  </r>
  <r>
    <x v="973"/>
    <n v="2"/>
    <n v="139600"/>
    <m/>
    <x v="0"/>
  </r>
  <r>
    <x v="974"/>
    <n v="2"/>
    <n v="139500"/>
    <m/>
    <x v="0"/>
  </r>
  <r>
    <x v="975"/>
    <n v="1"/>
    <n v="139400"/>
    <m/>
    <x v="1"/>
  </r>
  <r>
    <x v="976"/>
    <n v="1"/>
    <n v="139400"/>
    <m/>
    <x v="1"/>
  </r>
  <r>
    <x v="977"/>
    <n v="1"/>
    <n v="139000"/>
    <m/>
    <x v="1"/>
  </r>
  <r>
    <x v="978"/>
    <n v="1"/>
    <n v="139000"/>
    <m/>
    <x v="1"/>
  </r>
  <r>
    <x v="979"/>
    <n v="2"/>
    <n v="139000"/>
    <m/>
    <x v="0"/>
  </r>
  <r>
    <x v="980"/>
    <n v="1"/>
    <n v="139000"/>
    <m/>
    <x v="1"/>
  </r>
  <r>
    <x v="981"/>
    <n v="1"/>
    <n v="139000"/>
    <m/>
    <x v="1"/>
  </r>
  <r>
    <x v="982"/>
    <n v="1"/>
    <n v="139000"/>
    <m/>
    <x v="1"/>
  </r>
  <r>
    <x v="983"/>
    <n v="2"/>
    <n v="139000"/>
    <m/>
    <x v="0"/>
  </r>
  <r>
    <x v="984"/>
    <n v="1"/>
    <n v="139000"/>
    <m/>
    <x v="1"/>
  </r>
  <r>
    <x v="985"/>
    <n v="1"/>
    <n v="139000"/>
    <m/>
    <x v="1"/>
  </r>
  <r>
    <x v="986"/>
    <n v="2"/>
    <n v="139000"/>
    <m/>
    <x v="0"/>
  </r>
  <r>
    <x v="987"/>
    <n v="2"/>
    <n v="139000"/>
    <m/>
    <x v="0"/>
  </r>
  <r>
    <x v="988"/>
    <n v="1"/>
    <n v="138887"/>
    <m/>
    <x v="1"/>
  </r>
  <r>
    <x v="989"/>
    <n v="1"/>
    <n v="138800"/>
    <m/>
    <x v="1"/>
  </r>
  <r>
    <x v="990"/>
    <n v="1"/>
    <n v="138500"/>
    <m/>
    <x v="1"/>
  </r>
  <r>
    <x v="991"/>
    <n v="1"/>
    <n v="138500"/>
    <m/>
    <x v="1"/>
  </r>
  <r>
    <x v="992"/>
    <n v="1"/>
    <n v="138000"/>
    <m/>
    <x v="1"/>
  </r>
  <r>
    <x v="993"/>
    <n v="1"/>
    <n v="138000"/>
    <m/>
    <x v="1"/>
  </r>
  <r>
    <x v="994"/>
    <n v="1"/>
    <n v="138000"/>
    <m/>
    <x v="1"/>
  </r>
  <r>
    <x v="995"/>
    <n v="2"/>
    <n v="137900"/>
    <m/>
    <x v="0"/>
  </r>
  <r>
    <x v="996"/>
    <n v="1"/>
    <n v="137500"/>
    <m/>
    <x v="1"/>
  </r>
  <r>
    <x v="997"/>
    <n v="2"/>
    <n v="137500"/>
    <m/>
    <x v="0"/>
  </r>
  <r>
    <x v="998"/>
    <n v="1"/>
    <n v="137500"/>
    <m/>
    <x v="1"/>
  </r>
  <r>
    <x v="999"/>
    <n v="1"/>
    <n v="137500"/>
    <m/>
    <x v="1"/>
  </r>
  <r>
    <x v="1000"/>
    <n v="2"/>
    <n v="137500"/>
    <m/>
    <x v="0"/>
  </r>
  <r>
    <x v="1001"/>
    <n v="1"/>
    <n v="137500"/>
    <m/>
    <x v="1"/>
  </r>
  <r>
    <x v="1002"/>
    <n v="2"/>
    <n v="137450"/>
    <m/>
    <x v="0"/>
  </r>
  <r>
    <x v="1003"/>
    <n v="2"/>
    <n v="137000"/>
    <m/>
    <x v="0"/>
  </r>
  <r>
    <x v="1004"/>
    <n v="1"/>
    <n v="137000"/>
    <m/>
    <x v="1"/>
  </r>
  <r>
    <x v="1005"/>
    <n v="1"/>
    <n v="137000"/>
    <m/>
    <x v="1"/>
  </r>
  <r>
    <x v="1006"/>
    <n v="1"/>
    <n v="137000"/>
    <m/>
    <x v="1"/>
  </r>
  <r>
    <x v="1007"/>
    <n v="2"/>
    <n v="137000"/>
    <m/>
    <x v="0"/>
  </r>
  <r>
    <x v="1008"/>
    <n v="2"/>
    <n v="136905"/>
    <m/>
    <x v="0"/>
  </r>
  <r>
    <x v="1009"/>
    <n v="2"/>
    <n v="136900"/>
    <m/>
    <x v="0"/>
  </r>
  <r>
    <x v="1010"/>
    <n v="2"/>
    <n v="136500"/>
    <m/>
    <x v="0"/>
  </r>
  <r>
    <x v="1011"/>
    <n v="1"/>
    <n v="136500"/>
    <m/>
    <x v="1"/>
  </r>
  <r>
    <x v="1012"/>
    <n v="1"/>
    <n v="136500"/>
    <m/>
    <x v="1"/>
  </r>
  <r>
    <x v="1013"/>
    <n v="2"/>
    <n v="136500"/>
    <m/>
    <x v="0"/>
  </r>
  <r>
    <x v="1014"/>
    <n v="1"/>
    <n v="136500"/>
    <m/>
    <x v="1"/>
  </r>
  <r>
    <x v="1015"/>
    <n v="1"/>
    <n v="136000"/>
    <m/>
    <x v="1"/>
  </r>
  <r>
    <x v="1016"/>
    <n v="2"/>
    <n v="136000"/>
    <m/>
    <x v="0"/>
  </r>
  <r>
    <x v="1017"/>
    <n v="2"/>
    <n v="136000"/>
    <m/>
    <x v="0"/>
  </r>
  <r>
    <x v="1018"/>
    <n v="1"/>
    <n v="135960"/>
    <m/>
    <x v="1"/>
  </r>
  <r>
    <x v="1019"/>
    <n v="2"/>
    <n v="135900"/>
    <m/>
    <x v="0"/>
  </r>
  <r>
    <x v="1020"/>
    <n v="1"/>
    <n v="135750"/>
    <m/>
    <x v="1"/>
  </r>
  <r>
    <x v="1021"/>
    <n v="2"/>
    <n v="135500"/>
    <m/>
    <x v="0"/>
  </r>
  <r>
    <x v="1022"/>
    <n v="1"/>
    <n v="135500"/>
    <m/>
    <x v="1"/>
  </r>
  <r>
    <x v="1023"/>
    <n v="2"/>
    <n v="135000"/>
    <m/>
    <x v="0"/>
  </r>
  <r>
    <x v="1024"/>
    <n v="1"/>
    <n v="135000"/>
    <m/>
    <x v="1"/>
  </r>
  <r>
    <x v="1025"/>
    <n v="1"/>
    <n v="135000"/>
    <m/>
    <x v="1"/>
  </r>
  <r>
    <x v="1026"/>
    <n v="1"/>
    <n v="135000"/>
    <m/>
    <x v="1"/>
  </r>
  <r>
    <x v="1027"/>
    <n v="1"/>
    <n v="135000"/>
    <m/>
    <x v="1"/>
  </r>
  <r>
    <x v="1028"/>
    <n v="2"/>
    <n v="135000"/>
    <m/>
    <x v="0"/>
  </r>
  <r>
    <x v="1029"/>
    <n v="1"/>
    <n v="135000"/>
    <m/>
    <x v="1"/>
  </r>
  <r>
    <x v="1030"/>
    <n v="1"/>
    <n v="135000"/>
    <m/>
    <x v="1"/>
  </r>
  <r>
    <x v="1031"/>
    <n v="1"/>
    <n v="135000"/>
    <m/>
    <x v="1"/>
  </r>
  <r>
    <x v="1032"/>
    <n v="1"/>
    <n v="135000"/>
    <m/>
    <x v="1"/>
  </r>
  <r>
    <x v="1033"/>
    <n v="1"/>
    <n v="135000"/>
    <m/>
    <x v="1"/>
  </r>
  <r>
    <x v="1034"/>
    <n v="2"/>
    <n v="135000"/>
    <m/>
    <x v="0"/>
  </r>
  <r>
    <x v="1035"/>
    <n v="1"/>
    <n v="135000"/>
    <m/>
    <x v="1"/>
  </r>
  <r>
    <x v="1036"/>
    <n v="1"/>
    <n v="135000"/>
    <m/>
    <x v="1"/>
  </r>
  <r>
    <x v="1037"/>
    <n v="1"/>
    <n v="135000"/>
    <m/>
    <x v="1"/>
  </r>
  <r>
    <x v="1038"/>
    <n v="2"/>
    <n v="135000"/>
    <m/>
    <x v="0"/>
  </r>
  <r>
    <x v="1039"/>
    <n v="2"/>
    <n v="135000"/>
    <m/>
    <x v="0"/>
  </r>
  <r>
    <x v="1040"/>
    <n v="1"/>
    <n v="134900"/>
    <m/>
    <x v="1"/>
  </r>
  <r>
    <x v="1041"/>
    <n v="1"/>
    <n v="134900"/>
    <m/>
    <x v="1"/>
  </r>
  <r>
    <x v="1042"/>
    <n v="1"/>
    <n v="134800"/>
    <m/>
    <x v="1"/>
  </r>
  <r>
    <x v="1043"/>
    <n v="1"/>
    <n v="134500"/>
    <m/>
    <x v="1"/>
  </r>
  <r>
    <x v="1044"/>
    <n v="1"/>
    <n v="134500"/>
    <m/>
    <x v="1"/>
  </r>
  <r>
    <x v="1045"/>
    <n v="1"/>
    <n v="134450"/>
    <m/>
    <x v="1"/>
  </r>
  <r>
    <x v="1046"/>
    <n v="2"/>
    <n v="134432"/>
    <m/>
    <x v="0"/>
  </r>
  <r>
    <x v="1047"/>
    <n v="1"/>
    <n v="134000"/>
    <m/>
    <x v="1"/>
  </r>
  <r>
    <x v="1048"/>
    <n v="1"/>
    <n v="134000"/>
    <m/>
    <x v="1"/>
  </r>
  <r>
    <x v="1049"/>
    <n v="1"/>
    <n v="134000"/>
    <m/>
    <x v="1"/>
  </r>
  <r>
    <x v="1050"/>
    <n v="2"/>
    <n v="133900"/>
    <m/>
    <x v="0"/>
  </r>
  <r>
    <x v="1051"/>
    <n v="1"/>
    <n v="133900"/>
    <m/>
    <x v="1"/>
  </r>
  <r>
    <x v="1052"/>
    <n v="1"/>
    <n v="133700"/>
    <m/>
    <x v="1"/>
  </r>
  <r>
    <x v="1053"/>
    <n v="1"/>
    <n v="133500"/>
    <m/>
    <x v="1"/>
  </r>
  <r>
    <x v="1054"/>
    <n v="1"/>
    <n v="133000"/>
    <m/>
    <x v="1"/>
  </r>
  <r>
    <x v="1055"/>
    <n v="1"/>
    <n v="133000"/>
    <m/>
    <x v="1"/>
  </r>
  <r>
    <x v="1056"/>
    <n v="1"/>
    <n v="133000"/>
    <m/>
    <x v="1"/>
  </r>
  <r>
    <x v="1057"/>
    <n v="1"/>
    <n v="133000"/>
    <m/>
    <x v="1"/>
  </r>
  <r>
    <x v="1058"/>
    <n v="1"/>
    <n v="133000"/>
    <m/>
    <x v="1"/>
  </r>
  <r>
    <x v="1059"/>
    <n v="1"/>
    <n v="133000"/>
    <m/>
    <x v="1"/>
  </r>
  <r>
    <x v="1060"/>
    <n v="1"/>
    <n v="132500"/>
    <m/>
    <x v="1"/>
  </r>
  <r>
    <x v="1061"/>
    <n v="1"/>
    <n v="132500"/>
    <m/>
    <x v="1"/>
  </r>
  <r>
    <x v="1062"/>
    <n v="1"/>
    <n v="132500"/>
    <m/>
    <x v="1"/>
  </r>
  <r>
    <x v="1063"/>
    <n v="1"/>
    <n v="132500"/>
    <m/>
    <x v="1"/>
  </r>
  <r>
    <x v="1064"/>
    <n v="1"/>
    <n v="132500"/>
    <m/>
    <x v="1"/>
  </r>
  <r>
    <x v="1065"/>
    <n v="1"/>
    <n v="132500"/>
    <m/>
    <x v="1"/>
  </r>
  <r>
    <x v="1066"/>
    <n v="1"/>
    <n v="132250"/>
    <m/>
    <x v="1"/>
  </r>
  <r>
    <x v="1067"/>
    <n v="1"/>
    <n v="132000"/>
    <m/>
    <x v="1"/>
  </r>
  <r>
    <x v="1068"/>
    <n v="1"/>
    <n v="132000"/>
    <m/>
    <x v="1"/>
  </r>
  <r>
    <x v="1069"/>
    <n v="1"/>
    <n v="132000"/>
    <m/>
    <x v="1"/>
  </r>
  <r>
    <x v="1070"/>
    <n v="1"/>
    <n v="132000"/>
    <m/>
    <x v="1"/>
  </r>
  <r>
    <x v="1071"/>
    <n v="2"/>
    <n v="132000"/>
    <m/>
    <x v="0"/>
  </r>
  <r>
    <x v="1072"/>
    <n v="1"/>
    <n v="132000"/>
    <m/>
    <x v="1"/>
  </r>
  <r>
    <x v="1073"/>
    <n v="2"/>
    <n v="131500"/>
    <m/>
    <x v="0"/>
  </r>
  <r>
    <x v="1074"/>
    <n v="1"/>
    <n v="131500"/>
    <m/>
    <x v="1"/>
  </r>
  <r>
    <x v="1075"/>
    <n v="1"/>
    <n v="131500"/>
    <m/>
    <x v="1"/>
  </r>
  <r>
    <x v="1076"/>
    <n v="1"/>
    <n v="131400"/>
    <m/>
    <x v="1"/>
  </r>
  <r>
    <x v="1077"/>
    <n v="1"/>
    <n v="131000"/>
    <m/>
    <x v="1"/>
  </r>
  <r>
    <x v="1078"/>
    <n v="1"/>
    <n v="131000"/>
    <m/>
    <x v="1"/>
  </r>
  <r>
    <x v="1079"/>
    <n v="1"/>
    <n v="131000"/>
    <m/>
    <x v="1"/>
  </r>
  <r>
    <x v="1080"/>
    <n v="2"/>
    <n v="130500"/>
    <m/>
    <x v="0"/>
  </r>
  <r>
    <x v="1081"/>
    <n v="1"/>
    <n v="130500"/>
    <m/>
    <x v="1"/>
  </r>
  <r>
    <x v="1082"/>
    <n v="1"/>
    <n v="130500"/>
    <m/>
    <x v="1"/>
  </r>
  <r>
    <x v="1083"/>
    <n v="1"/>
    <n v="130250"/>
    <m/>
    <x v="1"/>
  </r>
  <r>
    <x v="1084"/>
    <n v="1"/>
    <n v="130000"/>
    <m/>
    <x v="1"/>
  </r>
  <r>
    <x v="1085"/>
    <n v="2"/>
    <n v="130000"/>
    <m/>
    <x v="0"/>
  </r>
  <r>
    <x v="1086"/>
    <n v="2"/>
    <n v="130000"/>
    <m/>
    <x v="0"/>
  </r>
  <r>
    <x v="1087"/>
    <n v="1"/>
    <n v="130000"/>
    <m/>
    <x v="1"/>
  </r>
  <r>
    <x v="1088"/>
    <n v="1"/>
    <n v="130000"/>
    <m/>
    <x v="1"/>
  </r>
  <r>
    <x v="1089"/>
    <n v="1"/>
    <n v="130000"/>
    <m/>
    <x v="1"/>
  </r>
  <r>
    <x v="1090"/>
    <n v="1"/>
    <n v="130000"/>
    <m/>
    <x v="1"/>
  </r>
  <r>
    <x v="1091"/>
    <n v="1"/>
    <n v="130000"/>
    <m/>
    <x v="1"/>
  </r>
  <r>
    <x v="1092"/>
    <n v="1"/>
    <n v="130000"/>
    <m/>
    <x v="1"/>
  </r>
  <r>
    <x v="1093"/>
    <n v="1"/>
    <n v="130000"/>
    <m/>
    <x v="1"/>
  </r>
  <r>
    <x v="1094"/>
    <n v="2"/>
    <n v="130000"/>
    <m/>
    <x v="0"/>
  </r>
  <r>
    <x v="1095"/>
    <n v="2"/>
    <n v="129900"/>
    <m/>
    <x v="0"/>
  </r>
  <r>
    <x v="1096"/>
    <n v="1"/>
    <n v="129900"/>
    <m/>
    <x v="1"/>
  </r>
  <r>
    <x v="1097"/>
    <n v="1"/>
    <n v="129900"/>
    <m/>
    <x v="1"/>
  </r>
  <r>
    <x v="1098"/>
    <n v="1"/>
    <n v="129900"/>
    <m/>
    <x v="1"/>
  </r>
  <r>
    <x v="1099"/>
    <n v="1"/>
    <n v="129500"/>
    <m/>
    <x v="1"/>
  </r>
  <r>
    <x v="1100"/>
    <n v="1"/>
    <n v="129500"/>
    <m/>
    <x v="1"/>
  </r>
  <r>
    <x v="1101"/>
    <n v="1"/>
    <n v="129500"/>
    <m/>
    <x v="1"/>
  </r>
  <r>
    <x v="1102"/>
    <n v="1"/>
    <n v="129500"/>
    <m/>
    <x v="1"/>
  </r>
  <r>
    <x v="1103"/>
    <n v="1"/>
    <n v="129000"/>
    <m/>
    <x v="1"/>
  </r>
  <r>
    <x v="1104"/>
    <n v="2"/>
    <n v="129000"/>
    <m/>
    <x v="0"/>
  </r>
  <r>
    <x v="1105"/>
    <n v="1"/>
    <n v="129000"/>
    <m/>
    <x v="1"/>
  </r>
  <r>
    <x v="1106"/>
    <n v="1"/>
    <n v="129000"/>
    <m/>
    <x v="1"/>
  </r>
  <r>
    <x v="1107"/>
    <n v="1"/>
    <n v="129000"/>
    <m/>
    <x v="1"/>
  </r>
  <r>
    <x v="1108"/>
    <n v="1"/>
    <n v="129000"/>
    <m/>
    <x v="1"/>
  </r>
  <r>
    <x v="1109"/>
    <n v="1"/>
    <n v="129000"/>
    <m/>
    <x v="1"/>
  </r>
  <r>
    <x v="1110"/>
    <n v="1"/>
    <n v="129000"/>
    <m/>
    <x v="1"/>
  </r>
  <r>
    <x v="1111"/>
    <n v="1"/>
    <n v="128950"/>
    <m/>
    <x v="1"/>
  </r>
  <r>
    <x v="1112"/>
    <n v="1"/>
    <n v="128900"/>
    <m/>
    <x v="1"/>
  </r>
  <r>
    <x v="1113"/>
    <n v="1"/>
    <n v="128500"/>
    <m/>
    <x v="1"/>
  </r>
  <r>
    <x v="1114"/>
    <n v="1"/>
    <n v="128500"/>
    <m/>
    <x v="1"/>
  </r>
  <r>
    <x v="1115"/>
    <n v="1"/>
    <n v="128500"/>
    <m/>
    <x v="1"/>
  </r>
  <r>
    <x v="1116"/>
    <n v="1"/>
    <n v="128500"/>
    <m/>
    <x v="1"/>
  </r>
  <r>
    <x v="1117"/>
    <n v="1"/>
    <n v="128200"/>
    <m/>
    <x v="1"/>
  </r>
  <r>
    <x v="1118"/>
    <n v="2"/>
    <n v="128000"/>
    <m/>
    <x v="0"/>
  </r>
  <r>
    <x v="1119"/>
    <n v="2"/>
    <n v="128000"/>
    <m/>
    <x v="0"/>
  </r>
  <r>
    <x v="1120"/>
    <n v="1"/>
    <n v="128000"/>
    <m/>
    <x v="1"/>
  </r>
  <r>
    <x v="1121"/>
    <n v="2"/>
    <n v="128000"/>
    <m/>
    <x v="0"/>
  </r>
  <r>
    <x v="1122"/>
    <n v="2"/>
    <n v="128000"/>
    <m/>
    <x v="0"/>
  </r>
  <r>
    <x v="1123"/>
    <n v="1"/>
    <n v="128000"/>
    <m/>
    <x v="1"/>
  </r>
  <r>
    <x v="1124"/>
    <n v="1"/>
    <n v="128000"/>
    <m/>
    <x v="1"/>
  </r>
  <r>
    <x v="1125"/>
    <n v="2"/>
    <n v="127500"/>
    <m/>
    <x v="0"/>
  </r>
  <r>
    <x v="1126"/>
    <n v="1"/>
    <n v="127500"/>
    <m/>
    <x v="1"/>
  </r>
  <r>
    <x v="1127"/>
    <n v="1"/>
    <n v="127500"/>
    <m/>
    <x v="1"/>
  </r>
  <r>
    <x v="1128"/>
    <n v="2"/>
    <n v="127500"/>
    <m/>
    <x v="0"/>
  </r>
  <r>
    <x v="1129"/>
    <n v="1"/>
    <n v="127500"/>
    <m/>
    <x v="1"/>
  </r>
  <r>
    <x v="1130"/>
    <n v="2"/>
    <n v="127500"/>
    <m/>
    <x v="0"/>
  </r>
  <r>
    <x v="1131"/>
    <n v="1"/>
    <n v="127000"/>
    <m/>
    <x v="1"/>
  </r>
  <r>
    <x v="1132"/>
    <n v="1"/>
    <n v="127000"/>
    <m/>
    <x v="1"/>
  </r>
  <r>
    <x v="1133"/>
    <n v="1"/>
    <n v="127000"/>
    <m/>
    <x v="1"/>
  </r>
  <r>
    <x v="1134"/>
    <n v="1"/>
    <n v="127000"/>
    <m/>
    <x v="1"/>
  </r>
  <r>
    <x v="1135"/>
    <n v="2"/>
    <n v="127000"/>
    <m/>
    <x v="0"/>
  </r>
  <r>
    <x v="1136"/>
    <n v="1"/>
    <n v="127000"/>
    <m/>
    <x v="1"/>
  </r>
  <r>
    <x v="1137"/>
    <n v="1"/>
    <n v="127000"/>
    <m/>
    <x v="1"/>
  </r>
  <r>
    <x v="1138"/>
    <n v="2"/>
    <n v="127000"/>
    <m/>
    <x v="0"/>
  </r>
  <r>
    <x v="1139"/>
    <n v="2"/>
    <n v="127000"/>
    <m/>
    <x v="0"/>
  </r>
  <r>
    <x v="1140"/>
    <n v="1"/>
    <n v="126500"/>
    <m/>
    <x v="1"/>
  </r>
  <r>
    <x v="1141"/>
    <n v="1"/>
    <n v="126175"/>
    <m/>
    <x v="1"/>
  </r>
  <r>
    <x v="1142"/>
    <n v="1"/>
    <n v="126000"/>
    <m/>
    <x v="1"/>
  </r>
  <r>
    <x v="1143"/>
    <n v="2"/>
    <n v="126000"/>
    <m/>
    <x v="0"/>
  </r>
  <r>
    <x v="1144"/>
    <n v="1"/>
    <n v="126000"/>
    <m/>
    <x v="1"/>
  </r>
  <r>
    <x v="1145"/>
    <n v="1"/>
    <n v="125500"/>
    <m/>
    <x v="1"/>
  </r>
  <r>
    <x v="1146"/>
    <n v="1"/>
    <n v="125500"/>
    <m/>
    <x v="1"/>
  </r>
  <r>
    <x v="1147"/>
    <n v="1"/>
    <n v="125500"/>
    <m/>
    <x v="1"/>
  </r>
  <r>
    <x v="1148"/>
    <n v="1"/>
    <n v="125500"/>
    <m/>
    <x v="1"/>
  </r>
  <r>
    <x v="1149"/>
    <n v="2"/>
    <n v="125000"/>
    <m/>
    <x v="0"/>
  </r>
  <r>
    <x v="1150"/>
    <n v="1"/>
    <n v="125000"/>
    <m/>
    <x v="1"/>
  </r>
  <r>
    <x v="1151"/>
    <n v="1"/>
    <n v="125000"/>
    <m/>
    <x v="1"/>
  </r>
  <r>
    <x v="1152"/>
    <n v="1"/>
    <n v="125000"/>
    <m/>
    <x v="1"/>
  </r>
  <r>
    <x v="1153"/>
    <n v="1"/>
    <n v="125000"/>
    <m/>
    <x v="1"/>
  </r>
  <r>
    <x v="1154"/>
    <n v="1"/>
    <n v="125000"/>
    <m/>
    <x v="1"/>
  </r>
  <r>
    <x v="1155"/>
    <n v="1"/>
    <n v="125000"/>
    <m/>
    <x v="1"/>
  </r>
  <r>
    <x v="1156"/>
    <n v="1"/>
    <n v="125000"/>
    <m/>
    <x v="1"/>
  </r>
  <r>
    <x v="1157"/>
    <n v="1"/>
    <n v="125000"/>
    <m/>
    <x v="1"/>
  </r>
  <r>
    <x v="1158"/>
    <n v="1"/>
    <n v="125000"/>
    <m/>
    <x v="1"/>
  </r>
  <r>
    <x v="1159"/>
    <n v="1"/>
    <n v="124900"/>
    <m/>
    <x v="1"/>
  </r>
  <r>
    <x v="1160"/>
    <n v="1"/>
    <n v="124900"/>
    <m/>
    <x v="1"/>
  </r>
  <r>
    <x v="1161"/>
    <n v="1"/>
    <n v="124500"/>
    <m/>
    <x v="1"/>
  </r>
  <r>
    <x v="1162"/>
    <n v="2"/>
    <n v="124500"/>
    <m/>
    <x v="0"/>
  </r>
  <r>
    <x v="1163"/>
    <n v="1"/>
    <n v="124500"/>
    <m/>
    <x v="1"/>
  </r>
  <r>
    <x v="1164"/>
    <n v="1"/>
    <n v="124500"/>
    <m/>
    <x v="1"/>
  </r>
  <r>
    <x v="1165"/>
    <n v="2"/>
    <n v="124000"/>
    <m/>
    <x v="0"/>
  </r>
  <r>
    <x v="1166"/>
    <n v="1"/>
    <n v="124000"/>
    <m/>
    <x v="1"/>
  </r>
  <r>
    <x v="1167"/>
    <n v="1"/>
    <n v="124000"/>
    <m/>
    <x v="1"/>
  </r>
  <r>
    <x v="1168"/>
    <n v="1"/>
    <n v="124000"/>
    <m/>
    <x v="1"/>
  </r>
  <r>
    <x v="1169"/>
    <n v="2"/>
    <n v="124000"/>
    <m/>
    <x v="0"/>
  </r>
  <r>
    <x v="1170"/>
    <n v="1"/>
    <n v="124000"/>
    <m/>
    <x v="1"/>
  </r>
  <r>
    <x v="1171"/>
    <n v="1"/>
    <n v="123600"/>
    <m/>
    <x v="1"/>
  </r>
  <r>
    <x v="1172"/>
    <n v="1"/>
    <n v="123500"/>
    <m/>
    <x v="1"/>
  </r>
  <r>
    <x v="1173"/>
    <n v="1"/>
    <n v="123000"/>
    <m/>
    <x v="1"/>
  </r>
  <r>
    <x v="1174"/>
    <n v="1"/>
    <n v="123000"/>
    <m/>
    <x v="1"/>
  </r>
  <r>
    <x v="1175"/>
    <n v="1"/>
    <n v="123000"/>
    <m/>
    <x v="1"/>
  </r>
  <r>
    <x v="1176"/>
    <n v="1"/>
    <n v="123000"/>
    <m/>
    <x v="1"/>
  </r>
  <r>
    <x v="1177"/>
    <n v="1"/>
    <n v="122900"/>
    <m/>
    <x v="1"/>
  </r>
  <r>
    <x v="1178"/>
    <n v="1"/>
    <n v="122500"/>
    <m/>
    <x v="1"/>
  </r>
  <r>
    <x v="1179"/>
    <n v="2"/>
    <n v="122500"/>
    <m/>
    <x v="0"/>
  </r>
  <r>
    <x v="1180"/>
    <n v="1"/>
    <n v="122000"/>
    <m/>
    <x v="1"/>
  </r>
  <r>
    <x v="1181"/>
    <n v="1"/>
    <n v="122000"/>
    <m/>
    <x v="1"/>
  </r>
  <r>
    <x v="1182"/>
    <n v="1"/>
    <n v="122000"/>
    <m/>
    <x v="1"/>
  </r>
  <r>
    <x v="1183"/>
    <n v="2"/>
    <n v="122000"/>
    <m/>
    <x v="0"/>
  </r>
  <r>
    <x v="1184"/>
    <n v="1"/>
    <n v="121600"/>
    <m/>
    <x v="1"/>
  </r>
  <r>
    <x v="1185"/>
    <n v="1"/>
    <n v="121500"/>
    <m/>
    <x v="1"/>
  </r>
  <r>
    <x v="1186"/>
    <n v="1"/>
    <n v="121000"/>
    <m/>
    <x v="1"/>
  </r>
  <r>
    <x v="1187"/>
    <n v="1"/>
    <n v="120500"/>
    <m/>
    <x v="1"/>
  </r>
  <r>
    <x v="1188"/>
    <n v="1"/>
    <n v="120500"/>
    <m/>
    <x v="1"/>
  </r>
  <r>
    <x v="1189"/>
    <n v="1"/>
    <n v="120500"/>
    <m/>
    <x v="1"/>
  </r>
  <r>
    <x v="1190"/>
    <n v="1"/>
    <n v="120500"/>
    <m/>
    <x v="1"/>
  </r>
  <r>
    <x v="1191"/>
    <n v="1"/>
    <n v="120000"/>
    <m/>
    <x v="1"/>
  </r>
  <r>
    <x v="1192"/>
    <n v="1"/>
    <n v="120000"/>
    <m/>
    <x v="1"/>
  </r>
  <r>
    <x v="1193"/>
    <n v="1"/>
    <n v="120000"/>
    <m/>
    <x v="1"/>
  </r>
  <r>
    <x v="1194"/>
    <n v="1"/>
    <n v="120000"/>
    <m/>
    <x v="1"/>
  </r>
  <r>
    <x v="1195"/>
    <n v="1"/>
    <n v="120000"/>
    <m/>
    <x v="1"/>
  </r>
  <r>
    <x v="1196"/>
    <n v="1"/>
    <n v="120000"/>
    <m/>
    <x v="1"/>
  </r>
  <r>
    <x v="1197"/>
    <n v="1"/>
    <n v="120000"/>
    <m/>
    <x v="1"/>
  </r>
  <r>
    <x v="1198"/>
    <n v="1"/>
    <n v="119900"/>
    <m/>
    <x v="1"/>
  </r>
  <r>
    <x v="1199"/>
    <n v="1"/>
    <n v="119900"/>
    <m/>
    <x v="1"/>
  </r>
  <r>
    <x v="1200"/>
    <n v="1"/>
    <n v="119750"/>
    <m/>
    <x v="1"/>
  </r>
  <r>
    <x v="1201"/>
    <n v="2"/>
    <n v="119500"/>
    <m/>
    <x v="0"/>
  </r>
  <r>
    <x v="1202"/>
    <n v="1"/>
    <n v="119500"/>
    <m/>
    <x v="1"/>
  </r>
  <r>
    <x v="1203"/>
    <n v="1"/>
    <n v="119500"/>
    <m/>
    <x v="1"/>
  </r>
  <r>
    <x v="1204"/>
    <n v="2"/>
    <n v="119500"/>
    <m/>
    <x v="0"/>
  </r>
  <r>
    <x v="1205"/>
    <n v="1"/>
    <n v="119200"/>
    <m/>
    <x v="1"/>
  </r>
  <r>
    <x v="1206"/>
    <n v="2"/>
    <n v="119000"/>
    <m/>
    <x v="0"/>
  </r>
  <r>
    <x v="1207"/>
    <n v="1"/>
    <n v="119000"/>
    <m/>
    <x v="1"/>
  </r>
  <r>
    <x v="1208"/>
    <n v="1"/>
    <n v="119000"/>
    <m/>
    <x v="1"/>
  </r>
  <r>
    <x v="1209"/>
    <n v="1"/>
    <n v="119000"/>
    <m/>
    <x v="1"/>
  </r>
  <r>
    <x v="1210"/>
    <n v="1"/>
    <n v="119000"/>
    <m/>
    <x v="1"/>
  </r>
  <r>
    <x v="1211"/>
    <n v="1"/>
    <n v="119000"/>
    <m/>
    <x v="1"/>
  </r>
  <r>
    <x v="1212"/>
    <n v="1"/>
    <n v="119000"/>
    <m/>
    <x v="1"/>
  </r>
  <r>
    <x v="1213"/>
    <n v="2"/>
    <n v="118964"/>
    <m/>
    <x v="0"/>
  </r>
  <r>
    <x v="1214"/>
    <n v="2"/>
    <n v="118858"/>
    <m/>
    <x v="0"/>
  </r>
  <r>
    <x v="1215"/>
    <n v="1"/>
    <n v="118500"/>
    <m/>
    <x v="1"/>
  </r>
  <r>
    <x v="1216"/>
    <n v="1"/>
    <n v="118500"/>
    <m/>
    <x v="1"/>
  </r>
  <r>
    <x v="1217"/>
    <n v="1"/>
    <n v="118500"/>
    <m/>
    <x v="1"/>
  </r>
  <r>
    <x v="1218"/>
    <n v="1"/>
    <n v="118500"/>
    <m/>
    <x v="1"/>
  </r>
  <r>
    <x v="1219"/>
    <n v="1"/>
    <n v="118400"/>
    <m/>
    <x v="1"/>
  </r>
  <r>
    <x v="1220"/>
    <n v="1"/>
    <n v="118000"/>
    <m/>
    <x v="1"/>
  </r>
  <r>
    <x v="1221"/>
    <n v="1"/>
    <n v="118000"/>
    <m/>
    <x v="1"/>
  </r>
  <r>
    <x v="1222"/>
    <n v="2"/>
    <n v="118000"/>
    <m/>
    <x v="0"/>
  </r>
  <r>
    <x v="1223"/>
    <n v="1"/>
    <n v="118000"/>
    <m/>
    <x v="1"/>
  </r>
  <r>
    <x v="1224"/>
    <n v="1"/>
    <n v="118000"/>
    <m/>
    <x v="1"/>
  </r>
  <r>
    <x v="1225"/>
    <n v="1"/>
    <n v="118000"/>
    <m/>
    <x v="1"/>
  </r>
  <r>
    <x v="1226"/>
    <n v="1"/>
    <n v="117500"/>
    <m/>
    <x v="1"/>
  </r>
  <r>
    <x v="1227"/>
    <n v="2"/>
    <n v="117500"/>
    <m/>
    <x v="0"/>
  </r>
  <r>
    <x v="1228"/>
    <n v="1"/>
    <n v="117000"/>
    <m/>
    <x v="1"/>
  </r>
  <r>
    <x v="1229"/>
    <n v="1"/>
    <n v="117000"/>
    <m/>
    <x v="1"/>
  </r>
  <r>
    <x v="1230"/>
    <n v="1"/>
    <n v="117000"/>
    <m/>
    <x v="1"/>
  </r>
  <r>
    <x v="1231"/>
    <n v="2"/>
    <n v="117000"/>
    <m/>
    <x v="0"/>
  </r>
  <r>
    <x v="1232"/>
    <n v="1"/>
    <n v="116900"/>
    <m/>
    <x v="1"/>
  </r>
  <r>
    <x v="1233"/>
    <n v="1"/>
    <n v="116500"/>
    <m/>
    <x v="1"/>
  </r>
  <r>
    <x v="1234"/>
    <n v="1"/>
    <n v="116050"/>
    <m/>
    <x v="1"/>
  </r>
  <r>
    <x v="1235"/>
    <n v="1"/>
    <n v="116000"/>
    <m/>
    <x v="1"/>
  </r>
  <r>
    <x v="1236"/>
    <n v="1"/>
    <n v="116000"/>
    <m/>
    <x v="1"/>
  </r>
  <r>
    <x v="1237"/>
    <n v="1"/>
    <n v="116000"/>
    <m/>
    <x v="1"/>
  </r>
  <r>
    <x v="1238"/>
    <n v="1"/>
    <n v="115000"/>
    <m/>
    <x v="1"/>
  </r>
  <r>
    <x v="1239"/>
    <n v="2"/>
    <n v="115000"/>
    <m/>
    <x v="0"/>
  </r>
  <r>
    <x v="1240"/>
    <n v="1"/>
    <n v="115000"/>
    <m/>
    <x v="1"/>
  </r>
  <r>
    <x v="1241"/>
    <n v="1"/>
    <n v="115000"/>
    <m/>
    <x v="1"/>
  </r>
  <r>
    <x v="1242"/>
    <n v="1"/>
    <n v="115000"/>
    <m/>
    <x v="1"/>
  </r>
  <r>
    <x v="1243"/>
    <n v="1"/>
    <n v="115000"/>
    <m/>
    <x v="1"/>
  </r>
  <r>
    <x v="1244"/>
    <n v="1"/>
    <n v="115000"/>
    <m/>
    <x v="1"/>
  </r>
  <r>
    <x v="1245"/>
    <n v="1"/>
    <n v="115000"/>
    <m/>
    <x v="1"/>
  </r>
  <r>
    <x v="1246"/>
    <n v="1"/>
    <n v="115000"/>
    <m/>
    <x v="1"/>
  </r>
  <r>
    <x v="1247"/>
    <n v="1"/>
    <n v="115000"/>
    <m/>
    <x v="1"/>
  </r>
  <r>
    <x v="1248"/>
    <n v="1"/>
    <n v="115000"/>
    <m/>
    <x v="1"/>
  </r>
  <r>
    <x v="1249"/>
    <n v="1"/>
    <n v="115000"/>
    <m/>
    <x v="1"/>
  </r>
  <r>
    <x v="1250"/>
    <n v="1"/>
    <n v="114504"/>
    <m/>
    <x v="1"/>
  </r>
  <r>
    <x v="1251"/>
    <n v="1"/>
    <n v="114500"/>
    <m/>
    <x v="1"/>
  </r>
  <r>
    <x v="1252"/>
    <n v="1"/>
    <n v="114500"/>
    <m/>
    <x v="1"/>
  </r>
  <r>
    <x v="1253"/>
    <n v="2"/>
    <n v="113000"/>
    <m/>
    <x v="0"/>
  </r>
  <r>
    <x v="1254"/>
    <n v="1"/>
    <n v="113000"/>
    <m/>
    <x v="1"/>
  </r>
  <r>
    <x v="1255"/>
    <n v="1"/>
    <n v="113000"/>
    <m/>
    <x v="1"/>
  </r>
  <r>
    <x v="1256"/>
    <n v="1"/>
    <n v="113000"/>
    <m/>
    <x v="1"/>
  </r>
  <r>
    <x v="1257"/>
    <n v="1"/>
    <n v="113000"/>
    <m/>
    <x v="1"/>
  </r>
  <r>
    <x v="1258"/>
    <n v="1"/>
    <n v="113000"/>
    <m/>
    <x v="1"/>
  </r>
  <r>
    <x v="1259"/>
    <n v="1"/>
    <n v="112500"/>
    <m/>
    <x v="1"/>
  </r>
  <r>
    <x v="1260"/>
    <n v="1"/>
    <n v="112500"/>
    <m/>
    <x v="1"/>
  </r>
  <r>
    <x v="1261"/>
    <n v="2"/>
    <n v="112000"/>
    <m/>
    <x v="0"/>
  </r>
  <r>
    <x v="1262"/>
    <n v="2"/>
    <n v="112000"/>
    <m/>
    <x v="0"/>
  </r>
  <r>
    <x v="1263"/>
    <n v="1"/>
    <n v="112000"/>
    <m/>
    <x v="1"/>
  </r>
  <r>
    <x v="1264"/>
    <n v="2"/>
    <n v="112000"/>
    <m/>
    <x v="0"/>
  </r>
  <r>
    <x v="1265"/>
    <n v="2"/>
    <n v="112000"/>
    <m/>
    <x v="0"/>
  </r>
  <r>
    <x v="1266"/>
    <n v="1"/>
    <n v="112000"/>
    <m/>
    <x v="1"/>
  </r>
  <r>
    <x v="1267"/>
    <n v="1"/>
    <n v="112000"/>
    <m/>
    <x v="1"/>
  </r>
  <r>
    <x v="1268"/>
    <n v="1"/>
    <n v="111250"/>
    <m/>
    <x v="1"/>
  </r>
  <r>
    <x v="1269"/>
    <n v="1"/>
    <n v="111000"/>
    <m/>
    <x v="1"/>
  </r>
  <r>
    <x v="1270"/>
    <n v="1"/>
    <n v="110500"/>
    <m/>
    <x v="1"/>
  </r>
  <r>
    <x v="1271"/>
    <n v="1"/>
    <n v="110500"/>
    <m/>
    <x v="1"/>
  </r>
  <r>
    <x v="1272"/>
    <n v="1"/>
    <n v="110000"/>
    <m/>
    <x v="1"/>
  </r>
  <r>
    <x v="1273"/>
    <n v="1"/>
    <n v="110000"/>
    <m/>
    <x v="1"/>
  </r>
  <r>
    <x v="1274"/>
    <n v="1"/>
    <n v="110000"/>
    <m/>
    <x v="1"/>
  </r>
  <r>
    <x v="1275"/>
    <n v="1"/>
    <n v="110000"/>
    <m/>
    <x v="1"/>
  </r>
  <r>
    <x v="1276"/>
    <n v="1"/>
    <n v="110000"/>
    <m/>
    <x v="1"/>
  </r>
  <r>
    <x v="1277"/>
    <n v="1"/>
    <n v="110000"/>
    <m/>
    <x v="1"/>
  </r>
  <r>
    <x v="1278"/>
    <n v="1"/>
    <n v="110000"/>
    <m/>
    <x v="1"/>
  </r>
  <r>
    <x v="1279"/>
    <n v="1"/>
    <n v="110000"/>
    <m/>
    <x v="1"/>
  </r>
  <r>
    <x v="1280"/>
    <n v="2"/>
    <n v="110000"/>
    <m/>
    <x v="0"/>
  </r>
  <r>
    <x v="1281"/>
    <n v="1"/>
    <n v="110000"/>
    <m/>
    <x v="1"/>
  </r>
  <r>
    <x v="1282"/>
    <n v="1"/>
    <n v="110000"/>
    <m/>
    <x v="1"/>
  </r>
  <r>
    <x v="1283"/>
    <n v="1"/>
    <n v="110000"/>
    <m/>
    <x v="1"/>
  </r>
  <r>
    <x v="1284"/>
    <n v="1"/>
    <n v="110000"/>
    <m/>
    <x v="1"/>
  </r>
  <r>
    <x v="1285"/>
    <n v="1"/>
    <n v="109900"/>
    <m/>
    <x v="1"/>
  </r>
  <r>
    <x v="1286"/>
    <n v="1"/>
    <n v="109900"/>
    <m/>
    <x v="1"/>
  </r>
  <r>
    <x v="1287"/>
    <n v="1"/>
    <n v="109900"/>
    <m/>
    <x v="1"/>
  </r>
  <r>
    <x v="1288"/>
    <n v="1"/>
    <n v="109500"/>
    <m/>
    <x v="1"/>
  </r>
  <r>
    <x v="1289"/>
    <n v="1"/>
    <n v="109500"/>
    <m/>
    <x v="1"/>
  </r>
  <r>
    <x v="1290"/>
    <n v="1"/>
    <n v="109500"/>
    <m/>
    <x v="1"/>
  </r>
  <r>
    <x v="1291"/>
    <n v="1"/>
    <n v="109500"/>
    <m/>
    <x v="1"/>
  </r>
  <r>
    <x v="1292"/>
    <n v="1"/>
    <n v="109008"/>
    <m/>
    <x v="1"/>
  </r>
  <r>
    <x v="1293"/>
    <n v="1"/>
    <n v="109000"/>
    <m/>
    <x v="1"/>
  </r>
  <r>
    <x v="1294"/>
    <n v="1"/>
    <n v="109000"/>
    <m/>
    <x v="1"/>
  </r>
  <r>
    <x v="1295"/>
    <n v="0"/>
    <n v="108959"/>
    <m/>
    <x v="1"/>
  </r>
  <r>
    <x v="1296"/>
    <n v="1"/>
    <n v="108500"/>
    <m/>
    <x v="1"/>
  </r>
  <r>
    <x v="1297"/>
    <n v="1"/>
    <n v="108480"/>
    <m/>
    <x v="1"/>
  </r>
  <r>
    <x v="1298"/>
    <n v="1"/>
    <n v="108000"/>
    <m/>
    <x v="1"/>
  </r>
  <r>
    <x v="1299"/>
    <n v="2"/>
    <n v="108000"/>
    <m/>
    <x v="0"/>
  </r>
  <r>
    <x v="1300"/>
    <n v="1"/>
    <n v="108000"/>
    <m/>
    <x v="1"/>
  </r>
  <r>
    <x v="1301"/>
    <n v="1"/>
    <n v="108000"/>
    <m/>
    <x v="1"/>
  </r>
  <r>
    <x v="1302"/>
    <n v="1"/>
    <n v="108000"/>
    <m/>
    <x v="1"/>
  </r>
  <r>
    <x v="1303"/>
    <n v="1"/>
    <n v="108000"/>
    <m/>
    <x v="1"/>
  </r>
  <r>
    <x v="1304"/>
    <n v="1"/>
    <n v="107900"/>
    <m/>
    <x v="1"/>
  </r>
  <r>
    <x v="1305"/>
    <n v="1"/>
    <n v="107500"/>
    <m/>
    <x v="1"/>
  </r>
  <r>
    <x v="1306"/>
    <n v="1"/>
    <n v="107500"/>
    <m/>
    <x v="1"/>
  </r>
  <r>
    <x v="1307"/>
    <n v="2"/>
    <n v="107500"/>
    <m/>
    <x v="0"/>
  </r>
  <r>
    <x v="1308"/>
    <n v="2"/>
    <n v="107400"/>
    <m/>
    <x v="0"/>
  </r>
  <r>
    <x v="1309"/>
    <n v="1"/>
    <n v="107000"/>
    <m/>
    <x v="1"/>
  </r>
  <r>
    <x v="1310"/>
    <n v="1"/>
    <n v="107000"/>
    <m/>
    <x v="1"/>
  </r>
  <r>
    <x v="1311"/>
    <n v="1"/>
    <n v="107000"/>
    <m/>
    <x v="1"/>
  </r>
  <r>
    <x v="1312"/>
    <n v="1"/>
    <n v="106500"/>
    <m/>
    <x v="1"/>
  </r>
  <r>
    <x v="1313"/>
    <n v="1"/>
    <n v="106500"/>
    <m/>
    <x v="1"/>
  </r>
  <r>
    <x v="1314"/>
    <n v="2"/>
    <n v="106250"/>
    <m/>
    <x v="0"/>
  </r>
  <r>
    <x v="1315"/>
    <n v="1"/>
    <n v="106000"/>
    <m/>
    <x v="1"/>
  </r>
  <r>
    <x v="1316"/>
    <n v="2"/>
    <n v="106000"/>
    <m/>
    <x v="0"/>
  </r>
  <r>
    <x v="1317"/>
    <n v="2"/>
    <n v="106000"/>
    <m/>
    <x v="0"/>
  </r>
  <r>
    <x v="1318"/>
    <n v="1"/>
    <n v="105900"/>
    <m/>
    <x v="1"/>
  </r>
  <r>
    <x v="1319"/>
    <n v="1"/>
    <n v="105500"/>
    <m/>
    <x v="1"/>
  </r>
  <r>
    <x v="1320"/>
    <n v="1"/>
    <n v="105000"/>
    <m/>
    <x v="1"/>
  </r>
  <r>
    <x v="1321"/>
    <n v="1"/>
    <n v="105000"/>
    <m/>
    <x v="1"/>
  </r>
  <r>
    <x v="1322"/>
    <n v="1"/>
    <n v="105000"/>
    <m/>
    <x v="1"/>
  </r>
  <r>
    <x v="1323"/>
    <n v="1"/>
    <n v="105000"/>
    <m/>
    <x v="1"/>
  </r>
  <r>
    <x v="1324"/>
    <n v="1"/>
    <n v="105000"/>
    <m/>
    <x v="1"/>
  </r>
  <r>
    <x v="1325"/>
    <n v="1"/>
    <n v="104900"/>
    <m/>
    <x v="1"/>
  </r>
  <r>
    <x v="1326"/>
    <n v="2"/>
    <n v="104900"/>
    <m/>
    <x v="0"/>
  </r>
  <r>
    <x v="1327"/>
    <n v="1"/>
    <n v="104000"/>
    <m/>
    <x v="1"/>
  </r>
  <r>
    <x v="1328"/>
    <n v="2"/>
    <n v="103600"/>
    <m/>
    <x v="0"/>
  </r>
  <r>
    <x v="1329"/>
    <n v="1"/>
    <n v="103200"/>
    <m/>
    <x v="1"/>
  </r>
  <r>
    <x v="1330"/>
    <n v="1"/>
    <n v="103000"/>
    <m/>
    <x v="1"/>
  </r>
  <r>
    <x v="1331"/>
    <n v="1"/>
    <n v="102776"/>
    <m/>
    <x v="1"/>
  </r>
  <r>
    <x v="1332"/>
    <n v="1"/>
    <n v="102000"/>
    <m/>
    <x v="1"/>
  </r>
  <r>
    <x v="1333"/>
    <n v="2"/>
    <n v="102000"/>
    <m/>
    <x v="0"/>
  </r>
  <r>
    <x v="1334"/>
    <n v="1"/>
    <n v="102000"/>
    <m/>
    <x v="1"/>
  </r>
  <r>
    <x v="1335"/>
    <n v="2"/>
    <n v="101800"/>
    <m/>
    <x v="0"/>
  </r>
  <r>
    <x v="1336"/>
    <n v="1"/>
    <n v="101000"/>
    <m/>
    <x v="1"/>
  </r>
  <r>
    <x v="1337"/>
    <n v="1"/>
    <n v="100000"/>
    <m/>
    <x v="1"/>
  </r>
  <r>
    <x v="1338"/>
    <n v="1"/>
    <n v="100000"/>
    <m/>
    <x v="1"/>
  </r>
  <r>
    <x v="1339"/>
    <n v="1"/>
    <n v="100000"/>
    <m/>
    <x v="1"/>
  </r>
  <r>
    <x v="1340"/>
    <n v="1"/>
    <n v="100000"/>
    <m/>
    <x v="1"/>
  </r>
  <r>
    <x v="1341"/>
    <n v="1"/>
    <n v="100000"/>
    <m/>
    <x v="1"/>
  </r>
  <r>
    <x v="1342"/>
    <n v="1"/>
    <n v="100000"/>
    <m/>
    <x v="1"/>
  </r>
  <r>
    <x v="1343"/>
    <n v="1"/>
    <n v="100000"/>
    <m/>
    <x v="1"/>
  </r>
  <r>
    <x v="1344"/>
    <n v="2"/>
    <n v="100000"/>
    <m/>
    <x v="0"/>
  </r>
  <r>
    <x v="1345"/>
    <n v="1"/>
    <n v="100000"/>
    <m/>
    <x v="1"/>
  </r>
  <r>
    <x v="1346"/>
    <n v="1"/>
    <n v="99900"/>
    <m/>
    <x v="1"/>
  </r>
  <r>
    <x v="1347"/>
    <n v="2"/>
    <n v="99500"/>
    <m/>
    <x v="0"/>
  </r>
  <r>
    <x v="1348"/>
    <n v="1"/>
    <n v="98600"/>
    <m/>
    <x v="1"/>
  </r>
  <r>
    <x v="1349"/>
    <n v="1"/>
    <n v="98300"/>
    <m/>
    <x v="1"/>
  </r>
  <r>
    <x v="1350"/>
    <n v="1"/>
    <n v="98000"/>
    <m/>
    <x v="1"/>
  </r>
  <r>
    <x v="1351"/>
    <n v="1"/>
    <n v="98000"/>
    <m/>
    <x v="1"/>
  </r>
  <r>
    <x v="1352"/>
    <n v="2"/>
    <n v="98000"/>
    <m/>
    <x v="0"/>
  </r>
  <r>
    <x v="1353"/>
    <n v="1"/>
    <n v="97500"/>
    <m/>
    <x v="1"/>
  </r>
  <r>
    <x v="1354"/>
    <n v="1"/>
    <n v="97000"/>
    <m/>
    <x v="1"/>
  </r>
  <r>
    <x v="1355"/>
    <n v="1"/>
    <n v="97000"/>
    <m/>
    <x v="1"/>
  </r>
  <r>
    <x v="1356"/>
    <n v="1"/>
    <n v="97000"/>
    <m/>
    <x v="1"/>
  </r>
  <r>
    <x v="1357"/>
    <n v="1"/>
    <n v="96500"/>
    <m/>
    <x v="1"/>
  </r>
  <r>
    <x v="1358"/>
    <n v="1"/>
    <n v="96500"/>
    <m/>
    <x v="1"/>
  </r>
  <r>
    <x v="1359"/>
    <n v="1"/>
    <n v="95000"/>
    <m/>
    <x v="1"/>
  </r>
  <r>
    <x v="1360"/>
    <n v="2"/>
    <n v="95000"/>
    <m/>
    <x v="0"/>
  </r>
  <r>
    <x v="1361"/>
    <n v="1"/>
    <n v="94750"/>
    <m/>
    <x v="1"/>
  </r>
  <r>
    <x v="1362"/>
    <n v="1"/>
    <n v="94500"/>
    <m/>
    <x v="1"/>
  </r>
  <r>
    <x v="1363"/>
    <n v="1"/>
    <n v="94000"/>
    <m/>
    <x v="1"/>
  </r>
  <r>
    <x v="1364"/>
    <n v="2"/>
    <n v="93500"/>
    <m/>
    <x v="0"/>
  </r>
  <r>
    <x v="1365"/>
    <n v="1"/>
    <n v="93500"/>
    <m/>
    <x v="1"/>
  </r>
  <r>
    <x v="1366"/>
    <n v="2"/>
    <n v="93000"/>
    <m/>
    <x v="0"/>
  </r>
  <r>
    <x v="1367"/>
    <n v="1"/>
    <n v="93000"/>
    <m/>
    <x v="1"/>
  </r>
  <r>
    <x v="1368"/>
    <n v="1"/>
    <n v="93000"/>
    <m/>
    <x v="1"/>
  </r>
  <r>
    <x v="1369"/>
    <n v="2"/>
    <n v="92900"/>
    <m/>
    <x v="0"/>
  </r>
  <r>
    <x v="1370"/>
    <n v="1"/>
    <n v="92000"/>
    <m/>
    <x v="1"/>
  </r>
  <r>
    <x v="1371"/>
    <n v="1"/>
    <n v="91500"/>
    <m/>
    <x v="1"/>
  </r>
  <r>
    <x v="1372"/>
    <n v="1"/>
    <n v="91500"/>
    <m/>
    <x v="1"/>
  </r>
  <r>
    <x v="1373"/>
    <n v="1"/>
    <n v="91300"/>
    <m/>
    <x v="1"/>
  </r>
  <r>
    <x v="1374"/>
    <n v="1"/>
    <n v="91000"/>
    <m/>
    <x v="1"/>
  </r>
  <r>
    <x v="1375"/>
    <n v="1"/>
    <n v="91000"/>
    <m/>
    <x v="1"/>
  </r>
  <r>
    <x v="1376"/>
    <n v="1"/>
    <n v="91000"/>
    <m/>
    <x v="1"/>
  </r>
  <r>
    <x v="1377"/>
    <n v="1"/>
    <n v="90350"/>
    <m/>
    <x v="1"/>
  </r>
  <r>
    <x v="1378"/>
    <n v="2"/>
    <n v="90000"/>
    <m/>
    <x v="0"/>
  </r>
  <r>
    <x v="1379"/>
    <n v="2"/>
    <n v="90000"/>
    <m/>
    <x v="0"/>
  </r>
  <r>
    <x v="1380"/>
    <n v="2"/>
    <n v="90000"/>
    <m/>
    <x v="0"/>
  </r>
  <r>
    <x v="1381"/>
    <n v="1"/>
    <n v="89500"/>
    <m/>
    <x v="1"/>
  </r>
  <r>
    <x v="1382"/>
    <n v="1"/>
    <n v="89500"/>
    <m/>
    <x v="1"/>
  </r>
  <r>
    <x v="1383"/>
    <n v="1"/>
    <n v="89471"/>
    <m/>
    <x v="1"/>
  </r>
  <r>
    <x v="1384"/>
    <n v="1"/>
    <n v="89000"/>
    <m/>
    <x v="1"/>
  </r>
  <r>
    <x v="1385"/>
    <n v="1"/>
    <n v="88000"/>
    <m/>
    <x v="1"/>
  </r>
  <r>
    <x v="1386"/>
    <n v="1"/>
    <n v="88000"/>
    <m/>
    <x v="1"/>
  </r>
  <r>
    <x v="1387"/>
    <n v="1"/>
    <n v="88000"/>
    <m/>
    <x v="1"/>
  </r>
  <r>
    <x v="1388"/>
    <n v="1"/>
    <n v="88000"/>
    <m/>
    <x v="1"/>
  </r>
  <r>
    <x v="1389"/>
    <n v="2"/>
    <n v="87500"/>
    <m/>
    <x v="0"/>
  </r>
  <r>
    <x v="1390"/>
    <n v="1"/>
    <n v="87000"/>
    <m/>
    <x v="1"/>
  </r>
  <r>
    <x v="1391"/>
    <n v="1"/>
    <n v="87000"/>
    <m/>
    <x v="1"/>
  </r>
  <r>
    <x v="1392"/>
    <n v="2"/>
    <n v="87000"/>
    <m/>
    <x v="0"/>
  </r>
  <r>
    <x v="1393"/>
    <n v="1"/>
    <n v="87000"/>
    <m/>
    <x v="1"/>
  </r>
  <r>
    <x v="1394"/>
    <n v="1"/>
    <n v="86000"/>
    <m/>
    <x v="1"/>
  </r>
  <r>
    <x v="1395"/>
    <n v="1"/>
    <n v="86000"/>
    <m/>
    <x v="1"/>
  </r>
  <r>
    <x v="1396"/>
    <n v="1"/>
    <n v="86000"/>
    <m/>
    <x v="1"/>
  </r>
  <r>
    <x v="1397"/>
    <n v="1"/>
    <n v="85500"/>
    <m/>
    <x v="1"/>
  </r>
  <r>
    <x v="1398"/>
    <n v="1"/>
    <n v="85400"/>
    <m/>
    <x v="1"/>
  </r>
  <r>
    <x v="1399"/>
    <n v="1"/>
    <n v="85000"/>
    <m/>
    <x v="1"/>
  </r>
  <r>
    <x v="1400"/>
    <n v="1"/>
    <n v="85000"/>
    <m/>
    <x v="1"/>
  </r>
  <r>
    <x v="1401"/>
    <n v="1"/>
    <n v="85000"/>
    <m/>
    <x v="1"/>
  </r>
  <r>
    <x v="1402"/>
    <n v="1"/>
    <n v="85000"/>
    <m/>
    <x v="1"/>
  </r>
  <r>
    <x v="1403"/>
    <n v="1"/>
    <n v="84900"/>
    <m/>
    <x v="1"/>
  </r>
  <r>
    <x v="1404"/>
    <n v="1"/>
    <n v="84500"/>
    <m/>
    <x v="1"/>
  </r>
  <r>
    <x v="1405"/>
    <n v="1"/>
    <n v="84500"/>
    <m/>
    <x v="1"/>
  </r>
  <r>
    <x v="1406"/>
    <n v="1"/>
    <n v="84500"/>
    <m/>
    <x v="1"/>
  </r>
  <r>
    <x v="1407"/>
    <n v="1"/>
    <n v="84000"/>
    <m/>
    <x v="1"/>
  </r>
  <r>
    <x v="1408"/>
    <n v="1"/>
    <n v="83500"/>
    <m/>
    <x v="1"/>
  </r>
  <r>
    <x v="1409"/>
    <n v="1"/>
    <n v="83000"/>
    <m/>
    <x v="1"/>
  </r>
  <r>
    <x v="1410"/>
    <n v="1"/>
    <n v="83000"/>
    <m/>
    <x v="1"/>
  </r>
  <r>
    <x v="1411"/>
    <n v="1"/>
    <n v="82500"/>
    <m/>
    <x v="1"/>
  </r>
  <r>
    <x v="1412"/>
    <n v="2"/>
    <n v="82500"/>
    <m/>
    <x v="0"/>
  </r>
  <r>
    <x v="1413"/>
    <n v="1"/>
    <n v="82500"/>
    <m/>
    <x v="1"/>
  </r>
  <r>
    <x v="1414"/>
    <n v="2"/>
    <n v="82000"/>
    <m/>
    <x v="0"/>
  </r>
  <r>
    <x v="1415"/>
    <n v="1"/>
    <n v="82000"/>
    <m/>
    <x v="1"/>
  </r>
  <r>
    <x v="1416"/>
    <n v="1"/>
    <n v="82000"/>
    <m/>
    <x v="1"/>
  </r>
  <r>
    <x v="1417"/>
    <n v="1"/>
    <n v="81000"/>
    <m/>
    <x v="1"/>
  </r>
  <r>
    <x v="1418"/>
    <n v="1"/>
    <n v="81000"/>
    <m/>
    <x v="1"/>
  </r>
  <r>
    <x v="1419"/>
    <n v="1"/>
    <n v="81000"/>
    <m/>
    <x v="1"/>
  </r>
  <r>
    <x v="1420"/>
    <n v="1"/>
    <n v="80500"/>
    <m/>
    <x v="1"/>
  </r>
  <r>
    <x v="1421"/>
    <n v="1"/>
    <n v="80000"/>
    <m/>
    <x v="1"/>
  </r>
  <r>
    <x v="1422"/>
    <n v="1"/>
    <n v="80000"/>
    <m/>
    <x v="1"/>
  </r>
  <r>
    <x v="1423"/>
    <n v="1"/>
    <n v="80000"/>
    <m/>
    <x v="1"/>
  </r>
  <r>
    <x v="1424"/>
    <n v="1"/>
    <n v="80000"/>
    <m/>
    <x v="1"/>
  </r>
  <r>
    <x v="1425"/>
    <n v="1"/>
    <n v="79900"/>
    <m/>
    <x v="1"/>
  </r>
  <r>
    <x v="1426"/>
    <n v="1"/>
    <n v="79900"/>
    <m/>
    <x v="1"/>
  </r>
  <r>
    <x v="1427"/>
    <n v="1"/>
    <n v="79500"/>
    <m/>
    <x v="1"/>
  </r>
  <r>
    <x v="1428"/>
    <n v="1"/>
    <n v="79000"/>
    <m/>
    <x v="1"/>
  </r>
  <r>
    <x v="1429"/>
    <n v="1"/>
    <n v="79000"/>
    <m/>
    <x v="1"/>
  </r>
  <r>
    <x v="1430"/>
    <n v="1"/>
    <n v="79000"/>
    <m/>
    <x v="1"/>
  </r>
  <r>
    <x v="1431"/>
    <n v="1"/>
    <n v="78000"/>
    <m/>
    <x v="1"/>
  </r>
  <r>
    <x v="1432"/>
    <n v="1"/>
    <n v="76500"/>
    <m/>
    <x v="1"/>
  </r>
  <r>
    <x v="1433"/>
    <n v="1"/>
    <n v="76000"/>
    <m/>
    <x v="1"/>
  </r>
  <r>
    <x v="1434"/>
    <n v="1"/>
    <n v="75500"/>
    <m/>
    <x v="1"/>
  </r>
  <r>
    <x v="1435"/>
    <n v="1"/>
    <n v="75000"/>
    <m/>
    <x v="1"/>
  </r>
  <r>
    <x v="1436"/>
    <n v="1"/>
    <n v="73000"/>
    <m/>
    <x v="1"/>
  </r>
  <r>
    <x v="1437"/>
    <n v="1"/>
    <n v="72500"/>
    <m/>
    <x v="1"/>
  </r>
  <r>
    <x v="1438"/>
    <n v="1"/>
    <n v="68500"/>
    <m/>
    <x v="1"/>
  </r>
  <r>
    <x v="1439"/>
    <n v="1"/>
    <n v="68400"/>
    <m/>
    <x v="1"/>
  </r>
  <r>
    <x v="1440"/>
    <n v="1"/>
    <n v="67000"/>
    <m/>
    <x v="1"/>
  </r>
  <r>
    <x v="1441"/>
    <n v="1"/>
    <n v="67000"/>
    <m/>
    <x v="1"/>
  </r>
  <r>
    <x v="1442"/>
    <n v="1"/>
    <n v="66500"/>
    <m/>
    <x v="1"/>
  </r>
  <r>
    <x v="1443"/>
    <n v="2"/>
    <n v="64500"/>
    <m/>
    <x v="0"/>
  </r>
  <r>
    <x v="1444"/>
    <n v="1"/>
    <n v="62383"/>
    <m/>
    <x v="1"/>
  </r>
  <r>
    <x v="1445"/>
    <n v="0"/>
    <n v="61000"/>
    <m/>
    <x v="1"/>
  </r>
  <r>
    <x v="1446"/>
    <n v="1"/>
    <n v="60000"/>
    <m/>
    <x v="1"/>
  </r>
  <r>
    <x v="1447"/>
    <n v="1"/>
    <n v="60000"/>
    <m/>
    <x v="1"/>
  </r>
  <r>
    <x v="1448"/>
    <n v="1"/>
    <n v="60000"/>
    <m/>
    <x v="1"/>
  </r>
  <r>
    <x v="1449"/>
    <n v="1"/>
    <n v="58500"/>
    <m/>
    <x v="1"/>
  </r>
  <r>
    <x v="1450"/>
    <n v="1"/>
    <n v="55993"/>
    <m/>
    <x v="1"/>
  </r>
  <r>
    <x v="1451"/>
    <n v="2"/>
    <n v="55000"/>
    <m/>
    <x v="0"/>
  </r>
  <r>
    <x v="1452"/>
    <n v="1"/>
    <n v="55000"/>
    <m/>
    <x v="1"/>
  </r>
  <r>
    <x v="1453"/>
    <n v="1"/>
    <n v="52500"/>
    <m/>
    <x v="1"/>
  </r>
  <r>
    <x v="1454"/>
    <n v="1"/>
    <n v="52000"/>
    <m/>
    <x v="1"/>
  </r>
  <r>
    <x v="1455"/>
    <n v="1"/>
    <n v="40000"/>
    <m/>
    <x v="1"/>
  </r>
  <r>
    <x v="1456"/>
    <n v="1"/>
    <n v="39300"/>
    <m/>
    <x v="1"/>
  </r>
  <r>
    <x v="1457"/>
    <n v="1"/>
    <n v="37900"/>
    <m/>
    <x v="1"/>
  </r>
  <r>
    <x v="1458"/>
    <n v="0"/>
    <n v="35311"/>
    <m/>
    <x v="1"/>
  </r>
  <r>
    <x v="1459"/>
    <n v="1"/>
    <n v="34900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34ACC-E6BE-499D-B508-85E41A9D1BD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1248" firstHeaderRow="1" firstDataRow="1" firstDataCol="1" rowPageCount="1" colPageCount="1"/>
  <pivotFields count="88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245">
    <i>
      <x/>
    </i>
    <i>
      <x v="1"/>
    </i>
    <i>
      <x v="2"/>
    </i>
    <i>
      <x v="3"/>
    </i>
    <i>
      <x v="4"/>
    </i>
    <i>
      <x v="6"/>
    </i>
    <i>
      <x v="7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5"/>
    </i>
    <i>
      <x v="106"/>
    </i>
    <i>
      <x v="107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79"/>
    </i>
    <i>
      <x v="180"/>
    </i>
    <i>
      <x v="181"/>
    </i>
    <i>
      <x v="182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40"/>
    </i>
    <i>
      <x v="241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7"/>
    </i>
    <i>
      <x v="358"/>
    </i>
    <i>
      <x v="359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2"/>
    </i>
    <i>
      <x v="393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5"/>
    </i>
    <i>
      <x v="438"/>
    </i>
    <i>
      <x v="440"/>
    </i>
    <i>
      <x v="441"/>
    </i>
    <i>
      <x v="443"/>
    </i>
    <i>
      <x v="444"/>
    </i>
    <i>
      <x v="445"/>
    </i>
    <i>
      <x v="446"/>
    </i>
    <i>
      <x v="447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90"/>
    </i>
    <i>
      <x v="492"/>
    </i>
    <i>
      <x v="493"/>
    </i>
    <i>
      <x v="494"/>
    </i>
    <i>
      <x v="495"/>
    </i>
    <i>
      <x v="496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7"/>
    </i>
    <i>
      <x v="570"/>
    </i>
    <i>
      <x v="571"/>
    </i>
    <i>
      <x v="572"/>
    </i>
    <i>
      <x v="573"/>
    </i>
    <i>
      <x v="574"/>
    </i>
    <i>
      <x v="577"/>
    </i>
    <i>
      <x v="578"/>
    </i>
    <i>
      <x v="580"/>
    </i>
    <i>
      <x v="581"/>
    </i>
    <i>
      <x v="585"/>
    </i>
    <i>
      <x v="586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6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4"/>
    </i>
    <i>
      <x v="655"/>
    </i>
    <i>
      <x v="656"/>
    </i>
    <i>
      <x v="657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1"/>
    </i>
    <i>
      <x v="782"/>
    </i>
    <i>
      <x v="785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0"/>
    </i>
    <i>
      <x v="841"/>
    </i>
    <i>
      <x v="842"/>
    </i>
    <i>
      <x v="843"/>
    </i>
    <i>
      <x v="846"/>
    </i>
    <i>
      <x v="847"/>
    </i>
    <i>
      <x v="849"/>
    </i>
    <i>
      <x v="850"/>
    </i>
    <i>
      <x v="851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5"/>
    </i>
    <i>
      <x v="876"/>
    </i>
    <i>
      <x v="877"/>
    </i>
    <i>
      <x v="879"/>
    </i>
    <i>
      <x v="880"/>
    </i>
    <i>
      <x v="882"/>
    </i>
    <i>
      <x v="883"/>
    </i>
    <i>
      <x v="884"/>
    </i>
    <i>
      <x v="885"/>
    </i>
    <i>
      <x v="886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7"/>
    </i>
    <i>
      <x v="969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1"/>
    </i>
    <i>
      <x v="982"/>
    </i>
    <i>
      <x v="983"/>
    </i>
    <i>
      <x v="985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3"/>
    </i>
    <i>
      <x v="1074"/>
    </i>
    <i>
      <x v="1075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31"/>
    </i>
    <i>
      <x v="1132"/>
    </i>
    <i>
      <x v="1133"/>
    </i>
    <i>
      <x v="1134"/>
    </i>
    <i>
      <x v="1135"/>
    </i>
    <i>
      <x v="1138"/>
    </i>
    <i>
      <x v="1139"/>
    </i>
    <i>
      <x v="1140"/>
    </i>
    <i>
      <x v="1141"/>
    </i>
    <i>
      <x v="1142"/>
    </i>
    <i>
      <x v="1143"/>
    </i>
    <i>
      <x v="1146"/>
    </i>
    <i>
      <x v="1147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6"/>
    </i>
    <i>
      <x v="1179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2"/>
    </i>
    <i>
      <x v="1213"/>
    </i>
    <i>
      <x v="1215"/>
    </i>
    <i>
      <x v="1217"/>
    </i>
    <i>
      <x v="1219"/>
    </i>
    <i>
      <x v="1220"/>
    </i>
    <i>
      <x v="1221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6"/>
    </i>
    <i>
      <x v="1257"/>
    </i>
    <i>
      <x v="1258"/>
    </i>
    <i>
      <x v="1259"/>
    </i>
    <i>
      <x v="1260"/>
    </i>
    <i>
      <x v="1261"/>
    </i>
    <i>
      <x v="1263"/>
    </i>
    <i>
      <x v="1264"/>
    </i>
    <i>
      <x v="1265"/>
    </i>
    <i>
      <x v="1267"/>
    </i>
    <i>
      <x v="1270"/>
    </i>
    <i>
      <x v="1271"/>
    </i>
    <i>
      <x v="1272"/>
    </i>
    <i>
      <x v="1273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79"/>
    </i>
    <i>
      <x v="1380"/>
    </i>
    <i>
      <x v="1381"/>
    </i>
    <i>
      <x v="1382"/>
    </i>
    <i>
      <x v="1383"/>
    </i>
    <i>
      <x v="1386"/>
    </i>
    <i>
      <x v="1388"/>
    </i>
    <i>
      <x v="1390"/>
    </i>
    <i>
      <x v="1391"/>
    </i>
    <i>
      <x v="1394"/>
    </i>
    <i>
      <x v="1395"/>
    </i>
    <i>
      <x v="1396"/>
    </i>
    <i>
      <x v="1397"/>
    </i>
    <i>
      <x v="1401"/>
    </i>
    <i>
      <x v="1402"/>
    </i>
    <i>
      <x v="1403"/>
    </i>
    <i>
      <x v="1405"/>
    </i>
    <i>
      <x v="1407"/>
    </i>
    <i>
      <x v="1408"/>
    </i>
    <i>
      <x v="1409"/>
    </i>
    <i>
      <x v="1410"/>
    </i>
    <i>
      <x v="1412"/>
    </i>
    <i>
      <x v="1413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6"/>
    </i>
    <i>
      <x v="1447"/>
    </i>
    <i>
      <x v="1448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18" item="0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1FE5D-CCEA-4371-8AA9-DB38B1598B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20" firstHeaderRow="1" firstDataRow="1" firstDataCol="1" rowPageCount="1" colPageCount="1"/>
  <pivotFields count="88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217">
    <i>
      <x v="5"/>
    </i>
    <i>
      <x v="8"/>
    </i>
    <i>
      <x v="9"/>
    </i>
    <i>
      <x v="15"/>
    </i>
    <i>
      <x v="21"/>
    </i>
    <i>
      <x v="42"/>
    </i>
    <i>
      <x v="46"/>
    </i>
    <i>
      <x v="51"/>
    </i>
    <i>
      <x v="61"/>
    </i>
    <i>
      <x v="69"/>
    </i>
    <i>
      <x v="77"/>
    </i>
    <i>
      <x v="88"/>
    </i>
    <i>
      <x v="93"/>
    </i>
    <i>
      <x v="104"/>
    </i>
    <i>
      <x v="108"/>
    </i>
    <i>
      <x v="110"/>
    </i>
    <i>
      <x v="121"/>
    </i>
    <i>
      <x v="125"/>
    </i>
    <i>
      <x v="127"/>
    </i>
    <i>
      <x v="142"/>
    </i>
    <i>
      <x v="149"/>
    </i>
    <i>
      <x v="155"/>
    </i>
    <i>
      <x v="163"/>
    </i>
    <i>
      <x v="165"/>
    </i>
    <i>
      <x v="170"/>
    </i>
    <i>
      <x v="177"/>
    </i>
    <i>
      <x v="183"/>
    </i>
    <i>
      <x v="184"/>
    </i>
    <i>
      <x v="187"/>
    </i>
    <i>
      <x v="188"/>
    </i>
    <i>
      <x v="202"/>
    </i>
    <i>
      <x v="204"/>
    </i>
    <i>
      <x v="218"/>
    </i>
    <i>
      <x v="239"/>
    </i>
    <i>
      <x v="242"/>
    </i>
    <i>
      <x v="249"/>
    </i>
    <i>
      <x v="263"/>
    </i>
    <i>
      <x v="275"/>
    </i>
    <i>
      <x v="286"/>
    </i>
    <i>
      <x v="292"/>
    </i>
    <i>
      <x v="296"/>
    </i>
    <i>
      <x v="307"/>
    </i>
    <i>
      <x v="312"/>
    </i>
    <i>
      <x v="325"/>
    </i>
    <i>
      <x v="328"/>
    </i>
    <i>
      <x v="335"/>
    </i>
    <i>
      <x v="345"/>
    </i>
    <i>
      <x v="352"/>
    </i>
    <i>
      <x v="354"/>
    </i>
    <i>
      <x v="360"/>
    </i>
    <i>
      <x v="361"/>
    </i>
    <i>
      <x v="362"/>
    </i>
    <i>
      <x v="371"/>
    </i>
    <i>
      <x v="376"/>
    </i>
    <i>
      <x v="380"/>
    </i>
    <i>
      <x v="383"/>
    </i>
    <i>
      <x v="386"/>
    </i>
    <i>
      <x v="390"/>
    </i>
    <i>
      <x v="394"/>
    </i>
    <i>
      <x v="406"/>
    </i>
    <i>
      <x v="418"/>
    </i>
    <i>
      <x v="420"/>
    </i>
    <i>
      <x v="431"/>
    </i>
    <i>
      <x v="434"/>
    </i>
    <i>
      <x v="436"/>
    </i>
    <i>
      <x v="437"/>
    </i>
    <i>
      <x v="439"/>
    </i>
    <i>
      <x v="442"/>
    </i>
    <i>
      <x v="448"/>
    </i>
    <i>
      <x v="449"/>
    </i>
    <i>
      <x v="459"/>
    </i>
    <i>
      <x v="488"/>
    </i>
    <i>
      <x v="489"/>
    </i>
    <i>
      <x v="491"/>
    </i>
    <i>
      <x v="497"/>
    </i>
    <i>
      <x v="514"/>
    </i>
    <i>
      <x v="522"/>
    </i>
    <i>
      <x v="543"/>
    </i>
    <i>
      <x v="545"/>
    </i>
    <i>
      <x v="546"/>
    </i>
    <i>
      <x v="547"/>
    </i>
    <i>
      <x v="555"/>
    </i>
    <i>
      <x v="557"/>
    </i>
    <i>
      <x v="563"/>
    </i>
    <i>
      <x v="568"/>
    </i>
    <i>
      <x v="569"/>
    </i>
    <i>
      <x v="575"/>
    </i>
    <i>
      <x v="576"/>
    </i>
    <i>
      <x v="579"/>
    </i>
    <i>
      <x v="582"/>
    </i>
    <i>
      <x v="583"/>
    </i>
    <i>
      <x v="584"/>
    </i>
    <i>
      <x v="587"/>
    </i>
    <i>
      <x v="601"/>
    </i>
    <i>
      <x v="614"/>
    </i>
    <i>
      <x v="615"/>
    </i>
    <i>
      <x v="617"/>
    </i>
    <i>
      <x v="634"/>
    </i>
    <i>
      <x v="637"/>
    </i>
    <i>
      <x v="649"/>
    </i>
    <i>
      <x v="653"/>
    </i>
    <i>
      <x v="658"/>
    </i>
    <i>
      <x v="663"/>
    </i>
    <i>
      <x v="681"/>
    </i>
    <i>
      <x v="694"/>
    </i>
    <i>
      <x v="711"/>
    </i>
    <i>
      <x v="723"/>
    </i>
    <i>
      <x v="729"/>
    </i>
    <i>
      <x v="735"/>
    </i>
    <i>
      <x v="749"/>
    </i>
    <i>
      <x v="750"/>
    </i>
    <i>
      <x v="767"/>
    </i>
    <i>
      <x v="770"/>
    </i>
    <i>
      <x v="779"/>
    </i>
    <i>
      <x v="783"/>
    </i>
    <i>
      <x v="784"/>
    </i>
    <i>
      <x v="786"/>
    </i>
    <i>
      <x v="799"/>
    </i>
    <i>
      <x v="809"/>
    </i>
    <i>
      <x v="814"/>
    </i>
    <i>
      <x v="823"/>
    </i>
    <i>
      <x v="826"/>
    </i>
    <i>
      <x v="839"/>
    </i>
    <i>
      <x v="844"/>
    </i>
    <i>
      <x v="845"/>
    </i>
    <i>
      <x v="848"/>
    </i>
    <i>
      <x v="852"/>
    </i>
    <i>
      <x v="860"/>
    </i>
    <i>
      <x v="874"/>
    </i>
    <i>
      <x v="878"/>
    </i>
    <i>
      <x v="881"/>
    </i>
    <i>
      <x v="887"/>
    </i>
    <i>
      <x v="890"/>
    </i>
    <i>
      <x v="907"/>
    </i>
    <i>
      <x v="921"/>
    </i>
    <i>
      <x v="945"/>
    </i>
    <i>
      <x v="952"/>
    </i>
    <i>
      <x v="954"/>
    </i>
    <i>
      <x v="966"/>
    </i>
    <i>
      <x v="968"/>
    </i>
    <i>
      <x v="970"/>
    </i>
    <i>
      <x v="980"/>
    </i>
    <i>
      <x v="984"/>
    </i>
    <i>
      <x v="986"/>
    </i>
    <i>
      <x v="995"/>
    </i>
    <i>
      <x v="1009"/>
    </i>
    <i>
      <x v="1010"/>
    </i>
    <i>
      <x v="1022"/>
    </i>
    <i>
      <x v="1028"/>
    </i>
    <i>
      <x v="1039"/>
    </i>
    <i>
      <x v="1059"/>
    </i>
    <i>
      <x v="1069"/>
    </i>
    <i>
      <x v="1072"/>
    </i>
    <i>
      <x v="1076"/>
    </i>
    <i>
      <x v="1085"/>
    </i>
    <i>
      <x v="1092"/>
    </i>
    <i>
      <x v="1098"/>
    </i>
    <i>
      <x v="1129"/>
    </i>
    <i>
      <x v="1130"/>
    </i>
    <i>
      <x v="1136"/>
    </i>
    <i>
      <x v="1137"/>
    </i>
    <i>
      <x v="1144"/>
    </i>
    <i>
      <x v="1145"/>
    </i>
    <i>
      <x v="1148"/>
    </i>
    <i>
      <x v="1163"/>
    </i>
    <i>
      <x v="1173"/>
    </i>
    <i>
      <x v="1175"/>
    </i>
    <i>
      <x v="1177"/>
    </i>
    <i>
      <x v="1178"/>
    </i>
    <i>
      <x v="1185"/>
    </i>
    <i>
      <x v="1192"/>
    </i>
    <i>
      <x v="1197"/>
    </i>
    <i>
      <x v="1202"/>
    </i>
    <i>
      <x v="1211"/>
    </i>
    <i>
      <x v="1214"/>
    </i>
    <i>
      <x v="1216"/>
    </i>
    <i>
      <x v="1218"/>
    </i>
    <i>
      <x v="1222"/>
    </i>
    <i>
      <x v="1230"/>
    </i>
    <i>
      <x v="1242"/>
    </i>
    <i>
      <x v="1248"/>
    </i>
    <i>
      <x v="1255"/>
    </i>
    <i>
      <x v="1262"/>
    </i>
    <i>
      <x v="1266"/>
    </i>
    <i>
      <x v="1268"/>
    </i>
    <i>
      <x v="1269"/>
    </i>
    <i>
      <x v="1274"/>
    </i>
    <i>
      <x v="1279"/>
    </i>
    <i>
      <x v="1284"/>
    </i>
    <i>
      <x v="1285"/>
    </i>
    <i>
      <x v="1297"/>
    </i>
    <i>
      <x v="1328"/>
    </i>
    <i>
      <x v="1333"/>
    </i>
    <i>
      <x v="1343"/>
    </i>
    <i>
      <x v="1352"/>
    </i>
    <i>
      <x v="1353"/>
    </i>
    <i>
      <x v="1362"/>
    </i>
    <i>
      <x v="1370"/>
    </i>
    <i>
      <x v="1377"/>
    </i>
    <i>
      <x v="1384"/>
    </i>
    <i>
      <x v="1385"/>
    </i>
    <i>
      <x v="1387"/>
    </i>
    <i>
      <x v="1389"/>
    </i>
    <i>
      <x v="1392"/>
    </i>
    <i>
      <x v="1393"/>
    </i>
    <i>
      <x v="1398"/>
    </i>
    <i>
      <x v="1399"/>
    </i>
    <i>
      <x v="1400"/>
    </i>
    <i>
      <x v="1404"/>
    </i>
    <i>
      <x v="1406"/>
    </i>
    <i>
      <x v="1411"/>
    </i>
    <i>
      <x v="1414"/>
    </i>
    <i>
      <x v="1427"/>
    </i>
    <i>
      <x v="1443"/>
    </i>
    <i>
      <x v="1445"/>
    </i>
    <i>
      <x v="1449"/>
    </i>
    <i t="grand">
      <x/>
    </i>
  </rowItems>
  <colItems count="1">
    <i/>
  </colItems>
  <pageFields count="1">
    <pageField fld="18" item="1" hier="-1"/>
  </pageFields>
  <dataFields count="1">
    <dataField name="Sum of SalePrice" fld="8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89555-A5CE-4FBE-AF18-11A5E32872B7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63" firstHeaderRow="1" firstDataRow="1" firstDataCol="1" rowPageCount="1" colPageCount="1"/>
  <pivotFields count="5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showAll="0"/>
    <pivotField dataField="1" showAll="0"/>
    <pivotField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660">
    <i>
      <x v="3"/>
    </i>
    <i>
      <x v="5"/>
    </i>
    <i>
      <x v="9"/>
    </i>
    <i>
      <x v="10"/>
    </i>
    <i>
      <x v="12"/>
    </i>
    <i>
      <x v="14"/>
    </i>
    <i>
      <x v="15"/>
    </i>
    <i>
      <x v="16"/>
    </i>
    <i>
      <x v="18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41"/>
    </i>
    <i>
      <x v="42"/>
    </i>
    <i>
      <x v="43"/>
    </i>
    <i>
      <x v="44"/>
    </i>
    <i>
      <x v="46"/>
    </i>
    <i>
      <x v="49"/>
    </i>
    <i>
      <x v="51"/>
    </i>
    <i>
      <x v="52"/>
    </i>
    <i>
      <x v="53"/>
    </i>
    <i>
      <x v="54"/>
    </i>
    <i>
      <x v="59"/>
    </i>
    <i>
      <x v="60"/>
    </i>
    <i>
      <x v="61"/>
    </i>
    <i>
      <x v="68"/>
    </i>
    <i>
      <x v="71"/>
    </i>
    <i>
      <x v="73"/>
    </i>
    <i>
      <x v="75"/>
    </i>
    <i>
      <x v="76"/>
    </i>
    <i>
      <x v="77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4"/>
    </i>
    <i>
      <x v="106"/>
    </i>
    <i>
      <x v="107"/>
    </i>
    <i>
      <x v="116"/>
    </i>
    <i>
      <x v="117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2"/>
    </i>
    <i>
      <x v="140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3"/>
    </i>
    <i>
      <x v="166"/>
    </i>
    <i>
      <x v="167"/>
    </i>
    <i>
      <x v="170"/>
    </i>
    <i>
      <x v="171"/>
    </i>
    <i>
      <x v="173"/>
    </i>
    <i>
      <x v="179"/>
    </i>
    <i>
      <x v="181"/>
    </i>
    <i>
      <x v="182"/>
    </i>
    <i>
      <x v="184"/>
    </i>
    <i>
      <x v="188"/>
    </i>
    <i>
      <x v="189"/>
    </i>
    <i>
      <x v="191"/>
    </i>
    <i>
      <x v="194"/>
    </i>
    <i>
      <x v="198"/>
    </i>
    <i>
      <x v="203"/>
    </i>
    <i>
      <x v="204"/>
    </i>
    <i>
      <x v="206"/>
    </i>
    <i>
      <x v="207"/>
    </i>
    <i>
      <x v="209"/>
    </i>
    <i>
      <x v="210"/>
    </i>
    <i>
      <x v="213"/>
    </i>
    <i>
      <x v="214"/>
    </i>
    <i>
      <x v="215"/>
    </i>
    <i>
      <x v="217"/>
    </i>
    <i>
      <x v="218"/>
    </i>
    <i>
      <x v="223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8"/>
    </i>
    <i>
      <x v="269"/>
    </i>
    <i>
      <x v="271"/>
    </i>
    <i>
      <x v="274"/>
    </i>
    <i>
      <x v="277"/>
    </i>
    <i>
      <x v="286"/>
    </i>
    <i>
      <x v="287"/>
    </i>
    <i>
      <x v="288"/>
    </i>
    <i>
      <x v="289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7"/>
    </i>
    <i>
      <x v="308"/>
    </i>
    <i>
      <x v="311"/>
    </i>
    <i>
      <x v="312"/>
    </i>
    <i>
      <x v="314"/>
    </i>
    <i>
      <x v="323"/>
    </i>
    <i>
      <x v="325"/>
    </i>
    <i>
      <x v="326"/>
    </i>
    <i>
      <x v="327"/>
    </i>
    <i>
      <x v="329"/>
    </i>
    <i>
      <x v="331"/>
    </i>
    <i>
      <x v="339"/>
    </i>
    <i>
      <x v="341"/>
    </i>
    <i>
      <x v="344"/>
    </i>
    <i>
      <x v="345"/>
    </i>
    <i>
      <x v="346"/>
    </i>
    <i>
      <x v="351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78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2"/>
    </i>
    <i>
      <x v="406"/>
    </i>
    <i>
      <x v="410"/>
    </i>
    <i>
      <x v="411"/>
    </i>
    <i>
      <x v="413"/>
    </i>
    <i>
      <x v="416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5"/>
    </i>
    <i>
      <x v="449"/>
    </i>
    <i>
      <x v="450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0"/>
    </i>
    <i>
      <x v="472"/>
    </i>
    <i>
      <x v="475"/>
    </i>
    <i>
      <x v="479"/>
    </i>
    <i>
      <x v="482"/>
    </i>
    <i>
      <x v="484"/>
    </i>
    <i>
      <x v="485"/>
    </i>
    <i>
      <x v="486"/>
    </i>
    <i>
      <x v="489"/>
    </i>
    <i>
      <x v="490"/>
    </i>
    <i>
      <x v="491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9"/>
    </i>
    <i>
      <x v="510"/>
    </i>
    <i>
      <x v="512"/>
    </i>
    <i>
      <x v="513"/>
    </i>
    <i>
      <x v="514"/>
    </i>
    <i>
      <x v="519"/>
    </i>
    <i>
      <x v="521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1"/>
    </i>
    <i>
      <x v="555"/>
    </i>
    <i>
      <x v="556"/>
    </i>
    <i>
      <x v="557"/>
    </i>
    <i>
      <x v="560"/>
    </i>
    <i>
      <x v="561"/>
    </i>
    <i>
      <x v="562"/>
    </i>
    <i>
      <x v="565"/>
    </i>
    <i>
      <x v="568"/>
    </i>
    <i>
      <x v="569"/>
    </i>
    <i>
      <x v="571"/>
    </i>
    <i>
      <x v="574"/>
    </i>
    <i>
      <x v="575"/>
    </i>
    <i>
      <x v="577"/>
    </i>
    <i>
      <x v="580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7"/>
    </i>
    <i>
      <x v="601"/>
    </i>
    <i>
      <x v="606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6"/>
    </i>
    <i>
      <x v="638"/>
    </i>
    <i>
      <x v="640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4"/>
    </i>
    <i>
      <x v="668"/>
    </i>
    <i>
      <x v="669"/>
    </i>
    <i>
      <x v="672"/>
    </i>
    <i>
      <x v="674"/>
    </i>
    <i>
      <x v="677"/>
    </i>
    <i>
      <x v="679"/>
    </i>
    <i>
      <x v="681"/>
    </i>
    <i>
      <x v="682"/>
    </i>
    <i>
      <x v="690"/>
    </i>
    <i>
      <x v="693"/>
    </i>
    <i>
      <x v="694"/>
    </i>
    <i>
      <x v="696"/>
    </i>
    <i>
      <x v="697"/>
    </i>
    <i>
      <x v="698"/>
    </i>
    <i>
      <x v="701"/>
    </i>
    <i>
      <x v="709"/>
    </i>
    <i>
      <x v="710"/>
    </i>
    <i>
      <x v="711"/>
    </i>
    <i>
      <x v="713"/>
    </i>
    <i>
      <x v="716"/>
    </i>
    <i>
      <x v="717"/>
    </i>
    <i>
      <x v="719"/>
    </i>
    <i>
      <x v="721"/>
    </i>
    <i>
      <x v="722"/>
    </i>
    <i>
      <x v="725"/>
    </i>
    <i>
      <x v="729"/>
    </i>
    <i>
      <x v="733"/>
    </i>
    <i>
      <x v="734"/>
    </i>
    <i>
      <x v="735"/>
    </i>
    <i>
      <x v="741"/>
    </i>
    <i>
      <x v="747"/>
    </i>
    <i>
      <x v="750"/>
    </i>
    <i>
      <x v="754"/>
    </i>
    <i>
      <x v="760"/>
    </i>
    <i>
      <x v="761"/>
    </i>
    <i>
      <x v="764"/>
    </i>
    <i>
      <x v="770"/>
    </i>
    <i>
      <x v="771"/>
    </i>
    <i>
      <x v="772"/>
    </i>
    <i>
      <x v="773"/>
    </i>
    <i>
      <x v="777"/>
    </i>
    <i>
      <x v="779"/>
    </i>
    <i>
      <x v="783"/>
    </i>
    <i>
      <x v="788"/>
    </i>
    <i>
      <x v="791"/>
    </i>
    <i>
      <x v="796"/>
    </i>
    <i>
      <x v="797"/>
    </i>
    <i>
      <x v="799"/>
    </i>
    <i>
      <x v="801"/>
    </i>
    <i>
      <x v="804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6"/>
    </i>
    <i>
      <x v="830"/>
    </i>
    <i>
      <x v="833"/>
    </i>
    <i>
      <x v="834"/>
    </i>
    <i>
      <x v="836"/>
    </i>
    <i>
      <x v="837"/>
    </i>
    <i>
      <x v="838"/>
    </i>
    <i>
      <x v="839"/>
    </i>
    <i>
      <x v="842"/>
    </i>
    <i>
      <x v="844"/>
    </i>
    <i>
      <x v="847"/>
    </i>
    <i>
      <x v="850"/>
    </i>
    <i>
      <x v="853"/>
    </i>
    <i>
      <x v="854"/>
    </i>
    <i>
      <x v="855"/>
    </i>
    <i>
      <x v="856"/>
    </i>
    <i>
      <x v="860"/>
    </i>
    <i>
      <x v="861"/>
    </i>
    <i>
      <x v="863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7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1"/>
    </i>
    <i>
      <x v="912"/>
    </i>
    <i>
      <x v="915"/>
    </i>
    <i>
      <x v="916"/>
    </i>
    <i>
      <x v="917"/>
    </i>
    <i>
      <x v="919"/>
    </i>
    <i>
      <x v="931"/>
    </i>
    <i>
      <x v="935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6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7"/>
    </i>
    <i>
      <x v="978"/>
    </i>
    <i>
      <x v="979"/>
    </i>
    <i>
      <x v="980"/>
    </i>
    <i>
      <x v="985"/>
    </i>
    <i>
      <x v="986"/>
    </i>
    <i>
      <x v="991"/>
    </i>
    <i>
      <x v="995"/>
    </i>
    <i>
      <x v="996"/>
    </i>
    <i>
      <x v="998"/>
    </i>
    <i>
      <x v="1000"/>
    </i>
    <i>
      <x v="1001"/>
    </i>
    <i>
      <x v="1007"/>
    </i>
    <i>
      <x v="1012"/>
    </i>
    <i>
      <x v="1013"/>
    </i>
    <i>
      <x v="1014"/>
    </i>
    <i>
      <x v="1017"/>
    </i>
    <i>
      <x v="1020"/>
    </i>
    <i>
      <x v="1022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1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3"/>
    </i>
    <i>
      <x v="1075"/>
    </i>
    <i>
      <x v="1077"/>
    </i>
    <i>
      <x v="1078"/>
    </i>
    <i>
      <x v="1079"/>
    </i>
    <i>
      <x v="1081"/>
    </i>
    <i>
      <x v="1083"/>
    </i>
    <i>
      <x v="1085"/>
    </i>
    <i>
      <x v="1086"/>
    </i>
    <i>
      <x v="1089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61"/>
    </i>
    <i>
      <x v="1162"/>
    </i>
    <i>
      <x v="1163"/>
    </i>
    <i>
      <x v="1164"/>
    </i>
    <i>
      <x v="1170"/>
    </i>
    <i>
      <x v="1171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5"/>
    </i>
    <i>
      <x v="1227"/>
    </i>
    <i>
      <x v="1228"/>
    </i>
    <i>
      <x v="1231"/>
    </i>
    <i>
      <x v="1233"/>
    </i>
    <i>
      <x v="1234"/>
    </i>
    <i>
      <x v="1235"/>
    </i>
    <i>
      <x v="1238"/>
    </i>
    <i>
      <x v="1244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9"/>
    </i>
    <i>
      <x v="1270"/>
    </i>
    <i>
      <x v="1272"/>
    </i>
    <i>
      <x v="1273"/>
    </i>
    <i>
      <x v="1276"/>
    </i>
    <i>
      <x v="1277"/>
    </i>
    <i>
      <x v="1279"/>
    </i>
    <i>
      <x v="1285"/>
    </i>
    <i>
      <x v="1286"/>
    </i>
    <i>
      <x v="1290"/>
    </i>
    <i>
      <x v="1294"/>
    </i>
    <i>
      <x v="1295"/>
    </i>
    <i>
      <x v="1299"/>
    </i>
    <i>
      <x v="1301"/>
    </i>
    <i>
      <x v="1307"/>
    </i>
    <i>
      <x v="1308"/>
    </i>
    <i>
      <x v="1314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7"/>
    </i>
    <i>
      <x v="1339"/>
    </i>
    <i>
      <x v="1340"/>
    </i>
    <i>
      <x v="1341"/>
    </i>
    <i>
      <x v="1343"/>
    </i>
    <i>
      <x v="1345"/>
    </i>
    <i>
      <x v="1351"/>
    </i>
    <i>
      <x v="1352"/>
    </i>
    <i>
      <x v="1356"/>
    </i>
    <i>
      <x v="1357"/>
    </i>
    <i>
      <x v="1368"/>
    </i>
    <i>
      <x v="1370"/>
    </i>
    <i>
      <x v="1371"/>
    </i>
    <i>
      <x v="1376"/>
    </i>
    <i>
      <x v="1378"/>
    </i>
    <i>
      <x v="1380"/>
    </i>
    <i>
      <x v="1382"/>
    </i>
    <i>
      <x v="1384"/>
    </i>
    <i>
      <x v="1385"/>
    </i>
    <i>
      <x v="1389"/>
    </i>
    <i>
      <x v="1392"/>
    </i>
    <i>
      <x v="1396"/>
    </i>
    <i>
      <x v="1397"/>
    </i>
    <i>
      <x v="1398"/>
    </i>
    <i>
      <x v="1400"/>
    </i>
    <i>
      <x v="1404"/>
    </i>
    <i>
      <x v="1406"/>
    </i>
    <i>
      <x v="1407"/>
    </i>
    <i>
      <x v="1408"/>
    </i>
    <i>
      <x v="1411"/>
    </i>
    <i>
      <x v="1414"/>
    </i>
    <i>
      <x v="1418"/>
    </i>
    <i>
      <x v="1422"/>
    </i>
    <i>
      <x v="1424"/>
    </i>
    <i>
      <x v="1425"/>
    </i>
    <i>
      <x v="1427"/>
    </i>
    <i>
      <x v="1428"/>
    </i>
    <i>
      <x v="1435"/>
    </i>
    <i>
      <x v="1436"/>
    </i>
    <i>
      <x v="1438"/>
    </i>
    <i>
      <x v="1441"/>
    </i>
    <i>
      <x v="1443"/>
    </i>
    <i>
      <x v="1445"/>
    </i>
    <i>
      <x v="1446"/>
    </i>
    <i>
      <x v="1448"/>
    </i>
    <i>
      <x v="1449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4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65CA58-9BCF-41F3-9C24-3D61EF3DE3BF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805" firstHeaderRow="1" firstDataRow="1" firstDataCol="1" rowPageCount="1" colPageCount="1"/>
  <pivotFields count="5">
    <pivotField axis="axisRow" showAll="0">
      <items count="1461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t="default"/>
      </items>
    </pivotField>
    <pivotField showAll="0"/>
    <pivotField dataField="1" showAll="0"/>
    <pivotField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802">
    <i>
      <x/>
    </i>
    <i>
      <x v="1"/>
    </i>
    <i>
      <x v="2"/>
    </i>
    <i>
      <x v="4"/>
    </i>
    <i>
      <x v="6"/>
    </i>
    <i>
      <x v="7"/>
    </i>
    <i>
      <x v="8"/>
    </i>
    <i>
      <x v="11"/>
    </i>
    <i>
      <x v="13"/>
    </i>
    <i>
      <x v="17"/>
    </i>
    <i>
      <x v="20"/>
    </i>
    <i>
      <x v="22"/>
    </i>
    <i>
      <x v="25"/>
    </i>
    <i>
      <x v="27"/>
    </i>
    <i>
      <x v="32"/>
    </i>
    <i>
      <x v="34"/>
    </i>
    <i>
      <x v="35"/>
    </i>
    <i>
      <x v="39"/>
    </i>
    <i>
      <x v="40"/>
    </i>
    <i>
      <x v="45"/>
    </i>
    <i>
      <x v="47"/>
    </i>
    <i>
      <x v="48"/>
    </i>
    <i>
      <x v="50"/>
    </i>
    <i>
      <x v="55"/>
    </i>
    <i>
      <x v="56"/>
    </i>
    <i>
      <x v="57"/>
    </i>
    <i>
      <x v="58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4"/>
    </i>
    <i>
      <x v="78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3"/>
    </i>
    <i>
      <x v="124"/>
    </i>
    <i>
      <x v="126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8"/>
    </i>
    <i>
      <x v="169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3"/>
    </i>
    <i>
      <x v="185"/>
    </i>
    <i>
      <x v="186"/>
    </i>
    <i>
      <x v="187"/>
    </i>
    <i>
      <x v="190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5"/>
    </i>
    <i>
      <x v="208"/>
    </i>
    <i>
      <x v="211"/>
    </i>
    <i>
      <x v="212"/>
    </i>
    <i>
      <x v="216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1"/>
    </i>
    <i>
      <x v="293"/>
    </i>
    <i>
      <x v="297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8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5"/>
    </i>
    <i>
      <x v="356"/>
    </i>
    <i>
      <x v="359"/>
    </i>
    <i>
      <x v="362"/>
    </i>
    <i>
      <x v="364"/>
    </i>
    <i>
      <x v="370"/>
    </i>
    <i>
      <x v="371"/>
    </i>
    <i>
      <x v="374"/>
    </i>
    <i>
      <x v="377"/>
    </i>
    <i>
      <x v="379"/>
    </i>
    <i>
      <x v="380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7"/>
    </i>
    <i>
      <x v="399"/>
    </i>
    <i>
      <x v="401"/>
    </i>
    <i>
      <x v="403"/>
    </i>
    <i>
      <x v="404"/>
    </i>
    <i>
      <x v="405"/>
    </i>
    <i>
      <x v="407"/>
    </i>
    <i>
      <x v="408"/>
    </i>
    <i>
      <x v="409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51"/>
    </i>
    <i>
      <x v="452"/>
    </i>
    <i>
      <x v="453"/>
    </i>
    <i>
      <x v="454"/>
    </i>
    <i>
      <x v="460"/>
    </i>
    <i>
      <x v="464"/>
    </i>
    <i>
      <x v="465"/>
    </i>
    <i>
      <x v="468"/>
    </i>
    <i>
      <x v="469"/>
    </i>
    <i>
      <x v="471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88"/>
    </i>
    <i>
      <x v="492"/>
    </i>
    <i>
      <x v="496"/>
    </i>
    <i>
      <x v="497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5"/>
    </i>
    <i>
      <x v="516"/>
    </i>
    <i>
      <x v="517"/>
    </i>
    <i>
      <x v="518"/>
    </i>
    <i>
      <x v="520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3"/>
    </i>
    <i>
      <x v="564"/>
    </i>
    <i>
      <x v="566"/>
    </i>
    <i>
      <x v="567"/>
    </i>
    <i>
      <x v="570"/>
    </i>
    <i>
      <x v="572"/>
    </i>
    <i>
      <x v="573"/>
    </i>
    <i>
      <x v="576"/>
    </i>
    <i>
      <x v="578"/>
    </i>
    <i>
      <x v="579"/>
    </i>
    <i>
      <x v="581"/>
    </i>
    <i>
      <x v="583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7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31"/>
    </i>
    <i>
      <x v="632"/>
    </i>
    <i>
      <x v="635"/>
    </i>
    <i>
      <x v="637"/>
    </i>
    <i>
      <x v="639"/>
    </i>
    <i>
      <x v="641"/>
    </i>
    <i>
      <x v="642"/>
    </i>
    <i>
      <x v="643"/>
    </i>
    <i>
      <x v="644"/>
    </i>
    <i>
      <x v="650"/>
    </i>
    <i>
      <x v="652"/>
    </i>
    <i>
      <x v="654"/>
    </i>
    <i>
      <x v="660"/>
    </i>
    <i>
      <x v="661"/>
    </i>
    <i>
      <x v="663"/>
    </i>
    <i>
      <x v="665"/>
    </i>
    <i>
      <x v="666"/>
    </i>
    <i>
      <x v="667"/>
    </i>
    <i>
      <x v="670"/>
    </i>
    <i>
      <x v="671"/>
    </i>
    <i>
      <x v="673"/>
    </i>
    <i>
      <x v="675"/>
    </i>
    <i>
      <x v="676"/>
    </i>
    <i>
      <x v="678"/>
    </i>
    <i>
      <x v="680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1"/>
    </i>
    <i>
      <x v="692"/>
    </i>
    <i>
      <x v="695"/>
    </i>
    <i>
      <x v="699"/>
    </i>
    <i>
      <x v="700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2"/>
    </i>
    <i>
      <x v="714"/>
    </i>
    <i>
      <x v="715"/>
    </i>
    <i>
      <x v="718"/>
    </i>
    <i>
      <x v="720"/>
    </i>
    <i>
      <x v="723"/>
    </i>
    <i>
      <x v="724"/>
    </i>
    <i>
      <x v="726"/>
    </i>
    <i>
      <x v="727"/>
    </i>
    <i>
      <x v="728"/>
    </i>
    <i>
      <x v="730"/>
    </i>
    <i>
      <x v="731"/>
    </i>
    <i>
      <x v="732"/>
    </i>
    <i>
      <x v="736"/>
    </i>
    <i>
      <x v="737"/>
    </i>
    <i>
      <x v="738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0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06"/>
    </i>
    <i>
      <x v="809"/>
    </i>
    <i>
      <x v="815"/>
    </i>
    <i>
      <x v="817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5"/>
    </i>
    <i>
      <x v="840"/>
    </i>
    <i>
      <x v="841"/>
    </i>
    <i>
      <x v="843"/>
    </i>
    <i>
      <x v="845"/>
    </i>
    <i>
      <x v="846"/>
    </i>
    <i>
      <x v="848"/>
    </i>
    <i>
      <x v="849"/>
    </i>
    <i>
      <x v="851"/>
    </i>
    <i>
      <x v="852"/>
    </i>
    <i>
      <x v="857"/>
    </i>
    <i>
      <x v="858"/>
    </i>
    <i>
      <x v="859"/>
    </i>
    <i>
      <x v="862"/>
    </i>
    <i>
      <x v="864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6"/>
    </i>
    <i>
      <x v="888"/>
    </i>
    <i>
      <x v="891"/>
    </i>
    <i>
      <x v="894"/>
    </i>
    <i>
      <x v="897"/>
    </i>
    <i>
      <x v="898"/>
    </i>
    <i>
      <x v="902"/>
    </i>
    <i>
      <x v="903"/>
    </i>
    <i>
      <x v="906"/>
    </i>
    <i>
      <x v="909"/>
    </i>
    <i>
      <x v="910"/>
    </i>
    <i>
      <x v="913"/>
    </i>
    <i>
      <x v="914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7"/>
    </i>
    <i>
      <x v="948"/>
    </i>
    <i>
      <x v="953"/>
    </i>
    <i>
      <x v="954"/>
    </i>
    <i>
      <x v="955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7"/>
    </i>
    <i>
      <x v="999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1"/>
    </i>
    <i>
      <x v="1015"/>
    </i>
    <i>
      <x v="1016"/>
    </i>
    <i>
      <x v="1018"/>
    </i>
    <i>
      <x v="1019"/>
    </i>
    <i>
      <x v="1021"/>
    </i>
    <i>
      <x v="1023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2"/>
    </i>
    <i>
      <x v="1043"/>
    </i>
    <i>
      <x v="1044"/>
    </i>
    <i>
      <x v="1045"/>
    </i>
    <i>
      <x v="1046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2"/>
    </i>
    <i>
      <x v="1065"/>
    </i>
    <i>
      <x v="1066"/>
    </i>
    <i>
      <x v="1068"/>
    </i>
    <i>
      <x v="1074"/>
    </i>
    <i>
      <x v="1076"/>
    </i>
    <i>
      <x v="1080"/>
    </i>
    <i>
      <x v="1082"/>
    </i>
    <i>
      <x v="1084"/>
    </i>
    <i>
      <x v="1087"/>
    </i>
    <i>
      <x v="1088"/>
    </i>
    <i>
      <x v="1090"/>
    </i>
    <i>
      <x v="1091"/>
    </i>
    <i>
      <x v="1092"/>
    </i>
    <i>
      <x v="1095"/>
    </i>
    <i>
      <x v="1099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6"/>
    </i>
    <i>
      <x v="1157"/>
    </i>
    <i>
      <x v="1158"/>
    </i>
    <i>
      <x v="1159"/>
    </i>
    <i>
      <x v="1160"/>
    </i>
    <i>
      <x v="1165"/>
    </i>
    <i>
      <x v="1166"/>
    </i>
    <i>
      <x v="1167"/>
    </i>
    <i>
      <x v="1168"/>
    </i>
    <i>
      <x v="1169"/>
    </i>
    <i>
      <x v="1172"/>
    </i>
    <i>
      <x v="1173"/>
    </i>
    <i>
      <x v="1174"/>
    </i>
    <i>
      <x v="1175"/>
    </i>
    <i>
      <x v="1180"/>
    </i>
    <i>
      <x v="1181"/>
    </i>
    <i>
      <x v="1182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2"/>
    </i>
    <i>
      <x v="1223"/>
    </i>
    <i>
      <x v="1224"/>
    </i>
    <i>
      <x v="1226"/>
    </i>
    <i>
      <x v="1229"/>
    </i>
    <i>
      <x v="1230"/>
    </i>
    <i>
      <x v="1232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68"/>
    </i>
    <i>
      <x v="1271"/>
    </i>
    <i>
      <x v="1274"/>
    </i>
    <i>
      <x v="1275"/>
    </i>
    <i>
      <x v="1278"/>
    </i>
    <i>
      <x v="1280"/>
    </i>
    <i>
      <x v="1281"/>
    </i>
    <i>
      <x v="1282"/>
    </i>
    <i>
      <x v="1283"/>
    </i>
    <i>
      <x v="1284"/>
    </i>
    <i>
      <x v="1287"/>
    </i>
    <i>
      <x v="1288"/>
    </i>
    <i>
      <x v="1289"/>
    </i>
    <i>
      <x v="1291"/>
    </i>
    <i>
      <x v="1292"/>
    </i>
    <i>
      <x v="1293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2"/>
    </i>
    <i>
      <x v="1324"/>
    </i>
    <i>
      <x v="1328"/>
    </i>
    <i>
      <x v="1329"/>
    </i>
    <i>
      <x v="1330"/>
    </i>
    <i>
      <x v="1335"/>
    </i>
    <i>
      <x v="1336"/>
    </i>
    <i>
      <x v="1338"/>
    </i>
    <i>
      <x v="1342"/>
    </i>
    <i>
      <x v="1344"/>
    </i>
    <i>
      <x v="1346"/>
    </i>
    <i>
      <x v="1347"/>
    </i>
    <i>
      <x v="1348"/>
    </i>
    <i>
      <x v="1349"/>
    </i>
    <i>
      <x v="1350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3"/>
    </i>
    <i>
      <x v="1386"/>
    </i>
    <i>
      <x v="1387"/>
    </i>
    <i>
      <x v="1388"/>
    </i>
    <i>
      <x v="1390"/>
    </i>
    <i>
      <x v="1391"/>
    </i>
    <i>
      <x v="1393"/>
    </i>
    <i>
      <x v="1394"/>
    </i>
    <i>
      <x v="1395"/>
    </i>
    <i>
      <x v="1399"/>
    </i>
    <i>
      <x v="1401"/>
    </i>
    <i>
      <x v="1402"/>
    </i>
    <i>
      <x v="1403"/>
    </i>
    <i>
      <x v="1405"/>
    </i>
    <i>
      <x v="1409"/>
    </i>
    <i>
      <x v="1410"/>
    </i>
    <i>
      <x v="1412"/>
    </i>
    <i>
      <x v="1413"/>
    </i>
    <i>
      <x v="1415"/>
    </i>
    <i>
      <x v="1416"/>
    </i>
    <i>
      <x v="1417"/>
    </i>
    <i>
      <x v="1419"/>
    </i>
    <i>
      <x v="1420"/>
    </i>
    <i>
      <x v="1421"/>
    </i>
    <i>
      <x v="1423"/>
    </i>
    <i>
      <x v="1426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4"/>
    </i>
    <i>
      <x v="1447"/>
    </i>
    <i>
      <x v="1450"/>
    </i>
    <i>
      <x v="1451"/>
    </i>
    <i>
      <x v="1454"/>
    </i>
    <i>
      <x v="1455"/>
    </i>
    <i>
      <x v="1456"/>
    </i>
    <i>
      <x v="1457"/>
    </i>
    <i t="grand">
      <x/>
    </i>
  </rowItems>
  <colItems count="1">
    <i/>
  </colItems>
  <pageFields count="1">
    <pageField fld="4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5BF5-9D3A-4C7B-9530-C846BE237E40}">
  <dimension ref="A1:CS1461"/>
  <sheetViews>
    <sheetView workbookViewId="0">
      <selection activeCell="CI3" sqref="CI3"/>
    </sheetView>
  </sheetViews>
  <sheetFormatPr defaultRowHeight="14.4" x14ac:dyDescent="0.3"/>
  <cols>
    <col min="18" max="18" width="10.88671875" customWidth="1"/>
    <col min="19" max="19" width="38.33203125" style="3" customWidth="1"/>
    <col min="86" max="86" width="12.109375" customWidth="1"/>
    <col min="95" max="95" width="13.5546875" customWidth="1"/>
  </cols>
  <sheetData>
    <row r="1" spans="1:9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3" t="s">
        <v>290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L1" t="s">
        <v>279</v>
      </c>
      <c r="CN1" t="s">
        <v>87</v>
      </c>
      <c r="CQ1" t="s">
        <v>88</v>
      </c>
      <c r="CR1" t="s">
        <v>89</v>
      </c>
      <c r="CS1" t="s">
        <v>90</v>
      </c>
    </row>
    <row r="2" spans="1:97" x14ac:dyDescent="0.3">
      <c r="A2">
        <v>692</v>
      </c>
      <c r="B2">
        <v>60</v>
      </c>
      <c r="C2" t="s">
        <v>91</v>
      </c>
      <c r="D2">
        <v>104</v>
      </c>
      <c r="E2">
        <v>21535</v>
      </c>
      <c r="F2" t="s">
        <v>92</v>
      </c>
      <c r="G2" t="s">
        <v>93</v>
      </c>
      <c r="H2" t="s">
        <v>94</v>
      </c>
      <c r="I2" t="s">
        <v>95</v>
      </c>
      <c r="J2" t="s">
        <v>96</v>
      </c>
      <c r="K2" t="s">
        <v>97</v>
      </c>
      <c r="L2" t="s">
        <v>98</v>
      </c>
      <c r="M2" t="s">
        <v>99</v>
      </c>
      <c r="N2" t="s">
        <v>100</v>
      </c>
      <c r="O2" t="s">
        <v>101</v>
      </c>
      <c r="P2" t="s">
        <v>101</v>
      </c>
      <c r="Q2" t="s">
        <v>102</v>
      </c>
      <c r="R2" t="s">
        <v>103</v>
      </c>
      <c r="S2" s="3" t="str">
        <f>VLOOKUP(R2,'House Style2'!$A$1:$E$9,5,FALSE)</f>
        <v>Above Average</v>
      </c>
      <c r="T2">
        <v>10</v>
      </c>
      <c r="U2">
        <v>6.9929184611138062E-2</v>
      </c>
      <c r="V2" t="s">
        <v>104</v>
      </c>
      <c r="W2">
        <v>6</v>
      </c>
      <c r="X2">
        <v>1994</v>
      </c>
      <c r="Y2">
        <v>1995</v>
      </c>
      <c r="Z2" t="s">
        <v>105</v>
      </c>
      <c r="AA2" t="s">
        <v>106</v>
      </c>
      <c r="AB2" t="s">
        <v>107</v>
      </c>
      <c r="AC2" t="s">
        <v>107</v>
      </c>
      <c r="AD2" t="s">
        <v>108</v>
      </c>
      <c r="AE2">
        <v>1170</v>
      </c>
      <c r="AF2" t="s">
        <v>109</v>
      </c>
      <c r="AG2" t="s">
        <v>110</v>
      </c>
      <c r="AH2" t="s">
        <v>111</v>
      </c>
      <c r="AI2" t="s">
        <v>109</v>
      </c>
      <c r="AJ2" t="s">
        <v>110</v>
      </c>
      <c r="AK2" t="s">
        <v>112</v>
      </c>
      <c r="AL2" t="s">
        <v>113</v>
      </c>
      <c r="AM2">
        <v>1455</v>
      </c>
      <c r="AN2" t="s">
        <v>114</v>
      </c>
      <c r="AO2">
        <v>0</v>
      </c>
      <c r="AP2">
        <v>989</v>
      </c>
      <c r="AQ2">
        <v>2444</v>
      </c>
      <c r="AR2" t="s">
        <v>115</v>
      </c>
      <c r="AS2" t="s">
        <v>109</v>
      </c>
      <c r="AT2" t="s">
        <v>116</v>
      </c>
      <c r="AU2" t="s">
        <v>117</v>
      </c>
      <c r="AV2">
        <v>2444</v>
      </c>
      <c r="AW2">
        <v>0.28765854842285166</v>
      </c>
      <c r="AX2" t="s">
        <v>118</v>
      </c>
      <c r="AY2">
        <v>1872</v>
      </c>
      <c r="AZ2">
        <v>0</v>
      </c>
      <c r="BA2">
        <v>4316</v>
      </c>
      <c r="BB2">
        <v>0</v>
      </c>
      <c r="BC2">
        <v>1</v>
      </c>
      <c r="BD2">
        <v>3</v>
      </c>
      <c r="BE2">
        <v>1</v>
      </c>
      <c r="BF2">
        <v>4</v>
      </c>
      <c r="BG2">
        <v>1</v>
      </c>
      <c r="BH2" t="s">
        <v>109</v>
      </c>
      <c r="BI2">
        <v>10</v>
      </c>
      <c r="BJ2" t="s">
        <v>119</v>
      </c>
      <c r="BK2">
        <v>2</v>
      </c>
      <c r="BL2" t="s">
        <v>109</v>
      </c>
      <c r="BM2" t="s">
        <v>120</v>
      </c>
      <c r="BN2">
        <v>1994</v>
      </c>
      <c r="BO2" t="s">
        <v>121</v>
      </c>
      <c r="BP2">
        <v>3</v>
      </c>
      <c r="BQ2">
        <v>832</v>
      </c>
      <c r="BR2" t="s">
        <v>110</v>
      </c>
      <c r="BS2" t="s">
        <v>110</v>
      </c>
      <c r="BT2" t="s">
        <v>116</v>
      </c>
      <c r="BU2">
        <v>382</v>
      </c>
      <c r="BV2">
        <v>50</v>
      </c>
      <c r="BW2">
        <v>0</v>
      </c>
      <c r="BX2">
        <v>0</v>
      </c>
      <c r="BY2">
        <v>0</v>
      </c>
      <c r="BZ2">
        <v>0</v>
      </c>
      <c r="CA2" t="s">
        <v>93</v>
      </c>
      <c r="CB2" t="s">
        <v>93</v>
      </c>
      <c r="CC2" t="s">
        <v>93</v>
      </c>
      <c r="CD2">
        <v>0</v>
      </c>
      <c r="CE2">
        <v>1</v>
      </c>
      <c r="CF2">
        <v>2007</v>
      </c>
      <c r="CG2" t="s">
        <v>122</v>
      </c>
      <c r="CH2" t="s">
        <v>123</v>
      </c>
      <c r="CI2">
        <v>755000</v>
      </c>
      <c r="CJ2">
        <v>480</v>
      </c>
      <c r="CL2">
        <v>472.98013700000001</v>
      </c>
      <c r="CN2">
        <v>6</v>
      </c>
      <c r="CQ2">
        <v>163000</v>
      </c>
      <c r="CR2" t="s">
        <v>124</v>
      </c>
      <c r="CS2">
        <v>2444</v>
      </c>
    </row>
    <row r="3" spans="1:97" x14ac:dyDescent="0.3">
      <c r="A3">
        <v>1183</v>
      </c>
      <c r="B3">
        <v>60</v>
      </c>
      <c r="C3" t="s">
        <v>91</v>
      </c>
      <c r="D3">
        <v>160</v>
      </c>
      <c r="E3">
        <v>15623</v>
      </c>
      <c r="F3" t="s">
        <v>92</v>
      </c>
      <c r="G3" t="s">
        <v>93</v>
      </c>
      <c r="H3" t="s">
        <v>94</v>
      </c>
      <c r="I3" t="s">
        <v>95</v>
      </c>
      <c r="J3" t="s">
        <v>96</v>
      </c>
      <c r="K3" t="s">
        <v>97</v>
      </c>
      <c r="L3" t="s">
        <v>98</v>
      </c>
      <c r="M3" t="s">
        <v>99</v>
      </c>
      <c r="N3" t="s">
        <v>100</v>
      </c>
      <c r="O3" t="s">
        <v>101</v>
      </c>
      <c r="P3" t="s">
        <v>101</v>
      </c>
      <c r="Q3" t="s">
        <v>102</v>
      </c>
      <c r="R3" t="s">
        <v>103</v>
      </c>
      <c r="S3" s="3" t="str">
        <f>VLOOKUP(R3,'House Style2'!$A$1:$E$9,5,FALSE)</f>
        <v>Above Average</v>
      </c>
      <c r="T3">
        <v>10</v>
      </c>
      <c r="U3">
        <v>0.6132371746371198</v>
      </c>
      <c r="V3" t="s">
        <v>104</v>
      </c>
      <c r="W3">
        <v>5</v>
      </c>
      <c r="X3">
        <v>1996</v>
      </c>
      <c r="Y3">
        <v>1996</v>
      </c>
      <c r="Z3" t="s">
        <v>125</v>
      </c>
      <c r="AA3" t="s">
        <v>126</v>
      </c>
      <c r="AB3" t="s">
        <v>127</v>
      </c>
      <c r="AC3" t="s">
        <v>128</v>
      </c>
      <c r="AD3" t="s">
        <v>129</v>
      </c>
      <c r="AE3">
        <v>0</v>
      </c>
      <c r="AF3" t="s">
        <v>112</v>
      </c>
      <c r="AG3" t="s">
        <v>110</v>
      </c>
      <c r="AH3" t="s">
        <v>111</v>
      </c>
      <c r="AI3" t="s">
        <v>109</v>
      </c>
      <c r="AJ3" t="s">
        <v>110</v>
      </c>
      <c r="AK3" t="s">
        <v>130</v>
      </c>
      <c r="AL3" t="s">
        <v>113</v>
      </c>
      <c r="AM3">
        <v>2096</v>
      </c>
      <c r="AN3" t="s">
        <v>114</v>
      </c>
      <c r="AO3">
        <v>0</v>
      </c>
      <c r="AP3">
        <v>300</v>
      </c>
      <c r="AQ3">
        <v>2396</v>
      </c>
      <c r="AR3" t="s">
        <v>115</v>
      </c>
      <c r="AS3" t="s">
        <v>109</v>
      </c>
      <c r="AT3" t="s">
        <v>116</v>
      </c>
      <c r="AU3" t="s">
        <v>117</v>
      </c>
      <c r="AV3">
        <v>2411</v>
      </c>
      <c r="AW3">
        <v>0.37929166922725854</v>
      </c>
      <c r="AX3" t="s">
        <v>118</v>
      </c>
      <c r="AY3">
        <v>2065</v>
      </c>
      <c r="AZ3">
        <v>0</v>
      </c>
      <c r="BA3">
        <v>4476</v>
      </c>
      <c r="BB3">
        <v>1</v>
      </c>
      <c r="BC3">
        <v>0</v>
      </c>
      <c r="BD3">
        <v>3</v>
      </c>
      <c r="BE3">
        <v>1</v>
      </c>
      <c r="BF3">
        <v>4</v>
      </c>
      <c r="BG3">
        <v>1</v>
      </c>
      <c r="BH3" t="s">
        <v>109</v>
      </c>
      <c r="BI3">
        <v>10</v>
      </c>
      <c r="BJ3" t="s">
        <v>119</v>
      </c>
      <c r="BK3">
        <v>2</v>
      </c>
      <c r="BL3" t="s">
        <v>110</v>
      </c>
      <c r="BM3" t="s">
        <v>120</v>
      </c>
      <c r="BN3">
        <v>1996</v>
      </c>
      <c r="BO3" t="s">
        <v>121</v>
      </c>
      <c r="BP3">
        <v>3</v>
      </c>
      <c r="BQ3">
        <v>813</v>
      </c>
      <c r="BR3" t="s">
        <v>110</v>
      </c>
      <c r="BS3" t="s">
        <v>110</v>
      </c>
      <c r="BT3" t="s">
        <v>116</v>
      </c>
      <c r="BU3">
        <v>171</v>
      </c>
      <c r="BV3">
        <v>78</v>
      </c>
      <c r="BW3">
        <v>0</v>
      </c>
      <c r="BX3">
        <v>0</v>
      </c>
      <c r="BY3">
        <v>0</v>
      </c>
      <c r="BZ3">
        <v>555</v>
      </c>
      <c r="CA3" t="s">
        <v>109</v>
      </c>
      <c r="CB3" t="s">
        <v>131</v>
      </c>
      <c r="CC3" t="s">
        <v>93</v>
      </c>
      <c r="CD3">
        <v>0</v>
      </c>
      <c r="CE3">
        <v>7</v>
      </c>
      <c r="CF3">
        <v>2007</v>
      </c>
      <c r="CG3" t="s">
        <v>122</v>
      </c>
      <c r="CH3" t="s">
        <v>132</v>
      </c>
      <c r="CI3">
        <v>745000</v>
      </c>
      <c r="CR3" t="s">
        <v>124</v>
      </c>
      <c r="CS3">
        <v>2411</v>
      </c>
    </row>
    <row r="4" spans="1:97" x14ac:dyDescent="0.3">
      <c r="A4">
        <v>1170</v>
      </c>
      <c r="B4">
        <v>60</v>
      </c>
      <c r="C4" t="s">
        <v>91</v>
      </c>
      <c r="D4">
        <v>118</v>
      </c>
      <c r="E4">
        <v>35760</v>
      </c>
      <c r="F4" t="s">
        <v>92</v>
      </c>
      <c r="G4" t="s">
        <v>93</v>
      </c>
      <c r="H4" t="s">
        <v>94</v>
      </c>
      <c r="I4" t="s">
        <v>95</v>
      </c>
      <c r="J4" t="s">
        <v>96</v>
      </c>
      <c r="K4" t="s">
        <v>133</v>
      </c>
      <c r="L4" t="s">
        <v>98</v>
      </c>
      <c r="M4" t="s">
        <v>99</v>
      </c>
      <c r="N4" t="s">
        <v>100</v>
      </c>
      <c r="O4" t="s">
        <v>101</v>
      </c>
      <c r="P4" t="s">
        <v>101</v>
      </c>
      <c r="Q4" t="s">
        <v>102</v>
      </c>
      <c r="R4" t="s">
        <v>103</v>
      </c>
      <c r="S4" s="3" t="str">
        <f>VLOOKUP(R4,'House Style2'!$A$1:$E$9,5,FALSE)</f>
        <v>Above Average</v>
      </c>
      <c r="T4">
        <v>10</v>
      </c>
      <c r="U4">
        <v>0.34687805269374927</v>
      </c>
      <c r="V4" t="s">
        <v>104</v>
      </c>
      <c r="W4">
        <v>5</v>
      </c>
      <c r="X4">
        <v>1995</v>
      </c>
      <c r="Y4">
        <v>1996</v>
      </c>
      <c r="Z4" t="s">
        <v>125</v>
      </c>
      <c r="AA4" t="s">
        <v>126</v>
      </c>
      <c r="AB4" t="s">
        <v>107</v>
      </c>
      <c r="AC4" t="s">
        <v>107</v>
      </c>
      <c r="AD4" t="s">
        <v>108</v>
      </c>
      <c r="AE4">
        <v>1378</v>
      </c>
      <c r="AF4" t="s">
        <v>112</v>
      </c>
      <c r="AG4" t="s">
        <v>112</v>
      </c>
      <c r="AH4" t="s">
        <v>111</v>
      </c>
      <c r="AI4" t="s">
        <v>109</v>
      </c>
      <c r="AJ4" t="s">
        <v>110</v>
      </c>
      <c r="AK4" t="s">
        <v>112</v>
      </c>
      <c r="AL4" t="s">
        <v>113</v>
      </c>
      <c r="AM4">
        <v>1387</v>
      </c>
      <c r="AN4" t="s">
        <v>114</v>
      </c>
      <c r="AO4">
        <v>0</v>
      </c>
      <c r="AP4">
        <v>543</v>
      </c>
      <c r="AQ4">
        <v>1930</v>
      </c>
      <c r="AR4" t="s">
        <v>115</v>
      </c>
      <c r="AS4" t="s">
        <v>109</v>
      </c>
      <c r="AT4" t="s">
        <v>116</v>
      </c>
      <c r="AU4" t="s">
        <v>117</v>
      </c>
      <c r="AV4">
        <v>1831</v>
      </c>
      <c r="AW4">
        <v>0.90742712898838507</v>
      </c>
      <c r="AX4" t="s">
        <v>118</v>
      </c>
      <c r="AY4">
        <v>1796</v>
      </c>
      <c r="AZ4">
        <v>0</v>
      </c>
      <c r="BA4">
        <v>3627</v>
      </c>
      <c r="BB4">
        <v>1</v>
      </c>
      <c r="BC4">
        <v>0</v>
      </c>
      <c r="BD4">
        <v>3</v>
      </c>
      <c r="BE4">
        <v>1</v>
      </c>
      <c r="BF4">
        <v>4</v>
      </c>
      <c r="BG4">
        <v>1</v>
      </c>
      <c r="BH4" t="s">
        <v>112</v>
      </c>
      <c r="BI4">
        <v>10</v>
      </c>
      <c r="BJ4" t="s">
        <v>119</v>
      </c>
      <c r="BK4">
        <v>1</v>
      </c>
      <c r="BL4" t="s">
        <v>110</v>
      </c>
      <c r="BM4" t="s">
        <v>120</v>
      </c>
      <c r="BN4">
        <v>1995</v>
      </c>
      <c r="BO4" t="s">
        <v>121</v>
      </c>
      <c r="BP4">
        <v>3</v>
      </c>
      <c r="BQ4">
        <v>807</v>
      </c>
      <c r="BR4" t="s">
        <v>110</v>
      </c>
      <c r="BS4" t="s">
        <v>110</v>
      </c>
      <c r="BT4" t="s">
        <v>116</v>
      </c>
      <c r="BU4">
        <v>361</v>
      </c>
      <c r="BV4">
        <v>76</v>
      </c>
      <c r="BW4">
        <v>0</v>
      </c>
      <c r="BX4">
        <v>0</v>
      </c>
      <c r="BY4">
        <v>0</v>
      </c>
      <c r="BZ4">
        <v>0</v>
      </c>
      <c r="CA4" t="s">
        <v>93</v>
      </c>
      <c r="CB4" t="s">
        <v>93</v>
      </c>
      <c r="CC4" t="s">
        <v>93</v>
      </c>
      <c r="CD4">
        <v>0</v>
      </c>
      <c r="CE4">
        <v>7</v>
      </c>
      <c r="CF4">
        <v>2006</v>
      </c>
      <c r="CG4" t="s">
        <v>122</v>
      </c>
      <c r="CH4" t="s">
        <v>123</v>
      </c>
      <c r="CI4">
        <v>625000</v>
      </c>
      <c r="CR4" t="s">
        <v>124</v>
      </c>
      <c r="CS4">
        <v>1831</v>
      </c>
    </row>
    <row r="5" spans="1:97" x14ac:dyDescent="0.3">
      <c r="A5">
        <v>899</v>
      </c>
      <c r="B5">
        <v>20</v>
      </c>
      <c r="C5" t="s">
        <v>91</v>
      </c>
      <c r="D5">
        <v>100</v>
      </c>
      <c r="E5">
        <v>12919</v>
      </c>
      <c r="F5" t="s">
        <v>92</v>
      </c>
      <c r="G5" t="s">
        <v>93</v>
      </c>
      <c r="H5" t="s">
        <v>94</v>
      </c>
      <c r="I5" t="s">
        <v>95</v>
      </c>
      <c r="J5" t="s">
        <v>96</v>
      </c>
      <c r="K5" t="s">
        <v>134</v>
      </c>
      <c r="L5" t="s">
        <v>98</v>
      </c>
      <c r="M5" t="s">
        <v>135</v>
      </c>
      <c r="N5" t="s">
        <v>100</v>
      </c>
      <c r="O5" t="s">
        <v>101</v>
      </c>
      <c r="P5" t="s">
        <v>101</v>
      </c>
      <c r="Q5" t="s">
        <v>102</v>
      </c>
      <c r="R5" t="s">
        <v>136</v>
      </c>
      <c r="S5" s="3" t="str">
        <f>VLOOKUP(R5,'House Style2'!$A$1:$E$9,5,FALSE)</f>
        <v>Above Average</v>
      </c>
      <c r="T5">
        <v>9</v>
      </c>
      <c r="U5">
        <v>0.15998359043455057</v>
      </c>
      <c r="V5" t="s">
        <v>104</v>
      </c>
      <c r="W5">
        <v>5</v>
      </c>
      <c r="X5">
        <v>2009</v>
      </c>
      <c r="Y5">
        <v>2010</v>
      </c>
      <c r="Z5" t="s">
        <v>125</v>
      </c>
      <c r="AA5" t="s">
        <v>126</v>
      </c>
      <c r="AB5" t="s">
        <v>137</v>
      </c>
      <c r="AC5" t="s">
        <v>137</v>
      </c>
      <c r="AD5" t="s">
        <v>138</v>
      </c>
      <c r="AE5">
        <v>760</v>
      </c>
      <c r="AF5" t="s">
        <v>109</v>
      </c>
      <c r="AG5" t="s">
        <v>110</v>
      </c>
      <c r="AH5" t="s">
        <v>111</v>
      </c>
      <c r="AI5" t="s">
        <v>109</v>
      </c>
      <c r="AJ5" t="s">
        <v>110</v>
      </c>
      <c r="AK5" t="s">
        <v>112</v>
      </c>
      <c r="AL5" t="s">
        <v>113</v>
      </c>
      <c r="AM5">
        <v>2188</v>
      </c>
      <c r="AN5" t="s">
        <v>114</v>
      </c>
      <c r="AO5">
        <v>0</v>
      </c>
      <c r="AP5">
        <v>142</v>
      </c>
      <c r="AQ5">
        <v>2330</v>
      </c>
      <c r="AR5" t="s">
        <v>115</v>
      </c>
      <c r="AS5" t="s">
        <v>109</v>
      </c>
      <c r="AT5" t="s">
        <v>116</v>
      </c>
      <c r="AU5" t="s">
        <v>117</v>
      </c>
      <c r="AV5">
        <v>2364</v>
      </c>
      <c r="AW5">
        <v>0.74176970717122137</v>
      </c>
      <c r="AX5" t="s">
        <v>118</v>
      </c>
      <c r="AY5">
        <v>0</v>
      </c>
      <c r="AZ5">
        <v>0</v>
      </c>
      <c r="BA5">
        <v>2364</v>
      </c>
      <c r="BB5">
        <v>1</v>
      </c>
      <c r="BC5">
        <v>0</v>
      </c>
      <c r="BD5">
        <v>2</v>
      </c>
      <c r="BE5">
        <v>1</v>
      </c>
      <c r="BF5">
        <v>2</v>
      </c>
      <c r="BG5">
        <v>1</v>
      </c>
      <c r="BH5" t="s">
        <v>109</v>
      </c>
      <c r="BI5">
        <v>11</v>
      </c>
      <c r="BJ5" t="s">
        <v>119</v>
      </c>
      <c r="BK5">
        <v>2</v>
      </c>
      <c r="BL5" t="s">
        <v>112</v>
      </c>
      <c r="BM5" t="s">
        <v>120</v>
      </c>
      <c r="BN5">
        <v>2009</v>
      </c>
      <c r="BO5" t="s">
        <v>121</v>
      </c>
      <c r="BP5">
        <v>3</v>
      </c>
      <c r="BQ5">
        <v>820</v>
      </c>
      <c r="BR5" t="s">
        <v>110</v>
      </c>
      <c r="BS5" t="s">
        <v>110</v>
      </c>
      <c r="BT5" t="s">
        <v>116</v>
      </c>
      <c r="BU5">
        <v>0</v>
      </c>
      <c r="BV5">
        <v>67</v>
      </c>
      <c r="BW5">
        <v>0</v>
      </c>
      <c r="BX5">
        <v>0</v>
      </c>
      <c r="BY5">
        <v>0</v>
      </c>
      <c r="BZ5">
        <v>0</v>
      </c>
      <c r="CA5" t="s">
        <v>93</v>
      </c>
      <c r="CB5" t="s">
        <v>93</v>
      </c>
      <c r="CC5" t="s">
        <v>93</v>
      </c>
      <c r="CD5">
        <v>0</v>
      </c>
      <c r="CE5">
        <v>3</v>
      </c>
      <c r="CF5">
        <v>2010</v>
      </c>
      <c r="CG5" t="s">
        <v>139</v>
      </c>
      <c r="CH5" t="s">
        <v>140</v>
      </c>
      <c r="CI5">
        <v>611657</v>
      </c>
      <c r="CR5" t="s">
        <v>124</v>
      </c>
      <c r="CS5">
        <v>2364</v>
      </c>
    </row>
    <row r="6" spans="1:97" x14ac:dyDescent="0.3">
      <c r="A6">
        <v>804</v>
      </c>
      <c r="B6">
        <v>60</v>
      </c>
      <c r="C6" t="s">
        <v>91</v>
      </c>
      <c r="D6">
        <v>107</v>
      </c>
      <c r="E6">
        <v>13891</v>
      </c>
      <c r="F6" t="s">
        <v>92</v>
      </c>
      <c r="G6" t="s">
        <v>93</v>
      </c>
      <c r="H6" t="s">
        <v>141</v>
      </c>
      <c r="I6" t="s">
        <v>95</v>
      </c>
      <c r="J6" t="s">
        <v>96</v>
      </c>
      <c r="K6" t="s">
        <v>134</v>
      </c>
      <c r="L6" t="s">
        <v>98</v>
      </c>
      <c r="M6" t="s">
        <v>135</v>
      </c>
      <c r="N6" t="s">
        <v>100</v>
      </c>
      <c r="O6" t="s">
        <v>101</v>
      </c>
      <c r="P6" t="s">
        <v>101</v>
      </c>
      <c r="Q6" t="s">
        <v>102</v>
      </c>
      <c r="R6" t="s">
        <v>103</v>
      </c>
      <c r="S6" s="3" t="str">
        <f>VLOOKUP(R6,'House Style2'!$A$1:$E$9,5,FALSE)</f>
        <v>Above Average</v>
      </c>
      <c r="T6">
        <v>9</v>
      </c>
      <c r="U6">
        <v>0.36586851579846469</v>
      </c>
      <c r="V6" t="s">
        <v>104</v>
      </c>
      <c r="W6">
        <v>5</v>
      </c>
      <c r="X6">
        <v>2008</v>
      </c>
      <c r="Y6">
        <v>2009</v>
      </c>
      <c r="Z6" t="s">
        <v>125</v>
      </c>
      <c r="AA6" t="s">
        <v>126</v>
      </c>
      <c r="AB6" t="s">
        <v>137</v>
      </c>
      <c r="AC6" t="s">
        <v>137</v>
      </c>
      <c r="AD6" t="s">
        <v>138</v>
      </c>
      <c r="AE6">
        <v>424</v>
      </c>
      <c r="AF6" t="s">
        <v>109</v>
      </c>
      <c r="AG6" t="s">
        <v>110</v>
      </c>
      <c r="AH6" t="s">
        <v>111</v>
      </c>
      <c r="AI6" t="s">
        <v>109</v>
      </c>
      <c r="AJ6" t="s">
        <v>110</v>
      </c>
      <c r="AK6" t="s">
        <v>112</v>
      </c>
      <c r="AL6" t="s">
        <v>114</v>
      </c>
      <c r="AM6">
        <v>0</v>
      </c>
      <c r="AN6" t="s">
        <v>114</v>
      </c>
      <c r="AO6">
        <v>0</v>
      </c>
      <c r="AP6">
        <v>1734</v>
      </c>
      <c r="AQ6">
        <v>1734</v>
      </c>
      <c r="AR6" t="s">
        <v>115</v>
      </c>
      <c r="AS6" t="s">
        <v>109</v>
      </c>
      <c r="AT6" t="s">
        <v>116</v>
      </c>
      <c r="AU6" t="s">
        <v>117</v>
      </c>
      <c r="AV6">
        <v>1734</v>
      </c>
      <c r="AW6">
        <v>0.45576498806473631</v>
      </c>
      <c r="AX6" t="s">
        <v>118</v>
      </c>
      <c r="AY6">
        <v>1088</v>
      </c>
      <c r="AZ6">
        <v>0</v>
      </c>
      <c r="BA6">
        <v>2822</v>
      </c>
      <c r="BB6">
        <v>0</v>
      </c>
      <c r="BC6">
        <v>0</v>
      </c>
      <c r="BD6">
        <v>3</v>
      </c>
      <c r="BE6">
        <v>1</v>
      </c>
      <c r="BF6">
        <v>4</v>
      </c>
      <c r="BG6">
        <v>1</v>
      </c>
      <c r="BH6" t="s">
        <v>109</v>
      </c>
      <c r="BI6">
        <v>12</v>
      </c>
      <c r="BJ6" t="s">
        <v>119</v>
      </c>
      <c r="BK6">
        <v>1</v>
      </c>
      <c r="BL6" t="s">
        <v>112</v>
      </c>
      <c r="BM6" t="s">
        <v>142</v>
      </c>
      <c r="BN6">
        <v>2009</v>
      </c>
      <c r="BO6" t="s">
        <v>143</v>
      </c>
      <c r="BP6">
        <v>3</v>
      </c>
      <c r="BQ6">
        <v>1020</v>
      </c>
      <c r="BR6" t="s">
        <v>110</v>
      </c>
      <c r="BS6" t="s">
        <v>110</v>
      </c>
      <c r="BT6" t="s">
        <v>116</v>
      </c>
      <c r="BU6">
        <v>52</v>
      </c>
      <c r="BV6">
        <v>170</v>
      </c>
      <c r="BW6">
        <v>0</v>
      </c>
      <c r="BX6">
        <v>0</v>
      </c>
      <c r="BY6">
        <v>192</v>
      </c>
      <c r="BZ6">
        <v>0</v>
      </c>
      <c r="CA6" t="s">
        <v>93</v>
      </c>
      <c r="CB6" t="s">
        <v>93</v>
      </c>
      <c r="CC6" t="s">
        <v>93</v>
      </c>
      <c r="CD6">
        <v>0</v>
      </c>
      <c r="CE6">
        <v>1</v>
      </c>
      <c r="CF6">
        <v>2009</v>
      </c>
      <c r="CG6" t="s">
        <v>139</v>
      </c>
      <c r="CH6" t="s">
        <v>140</v>
      </c>
      <c r="CI6">
        <v>582933</v>
      </c>
      <c r="CJ6" t="s">
        <v>144</v>
      </c>
      <c r="CL6" t="s">
        <v>145</v>
      </c>
      <c r="CN6" t="s">
        <v>146</v>
      </c>
      <c r="CQ6" t="s">
        <v>147</v>
      </c>
      <c r="CR6" t="s">
        <v>124</v>
      </c>
      <c r="CS6">
        <v>1734</v>
      </c>
    </row>
    <row r="7" spans="1:97" x14ac:dyDescent="0.3">
      <c r="A7">
        <v>1047</v>
      </c>
      <c r="B7">
        <v>60</v>
      </c>
      <c r="C7" t="s">
        <v>91</v>
      </c>
      <c r="D7">
        <v>85</v>
      </c>
      <c r="E7">
        <v>16056</v>
      </c>
      <c r="F7" t="s">
        <v>92</v>
      </c>
      <c r="G7" t="s">
        <v>93</v>
      </c>
      <c r="H7" t="s">
        <v>94</v>
      </c>
      <c r="I7" t="s">
        <v>95</v>
      </c>
      <c r="J7" t="s">
        <v>96</v>
      </c>
      <c r="K7" t="s">
        <v>134</v>
      </c>
      <c r="L7" t="s">
        <v>98</v>
      </c>
      <c r="M7" t="s">
        <v>148</v>
      </c>
      <c r="N7" t="s">
        <v>100</v>
      </c>
      <c r="O7" t="s">
        <v>101</v>
      </c>
      <c r="P7" t="s">
        <v>101</v>
      </c>
      <c r="Q7" t="s">
        <v>102</v>
      </c>
      <c r="R7" t="s">
        <v>103</v>
      </c>
      <c r="S7" s="3" t="str">
        <f>VLOOKUP(R7,'House Style2'!$A$1:$E$9,5,FALSE)</f>
        <v>Above Average</v>
      </c>
      <c r="T7">
        <v>9</v>
      </c>
      <c r="U7">
        <v>2.6754910059907822E-2</v>
      </c>
      <c r="V7" t="s">
        <v>104</v>
      </c>
      <c r="W7">
        <v>5</v>
      </c>
      <c r="X7">
        <v>2005</v>
      </c>
      <c r="Y7">
        <v>2006</v>
      </c>
      <c r="Z7" t="s">
        <v>125</v>
      </c>
      <c r="AA7" t="s">
        <v>126</v>
      </c>
      <c r="AB7" t="s">
        <v>149</v>
      </c>
      <c r="AC7" t="s">
        <v>150</v>
      </c>
      <c r="AD7" t="s">
        <v>138</v>
      </c>
      <c r="AE7">
        <v>208</v>
      </c>
      <c r="AF7" t="s">
        <v>112</v>
      </c>
      <c r="AG7" t="s">
        <v>110</v>
      </c>
      <c r="AH7" t="s">
        <v>111</v>
      </c>
      <c r="AI7" t="s">
        <v>109</v>
      </c>
      <c r="AJ7" t="s">
        <v>110</v>
      </c>
      <c r="AK7" t="s">
        <v>130</v>
      </c>
      <c r="AL7" t="s">
        <v>113</v>
      </c>
      <c r="AM7">
        <v>240</v>
      </c>
      <c r="AN7" t="s">
        <v>114</v>
      </c>
      <c r="AO7">
        <v>0</v>
      </c>
      <c r="AP7">
        <v>1752</v>
      </c>
      <c r="AQ7">
        <v>1992</v>
      </c>
      <c r="AR7" t="s">
        <v>115</v>
      </c>
      <c r="AS7" t="s">
        <v>109</v>
      </c>
      <c r="AT7" t="s">
        <v>116</v>
      </c>
      <c r="AU7" t="s">
        <v>117</v>
      </c>
      <c r="AV7">
        <v>1992</v>
      </c>
      <c r="AW7">
        <v>0.75657251072351117</v>
      </c>
      <c r="AX7" t="s">
        <v>118</v>
      </c>
      <c r="AY7">
        <v>876</v>
      </c>
      <c r="AZ7">
        <v>0</v>
      </c>
      <c r="BA7">
        <v>2868</v>
      </c>
      <c r="BB7">
        <v>0</v>
      </c>
      <c r="BC7">
        <v>0</v>
      </c>
      <c r="BD7">
        <v>3</v>
      </c>
      <c r="BE7">
        <v>1</v>
      </c>
      <c r="BF7">
        <v>4</v>
      </c>
      <c r="BG7">
        <v>1</v>
      </c>
      <c r="BH7" t="s">
        <v>109</v>
      </c>
      <c r="BI7">
        <v>11</v>
      </c>
      <c r="BJ7" t="s">
        <v>119</v>
      </c>
      <c r="BK7">
        <v>1</v>
      </c>
      <c r="BL7" t="s">
        <v>112</v>
      </c>
      <c r="BM7" t="s">
        <v>142</v>
      </c>
      <c r="BN7">
        <v>2005</v>
      </c>
      <c r="BO7" t="s">
        <v>121</v>
      </c>
      <c r="BP7">
        <v>3</v>
      </c>
      <c r="BQ7">
        <v>716</v>
      </c>
      <c r="BR7" t="s">
        <v>110</v>
      </c>
      <c r="BS7" t="s">
        <v>110</v>
      </c>
      <c r="BT7" t="s">
        <v>116</v>
      </c>
      <c r="BU7">
        <v>214</v>
      </c>
      <c r="BV7">
        <v>108</v>
      </c>
      <c r="BW7">
        <v>0</v>
      </c>
      <c r="BX7">
        <v>0</v>
      </c>
      <c r="BY7">
        <v>0</v>
      </c>
      <c r="BZ7">
        <v>0</v>
      </c>
      <c r="CA7" t="s">
        <v>93</v>
      </c>
      <c r="CB7" t="s">
        <v>93</v>
      </c>
      <c r="CC7" t="s">
        <v>93</v>
      </c>
      <c r="CD7">
        <v>0</v>
      </c>
      <c r="CE7">
        <v>7</v>
      </c>
      <c r="CF7">
        <v>2006</v>
      </c>
      <c r="CG7" t="s">
        <v>139</v>
      </c>
      <c r="CH7" t="s">
        <v>140</v>
      </c>
      <c r="CI7">
        <v>556581</v>
      </c>
      <c r="CJ7">
        <v>0</v>
      </c>
      <c r="CL7">
        <v>1418</v>
      </c>
      <c r="CN7">
        <v>6.0993150684931505</v>
      </c>
      <c r="CQ7">
        <v>180921.19589041095</v>
      </c>
      <c r="CR7" t="s">
        <v>124</v>
      </c>
      <c r="CS7">
        <v>1992</v>
      </c>
    </row>
    <row r="8" spans="1:97" x14ac:dyDescent="0.3">
      <c r="A8">
        <v>441</v>
      </c>
      <c r="B8">
        <v>20</v>
      </c>
      <c r="C8" t="s">
        <v>91</v>
      </c>
      <c r="D8">
        <v>105</v>
      </c>
      <c r="E8">
        <v>15431</v>
      </c>
      <c r="F8" t="s">
        <v>92</v>
      </c>
      <c r="G8" t="s">
        <v>93</v>
      </c>
      <c r="H8" t="s">
        <v>141</v>
      </c>
      <c r="I8" t="s">
        <v>95</v>
      </c>
      <c r="J8" t="s">
        <v>96</v>
      </c>
      <c r="K8" t="s">
        <v>134</v>
      </c>
      <c r="L8" t="s">
        <v>98</v>
      </c>
      <c r="M8" t="s">
        <v>135</v>
      </c>
      <c r="N8" t="s">
        <v>100</v>
      </c>
      <c r="O8" t="s">
        <v>101</v>
      </c>
      <c r="P8" t="s">
        <v>101</v>
      </c>
      <c r="Q8" t="s">
        <v>102</v>
      </c>
      <c r="R8" t="s">
        <v>136</v>
      </c>
      <c r="S8" s="3" t="str">
        <f>VLOOKUP(R8,'House Style2'!$A$1:$E$9,5,FALSE)</f>
        <v>Above Average</v>
      </c>
      <c r="T8">
        <v>10</v>
      </c>
      <c r="U8">
        <v>0.34922168675275067</v>
      </c>
      <c r="V8" t="s">
        <v>104</v>
      </c>
      <c r="W8">
        <v>5</v>
      </c>
      <c r="X8">
        <v>2008</v>
      </c>
      <c r="Y8">
        <v>2008</v>
      </c>
      <c r="Z8" t="s">
        <v>125</v>
      </c>
      <c r="AA8" t="s">
        <v>126</v>
      </c>
      <c r="AB8" t="s">
        <v>137</v>
      </c>
      <c r="AC8" t="s">
        <v>137</v>
      </c>
      <c r="AD8" t="s">
        <v>138</v>
      </c>
      <c r="AE8">
        <v>200</v>
      </c>
      <c r="AF8" t="s">
        <v>109</v>
      </c>
      <c r="AG8" t="s">
        <v>110</v>
      </c>
      <c r="AH8" t="s">
        <v>111</v>
      </c>
      <c r="AI8" t="s">
        <v>109</v>
      </c>
      <c r="AJ8" t="s">
        <v>110</v>
      </c>
      <c r="AK8" t="s">
        <v>112</v>
      </c>
      <c r="AL8" t="s">
        <v>113</v>
      </c>
      <c r="AM8">
        <v>1767</v>
      </c>
      <c r="AN8" t="s">
        <v>151</v>
      </c>
      <c r="AO8">
        <v>539</v>
      </c>
      <c r="AP8">
        <v>788</v>
      </c>
      <c r="AQ8">
        <v>3094</v>
      </c>
      <c r="AR8" t="s">
        <v>115</v>
      </c>
      <c r="AS8" t="s">
        <v>109</v>
      </c>
      <c r="AT8" t="s">
        <v>116</v>
      </c>
      <c r="AU8" t="s">
        <v>117</v>
      </c>
      <c r="AV8">
        <v>2402</v>
      </c>
      <c r="AW8">
        <v>0.35098721783686893</v>
      </c>
      <c r="AX8" t="s">
        <v>118</v>
      </c>
      <c r="AY8">
        <v>0</v>
      </c>
      <c r="AZ8">
        <v>0</v>
      </c>
      <c r="BA8">
        <v>2402</v>
      </c>
      <c r="BB8">
        <v>1</v>
      </c>
      <c r="BC8">
        <v>0</v>
      </c>
      <c r="BD8">
        <v>2</v>
      </c>
      <c r="BE8">
        <v>0</v>
      </c>
      <c r="BF8">
        <v>2</v>
      </c>
      <c r="BG8">
        <v>1</v>
      </c>
      <c r="BH8" t="s">
        <v>109</v>
      </c>
      <c r="BI8">
        <v>10</v>
      </c>
      <c r="BJ8" t="s">
        <v>119</v>
      </c>
      <c r="BK8">
        <v>2</v>
      </c>
      <c r="BL8" t="s">
        <v>112</v>
      </c>
      <c r="BM8" t="s">
        <v>120</v>
      </c>
      <c r="BN8">
        <v>2008</v>
      </c>
      <c r="BO8" t="s">
        <v>121</v>
      </c>
      <c r="BP8">
        <v>3</v>
      </c>
      <c r="BQ8">
        <v>672</v>
      </c>
      <c r="BR8" t="s">
        <v>110</v>
      </c>
      <c r="BS8" t="s">
        <v>110</v>
      </c>
      <c r="BT8" t="s">
        <v>116</v>
      </c>
      <c r="BU8">
        <v>0</v>
      </c>
      <c r="BV8">
        <v>72</v>
      </c>
      <c r="BW8">
        <v>0</v>
      </c>
      <c r="BX8">
        <v>0</v>
      </c>
      <c r="BY8">
        <v>170</v>
      </c>
      <c r="BZ8">
        <v>0</v>
      </c>
      <c r="CA8" t="s">
        <v>93</v>
      </c>
      <c r="CB8" t="s">
        <v>93</v>
      </c>
      <c r="CC8" t="s">
        <v>93</v>
      </c>
      <c r="CD8">
        <v>0</v>
      </c>
      <c r="CE8">
        <v>4</v>
      </c>
      <c r="CF8">
        <v>2009</v>
      </c>
      <c r="CG8" t="s">
        <v>122</v>
      </c>
      <c r="CH8" t="s">
        <v>123</v>
      </c>
      <c r="CI8">
        <v>555000</v>
      </c>
      <c r="CR8" t="s">
        <v>124</v>
      </c>
      <c r="CS8">
        <v>2402</v>
      </c>
    </row>
    <row r="9" spans="1:97" x14ac:dyDescent="0.3">
      <c r="A9">
        <v>770</v>
      </c>
      <c r="B9">
        <v>60</v>
      </c>
      <c r="C9" t="s">
        <v>91</v>
      </c>
      <c r="D9">
        <v>47</v>
      </c>
      <c r="E9">
        <v>53504</v>
      </c>
      <c r="F9" t="s">
        <v>92</v>
      </c>
      <c r="G9" t="s">
        <v>93</v>
      </c>
      <c r="H9" t="s">
        <v>152</v>
      </c>
      <c r="I9" t="s">
        <v>153</v>
      </c>
      <c r="J9" t="s">
        <v>96</v>
      </c>
      <c r="K9" t="s">
        <v>133</v>
      </c>
      <c r="L9" t="s">
        <v>154</v>
      </c>
      <c r="M9" t="s">
        <v>148</v>
      </c>
      <c r="N9" t="s">
        <v>100</v>
      </c>
      <c r="O9" t="s">
        <v>101</v>
      </c>
      <c r="P9" t="s">
        <v>101</v>
      </c>
      <c r="Q9" t="s">
        <v>102</v>
      </c>
      <c r="R9" t="s">
        <v>103</v>
      </c>
      <c r="S9" s="3" t="str">
        <f>VLOOKUP(R9,'House Style2'!$A$1:$E$9,5,FALSE)</f>
        <v>Above Average</v>
      </c>
      <c r="T9">
        <v>8</v>
      </c>
      <c r="U9">
        <v>0.37875320815934999</v>
      </c>
      <c r="V9" t="s">
        <v>104</v>
      </c>
      <c r="W9">
        <v>5</v>
      </c>
      <c r="X9">
        <v>2003</v>
      </c>
      <c r="Y9">
        <v>2003</v>
      </c>
      <c r="Z9" t="s">
        <v>125</v>
      </c>
      <c r="AA9" t="s">
        <v>126</v>
      </c>
      <c r="AB9" t="s">
        <v>149</v>
      </c>
      <c r="AC9" t="s">
        <v>155</v>
      </c>
      <c r="AD9" t="s">
        <v>108</v>
      </c>
      <c r="AE9">
        <v>603</v>
      </c>
      <c r="AF9" t="s">
        <v>109</v>
      </c>
      <c r="AG9" t="s">
        <v>110</v>
      </c>
      <c r="AH9" t="s">
        <v>111</v>
      </c>
      <c r="AI9" t="s">
        <v>112</v>
      </c>
      <c r="AJ9" t="s">
        <v>110</v>
      </c>
      <c r="AK9" t="s">
        <v>112</v>
      </c>
      <c r="AL9" t="s">
        <v>151</v>
      </c>
      <c r="AM9">
        <v>1416</v>
      </c>
      <c r="AN9" t="s">
        <v>114</v>
      </c>
      <c r="AO9">
        <v>0</v>
      </c>
      <c r="AP9">
        <v>234</v>
      </c>
      <c r="AQ9">
        <v>1650</v>
      </c>
      <c r="AR9" t="s">
        <v>115</v>
      </c>
      <c r="AS9" t="s">
        <v>109</v>
      </c>
      <c r="AT9" t="s">
        <v>116</v>
      </c>
      <c r="AU9" t="s">
        <v>117</v>
      </c>
      <c r="AV9">
        <v>1690</v>
      </c>
      <c r="AW9">
        <v>6.8460161325094471E-2</v>
      </c>
      <c r="AX9" t="s">
        <v>118</v>
      </c>
      <c r="AY9">
        <v>1589</v>
      </c>
      <c r="AZ9">
        <v>0</v>
      </c>
      <c r="BA9">
        <v>3279</v>
      </c>
      <c r="BB9">
        <v>1</v>
      </c>
      <c r="BC9">
        <v>0</v>
      </c>
      <c r="BD9">
        <v>3</v>
      </c>
      <c r="BE9">
        <v>1</v>
      </c>
      <c r="BF9">
        <v>4</v>
      </c>
      <c r="BG9">
        <v>1</v>
      </c>
      <c r="BH9" t="s">
        <v>109</v>
      </c>
      <c r="BI9">
        <v>12</v>
      </c>
      <c r="BJ9" t="s">
        <v>154</v>
      </c>
      <c r="BK9">
        <v>1</v>
      </c>
      <c r="BL9" t="s">
        <v>112</v>
      </c>
      <c r="BM9" t="s">
        <v>142</v>
      </c>
      <c r="BN9">
        <v>2003</v>
      </c>
      <c r="BO9" t="s">
        <v>121</v>
      </c>
      <c r="BP9">
        <v>3</v>
      </c>
      <c r="BQ9">
        <v>841</v>
      </c>
      <c r="BR9" t="s">
        <v>110</v>
      </c>
      <c r="BS9" t="s">
        <v>110</v>
      </c>
      <c r="BT9" t="s">
        <v>116</v>
      </c>
      <c r="BU9">
        <v>503</v>
      </c>
      <c r="BV9">
        <v>36</v>
      </c>
      <c r="BW9">
        <v>0</v>
      </c>
      <c r="BX9">
        <v>0</v>
      </c>
      <c r="BY9">
        <v>210</v>
      </c>
      <c r="BZ9">
        <v>0</v>
      </c>
      <c r="CA9" t="s">
        <v>93</v>
      </c>
      <c r="CB9" t="s">
        <v>93</v>
      </c>
      <c r="CC9" t="s">
        <v>93</v>
      </c>
      <c r="CD9">
        <v>0</v>
      </c>
      <c r="CE9">
        <v>6</v>
      </c>
      <c r="CF9">
        <v>2010</v>
      </c>
      <c r="CG9" t="s">
        <v>122</v>
      </c>
      <c r="CH9" t="s">
        <v>123</v>
      </c>
      <c r="CI9">
        <v>538000</v>
      </c>
      <c r="CR9" t="s">
        <v>124</v>
      </c>
      <c r="CS9">
        <v>1690</v>
      </c>
    </row>
    <row r="10" spans="1:97" x14ac:dyDescent="0.3">
      <c r="A10">
        <v>179</v>
      </c>
      <c r="B10">
        <v>20</v>
      </c>
      <c r="C10" t="s">
        <v>91</v>
      </c>
      <c r="D10">
        <v>63</v>
      </c>
      <c r="E10">
        <v>17423</v>
      </c>
      <c r="F10" t="s">
        <v>92</v>
      </c>
      <c r="G10" t="s">
        <v>93</v>
      </c>
      <c r="H10" t="s">
        <v>94</v>
      </c>
      <c r="I10" t="s">
        <v>95</v>
      </c>
      <c r="J10" t="s">
        <v>96</v>
      </c>
      <c r="K10" t="s">
        <v>133</v>
      </c>
      <c r="L10" t="s">
        <v>98</v>
      </c>
      <c r="M10" t="s">
        <v>148</v>
      </c>
      <c r="N10" t="s">
        <v>100</v>
      </c>
      <c r="O10" t="s">
        <v>101</v>
      </c>
      <c r="P10" t="s">
        <v>101</v>
      </c>
      <c r="Q10" t="s">
        <v>102</v>
      </c>
      <c r="R10" t="s">
        <v>136</v>
      </c>
      <c r="S10" s="3" t="str">
        <f>VLOOKUP(R10,'House Style2'!$A$1:$E$9,5,FALSE)</f>
        <v>Above Average</v>
      </c>
      <c r="T10">
        <v>9</v>
      </c>
      <c r="U10">
        <v>0.37285735473803983</v>
      </c>
      <c r="V10" t="s">
        <v>104</v>
      </c>
      <c r="W10">
        <v>5</v>
      </c>
      <c r="X10">
        <v>2008</v>
      </c>
      <c r="Y10">
        <v>2009</v>
      </c>
      <c r="Z10" t="s">
        <v>125</v>
      </c>
      <c r="AA10" t="s">
        <v>126</v>
      </c>
      <c r="AB10" t="s">
        <v>137</v>
      </c>
      <c r="AC10" t="s">
        <v>137</v>
      </c>
      <c r="AD10" t="s">
        <v>138</v>
      </c>
      <c r="AE10">
        <v>748</v>
      </c>
      <c r="AF10" t="s">
        <v>109</v>
      </c>
      <c r="AG10" t="s">
        <v>110</v>
      </c>
      <c r="AH10" t="s">
        <v>111</v>
      </c>
      <c r="AI10" t="s">
        <v>109</v>
      </c>
      <c r="AJ10" t="s">
        <v>110</v>
      </c>
      <c r="AK10" t="s">
        <v>156</v>
      </c>
      <c r="AL10" t="s">
        <v>113</v>
      </c>
      <c r="AM10">
        <v>1904</v>
      </c>
      <c r="AN10" t="s">
        <v>114</v>
      </c>
      <c r="AO10">
        <v>0</v>
      </c>
      <c r="AP10">
        <v>312</v>
      </c>
      <c r="AQ10">
        <v>2216</v>
      </c>
      <c r="AR10" t="s">
        <v>115</v>
      </c>
      <c r="AS10" t="s">
        <v>109</v>
      </c>
      <c r="AT10" t="s">
        <v>116</v>
      </c>
      <c r="AU10" t="s">
        <v>117</v>
      </c>
      <c r="AV10">
        <v>2234</v>
      </c>
      <c r="AW10">
        <v>0.17394154000371509</v>
      </c>
      <c r="AX10" t="s">
        <v>118</v>
      </c>
      <c r="AY10">
        <v>0</v>
      </c>
      <c r="AZ10">
        <v>0</v>
      </c>
      <c r="BA10">
        <v>2234</v>
      </c>
      <c r="BB10">
        <v>1</v>
      </c>
      <c r="BC10">
        <v>0</v>
      </c>
      <c r="BD10">
        <v>2</v>
      </c>
      <c r="BE10">
        <v>0</v>
      </c>
      <c r="BF10">
        <v>1</v>
      </c>
      <c r="BG10">
        <v>1</v>
      </c>
      <c r="BH10" t="s">
        <v>109</v>
      </c>
      <c r="BI10">
        <v>9</v>
      </c>
      <c r="BJ10" t="s">
        <v>119</v>
      </c>
      <c r="BK10">
        <v>1</v>
      </c>
      <c r="BL10" t="s">
        <v>112</v>
      </c>
      <c r="BM10" t="s">
        <v>120</v>
      </c>
      <c r="BN10">
        <v>2009</v>
      </c>
      <c r="BO10" t="s">
        <v>121</v>
      </c>
      <c r="BP10">
        <v>3</v>
      </c>
      <c r="BQ10">
        <v>1166</v>
      </c>
      <c r="BR10" t="s">
        <v>110</v>
      </c>
      <c r="BS10" t="s">
        <v>110</v>
      </c>
      <c r="BT10" t="s">
        <v>116</v>
      </c>
      <c r="BU10">
        <v>0</v>
      </c>
      <c r="BV10">
        <v>60</v>
      </c>
      <c r="BW10">
        <v>0</v>
      </c>
      <c r="BX10">
        <v>0</v>
      </c>
      <c r="BY10">
        <v>0</v>
      </c>
      <c r="BZ10">
        <v>0</v>
      </c>
      <c r="CA10" t="s">
        <v>93</v>
      </c>
      <c r="CB10" t="s">
        <v>93</v>
      </c>
      <c r="CC10" t="s">
        <v>93</v>
      </c>
      <c r="CD10">
        <v>0</v>
      </c>
      <c r="CE10">
        <v>7</v>
      </c>
      <c r="CF10">
        <v>2009</v>
      </c>
      <c r="CG10" t="s">
        <v>139</v>
      </c>
      <c r="CH10" t="s">
        <v>140</v>
      </c>
      <c r="CI10">
        <v>501837</v>
      </c>
      <c r="CR10" t="s">
        <v>124</v>
      </c>
      <c r="CS10">
        <v>2234</v>
      </c>
    </row>
    <row r="11" spans="1:97" x14ac:dyDescent="0.3">
      <c r="A11">
        <v>799</v>
      </c>
      <c r="B11">
        <v>60</v>
      </c>
      <c r="C11" t="s">
        <v>91</v>
      </c>
      <c r="D11">
        <v>104</v>
      </c>
      <c r="E11">
        <v>13518</v>
      </c>
      <c r="F11" t="s">
        <v>92</v>
      </c>
      <c r="G11" t="s">
        <v>93</v>
      </c>
      <c r="H11" t="s">
        <v>141</v>
      </c>
      <c r="I11" t="s">
        <v>95</v>
      </c>
      <c r="J11" t="s">
        <v>96</v>
      </c>
      <c r="K11" t="s">
        <v>134</v>
      </c>
      <c r="L11" t="s">
        <v>98</v>
      </c>
      <c r="M11" t="s">
        <v>135</v>
      </c>
      <c r="N11" t="s">
        <v>100</v>
      </c>
      <c r="O11" t="s">
        <v>101</v>
      </c>
      <c r="P11" t="s">
        <v>101</v>
      </c>
      <c r="Q11" t="s">
        <v>102</v>
      </c>
      <c r="R11" t="s">
        <v>103</v>
      </c>
      <c r="S11" s="3" t="str">
        <f>VLOOKUP(R11,'House Style2'!$A$1:$E$9,5,FALSE)</f>
        <v>Above Average</v>
      </c>
      <c r="T11">
        <v>9</v>
      </c>
      <c r="U11">
        <v>0.62230453530263341</v>
      </c>
      <c r="V11" t="s">
        <v>104</v>
      </c>
      <c r="W11">
        <v>5</v>
      </c>
      <c r="X11">
        <v>2008</v>
      </c>
      <c r="Y11">
        <v>2009</v>
      </c>
      <c r="Z11" t="s">
        <v>125</v>
      </c>
      <c r="AA11" t="s">
        <v>126</v>
      </c>
      <c r="AB11" t="s">
        <v>137</v>
      </c>
      <c r="AC11" t="s">
        <v>137</v>
      </c>
      <c r="AD11" t="s">
        <v>138</v>
      </c>
      <c r="AE11">
        <v>860</v>
      </c>
      <c r="AF11" t="s">
        <v>109</v>
      </c>
      <c r="AG11" t="s">
        <v>110</v>
      </c>
      <c r="AH11" t="s">
        <v>111</v>
      </c>
      <c r="AI11" t="s">
        <v>109</v>
      </c>
      <c r="AJ11" t="s">
        <v>110</v>
      </c>
      <c r="AK11" t="s">
        <v>156</v>
      </c>
      <c r="AL11" t="s">
        <v>114</v>
      </c>
      <c r="AM11">
        <v>0</v>
      </c>
      <c r="AN11" t="s">
        <v>114</v>
      </c>
      <c r="AO11">
        <v>0</v>
      </c>
      <c r="AP11">
        <v>1926</v>
      </c>
      <c r="AQ11">
        <v>1926</v>
      </c>
      <c r="AR11" t="s">
        <v>115</v>
      </c>
      <c r="AS11" t="s">
        <v>109</v>
      </c>
      <c r="AT11" t="s">
        <v>116</v>
      </c>
      <c r="AU11" t="s">
        <v>117</v>
      </c>
      <c r="AV11">
        <v>1966</v>
      </c>
      <c r="AW11">
        <v>0.70753410058278743</v>
      </c>
      <c r="AX11" t="s">
        <v>118</v>
      </c>
      <c r="AY11">
        <v>1174</v>
      </c>
      <c r="AZ11">
        <v>0</v>
      </c>
      <c r="BA11">
        <v>3140</v>
      </c>
      <c r="BB11">
        <v>0</v>
      </c>
      <c r="BC11">
        <v>0</v>
      </c>
      <c r="BD11">
        <v>3</v>
      </c>
      <c r="BE11">
        <v>1</v>
      </c>
      <c r="BF11">
        <v>4</v>
      </c>
      <c r="BG11">
        <v>1</v>
      </c>
      <c r="BH11" t="s">
        <v>109</v>
      </c>
      <c r="BI11">
        <v>11</v>
      </c>
      <c r="BJ11" t="s">
        <v>119</v>
      </c>
      <c r="BK11">
        <v>2</v>
      </c>
      <c r="BL11" t="s">
        <v>112</v>
      </c>
      <c r="BM11" t="s">
        <v>142</v>
      </c>
      <c r="BN11">
        <v>2009</v>
      </c>
      <c r="BO11" t="s">
        <v>121</v>
      </c>
      <c r="BP11">
        <v>3</v>
      </c>
      <c r="BQ11">
        <v>820</v>
      </c>
      <c r="BR11" t="s">
        <v>110</v>
      </c>
      <c r="BS11" t="s">
        <v>110</v>
      </c>
      <c r="BT11" t="s">
        <v>116</v>
      </c>
      <c r="BU11">
        <v>144</v>
      </c>
      <c r="BV11">
        <v>78</v>
      </c>
      <c r="BW11">
        <v>0</v>
      </c>
      <c r="BX11">
        <v>0</v>
      </c>
      <c r="BY11">
        <v>0</v>
      </c>
      <c r="BZ11">
        <v>0</v>
      </c>
      <c r="CA11" t="s">
        <v>93</v>
      </c>
      <c r="CB11" t="s">
        <v>93</v>
      </c>
      <c r="CC11" t="s">
        <v>93</v>
      </c>
      <c r="CD11">
        <v>0</v>
      </c>
      <c r="CE11">
        <v>7</v>
      </c>
      <c r="CF11">
        <v>2009</v>
      </c>
      <c r="CG11" t="s">
        <v>139</v>
      </c>
      <c r="CH11" t="s">
        <v>140</v>
      </c>
      <c r="CI11">
        <v>485000</v>
      </c>
      <c r="CJ11" t="s">
        <v>278</v>
      </c>
      <c r="CL11" t="s">
        <v>157</v>
      </c>
      <c r="CN11" t="s">
        <v>280</v>
      </c>
      <c r="CQ11" t="s">
        <v>281</v>
      </c>
      <c r="CR11" t="s">
        <v>124</v>
      </c>
      <c r="CS11">
        <v>1966</v>
      </c>
    </row>
    <row r="12" spans="1:97" x14ac:dyDescent="0.3">
      <c r="A12">
        <v>186</v>
      </c>
      <c r="B12">
        <v>75</v>
      </c>
      <c r="C12" t="s">
        <v>158</v>
      </c>
      <c r="D12">
        <v>90</v>
      </c>
      <c r="E12">
        <v>22950</v>
      </c>
      <c r="F12" t="s">
        <v>92</v>
      </c>
      <c r="G12" t="s">
        <v>93</v>
      </c>
      <c r="H12" t="s">
        <v>152</v>
      </c>
      <c r="I12" t="s">
        <v>95</v>
      </c>
      <c r="J12" t="s">
        <v>96</v>
      </c>
      <c r="K12" t="s">
        <v>134</v>
      </c>
      <c r="L12" t="s">
        <v>98</v>
      </c>
      <c r="M12" t="s">
        <v>159</v>
      </c>
      <c r="N12" t="s">
        <v>100</v>
      </c>
      <c r="O12" t="s">
        <v>160</v>
      </c>
      <c r="P12" t="s">
        <v>101</v>
      </c>
      <c r="Q12" t="s">
        <v>102</v>
      </c>
      <c r="R12" t="s">
        <v>161</v>
      </c>
      <c r="S12" s="3" t="str">
        <f>VLOOKUP(R12,'House Style2'!$A$1:$E$9,5,FALSE)</f>
        <v>Above Average</v>
      </c>
      <c r="T12">
        <v>10</v>
      </c>
      <c r="U12">
        <v>0.45595806848466625</v>
      </c>
      <c r="V12" t="s">
        <v>104</v>
      </c>
      <c r="W12">
        <v>9</v>
      </c>
      <c r="X12">
        <v>1892</v>
      </c>
      <c r="Y12">
        <v>1993</v>
      </c>
      <c r="Z12" t="s">
        <v>105</v>
      </c>
      <c r="AA12" t="s">
        <v>106</v>
      </c>
      <c r="AB12" t="s">
        <v>127</v>
      </c>
      <c r="AC12" t="s">
        <v>127</v>
      </c>
      <c r="AD12" t="s">
        <v>129</v>
      </c>
      <c r="AE12">
        <v>0</v>
      </c>
      <c r="AF12" t="s">
        <v>112</v>
      </c>
      <c r="AG12" t="s">
        <v>112</v>
      </c>
      <c r="AH12" t="s">
        <v>162</v>
      </c>
      <c r="AI12" t="s">
        <v>110</v>
      </c>
      <c r="AJ12" t="s">
        <v>110</v>
      </c>
      <c r="AK12" t="s">
        <v>163</v>
      </c>
      <c r="AL12" t="s">
        <v>114</v>
      </c>
      <c r="AM12">
        <v>0</v>
      </c>
      <c r="AN12" t="s">
        <v>114</v>
      </c>
      <c r="AO12">
        <v>0</v>
      </c>
      <c r="AP12">
        <v>1107</v>
      </c>
      <c r="AQ12">
        <v>1107</v>
      </c>
      <c r="AR12" t="s">
        <v>115</v>
      </c>
      <c r="AS12" t="s">
        <v>109</v>
      </c>
      <c r="AT12" t="s">
        <v>116</v>
      </c>
      <c r="AU12" t="s">
        <v>117</v>
      </c>
      <c r="AV12">
        <v>1518</v>
      </c>
      <c r="AW12">
        <v>0.93484054327388411</v>
      </c>
      <c r="AX12" t="s">
        <v>118</v>
      </c>
      <c r="AY12">
        <v>1518</v>
      </c>
      <c r="AZ12">
        <v>572</v>
      </c>
      <c r="BA12">
        <v>3608</v>
      </c>
      <c r="BB12">
        <v>0</v>
      </c>
      <c r="BC12">
        <v>0</v>
      </c>
      <c r="BD12">
        <v>2</v>
      </c>
      <c r="BE12">
        <v>1</v>
      </c>
      <c r="BF12">
        <v>4</v>
      </c>
      <c r="BG12">
        <v>1</v>
      </c>
      <c r="BH12" t="s">
        <v>109</v>
      </c>
      <c r="BI12">
        <v>12</v>
      </c>
      <c r="BJ12" t="s">
        <v>119</v>
      </c>
      <c r="BK12">
        <v>2</v>
      </c>
      <c r="BL12" t="s">
        <v>110</v>
      </c>
      <c r="BM12" t="s">
        <v>164</v>
      </c>
      <c r="BN12">
        <v>1993</v>
      </c>
      <c r="BO12" t="s">
        <v>114</v>
      </c>
      <c r="BP12">
        <v>3</v>
      </c>
      <c r="BQ12">
        <v>840</v>
      </c>
      <c r="BR12" t="s">
        <v>109</v>
      </c>
      <c r="BS12" t="s">
        <v>110</v>
      </c>
      <c r="BT12" t="s">
        <v>116</v>
      </c>
      <c r="BU12">
        <v>0</v>
      </c>
      <c r="BV12">
        <v>260</v>
      </c>
      <c r="BW12">
        <v>0</v>
      </c>
      <c r="BX12">
        <v>0</v>
      </c>
      <c r="BY12">
        <v>410</v>
      </c>
      <c r="BZ12">
        <v>0</v>
      </c>
      <c r="CA12" t="s">
        <v>93</v>
      </c>
      <c r="CB12" t="s">
        <v>165</v>
      </c>
      <c r="CC12" t="s">
        <v>93</v>
      </c>
      <c r="CD12">
        <v>0</v>
      </c>
      <c r="CE12">
        <v>6</v>
      </c>
      <c r="CF12">
        <v>2006</v>
      </c>
      <c r="CG12" t="s">
        <v>122</v>
      </c>
      <c r="CH12" t="s">
        <v>123</v>
      </c>
      <c r="CI12">
        <v>475000</v>
      </c>
      <c r="CJ12">
        <v>1518</v>
      </c>
      <c r="CL12">
        <v>1087</v>
      </c>
      <c r="CN12">
        <f>AVERAGE(BD:BD)</f>
        <v>1.5650684931506849</v>
      </c>
      <c r="CQ12">
        <f>MEDIAN(BD:BD)</f>
        <v>2</v>
      </c>
      <c r="CR12">
        <v>1518</v>
      </c>
      <c r="CS12" t="s">
        <v>124</v>
      </c>
    </row>
    <row r="13" spans="1:97" x14ac:dyDescent="0.3">
      <c r="A13">
        <v>1374</v>
      </c>
      <c r="B13">
        <v>20</v>
      </c>
      <c r="C13" t="s">
        <v>91</v>
      </c>
      <c r="D13" t="s">
        <v>93</v>
      </c>
      <c r="E13">
        <v>11400</v>
      </c>
      <c r="F13" t="s">
        <v>92</v>
      </c>
      <c r="G13" t="s">
        <v>93</v>
      </c>
      <c r="H13" t="s">
        <v>141</v>
      </c>
      <c r="I13" t="s">
        <v>95</v>
      </c>
      <c r="J13" t="s">
        <v>96</v>
      </c>
      <c r="K13" t="s">
        <v>134</v>
      </c>
      <c r="L13" t="s">
        <v>98</v>
      </c>
      <c r="M13" t="s">
        <v>99</v>
      </c>
      <c r="N13" t="s">
        <v>100</v>
      </c>
      <c r="O13" t="s">
        <v>101</v>
      </c>
      <c r="P13" t="s">
        <v>101</v>
      </c>
      <c r="Q13" t="s">
        <v>102</v>
      </c>
      <c r="R13" t="s">
        <v>136</v>
      </c>
      <c r="S13" s="3" t="str">
        <f>VLOOKUP(R13,'House Style2'!$A$1:$E$9,5,FALSE)</f>
        <v>Above Average</v>
      </c>
      <c r="T13">
        <v>10</v>
      </c>
      <c r="U13">
        <v>0.95451757531966575</v>
      </c>
      <c r="V13" t="s">
        <v>104</v>
      </c>
      <c r="W13">
        <v>5</v>
      </c>
      <c r="X13">
        <v>2001</v>
      </c>
      <c r="Y13">
        <v>2002</v>
      </c>
      <c r="Z13" t="s">
        <v>125</v>
      </c>
      <c r="AA13" t="s">
        <v>126</v>
      </c>
      <c r="AB13" t="s">
        <v>137</v>
      </c>
      <c r="AC13" t="s">
        <v>137</v>
      </c>
      <c r="AD13" t="s">
        <v>108</v>
      </c>
      <c r="AE13">
        <v>705</v>
      </c>
      <c r="AF13" t="s">
        <v>109</v>
      </c>
      <c r="AG13" t="s">
        <v>110</v>
      </c>
      <c r="AH13" t="s">
        <v>111</v>
      </c>
      <c r="AI13" t="s">
        <v>109</v>
      </c>
      <c r="AJ13" t="s">
        <v>110</v>
      </c>
      <c r="AK13" t="s">
        <v>112</v>
      </c>
      <c r="AL13" t="s">
        <v>113</v>
      </c>
      <c r="AM13">
        <v>1282</v>
      </c>
      <c r="AN13" t="s">
        <v>114</v>
      </c>
      <c r="AO13">
        <v>0</v>
      </c>
      <c r="AP13">
        <v>1351</v>
      </c>
      <c r="AQ13">
        <v>2633</v>
      </c>
      <c r="AR13" t="s">
        <v>115</v>
      </c>
      <c r="AS13" t="s">
        <v>109</v>
      </c>
      <c r="AT13" t="s">
        <v>116</v>
      </c>
      <c r="AU13" t="s">
        <v>117</v>
      </c>
      <c r="AV13">
        <v>2633</v>
      </c>
      <c r="AW13">
        <v>0.42025385286637573</v>
      </c>
      <c r="AX13" t="s">
        <v>118</v>
      </c>
      <c r="AY13">
        <v>0</v>
      </c>
      <c r="AZ13">
        <v>0</v>
      </c>
      <c r="BA13">
        <v>2633</v>
      </c>
      <c r="BB13">
        <v>1</v>
      </c>
      <c r="BC13">
        <v>0</v>
      </c>
      <c r="BD13">
        <v>2</v>
      </c>
      <c r="BE13">
        <v>1</v>
      </c>
      <c r="BF13">
        <v>2</v>
      </c>
      <c r="BG13">
        <v>1</v>
      </c>
      <c r="BH13" t="s">
        <v>109</v>
      </c>
      <c r="BI13">
        <v>8</v>
      </c>
      <c r="BJ13" t="s">
        <v>119</v>
      </c>
      <c r="BK13">
        <v>2</v>
      </c>
      <c r="BL13" t="s">
        <v>112</v>
      </c>
      <c r="BM13" t="s">
        <v>120</v>
      </c>
      <c r="BN13">
        <v>2001</v>
      </c>
      <c r="BO13" t="s">
        <v>143</v>
      </c>
      <c r="BP13">
        <v>3</v>
      </c>
      <c r="BQ13">
        <v>804</v>
      </c>
      <c r="BR13" t="s">
        <v>110</v>
      </c>
      <c r="BS13" t="s">
        <v>110</v>
      </c>
      <c r="BT13" t="s">
        <v>116</v>
      </c>
      <c r="BU13">
        <v>314</v>
      </c>
      <c r="BV13">
        <v>140</v>
      </c>
      <c r="BW13">
        <v>0</v>
      </c>
      <c r="BX13">
        <v>0</v>
      </c>
      <c r="BY13">
        <v>0</v>
      </c>
      <c r="BZ13">
        <v>0</v>
      </c>
      <c r="CA13" t="s">
        <v>93</v>
      </c>
      <c r="CB13" t="s">
        <v>93</v>
      </c>
      <c r="CC13" t="s">
        <v>93</v>
      </c>
      <c r="CD13">
        <v>0</v>
      </c>
      <c r="CE13">
        <v>3</v>
      </c>
      <c r="CF13">
        <v>2007</v>
      </c>
      <c r="CG13" t="s">
        <v>122</v>
      </c>
      <c r="CH13" t="s">
        <v>123</v>
      </c>
      <c r="CI13">
        <v>466500</v>
      </c>
      <c r="CR13" t="s">
        <v>124</v>
      </c>
      <c r="CS13">
        <v>2633</v>
      </c>
    </row>
    <row r="14" spans="1:97" x14ac:dyDescent="0.3">
      <c r="A14">
        <v>1244</v>
      </c>
      <c r="B14">
        <v>20</v>
      </c>
      <c r="C14" t="s">
        <v>91</v>
      </c>
      <c r="D14">
        <v>107</v>
      </c>
      <c r="E14">
        <v>13891</v>
      </c>
      <c r="F14" t="s">
        <v>92</v>
      </c>
      <c r="G14" t="s">
        <v>93</v>
      </c>
      <c r="H14" t="s">
        <v>141</v>
      </c>
      <c r="I14" t="s">
        <v>95</v>
      </c>
      <c r="J14" t="s">
        <v>96</v>
      </c>
      <c r="K14" t="s">
        <v>134</v>
      </c>
      <c r="L14" t="s">
        <v>98</v>
      </c>
      <c r="M14" t="s">
        <v>135</v>
      </c>
      <c r="N14" t="s">
        <v>100</v>
      </c>
      <c r="O14" t="s">
        <v>101</v>
      </c>
      <c r="P14" t="s">
        <v>101</v>
      </c>
      <c r="Q14" t="s">
        <v>102</v>
      </c>
      <c r="R14" t="s">
        <v>136</v>
      </c>
      <c r="S14" s="3" t="str">
        <f>VLOOKUP(R14,'House Style2'!$A$1:$E$9,5,FALSE)</f>
        <v>Above Average</v>
      </c>
      <c r="T14">
        <v>10</v>
      </c>
      <c r="U14">
        <v>0.99829547322499568</v>
      </c>
      <c r="V14" t="s">
        <v>104</v>
      </c>
      <c r="W14">
        <v>5</v>
      </c>
      <c r="X14">
        <v>2006</v>
      </c>
      <c r="Y14">
        <v>2006</v>
      </c>
      <c r="Z14" t="s">
        <v>105</v>
      </c>
      <c r="AA14" t="s">
        <v>126</v>
      </c>
      <c r="AB14" t="s">
        <v>137</v>
      </c>
      <c r="AC14" t="s">
        <v>137</v>
      </c>
      <c r="AD14" t="s">
        <v>93</v>
      </c>
      <c r="AE14" t="s">
        <v>93</v>
      </c>
      <c r="AF14" t="s">
        <v>109</v>
      </c>
      <c r="AG14" t="s">
        <v>110</v>
      </c>
      <c r="AH14" t="s">
        <v>111</v>
      </c>
      <c r="AI14" t="s">
        <v>109</v>
      </c>
      <c r="AJ14" t="s">
        <v>112</v>
      </c>
      <c r="AK14" t="s">
        <v>112</v>
      </c>
      <c r="AL14" t="s">
        <v>113</v>
      </c>
      <c r="AM14">
        <v>1386</v>
      </c>
      <c r="AN14" t="s">
        <v>114</v>
      </c>
      <c r="AO14">
        <v>0</v>
      </c>
      <c r="AP14">
        <v>690</v>
      </c>
      <c r="AQ14">
        <v>2076</v>
      </c>
      <c r="AR14" t="s">
        <v>115</v>
      </c>
      <c r="AS14" t="s">
        <v>109</v>
      </c>
      <c r="AT14" t="s">
        <v>116</v>
      </c>
      <c r="AU14" t="s">
        <v>117</v>
      </c>
      <c r="AV14">
        <v>2076</v>
      </c>
      <c r="AW14">
        <v>0.33321853437065585</v>
      </c>
      <c r="AX14" t="s">
        <v>118</v>
      </c>
      <c r="AY14">
        <v>0</v>
      </c>
      <c r="AZ14">
        <v>0</v>
      </c>
      <c r="BA14">
        <v>2076</v>
      </c>
      <c r="BB14">
        <v>1</v>
      </c>
      <c r="BC14">
        <v>0</v>
      </c>
      <c r="BD14">
        <v>2</v>
      </c>
      <c r="BE14">
        <v>1</v>
      </c>
      <c r="BF14">
        <v>2</v>
      </c>
      <c r="BG14">
        <v>1</v>
      </c>
      <c r="BH14" t="s">
        <v>109</v>
      </c>
      <c r="BI14">
        <v>7</v>
      </c>
      <c r="BJ14" t="s">
        <v>119</v>
      </c>
      <c r="BK14">
        <v>1</v>
      </c>
      <c r="BL14" t="s">
        <v>112</v>
      </c>
      <c r="BM14" t="s">
        <v>120</v>
      </c>
      <c r="BN14">
        <v>2006</v>
      </c>
      <c r="BO14" t="s">
        <v>121</v>
      </c>
      <c r="BP14">
        <v>3</v>
      </c>
      <c r="BQ14">
        <v>850</v>
      </c>
      <c r="BR14" t="s">
        <v>110</v>
      </c>
      <c r="BS14" t="s">
        <v>110</v>
      </c>
      <c r="BT14" t="s">
        <v>116</v>
      </c>
      <c r="BU14">
        <v>216</v>
      </c>
      <c r="BV14">
        <v>229</v>
      </c>
      <c r="BW14">
        <v>0</v>
      </c>
      <c r="BX14">
        <v>0</v>
      </c>
      <c r="BY14">
        <v>0</v>
      </c>
      <c r="BZ14">
        <v>0</v>
      </c>
      <c r="CA14" t="s">
        <v>93</v>
      </c>
      <c r="CB14" t="s">
        <v>93</v>
      </c>
      <c r="CC14" t="s">
        <v>93</v>
      </c>
      <c r="CD14">
        <v>0</v>
      </c>
      <c r="CE14">
        <v>9</v>
      </c>
      <c r="CF14">
        <v>2006</v>
      </c>
      <c r="CG14" t="s">
        <v>139</v>
      </c>
      <c r="CH14" t="s">
        <v>140</v>
      </c>
      <c r="CI14">
        <v>465000</v>
      </c>
      <c r="CR14" t="s">
        <v>124</v>
      </c>
      <c r="CS14">
        <v>2076</v>
      </c>
    </row>
    <row r="15" spans="1:97" x14ac:dyDescent="0.3">
      <c r="A15">
        <v>592</v>
      </c>
      <c r="B15">
        <v>60</v>
      </c>
      <c r="C15" t="s">
        <v>91</v>
      </c>
      <c r="D15">
        <v>97</v>
      </c>
      <c r="E15">
        <v>13478</v>
      </c>
      <c r="F15" t="s">
        <v>92</v>
      </c>
      <c r="G15" t="s">
        <v>93</v>
      </c>
      <c r="H15" t="s">
        <v>94</v>
      </c>
      <c r="I15" t="s">
        <v>95</v>
      </c>
      <c r="J15" t="s">
        <v>96</v>
      </c>
      <c r="K15" t="s">
        <v>97</v>
      </c>
      <c r="L15" t="s">
        <v>98</v>
      </c>
      <c r="M15" t="s">
        <v>135</v>
      </c>
      <c r="N15" t="s">
        <v>100</v>
      </c>
      <c r="O15" t="s">
        <v>101</v>
      </c>
      <c r="P15" t="s">
        <v>101</v>
      </c>
      <c r="Q15" t="s">
        <v>102</v>
      </c>
      <c r="R15" t="s">
        <v>103</v>
      </c>
      <c r="S15" s="3" t="str">
        <f>VLOOKUP(R15,'House Style2'!$A$1:$E$9,5,FALSE)</f>
        <v>Above Average</v>
      </c>
      <c r="T15">
        <v>10</v>
      </c>
      <c r="U15">
        <v>4.4520382835413264E-2</v>
      </c>
      <c r="V15" t="s">
        <v>104</v>
      </c>
      <c r="W15">
        <v>5</v>
      </c>
      <c r="X15">
        <v>2008</v>
      </c>
      <c r="Y15">
        <v>2008</v>
      </c>
      <c r="Z15" t="s">
        <v>105</v>
      </c>
      <c r="AA15" t="s">
        <v>126</v>
      </c>
      <c r="AB15" t="s">
        <v>149</v>
      </c>
      <c r="AC15" t="s">
        <v>150</v>
      </c>
      <c r="AD15" t="s">
        <v>138</v>
      </c>
      <c r="AE15">
        <v>420</v>
      </c>
      <c r="AF15" t="s">
        <v>109</v>
      </c>
      <c r="AG15" t="s">
        <v>110</v>
      </c>
      <c r="AH15" t="s">
        <v>111</v>
      </c>
      <c r="AI15" t="s">
        <v>109</v>
      </c>
      <c r="AJ15" t="s">
        <v>110</v>
      </c>
      <c r="AK15" t="s">
        <v>112</v>
      </c>
      <c r="AL15" t="s">
        <v>113</v>
      </c>
      <c r="AM15">
        <v>1338</v>
      </c>
      <c r="AN15" t="s">
        <v>114</v>
      </c>
      <c r="AO15">
        <v>0</v>
      </c>
      <c r="AP15">
        <v>384</v>
      </c>
      <c r="AQ15">
        <v>1722</v>
      </c>
      <c r="AR15" t="s">
        <v>115</v>
      </c>
      <c r="AS15" t="s">
        <v>109</v>
      </c>
      <c r="AT15" t="s">
        <v>116</v>
      </c>
      <c r="AU15" t="s">
        <v>117</v>
      </c>
      <c r="AV15">
        <v>1728</v>
      </c>
      <c r="AW15">
        <v>0.51950490435383812</v>
      </c>
      <c r="AX15" t="s">
        <v>118</v>
      </c>
      <c r="AY15">
        <v>568</v>
      </c>
      <c r="AZ15">
        <v>0</v>
      </c>
      <c r="BA15">
        <v>2296</v>
      </c>
      <c r="BB15">
        <v>1</v>
      </c>
      <c r="BC15">
        <v>0</v>
      </c>
      <c r="BD15">
        <v>2</v>
      </c>
      <c r="BE15">
        <v>1</v>
      </c>
      <c r="BF15">
        <v>3</v>
      </c>
      <c r="BG15">
        <v>1</v>
      </c>
      <c r="BH15" t="s">
        <v>109</v>
      </c>
      <c r="BI15">
        <v>10</v>
      </c>
      <c r="BJ15" t="s">
        <v>119</v>
      </c>
      <c r="BK15">
        <v>1</v>
      </c>
      <c r="BL15" t="s">
        <v>112</v>
      </c>
      <c r="BM15" t="s">
        <v>142</v>
      </c>
      <c r="BN15">
        <v>2008</v>
      </c>
      <c r="BO15" t="s">
        <v>143</v>
      </c>
      <c r="BP15">
        <v>3</v>
      </c>
      <c r="BQ15">
        <v>842</v>
      </c>
      <c r="BR15" t="s">
        <v>110</v>
      </c>
      <c r="BS15" t="s">
        <v>110</v>
      </c>
      <c r="BT15" t="s">
        <v>116</v>
      </c>
      <c r="BU15">
        <v>382</v>
      </c>
      <c r="BV15">
        <v>274</v>
      </c>
      <c r="BW15">
        <v>0</v>
      </c>
      <c r="BX15">
        <v>0</v>
      </c>
      <c r="BY15">
        <v>0</v>
      </c>
      <c r="BZ15">
        <v>0</v>
      </c>
      <c r="CA15" t="s">
        <v>93</v>
      </c>
      <c r="CB15" t="s">
        <v>93</v>
      </c>
      <c r="CC15" t="s">
        <v>93</v>
      </c>
      <c r="CD15">
        <v>0</v>
      </c>
      <c r="CE15">
        <v>6</v>
      </c>
      <c r="CF15">
        <v>2009</v>
      </c>
      <c r="CG15" t="s">
        <v>166</v>
      </c>
      <c r="CH15" t="s">
        <v>123</v>
      </c>
      <c r="CI15">
        <v>451950</v>
      </c>
      <c r="CR15" t="s">
        <v>124</v>
      </c>
      <c r="CS15">
        <v>1728</v>
      </c>
    </row>
    <row r="16" spans="1:97" x14ac:dyDescent="0.3">
      <c r="A16">
        <v>528</v>
      </c>
      <c r="B16">
        <v>60</v>
      </c>
      <c r="C16" t="s">
        <v>91</v>
      </c>
      <c r="D16">
        <v>67</v>
      </c>
      <c r="E16">
        <v>14948</v>
      </c>
      <c r="F16" t="s">
        <v>92</v>
      </c>
      <c r="G16" t="s">
        <v>93</v>
      </c>
      <c r="H16" t="s">
        <v>94</v>
      </c>
      <c r="I16" t="s">
        <v>95</v>
      </c>
      <c r="J16" t="s">
        <v>96</v>
      </c>
      <c r="K16" t="s">
        <v>134</v>
      </c>
      <c r="L16" t="s">
        <v>98</v>
      </c>
      <c r="M16" t="s">
        <v>135</v>
      </c>
      <c r="N16" t="s">
        <v>100</v>
      </c>
      <c r="O16" t="s">
        <v>101</v>
      </c>
      <c r="P16" t="s">
        <v>101</v>
      </c>
      <c r="Q16" t="s">
        <v>102</v>
      </c>
      <c r="R16" t="s">
        <v>103</v>
      </c>
      <c r="S16" s="3" t="str">
        <f>VLOOKUP(R16,'House Style2'!$A$1:$E$9,5,FALSE)</f>
        <v>Above Average</v>
      </c>
      <c r="T16">
        <v>9</v>
      </c>
      <c r="U16">
        <v>0.13332949018558404</v>
      </c>
      <c r="V16" t="s">
        <v>104</v>
      </c>
      <c r="W16">
        <v>5</v>
      </c>
      <c r="X16">
        <v>2008</v>
      </c>
      <c r="Y16">
        <v>2008</v>
      </c>
      <c r="Z16" t="s">
        <v>125</v>
      </c>
      <c r="AA16" t="s">
        <v>126</v>
      </c>
      <c r="AB16" t="s">
        <v>137</v>
      </c>
      <c r="AC16" t="s">
        <v>137</v>
      </c>
      <c r="AD16" t="s">
        <v>138</v>
      </c>
      <c r="AE16">
        <v>268</v>
      </c>
      <c r="AF16" t="s">
        <v>109</v>
      </c>
      <c r="AG16" t="s">
        <v>110</v>
      </c>
      <c r="AH16" t="s">
        <v>111</v>
      </c>
      <c r="AI16" t="s">
        <v>109</v>
      </c>
      <c r="AJ16" t="s">
        <v>110</v>
      </c>
      <c r="AK16" t="s">
        <v>130</v>
      </c>
      <c r="AL16" t="s">
        <v>113</v>
      </c>
      <c r="AM16">
        <v>1330</v>
      </c>
      <c r="AN16" t="s">
        <v>114</v>
      </c>
      <c r="AO16">
        <v>0</v>
      </c>
      <c r="AP16">
        <v>122</v>
      </c>
      <c r="AQ16">
        <v>1452</v>
      </c>
      <c r="AR16" t="s">
        <v>115</v>
      </c>
      <c r="AS16" t="s">
        <v>109</v>
      </c>
      <c r="AT16" t="s">
        <v>116</v>
      </c>
      <c r="AU16" t="s">
        <v>117</v>
      </c>
      <c r="AV16">
        <v>1476</v>
      </c>
      <c r="AW16">
        <v>0.8549263979763696</v>
      </c>
      <c r="AX16" t="s">
        <v>118</v>
      </c>
      <c r="AY16">
        <v>1237</v>
      </c>
      <c r="AZ16">
        <v>0</v>
      </c>
      <c r="BA16">
        <v>2713</v>
      </c>
      <c r="BB16">
        <v>1</v>
      </c>
      <c r="BC16">
        <v>0</v>
      </c>
      <c r="BD16">
        <v>2</v>
      </c>
      <c r="BE16">
        <v>1</v>
      </c>
      <c r="BF16">
        <v>3</v>
      </c>
      <c r="BG16">
        <v>1</v>
      </c>
      <c r="BH16" t="s">
        <v>109</v>
      </c>
      <c r="BI16">
        <v>11</v>
      </c>
      <c r="BJ16" t="s">
        <v>119</v>
      </c>
      <c r="BK16">
        <v>1</v>
      </c>
      <c r="BL16" t="s">
        <v>112</v>
      </c>
      <c r="BM16" t="s">
        <v>120</v>
      </c>
      <c r="BN16">
        <v>2008</v>
      </c>
      <c r="BO16" t="s">
        <v>121</v>
      </c>
      <c r="BP16">
        <v>3</v>
      </c>
      <c r="BQ16">
        <v>858</v>
      </c>
      <c r="BR16" t="s">
        <v>110</v>
      </c>
      <c r="BS16" t="s">
        <v>110</v>
      </c>
      <c r="BT16" t="s">
        <v>116</v>
      </c>
      <c r="BU16">
        <v>126</v>
      </c>
      <c r="BV16">
        <v>66</v>
      </c>
      <c r="BW16">
        <v>0</v>
      </c>
      <c r="BX16">
        <v>0</v>
      </c>
      <c r="BY16">
        <v>0</v>
      </c>
      <c r="BZ16">
        <v>0</v>
      </c>
      <c r="CA16" t="s">
        <v>93</v>
      </c>
      <c r="CB16" t="s">
        <v>93</v>
      </c>
      <c r="CC16" t="s">
        <v>93</v>
      </c>
      <c r="CD16">
        <v>0</v>
      </c>
      <c r="CE16">
        <v>11</v>
      </c>
      <c r="CF16">
        <v>2008</v>
      </c>
      <c r="CG16" t="s">
        <v>139</v>
      </c>
      <c r="CH16" t="s">
        <v>140</v>
      </c>
      <c r="CI16">
        <v>446261</v>
      </c>
      <c r="CR16">
        <v>1476</v>
      </c>
      <c r="CS16" t="s">
        <v>124</v>
      </c>
    </row>
    <row r="17" spans="1:97" x14ac:dyDescent="0.3">
      <c r="A17">
        <v>474</v>
      </c>
      <c r="B17">
        <v>20</v>
      </c>
      <c r="C17" t="s">
        <v>91</v>
      </c>
      <c r="D17">
        <v>110</v>
      </c>
      <c r="E17">
        <v>14977</v>
      </c>
      <c r="F17" t="s">
        <v>92</v>
      </c>
      <c r="G17" t="s">
        <v>93</v>
      </c>
      <c r="H17" t="s">
        <v>94</v>
      </c>
      <c r="I17" t="s">
        <v>95</v>
      </c>
      <c r="J17" t="s">
        <v>96</v>
      </c>
      <c r="K17" t="s">
        <v>134</v>
      </c>
      <c r="L17" t="s">
        <v>98</v>
      </c>
      <c r="M17" t="s">
        <v>135</v>
      </c>
      <c r="N17" t="s">
        <v>100</v>
      </c>
      <c r="O17" t="s">
        <v>101</v>
      </c>
      <c r="P17" t="s">
        <v>101</v>
      </c>
      <c r="Q17" t="s">
        <v>102</v>
      </c>
      <c r="R17" t="s">
        <v>136</v>
      </c>
      <c r="S17" s="3" t="str">
        <f>VLOOKUP(R17,'House Style2'!$A$1:$E$9,5,FALSE)</f>
        <v>Above Average</v>
      </c>
      <c r="T17">
        <v>8</v>
      </c>
      <c r="U17">
        <v>0.23841936619085058</v>
      </c>
      <c r="V17" t="s">
        <v>104</v>
      </c>
      <c r="W17">
        <v>5</v>
      </c>
      <c r="X17">
        <v>2006</v>
      </c>
      <c r="Y17">
        <v>2007</v>
      </c>
      <c r="Z17" t="s">
        <v>105</v>
      </c>
      <c r="AA17" t="s">
        <v>126</v>
      </c>
      <c r="AB17" t="s">
        <v>137</v>
      </c>
      <c r="AC17" t="s">
        <v>137</v>
      </c>
      <c r="AD17" t="s">
        <v>108</v>
      </c>
      <c r="AE17">
        <v>304</v>
      </c>
      <c r="AF17" t="s">
        <v>112</v>
      </c>
      <c r="AG17" t="s">
        <v>110</v>
      </c>
      <c r="AH17" t="s">
        <v>111</v>
      </c>
      <c r="AI17" t="s">
        <v>109</v>
      </c>
      <c r="AJ17" t="s">
        <v>110</v>
      </c>
      <c r="AK17" t="s">
        <v>112</v>
      </c>
      <c r="AL17" t="s">
        <v>113</v>
      </c>
      <c r="AM17">
        <v>1350</v>
      </c>
      <c r="AN17" t="s">
        <v>114</v>
      </c>
      <c r="AO17">
        <v>0</v>
      </c>
      <c r="AP17">
        <v>626</v>
      </c>
      <c r="AQ17">
        <v>1976</v>
      </c>
      <c r="AR17" t="s">
        <v>115</v>
      </c>
      <c r="AS17" t="s">
        <v>109</v>
      </c>
      <c r="AT17" t="s">
        <v>116</v>
      </c>
      <c r="AU17" t="s">
        <v>117</v>
      </c>
      <c r="AV17">
        <v>1976</v>
      </c>
      <c r="AW17">
        <v>0.37708379770223655</v>
      </c>
      <c r="AX17" t="s">
        <v>118</v>
      </c>
      <c r="AY17">
        <v>0</v>
      </c>
      <c r="AZ17">
        <v>0</v>
      </c>
      <c r="BA17">
        <v>1976</v>
      </c>
      <c r="BB17">
        <v>1</v>
      </c>
      <c r="BC17">
        <v>0</v>
      </c>
      <c r="BD17">
        <v>2</v>
      </c>
      <c r="BE17">
        <v>0</v>
      </c>
      <c r="BF17">
        <v>2</v>
      </c>
      <c r="BG17">
        <v>1</v>
      </c>
      <c r="BH17" t="s">
        <v>112</v>
      </c>
      <c r="BI17">
        <v>7</v>
      </c>
      <c r="BJ17" t="s">
        <v>119</v>
      </c>
      <c r="BK17">
        <v>1</v>
      </c>
      <c r="BL17" t="s">
        <v>109</v>
      </c>
      <c r="BM17" t="s">
        <v>120</v>
      </c>
      <c r="BN17">
        <v>2006</v>
      </c>
      <c r="BO17" t="s">
        <v>143</v>
      </c>
      <c r="BP17">
        <v>3</v>
      </c>
      <c r="BQ17">
        <v>908</v>
      </c>
      <c r="BR17" t="s">
        <v>110</v>
      </c>
      <c r="BS17" t="s">
        <v>110</v>
      </c>
      <c r="BT17" t="s">
        <v>116</v>
      </c>
      <c r="BU17">
        <v>250</v>
      </c>
      <c r="BV17">
        <v>63</v>
      </c>
      <c r="BW17">
        <v>0</v>
      </c>
      <c r="BX17">
        <v>0</v>
      </c>
      <c r="BY17">
        <v>0</v>
      </c>
      <c r="BZ17">
        <v>0</v>
      </c>
      <c r="CA17" t="s">
        <v>93</v>
      </c>
      <c r="CB17" t="s">
        <v>93</v>
      </c>
      <c r="CC17" t="s">
        <v>93</v>
      </c>
      <c r="CD17">
        <v>0</v>
      </c>
      <c r="CE17">
        <v>7</v>
      </c>
      <c r="CF17">
        <v>2007</v>
      </c>
      <c r="CG17" t="s">
        <v>139</v>
      </c>
      <c r="CH17" t="s">
        <v>140</v>
      </c>
      <c r="CI17">
        <v>440000</v>
      </c>
      <c r="CR17" t="s">
        <v>124</v>
      </c>
      <c r="CS17">
        <v>1976</v>
      </c>
    </row>
    <row r="18" spans="1:97" x14ac:dyDescent="0.3">
      <c r="A18">
        <v>59</v>
      </c>
      <c r="B18">
        <v>60</v>
      </c>
      <c r="C18" t="s">
        <v>91</v>
      </c>
      <c r="D18">
        <v>66</v>
      </c>
      <c r="E18">
        <v>13682</v>
      </c>
      <c r="F18" t="s">
        <v>92</v>
      </c>
      <c r="G18" t="s">
        <v>93</v>
      </c>
      <c r="H18" t="s">
        <v>152</v>
      </c>
      <c r="I18" t="s">
        <v>153</v>
      </c>
      <c r="J18" t="s">
        <v>96</v>
      </c>
      <c r="K18" t="s">
        <v>133</v>
      </c>
      <c r="L18" t="s">
        <v>98</v>
      </c>
      <c r="M18" t="s">
        <v>148</v>
      </c>
      <c r="N18" t="s">
        <v>100</v>
      </c>
      <c r="O18" t="s">
        <v>101</v>
      </c>
      <c r="P18" t="s">
        <v>101</v>
      </c>
      <c r="Q18" t="s">
        <v>102</v>
      </c>
      <c r="R18" t="s">
        <v>103</v>
      </c>
      <c r="S18" s="3" t="str">
        <f>VLOOKUP(R18,'House Style2'!$A$1:$E$9,5,FALSE)</f>
        <v>Above Average</v>
      </c>
      <c r="T18">
        <v>10</v>
      </c>
      <c r="U18">
        <v>0.11249155070165617</v>
      </c>
      <c r="V18" t="s">
        <v>104</v>
      </c>
      <c r="W18">
        <v>5</v>
      </c>
      <c r="X18">
        <v>2006</v>
      </c>
      <c r="Y18">
        <v>2006</v>
      </c>
      <c r="Z18" t="s">
        <v>125</v>
      </c>
      <c r="AA18" t="s">
        <v>126</v>
      </c>
      <c r="AB18" t="s">
        <v>137</v>
      </c>
      <c r="AC18" t="s">
        <v>137</v>
      </c>
      <c r="AD18" t="s">
        <v>108</v>
      </c>
      <c r="AE18">
        <v>1031</v>
      </c>
      <c r="AF18" t="s">
        <v>109</v>
      </c>
      <c r="AG18" t="s">
        <v>110</v>
      </c>
      <c r="AH18" t="s">
        <v>111</v>
      </c>
      <c r="AI18" t="s">
        <v>109</v>
      </c>
      <c r="AJ18" t="s">
        <v>110</v>
      </c>
      <c r="AK18" t="s">
        <v>112</v>
      </c>
      <c r="AL18" t="s">
        <v>114</v>
      </c>
      <c r="AM18">
        <v>0</v>
      </c>
      <c r="AN18" t="s">
        <v>114</v>
      </c>
      <c r="AO18">
        <v>0</v>
      </c>
      <c r="AP18">
        <v>1410</v>
      </c>
      <c r="AQ18">
        <v>1410</v>
      </c>
      <c r="AR18" t="s">
        <v>115</v>
      </c>
      <c r="AS18" t="s">
        <v>109</v>
      </c>
      <c r="AT18" t="s">
        <v>116</v>
      </c>
      <c r="AU18" t="s">
        <v>117</v>
      </c>
      <c r="AV18">
        <v>1426</v>
      </c>
      <c r="AW18">
        <v>0.64830261452689897</v>
      </c>
      <c r="AX18" t="s">
        <v>118</v>
      </c>
      <c r="AY18">
        <v>1519</v>
      </c>
      <c r="AZ18">
        <v>0</v>
      </c>
      <c r="BA18">
        <v>2945</v>
      </c>
      <c r="BB18">
        <v>0</v>
      </c>
      <c r="BC18">
        <v>0</v>
      </c>
      <c r="BD18">
        <v>3</v>
      </c>
      <c r="BE18">
        <v>1</v>
      </c>
      <c r="BF18">
        <v>3</v>
      </c>
      <c r="BG18">
        <v>1</v>
      </c>
      <c r="BH18" t="s">
        <v>112</v>
      </c>
      <c r="BI18">
        <v>10</v>
      </c>
      <c r="BJ18" t="s">
        <v>119</v>
      </c>
      <c r="BK18">
        <v>1</v>
      </c>
      <c r="BL18" t="s">
        <v>112</v>
      </c>
      <c r="BM18" t="s">
        <v>142</v>
      </c>
      <c r="BN18">
        <v>2006</v>
      </c>
      <c r="BO18" t="s">
        <v>121</v>
      </c>
      <c r="BP18">
        <v>3</v>
      </c>
      <c r="BQ18">
        <v>641</v>
      </c>
      <c r="BR18" t="s">
        <v>110</v>
      </c>
      <c r="BS18" t="s">
        <v>110</v>
      </c>
      <c r="BT18" t="s">
        <v>116</v>
      </c>
      <c r="BU18">
        <v>192</v>
      </c>
      <c r="BV18">
        <v>0</v>
      </c>
      <c r="BW18">
        <v>37</v>
      </c>
      <c r="BX18">
        <v>0</v>
      </c>
      <c r="BY18">
        <v>0</v>
      </c>
      <c r="BZ18">
        <v>0</v>
      </c>
      <c r="CA18" t="s">
        <v>93</v>
      </c>
      <c r="CB18" t="s">
        <v>93</v>
      </c>
      <c r="CC18" t="s">
        <v>93</v>
      </c>
      <c r="CD18">
        <v>0</v>
      </c>
      <c r="CE18">
        <v>10</v>
      </c>
      <c r="CF18">
        <v>2006</v>
      </c>
      <c r="CG18" t="s">
        <v>139</v>
      </c>
      <c r="CH18" t="s">
        <v>140</v>
      </c>
      <c r="CI18">
        <v>438780</v>
      </c>
      <c r="CR18">
        <v>1426</v>
      </c>
      <c r="CS18" t="s">
        <v>124</v>
      </c>
    </row>
    <row r="19" spans="1:97" x14ac:dyDescent="0.3">
      <c r="A19">
        <v>350</v>
      </c>
      <c r="B19">
        <v>60</v>
      </c>
      <c r="C19" t="s">
        <v>91</v>
      </c>
      <c r="D19">
        <v>56</v>
      </c>
      <c r="E19">
        <v>20431</v>
      </c>
      <c r="F19" t="s">
        <v>92</v>
      </c>
      <c r="G19" t="s">
        <v>93</v>
      </c>
      <c r="H19" t="s">
        <v>152</v>
      </c>
      <c r="I19" t="s">
        <v>95</v>
      </c>
      <c r="J19" t="s">
        <v>96</v>
      </c>
      <c r="K19" t="s">
        <v>134</v>
      </c>
      <c r="L19" t="s">
        <v>98</v>
      </c>
      <c r="M19" t="s">
        <v>135</v>
      </c>
      <c r="N19" t="s">
        <v>100</v>
      </c>
      <c r="O19" t="s">
        <v>101</v>
      </c>
      <c r="P19" t="s">
        <v>101</v>
      </c>
      <c r="Q19" t="s">
        <v>102</v>
      </c>
      <c r="R19" t="s">
        <v>103</v>
      </c>
      <c r="S19" s="3" t="str">
        <f>VLOOKUP(R19,'House Style2'!$A$1:$E$9,5,FALSE)</f>
        <v>Above Average</v>
      </c>
      <c r="T19">
        <v>9</v>
      </c>
      <c r="U19">
        <v>0.40897440383759132</v>
      </c>
      <c r="V19" t="s">
        <v>104</v>
      </c>
      <c r="W19">
        <v>5</v>
      </c>
      <c r="X19">
        <v>2005</v>
      </c>
      <c r="Y19">
        <v>2006</v>
      </c>
      <c r="Z19" t="s">
        <v>125</v>
      </c>
      <c r="AA19" t="s">
        <v>126</v>
      </c>
      <c r="AB19" t="s">
        <v>149</v>
      </c>
      <c r="AC19" t="s">
        <v>150</v>
      </c>
      <c r="AD19" t="s">
        <v>108</v>
      </c>
      <c r="AE19">
        <v>870</v>
      </c>
      <c r="AF19" t="s">
        <v>109</v>
      </c>
      <c r="AG19" t="s">
        <v>110</v>
      </c>
      <c r="AH19" t="s">
        <v>111</v>
      </c>
      <c r="AI19" t="s">
        <v>109</v>
      </c>
      <c r="AJ19" t="s">
        <v>110</v>
      </c>
      <c r="AK19" t="s">
        <v>156</v>
      </c>
      <c r="AL19" t="s">
        <v>113</v>
      </c>
      <c r="AM19">
        <v>1410</v>
      </c>
      <c r="AN19" t="s">
        <v>114</v>
      </c>
      <c r="AO19">
        <v>0</v>
      </c>
      <c r="AP19">
        <v>438</v>
      </c>
      <c r="AQ19">
        <v>1848</v>
      </c>
      <c r="AR19" t="s">
        <v>115</v>
      </c>
      <c r="AS19" t="s">
        <v>109</v>
      </c>
      <c r="AT19" t="s">
        <v>116</v>
      </c>
      <c r="AU19" t="s">
        <v>117</v>
      </c>
      <c r="AV19">
        <v>1848</v>
      </c>
      <c r="AW19">
        <v>0.21389065249135486</v>
      </c>
      <c r="AX19" t="s">
        <v>118</v>
      </c>
      <c r="AY19">
        <v>880</v>
      </c>
      <c r="AZ19">
        <v>0</v>
      </c>
      <c r="BA19">
        <v>2728</v>
      </c>
      <c r="BB19">
        <v>1</v>
      </c>
      <c r="BC19">
        <v>0</v>
      </c>
      <c r="BD19">
        <v>2</v>
      </c>
      <c r="BE19">
        <v>1</v>
      </c>
      <c r="BF19">
        <v>4</v>
      </c>
      <c r="BG19">
        <v>1</v>
      </c>
      <c r="BH19" t="s">
        <v>109</v>
      </c>
      <c r="BI19">
        <v>10</v>
      </c>
      <c r="BJ19" t="s">
        <v>119</v>
      </c>
      <c r="BK19">
        <v>2</v>
      </c>
      <c r="BL19" t="s">
        <v>109</v>
      </c>
      <c r="BM19" t="s">
        <v>120</v>
      </c>
      <c r="BN19">
        <v>2006</v>
      </c>
      <c r="BO19" t="s">
        <v>121</v>
      </c>
      <c r="BP19">
        <v>3</v>
      </c>
      <c r="BQ19">
        <v>706</v>
      </c>
      <c r="BR19" t="s">
        <v>110</v>
      </c>
      <c r="BS19" t="s">
        <v>110</v>
      </c>
      <c r="BT19" t="s">
        <v>116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 t="s">
        <v>93</v>
      </c>
      <c r="CB19" t="s">
        <v>93</v>
      </c>
      <c r="CC19" t="s">
        <v>93</v>
      </c>
      <c r="CD19">
        <v>0</v>
      </c>
      <c r="CE19">
        <v>4</v>
      </c>
      <c r="CF19">
        <v>2006</v>
      </c>
      <c r="CG19" t="s">
        <v>139</v>
      </c>
      <c r="CH19" t="s">
        <v>140</v>
      </c>
      <c r="CI19">
        <v>437154</v>
      </c>
      <c r="CR19" t="s">
        <v>124</v>
      </c>
      <c r="CS19">
        <v>1848</v>
      </c>
    </row>
    <row r="20" spans="1:97" x14ac:dyDescent="0.3">
      <c r="A20">
        <v>497</v>
      </c>
      <c r="B20">
        <v>20</v>
      </c>
      <c r="C20" t="s">
        <v>91</v>
      </c>
      <c r="D20" t="s">
        <v>93</v>
      </c>
      <c r="E20">
        <v>12692</v>
      </c>
      <c r="F20" t="s">
        <v>92</v>
      </c>
      <c r="G20" t="s">
        <v>93</v>
      </c>
      <c r="H20" t="s">
        <v>94</v>
      </c>
      <c r="I20" t="s">
        <v>95</v>
      </c>
      <c r="J20" t="s">
        <v>96</v>
      </c>
      <c r="K20" t="s">
        <v>134</v>
      </c>
      <c r="L20" t="s">
        <v>98</v>
      </c>
      <c r="M20" t="s">
        <v>99</v>
      </c>
      <c r="N20" t="s">
        <v>100</v>
      </c>
      <c r="O20" t="s">
        <v>101</v>
      </c>
      <c r="P20" t="s">
        <v>101</v>
      </c>
      <c r="Q20" t="s">
        <v>102</v>
      </c>
      <c r="R20" t="s">
        <v>136</v>
      </c>
      <c r="S20" s="3" t="str">
        <f>VLOOKUP(R20,'House Style2'!$A$1:$E$9,5,FALSE)</f>
        <v>Above Average</v>
      </c>
      <c r="T20">
        <v>8</v>
      </c>
      <c r="U20">
        <v>0.86831157241359647</v>
      </c>
      <c r="V20" t="s">
        <v>104</v>
      </c>
      <c r="W20">
        <v>5</v>
      </c>
      <c r="X20">
        <v>1992</v>
      </c>
      <c r="Y20">
        <v>1993</v>
      </c>
      <c r="Z20" t="s">
        <v>125</v>
      </c>
      <c r="AA20" t="s">
        <v>126</v>
      </c>
      <c r="AB20" t="s">
        <v>108</v>
      </c>
      <c r="AC20" t="s">
        <v>108</v>
      </c>
      <c r="AD20" t="s">
        <v>129</v>
      </c>
      <c r="AE20">
        <v>0</v>
      </c>
      <c r="AF20" t="s">
        <v>112</v>
      </c>
      <c r="AG20" t="s">
        <v>110</v>
      </c>
      <c r="AH20" t="s">
        <v>111</v>
      </c>
      <c r="AI20" t="s">
        <v>112</v>
      </c>
      <c r="AJ20" t="s">
        <v>110</v>
      </c>
      <c r="AK20" t="s">
        <v>156</v>
      </c>
      <c r="AL20" t="s">
        <v>113</v>
      </c>
      <c r="AM20">
        <v>1231</v>
      </c>
      <c r="AN20" t="s">
        <v>114</v>
      </c>
      <c r="AO20">
        <v>0</v>
      </c>
      <c r="AP20">
        <v>1969</v>
      </c>
      <c r="AQ20">
        <v>3200</v>
      </c>
      <c r="AR20" t="s">
        <v>115</v>
      </c>
      <c r="AS20" t="s">
        <v>109</v>
      </c>
      <c r="AT20" t="s">
        <v>116</v>
      </c>
      <c r="AU20" t="s">
        <v>117</v>
      </c>
      <c r="AV20">
        <v>3228</v>
      </c>
      <c r="AW20">
        <v>0.88106933245054242</v>
      </c>
      <c r="AX20" t="s">
        <v>118</v>
      </c>
      <c r="AY20">
        <v>0</v>
      </c>
      <c r="AZ20">
        <v>0</v>
      </c>
      <c r="BA20">
        <v>3228</v>
      </c>
      <c r="BB20">
        <v>1</v>
      </c>
      <c r="BC20">
        <v>0</v>
      </c>
      <c r="BD20">
        <v>3</v>
      </c>
      <c r="BE20">
        <v>0</v>
      </c>
      <c r="BF20">
        <v>4</v>
      </c>
      <c r="BG20">
        <v>1</v>
      </c>
      <c r="BH20" t="s">
        <v>112</v>
      </c>
      <c r="BI20">
        <v>10</v>
      </c>
      <c r="BJ20" t="s">
        <v>119</v>
      </c>
      <c r="BK20">
        <v>1</v>
      </c>
      <c r="BL20" t="s">
        <v>112</v>
      </c>
      <c r="BM20" t="s">
        <v>120</v>
      </c>
      <c r="BN20">
        <v>1992</v>
      </c>
      <c r="BO20" t="s">
        <v>143</v>
      </c>
      <c r="BP20">
        <v>2</v>
      </c>
      <c r="BQ20">
        <v>546</v>
      </c>
      <c r="BR20" t="s">
        <v>110</v>
      </c>
      <c r="BS20" t="s">
        <v>110</v>
      </c>
      <c r="BT20" t="s">
        <v>116</v>
      </c>
      <c r="BU20">
        <v>264</v>
      </c>
      <c r="BV20">
        <v>75</v>
      </c>
      <c r="BW20">
        <v>291</v>
      </c>
      <c r="BX20">
        <v>0</v>
      </c>
      <c r="BY20">
        <v>0</v>
      </c>
      <c r="BZ20">
        <v>0</v>
      </c>
      <c r="CA20" t="s">
        <v>93</v>
      </c>
      <c r="CB20" t="s">
        <v>93</v>
      </c>
      <c r="CC20" t="s">
        <v>93</v>
      </c>
      <c r="CD20">
        <v>0</v>
      </c>
      <c r="CE20">
        <v>5</v>
      </c>
      <c r="CF20">
        <v>2007</v>
      </c>
      <c r="CG20" t="s">
        <v>122</v>
      </c>
      <c r="CH20" t="s">
        <v>123</v>
      </c>
      <c r="CI20">
        <v>430000</v>
      </c>
      <c r="CR20" t="s">
        <v>124</v>
      </c>
      <c r="CS20">
        <v>3228</v>
      </c>
    </row>
    <row r="21" spans="1:97" x14ac:dyDescent="0.3">
      <c r="A21">
        <v>390</v>
      </c>
      <c r="B21">
        <v>60</v>
      </c>
      <c r="C21" t="s">
        <v>91</v>
      </c>
      <c r="D21">
        <v>96</v>
      </c>
      <c r="E21">
        <v>12474</v>
      </c>
      <c r="F21" t="s">
        <v>92</v>
      </c>
      <c r="G21" t="s">
        <v>93</v>
      </c>
      <c r="H21" t="s">
        <v>141</v>
      </c>
      <c r="I21" t="s">
        <v>95</v>
      </c>
      <c r="J21" t="s">
        <v>96</v>
      </c>
      <c r="K21" t="s">
        <v>134</v>
      </c>
      <c r="L21" t="s">
        <v>98</v>
      </c>
      <c r="M21" t="s">
        <v>135</v>
      </c>
      <c r="N21" t="s">
        <v>100</v>
      </c>
      <c r="O21" t="s">
        <v>101</v>
      </c>
      <c r="P21" t="s">
        <v>101</v>
      </c>
      <c r="Q21" t="s">
        <v>102</v>
      </c>
      <c r="R21" t="s">
        <v>103</v>
      </c>
      <c r="S21" s="3" t="str">
        <f>VLOOKUP(R21,'House Style2'!$A$1:$E$9,5,FALSE)</f>
        <v>Above Average</v>
      </c>
      <c r="T21">
        <v>10</v>
      </c>
      <c r="U21">
        <v>0.71619432264336869</v>
      </c>
      <c r="V21" t="s">
        <v>104</v>
      </c>
      <c r="W21">
        <v>5</v>
      </c>
      <c r="X21">
        <v>2007</v>
      </c>
      <c r="Y21">
        <v>2008</v>
      </c>
      <c r="Z21" t="s">
        <v>105</v>
      </c>
      <c r="AA21" t="s">
        <v>126</v>
      </c>
      <c r="AB21" t="s">
        <v>137</v>
      </c>
      <c r="AC21" t="s">
        <v>137</v>
      </c>
      <c r="AD21" t="s">
        <v>138</v>
      </c>
      <c r="AE21">
        <v>272</v>
      </c>
      <c r="AF21" t="s">
        <v>109</v>
      </c>
      <c r="AG21" t="s">
        <v>110</v>
      </c>
      <c r="AH21" t="s">
        <v>111</v>
      </c>
      <c r="AI21" t="s">
        <v>109</v>
      </c>
      <c r="AJ21" t="s">
        <v>110</v>
      </c>
      <c r="AK21" t="s">
        <v>130</v>
      </c>
      <c r="AL21" t="s">
        <v>113</v>
      </c>
      <c r="AM21">
        <v>1280</v>
      </c>
      <c r="AN21" t="s">
        <v>114</v>
      </c>
      <c r="AO21">
        <v>0</v>
      </c>
      <c r="AP21">
        <v>402</v>
      </c>
      <c r="AQ21">
        <v>1682</v>
      </c>
      <c r="AR21" t="s">
        <v>115</v>
      </c>
      <c r="AS21" t="s">
        <v>109</v>
      </c>
      <c r="AT21" t="s">
        <v>116</v>
      </c>
      <c r="AU21" t="s">
        <v>117</v>
      </c>
      <c r="AV21">
        <v>1742</v>
      </c>
      <c r="AW21">
        <v>0.88796044355242998</v>
      </c>
      <c r="AX21" t="s">
        <v>118</v>
      </c>
      <c r="AY21">
        <v>590</v>
      </c>
      <c r="AZ21">
        <v>0</v>
      </c>
      <c r="BA21">
        <v>2332</v>
      </c>
      <c r="BB21">
        <v>1</v>
      </c>
      <c r="BC21">
        <v>0</v>
      </c>
      <c r="BD21">
        <v>2</v>
      </c>
      <c r="BE21">
        <v>1</v>
      </c>
      <c r="BF21">
        <v>3</v>
      </c>
      <c r="BG21">
        <v>1</v>
      </c>
      <c r="BH21" t="s">
        <v>109</v>
      </c>
      <c r="BI21">
        <v>9</v>
      </c>
      <c r="BJ21" t="s">
        <v>119</v>
      </c>
      <c r="BK21">
        <v>1</v>
      </c>
      <c r="BL21" t="s">
        <v>109</v>
      </c>
      <c r="BM21" t="s">
        <v>142</v>
      </c>
      <c r="BN21">
        <v>2008</v>
      </c>
      <c r="BO21" t="s">
        <v>121</v>
      </c>
      <c r="BP21">
        <v>3</v>
      </c>
      <c r="BQ21">
        <v>846</v>
      </c>
      <c r="BR21" t="s">
        <v>110</v>
      </c>
      <c r="BS21" t="s">
        <v>110</v>
      </c>
      <c r="BT21" t="s">
        <v>116</v>
      </c>
      <c r="BU21">
        <v>196</v>
      </c>
      <c r="BV21">
        <v>134</v>
      </c>
      <c r="BW21">
        <v>0</v>
      </c>
      <c r="BX21">
        <v>0</v>
      </c>
      <c r="BY21">
        <v>0</v>
      </c>
      <c r="BZ21">
        <v>0</v>
      </c>
      <c r="CA21" t="s">
        <v>93</v>
      </c>
      <c r="CB21" t="s">
        <v>93</v>
      </c>
      <c r="CC21" t="s">
        <v>93</v>
      </c>
      <c r="CD21">
        <v>0</v>
      </c>
      <c r="CE21">
        <v>8</v>
      </c>
      <c r="CF21">
        <v>2008</v>
      </c>
      <c r="CG21" t="s">
        <v>139</v>
      </c>
      <c r="CH21" t="s">
        <v>140</v>
      </c>
      <c r="CI21">
        <v>426000</v>
      </c>
      <c r="CR21" t="s">
        <v>124</v>
      </c>
      <c r="CS21">
        <v>1742</v>
      </c>
    </row>
    <row r="22" spans="1:97" x14ac:dyDescent="0.3">
      <c r="A22">
        <v>1143</v>
      </c>
      <c r="B22">
        <v>60</v>
      </c>
      <c r="C22" t="s">
        <v>91</v>
      </c>
      <c r="D22">
        <v>77</v>
      </c>
      <c r="E22">
        <v>9965</v>
      </c>
      <c r="F22" t="s">
        <v>92</v>
      </c>
      <c r="G22" t="s">
        <v>93</v>
      </c>
      <c r="H22" t="s">
        <v>141</v>
      </c>
      <c r="I22" t="s">
        <v>95</v>
      </c>
      <c r="J22" t="s">
        <v>96</v>
      </c>
      <c r="K22" t="s">
        <v>134</v>
      </c>
      <c r="L22" t="s">
        <v>98</v>
      </c>
      <c r="M22" t="s">
        <v>167</v>
      </c>
      <c r="N22" t="s">
        <v>100</v>
      </c>
      <c r="O22" t="s">
        <v>101</v>
      </c>
      <c r="P22" t="s">
        <v>101</v>
      </c>
      <c r="Q22" t="s">
        <v>102</v>
      </c>
      <c r="R22" t="s">
        <v>103</v>
      </c>
      <c r="S22" s="3" t="str">
        <f>VLOOKUP(R22,'House Style2'!$A$1:$E$9,5,FALSE)</f>
        <v>Above Average</v>
      </c>
      <c r="T22">
        <v>8</v>
      </c>
      <c r="U22">
        <v>0.29820784211724216</v>
      </c>
      <c r="V22" t="s">
        <v>104</v>
      </c>
      <c r="W22">
        <v>5</v>
      </c>
      <c r="X22">
        <v>2006</v>
      </c>
      <c r="Y22">
        <v>2007</v>
      </c>
      <c r="Z22" t="s">
        <v>125</v>
      </c>
      <c r="AA22" t="s">
        <v>126</v>
      </c>
      <c r="AB22" t="s">
        <v>137</v>
      </c>
      <c r="AC22" t="s">
        <v>137</v>
      </c>
      <c r="AD22" t="s">
        <v>138</v>
      </c>
      <c r="AE22">
        <v>340</v>
      </c>
      <c r="AF22" t="s">
        <v>112</v>
      </c>
      <c r="AG22" t="s">
        <v>110</v>
      </c>
      <c r="AH22" t="s">
        <v>111</v>
      </c>
      <c r="AI22" t="s">
        <v>109</v>
      </c>
      <c r="AJ22" t="s">
        <v>110</v>
      </c>
      <c r="AK22" t="s">
        <v>112</v>
      </c>
      <c r="AL22" t="s">
        <v>113</v>
      </c>
      <c r="AM22">
        <v>1150</v>
      </c>
      <c r="AN22" t="s">
        <v>114</v>
      </c>
      <c r="AO22">
        <v>0</v>
      </c>
      <c r="AP22">
        <v>316</v>
      </c>
      <c r="AQ22">
        <v>1466</v>
      </c>
      <c r="AR22" t="s">
        <v>115</v>
      </c>
      <c r="AS22" t="s">
        <v>109</v>
      </c>
      <c r="AT22" t="s">
        <v>116</v>
      </c>
      <c r="AU22" t="s">
        <v>117</v>
      </c>
      <c r="AV22">
        <v>1466</v>
      </c>
      <c r="AW22">
        <v>0.61437530870909218</v>
      </c>
      <c r="AX22" t="s">
        <v>118</v>
      </c>
      <c r="AY22">
        <v>1362</v>
      </c>
      <c r="AZ22">
        <v>0</v>
      </c>
      <c r="BA22">
        <v>2828</v>
      </c>
      <c r="BB22">
        <v>1</v>
      </c>
      <c r="BC22">
        <v>0</v>
      </c>
      <c r="BD22">
        <v>3</v>
      </c>
      <c r="BE22">
        <v>0</v>
      </c>
      <c r="BF22">
        <v>4</v>
      </c>
      <c r="BG22">
        <v>1</v>
      </c>
      <c r="BH22" t="s">
        <v>112</v>
      </c>
      <c r="BI22">
        <v>11</v>
      </c>
      <c r="BJ22" t="s">
        <v>119</v>
      </c>
      <c r="BK22">
        <v>1</v>
      </c>
      <c r="BL22" t="s">
        <v>110</v>
      </c>
      <c r="BM22" t="s">
        <v>142</v>
      </c>
      <c r="BN22">
        <v>2006</v>
      </c>
      <c r="BO22" t="s">
        <v>143</v>
      </c>
      <c r="BP22">
        <v>3</v>
      </c>
      <c r="BQ22">
        <v>1052</v>
      </c>
      <c r="BR22" t="s">
        <v>110</v>
      </c>
      <c r="BS22" t="s">
        <v>110</v>
      </c>
      <c r="BT22" t="s">
        <v>116</v>
      </c>
      <c r="BU22">
        <v>125</v>
      </c>
      <c r="BV22">
        <v>144</v>
      </c>
      <c r="BW22">
        <v>0</v>
      </c>
      <c r="BX22">
        <v>0</v>
      </c>
      <c r="BY22">
        <v>0</v>
      </c>
      <c r="BZ22">
        <v>0</v>
      </c>
      <c r="CA22" t="s">
        <v>93</v>
      </c>
      <c r="CB22" t="s">
        <v>93</v>
      </c>
      <c r="CC22" t="s">
        <v>93</v>
      </c>
      <c r="CD22">
        <v>0</v>
      </c>
      <c r="CE22">
        <v>4</v>
      </c>
      <c r="CF22">
        <v>2007</v>
      </c>
      <c r="CG22" t="s">
        <v>139</v>
      </c>
      <c r="CH22" t="s">
        <v>140</v>
      </c>
      <c r="CI22">
        <v>424870</v>
      </c>
      <c r="CR22">
        <v>1466</v>
      </c>
      <c r="CS22" t="s">
        <v>124</v>
      </c>
    </row>
    <row r="23" spans="1:97" x14ac:dyDescent="0.3">
      <c r="A23">
        <v>665</v>
      </c>
      <c r="B23">
        <v>20</v>
      </c>
      <c r="C23" t="s">
        <v>91</v>
      </c>
      <c r="D23">
        <v>49</v>
      </c>
      <c r="E23">
        <v>20896</v>
      </c>
      <c r="F23" t="s">
        <v>92</v>
      </c>
      <c r="G23" t="s">
        <v>93</v>
      </c>
      <c r="H23" t="s">
        <v>152</v>
      </c>
      <c r="I23" t="s">
        <v>95</v>
      </c>
      <c r="J23" t="s">
        <v>96</v>
      </c>
      <c r="K23" t="s">
        <v>133</v>
      </c>
      <c r="L23" t="s">
        <v>98</v>
      </c>
      <c r="M23" t="s">
        <v>168</v>
      </c>
      <c r="N23" t="s">
        <v>100</v>
      </c>
      <c r="O23" t="s">
        <v>169</v>
      </c>
      <c r="P23" t="s">
        <v>101</v>
      </c>
      <c r="Q23" t="s">
        <v>102</v>
      </c>
      <c r="R23" t="s">
        <v>136</v>
      </c>
      <c r="S23" s="3" t="str">
        <f>VLOOKUP(R23,'House Style2'!$A$1:$E$9,5,FALSE)</f>
        <v>Above Average</v>
      </c>
      <c r="T23">
        <v>8</v>
      </c>
      <c r="U23">
        <v>0.16834065139500254</v>
      </c>
      <c r="V23" t="s">
        <v>104</v>
      </c>
      <c r="W23">
        <v>5</v>
      </c>
      <c r="X23">
        <v>2005</v>
      </c>
      <c r="Y23">
        <v>2006</v>
      </c>
      <c r="Z23" t="s">
        <v>105</v>
      </c>
      <c r="AA23" t="s">
        <v>126</v>
      </c>
      <c r="AB23" t="s">
        <v>137</v>
      </c>
      <c r="AC23" t="s">
        <v>137</v>
      </c>
      <c r="AD23" t="s">
        <v>129</v>
      </c>
      <c r="AE23">
        <v>0</v>
      </c>
      <c r="AF23" t="s">
        <v>112</v>
      </c>
      <c r="AG23" t="s">
        <v>110</v>
      </c>
      <c r="AH23" t="s">
        <v>111</v>
      </c>
      <c r="AI23" t="s">
        <v>109</v>
      </c>
      <c r="AJ23" t="s">
        <v>110</v>
      </c>
      <c r="AK23" t="s">
        <v>163</v>
      </c>
      <c r="AL23" t="s">
        <v>113</v>
      </c>
      <c r="AM23">
        <v>1721</v>
      </c>
      <c r="AN23" t="s">
        <v>114</v>
      </c>
      <c r="AO23">
        <v>0</v>
      </c>
      <c r="AP23">
        <v>356</v>
      </c>
      <c r="AQ23">
        <v>2077</v>
      </c>
      <c r="AR23" t="s">
        <v>115</v>
      </c>
      <c r="AS23" t="s">
        <v>109</v>
      </c>
      <c r="AT23" t="s">
        <v>116</v>
      </c>
      <c r="AU23" t="s">
        <v>117</v>
      </c>
      <c r="AV23">
        <v>2097</v>
      </c>
      <c r="AW23">
        <v>0.6787416964747276</v>
      </c>
      <c r="AX23" t="s">
        <v>118</v>
      </c>
      <c r="AY23">
        <v>0</v>
      </c>
      <c r="AZ23">
        <v>0</v>
      </c>
      <c r="BA23">
        <v>2097</v>
      </c>
      <c r="BB23">
        <v>1</v>
      </c>
      <c r="BC23">
        <v>0</v>
      </c>
      <c r="BD23">
        <v>1</v>
      </c>
      <c r="BE23">
        <v>1</v>
      </c>
      <c r="BF23">
        <v>1</v>
      </c>
      <c r="BG23">
        <v>1</v>
      </c>
      <c r="BH23" t="s">
        <v>109</v>
      </c>
      <c r="BI23">
        <v>8</v>
      </c>
      <c r="BJ23" t="s">
        <v>119</v>
      </c>
      <c r="BK23">
        <v>1</v>
      </c>
      <c r="BL23" t="s">
        <v>109</v>
      </c>
      <c r="BM23" t="s">
        <v>120</v>
      </c>
      <c r="BN23">
        <v>2005</v>
      </c>
      <c r="BO23" t="s">
        <v>121</v>
      </c>
      <c r="BP23">
        <v>3</v>
      </c>
      <c r="BQ23">
        <v>1134</v>
      </c>
      <c r="BR23" t="s">
        <v>110</v>
      </c>
      <c r="BS23" t="s">
        <v>110</v>
      </c>
      <c r="BT23" t="s">
        <v>116</v>
      </c>
      <c r="BU23">
        <v>192</v>
      </c>
      <c r="BV23">
        <v>267</v>
      </c>
      <c r="BW23">
        <v>0</v>
      </c>
      <c r="BX23">
        <v>0</v>
      </c>
      <c r="BY23">
        <v>0</v>
      </c>
      <c r="BZ23">
        <v>0</v>
      </c>
      <c r="CA23" t="s">
        <v>93</v>
      </c>
      <c r="CB23" t="s">
        <v>93</v>
      </c>
      <c r="CC23" t="s">
        <v>93</v>
      </c>
      <c r="CD23">
        <v>0</v>
      </c>
      <c r="CE23">
        <v>1</v>
      </c>
      <c r="CF23">
        <v>2006</v>
      </c>
      <c r="CG23" t="s">
        <v>139</v>
      </c>
      <c r="CH23" t="s">
        <v>140</v>
      </c>
      <c r="CI23">
        <v>423000</v>
      </c>
      <c r="CR23" t="s">
        <v>124</v>
      </c>
      <c r="CS23">
        <v>2097</v>
      </c>
    </row>
    <row r="24" spans="1:97" x14ac:dyDescent="0.3">
      <c r="A24">
        <v>279</v>
      </c>
      <c r="B24">
        <v>20</v>
      </c>
      <c r="C24" t="s">
        <v>91</v>
      </c>
      <c r="D24">
        <v>107</v>
      </c>
      <c r="E24">
        <v>14450</v>
      </c>
      <c r="F24" t="s">
        <v>92</v>
      </c>
      <c r="G24" t="s">
        <v>93</v>
      </c>
      <c r="H24" t="s">
        <v>141</v>
      </c>
      <c r="I24" t="s">
        <v>95</v>
      </c>
      <c r="J24" t="s">
        <v>96</v>
      </c>
      <c r="K24" t="s">
        <v>134</v>
      </c>
      <c r="L24" t="s">
        <v>98</v>
      </c>
      <c r="M24" t="s">
        <v>135</v>
      </c>
      <c r="N24" t="s">
        <v>100</v>
      </c>
      <c r="O24" t="s">
        <v>101</v>
      </c>
      <c r="P24" t="s">
        <v>101</v>
      </c>
      <c r="Q24" t="s">
        <v>102</v>
      </c>
      <c r="R24" t="s">
        <v>136</v>
      </c>
      <c r="S24" s="3" t="str">
        <f>VLOOKUP(R24,'House Style2'!$A$1:$E$9,5,FALSE)</f>
        <v>Above Average</v>
      </c>
      <c r="T24">
        <v>9</v>
      </c>
      <c r="U24">
        <v>0.31394076032146034</v>
      </c>
      <c r="V24" t="s">
        <v>104</v>
      </c>
      <c r="W24">
        <v>5</v>
      </c>
      <c r="X24">
        <v>2006</v>
      </c>
      <c r="Y24">
        <v>2007</v>
      </c>
      <c r="Z24" t="s">
        <v>105</v>
      </c>
      <c r="AA24" t="s">
        <v>126</v>
      </c>
      <c r="AB24" t="s">
        <v>149</v>
      </c>
      <c r="AC24" t="s">
        <v>150</v>
      </c>
      <c r="AD24" t="s">
        <v>108</v>
      </c>
      <c r="AE24">
        <v>315</v>
      </c>
      <c r="AF24" t="s">
        <v>109</v>
      </c>
      <c r="AG24" t="s">
        <v>110</v>
      </c>
      <c r="AH24" t="s">
        <v>111</v>
      </c>
      <c r="AI24" t="s">
        <v>109</v>
      </c>
      <c r="AJ24" t="s">
        <v>110</v>
      </c>
      <c r="AK24" t="s">
        <v>112</v>
      </c>
      <c r="AL24" t="s">
        <v>114</v>
      </c>
      <c r="AM24">
        <v>0</v>
      </c>
      <c r="AN24" t="s">
        <v>114</v>
      </c>
      <c r="AO24">
        <v>0</v>
      </c>
      <c r="AP24">
        <v>2121</v>
      </c>
      <c r="AQ24">
        <v>2121</v>
      </c>
      <c r="AR24" t="s">
        <v>115</v>
      </c>
      <c r="AS24" t="s">
        <v>109</v>
      </c>
      <c r="AT24" t="s">
        <v>116</v>
      </c>
      <c r="AU24" t="s">
        <v>117</v>
      </c>
      <c r="AV24">
        <v>2121</v>
      </c>
      <c r="AW24">
        <v>0.6751624386094387</v>
      </c>
      <c r="AX24" t="s">
        <v>118</v>
      </c>
      <c r="AY24">
        <v>0</v>
      </c>
      <c r="AZ24">
        <v>0</v>
      </c>
      <c r="BA24">
        <v>2121</v>
      </c>
      <c r="BB24">
        <v>0</v>
      </c>
      <c r="BC24">
        <v>0</v>
      </c>
      <c r="BD24">
        <v>2</v>
      </c>
      <c r="BE24">
        <v>1</v>
      </c>
      <c r="BF24">
        <v>3</v>
      </c>
      <c r="BG24">
        <v>1</v>
      </c>
      <c r="BH24" t="s">
        <v>109</v>
      </c>
      <c r="BI24">
        <v>8</v>
      </c>
      <c r="BJ24" t="s">
        <v>119</v>
      </c>
      <c r="BK24">
        <v>1</v>
      </c>
      <c r="BL24" t="s">
        <v>109</v>
      </c>
      <c r="BM24" t="s">
        <v>120</v>
      </c>
      <c r="BN24">
        <v>2007</v>
      </c>
      <c r="BO24" t="s">
        <v>121</v>
      </c>
      <c r="BP24">
        <v>3</v>
      </c>
      <c r="BQ24">
        <v>732</v>
      </c>
      <c r="BR24" t="s">
        <v>110</v>
      </c>
      <c r="BS24" t="s">
        <v>110</v>
      </c>
      <c r="BT24" t="s">
        <v>116</v>
      </c>
      <c r="BU24">
        <v>124</v>
      </c>
      <c r="BV24">
        <v>98</v>
      </c>
      <c r="BW24">
        <v>0</v>
      </c>
      <c r="BX24">
        <v>0</v>
      </c>
      <c r="BY24">
        <v>142</v>
      </c>
      <c r="BZ24">
        <v>0</v>
      </c>
      <c r="CA24" t="s">
        <v>93</v>
      </c>
      <c r="CB24" t="s">
        <v>93</v>
      </c>
      <c r="CC24" t="s">
        <v>93</v>
      </c>
      <c r="CD24">
        <v>0</v>
      </c>
      <c r="CE24">
        <v>5</v>
      </c>
      <c r="CF24">
        <v>2007</v>
      </c>
      <c r="CG24" t="s">
        <v>139</v>
      </c>
      <c r="CH24" t="s">
        <v>140</v>
      </c>
      <c r="CI24">
        <v>415298</v>
      </c>
      <c r="CR24" t="s">
        <v>124</v>
      </c>
      <c r="CS24">
        <v>2121</v>
      </c>
    </row>
    <row r="25" spans="1:97" x14ac:dyDescent="0.3">
      <c r="A25">
        <v>162</v>
      </c>
      <c r="B25">
        <v>60</v>
      </c>
      <c r="C25" t="s">
        <v>91</v>
      </c>
      <c r="D25">
        <v>110</v>
      </c>
      <c r="E25">
        <v>13688</v>
      </c>
      <c r="F25" t="s">
        <v>92</v>
      </c>
      <c r="G25" t="s">
        <v>93</v>
      </c>
      <c r="H25" t="s">
        <v>94</v>
      </c>
      <c r="I25" t="s">
        <v>95</v>
      </c>
      <c r="J25" t="s">
        <v>96</v>
      </c>
      <c r="K25" t="s">
        <v>134</v>
      </c>
      <c r="L25" t="s">
        <v>98</v>
      </c>
      <c r="M25" t="s">
        <v>135</v>
      </c>
      <c r="N25" t="s">
        <v>100</v>
      </c>
      <c r="O25" t="s">
        <v>101</v>
      </c>
      <c r="P25" t="s">
        <v>101</v>
      </c>
      <c r="Q25" t="s">
        <v>102</v>
      </c>
      <c r="R25" t="s">
        <v>103</v>
      </c>
      <c r="S25" s="3" t="str">
        <f>VLOOKUP(R25,'House Style2'!$A$1:$E$9,5,FALSE)</f>
        <v>Above Average</v>
      </c>
      <c r="T25">
        <v>9</v>
      </c>
      <c r="U25">
        <v>0.95900435389653882</v>
      </c>
      <c r="V25" t="s">
        <v>104</v>
      </c>
      <c r="W25">
        <v>5</v>
      </c>
      <c r="X25">
        <v>2003</v>
      </c>
      <c r="Y25">
        <v>2004</v>
      </c>
      <c r="Z25" t="s">
        <v>105</v>
      </c>
      <c r="AA25" t="s">
        <v>126</v>
      </c>
      <c r="AB25" t="s">
        <v>137</v>
      </c>
      <c r="AC25" t="s">
        <v>137</v>
      </c>
      <c r="AD25" t="s">
        <v>108</v>
      </c>
      <c r="AE25">
        <v>664</v>
      </c>
      <c r="AF25" t="s">
        <v>112</v>
      </c>
      <c r="AG25" t="s">
        <v>110</v>
      </c>
      <c r="AH25" t="s">
        <v>111</v>
      </c>
      <c r="AI25" t="s">
        <v>109</v>
      </c>
      <c r="AJ25" t="s">
        <v>110</v>
      </c>
      <c r="AK25" t="s">
        <v>130</v>
      </c>
      <c r="AL25" t="s">
        <v>113</v>
      </c>
      <c r="AM25">
        <v>1016</v>
      </c>
      <c r="AN25" t="s">
        <v>114</v>
      </c>
      <c r="AO25">
        <v>0</v>
      </c>
      <c r="AP25">
        <v>556</v>
      </c>
      <c r="AQ25">
        <v>1572</v>
      </c>
      <c r="AR25" t="s">
        <v>115</v>
      </c>
      <c r="AS25" t="s">
        <v>109</v>
      </c>
      <c r="AT25" t="s">
        <v>116</v>
      </c>
      <c r="AU25" t="s">
        <v>117</v>
      </c>
      <c r="AV25">
        <v>1572</v>
      </c>
      <c r="AW25">
        <v>0.3475500136954337</v>
      </c>
      <c r="AX25" t="s">
        <v>118</v>
      </c>
      <c r="AY25">
        <v>1096</v>
      </c>
      <c r="AZ25">
        <v>0</v>
      </c>
      <c r="BA25">
        <v>2668</v>
      </c>
      <c r="BB25">
        <v>1</v>
      </c>
      <c r="BC25">
        <v>0</v>
      </c>
      <c r="BD25">
        <v>2</v>
      </c>
      <c r="BE25">
        <v>1</v>
      </c>
      <c r="BF25">
        <v>3</v>
      </c>
      <c r="BG25">
        <v>1</v>
      </c>
      <c r="BH25" t="s">
        <v>109</v>
      </c>
      <c r="BI25">
        <v>10</v>
      </c>
      <c r="BJ25" t="s">
        <v>119</v>
      </c>
      <c r="BK25">
        <v>2</v>
      </c>
      <c r="BL25" t="s">
        <v>112</v>
      </c>
      <c r="BM25" t="s">
        <v>142</v>
      </c>
      <c r="BN25">
        <v>2003</v>
      </c>
      <c r="BO25" t="s">
        <v>121</v>
      </c>
      <c r="BP25">
        <v>3</v>
      </c>
      <c r="BQ25">
        <v>726</v>
      </c>
      <c r="BR25" t="s">
        <v>110</v>
      </c>
      <c r="BS25" t="s">
        <v>110</v>
      </c>
      <c r="BT25" t="s">
        <v>116</v>
      </c>
      <c r="BU25">
        <v>400</v>
      </c>
      <c r="BV25">
        <v>0</v>
      </c>
      <c r="BW25">
        <v>0</v>
      </c>
      <c r="BX25">
        <v>0</v>
      </c>
      <c r="BY25">
        <v>0</v>
      </c>
      <c r="BZ25">
        <v>0</v>
      </c>
      <c r="CA25" t="s">
        <v>93</v>
      </c>
      <c r="CB25" t="s">
        <v>93</v>
      </c>
      <c r="CC25" t="s">
        <v>93</v>
      </c>
      <c r="CD25">
        <v>0</v>
      </c>
      <c r="CE25">
        <v>3</v>
      </c>
      <c r="CF25">
        <v>2008</v>
      </c>
      <c r="CG25" t="s">
        <v>122</v>
      </c>
      <c r="CH25" t="s">
        <v>123</v>
      </c>
      <c r="CI25">
        <v>412500</v>
      </c>
      <c r="CR25" t="s">
        <v>124</v>
      </c>
      <c r="CS25">
        <v>1572</v>
      </c>
    </row>
    <row r="26" spans="1:97" x14ac:dyDescent="0.3">
      <c r="A26">
        <v>1354</v>
      </c>
      <c r="B26">
        <v>50</v>
      </c>
      <c r="C26" t="s">
        <v>91</v>
      </c>
      <c r="D26">
        <v>56</v>
      </c>
      <c r="E26">
        <v>14720</v>
      </c>
      <c r="F26" t="s">
        <v>92</v>
      </c>
      <c r="G26" t="s">
        <v>93</v>
      </c>
      <c r="H26" t="s">
        <v>94</v>
      </c>
      <c r="I26" t="s">
        <v>95</v>
      </c>
      <c r="J26" t="s">
        <v>96</v>
      </c>
      <c r="K26" t="s">
        <v>133</v>
      </c>
      <c r="L26" t="s">
        <v>98</v>
      </c>
      <c r="M26" t="s">
        <v>99</v>
      </c>
      <c r="N26" t="s">
        <v>100</v>
      </c>
      <c r="O26" t="s">
        <v>101</v>
      </c>
      <c r="P26" t="s">
        <v>101</v>
      </c>
      <c r="Q26" t="s">
        <v>102</v>
      </c>
      <c r="R26" t="s">
        <v>170</v>
      </c>
      <c r="S26" s="3" t="str">
        <f>VLOOKUP(R26,'House Style2'!$A$1:$E$9,5,FALSE)</f>
        <v>Below Average</v>
      </c>
      <c r="T26">
        <v>8</v>
      </c>
      <c r="U26">
        <v>0.37233133211924974</v>
      </c>
      <c r="V26" t="s">
        <v>104</v>
      </c>
      <c r="W26">
        <v>5</v>
      </c>
      <c r="X26">
        <v>1995</v>
      </c>
      <c r="Y26">
        <v>1996</v>
      </c>
      <c r="Z26" t="s">
        <v>125</v>
      </c>
      <c r="AA26" t="s">
        <v>126</v>
      </c>
      <c r="AB26" t="s">
        <v>137</v>
      </c>
      <c r="AC26" t="s">
        <v>137</v>
      </c>
      <c r="AD26" t="s">
        <v>108</v>
      </c>
      <c r="AE26">
        <v>579</v>
      </c>
      <c r="AF26" t="s">
        <v>112</v>
      </c>
      <c r="AG26" t="s">
        <v>110</v>
      </c>
      <c r="AH26" t="s">
        <v>111</v>
      </c>
      <c r="AI26" t="s">
        <v>112</v>
      </c>
      <c r="AJ26" t="s">
        <v>110</v>
      </c>
      <c r="AK26" t="s">
        <v>130</v>
      </c>
      <c r="AL26" t="s">
        <v>113</v>
      </c>
      <c r="AM26">
        <v>816</v>
      </c>
      <c r="AN26" t="s">
        <v>114</v>
      </c>
      <c r="AO26">
        <v>0</v>
      </c>
      <c r="AP26">
        <v>1217</v>
      </c>
      <c r="AQ26">
        <v>2033</v>
      </c>
      <c r="AR26" t="s">
        <v>115</v>
      </c>
      <c r="AS26" t="s">
        <v>109</v>
      </c>
      <c r="AT26" t="s">
        <v>116</v>
      </c>
      <c r="AU26" t="s">
        <v>117</v>
      </c>
      <c r="AV26">
        <v>2053</v>
      </c>
      <c r="AW26">
        <v>0.45841839664322637</v>
      </c>
      <c r="AX26" t="s">
        <v>118</v>
      </c>
      <c r="AY26">
        <v>1185</v>
      </c>
      <c r="AZ26">
        <v>0</v>
      </c>
      <c r="BA26">
        <v>3238</v>
      </c>
      <c r="BB26">
        <v>1</v>
      </c>
      <c r="BC26">
        <v>0</v>
      </c>
      <c r="BD26">
        <v>2</v>
      </c>
      <c r="BE26">
        <v>1</v>
      </c>
      <c r="BF26">
        <v>4</v>
      </c>
      <c r="BG26">
        <v>1</v>
      </c>
      <c r="BH26" t="s">
        <v>112</v>
      </c>
      <c r="BI26">
        <v>9</v>
      </c>
      <c r="BJ26" t="s">
        <v>119</v>
      </c>
      <c r="BK26">
        <v>1</v>
      </c>
      <c r="BL26" t="s">
        <v>109</v>
      </c>
      <c r="BM26" t="s">
        <v>120</v>
      </c>
      <c r="BN26">
        <v>1996</v>
      </c>
      <c r="BO26" t="s">
        <v>121</v>
      </c>
      <c r="BP26">
        <v>3</v>
      </c>
      <c r="BQ26">
        <v>666</v>
      </c>
      <c r="BR26" t="s">
        <v>110</v>
      </c>
      <c r="BS26" t="s">
        <v>110</v>
      </c>
      <c r="BT26" t="s">
        <v>116</v>
      </c>
      <c r="BU26">
        <v>283</v>
      </c>
      <c r="BV26">
        <v>86</v>
      </c>
      <c r="BW26">
        <v>0</v>
      </c>
      <c r="BX26">
        <v>0</v>
      </c>
      <c r="BY26">
        <v>0</v>
      </c>
      <c r="BZ26">
        <v>0</v>
      </c>
      <c r="CA26" t="s">
        <v>93</v>
      </c>
      <c r="CB26" t="s">
        <v>93</v>
      </c>
      <c r="CC26" t="s">
        <v>93</v>
      </c>
      <c r="CD26">
        <v>0</v>
      </c>
      <c r="CE26">
        <v>3</v>
      </c>
      <c r="CF26">
        <v>2010</v>
      </c>
      <c r="CG26" t="s">
        <v>122</v>
      </c>
      <c r="CH26" t="s">
        <v>123</v>
      </c>
      <c r="CI26">
        <v>410000</v>
      </c>
      <c r="CR26" t="s">
        <v>124</v>
      </c>
      <c r="CS26">
        <v>2053</v>
      </c>
    </row>
    <row r="27" spans="1:97" x14ac:dyDescent="0.3">
      <c r="A27">
        <v>232</v>
      </c>
      <c r="B27">
        <v>60</v>
      </c>
      <c r="C27" t="s">
        <v>91</v>
      </c>
      <c r="D27">
        <v>174</v>
      </c>
      <c r="E27">
        <v>15138</v>
      </c>
      <c r="F27" t="s">
        <v>92</v>
      </c>
      <c r="G27" t="s">
        <v>93</v>
      </c>
      <c r="H27" t="s">
        <v>94</v>
      </c>
      <c r="I27" t="s">
        <v>95</v>
      </c>
      <c r="J27" t="s">
        <v>96</v>
      </c>
      <c r="K27" t="s">
        <v>134</v>
      </c>
      <c r="L27" t="s">
        <v>98</v>
      </c>
      <c r="M27" t="s">
        <v>99</v>
      </c>
      <c r="N27" t="s">
        <v>100</v>
      </c>
      <c r="O27" t="s">
        <v>101</v>
      </c>
      <c r="P27" t="s">
        <v>101</v>
      </c>
      <c r="Q27" t="s">
        <v>102</v>
      </c>
      <c r="R27" t="s">
        <v>103</v>
      </c>
      <c r="S27" s="3" t="str">
        <f>VLOOKUP(R27,'House Style2'!$A$1:$E$9,5,FALSE)</f>
        <v>Above Average</v>
      </c>
      <c r="T27">
        <v>8</v>
      </c>
      <c r="U27">
        <v>0.21471538664386935</v>
      </c>
      <c r="V27" t="s">
        <v>104</v>
      </c>
      <c r="W27">
        <v>5</v>
      </c>
      <c r="X27">
        <v>1995</v>
      </c>
      <c r="Y27">
        <v>1996</v>
      </c>
      <c r="Z27" t="s">
        <v>105</v>
      </c>
      <c r="AA27" t="s">
        <v>126</v>
      </c>
      <c r="AB27" t="s">
        <v>137</v>
      </c>
      <c r="AC27" t="s">
        <v>137</v>
      </c>
      <c r="AD27" t="s">
        <v>108</v>
      </c>
      <c r="AE27">
        <v>506</v>
      </c>
      <c r="AF27" t="s">
        <v>112</v>
      </c>
      <c r="AG27" t="s">
        <v>110</v>
      </c>
      <c r="AH27" t="s">
        <v>111</v>
      </c>
      <c r="AI27" t="s">
        <v>112</v>
      </c>
      <c r="AJ27" t="s">
        <v>110</v>
      </c>
      <c r="AK27" t="s">
        <v>156</v>
      </c>
      <c r="AL27" t="s">
        <v>113</v>
      </c>
      <c r="AM27">
        <v>689</v>
      </c>
      <c r="AN27" t="s">
        <v>114</v>
      </c>
      <c r="AO27">
        <v>0</v>
      </c>
      <c r="AP27">
        <v>773</v>
      </c>
      <c r="AQ27">
        <v>1462</v>
      </c>
      <c r="AR27" t="s">
        <v>115</v>
      </c>
      <c r="AS27" t="s">
        <v>109</v>
      </c>
      <c r="AT27" t="s">
        <v>116</v>
      </c>
      <c r="AU27" t="s">
        <v>117</v>
      </c>
      <c r="AV27">
        <v>1490</v>
      </c>
      <c r="AW27">
        <v>0.40567428693118535</v>
      </c>
      <c r="AX27" t="s">
        <v>118</v>
      </c>
      <c r="AY27">
        <v>1304</v>
      </c>
      <c r="AZ27">
        <v>0</v>
      </c>
      <c r="BA27">
        <v>2794</v>
      </c>
      <c r="BB27">
        <v>1</v>
      </c>
      <c r="BC27">
        <v>0</v>
      </c>
      <c r="BD27">
        <v>2</v>
      </c>
      <c r="BE27">
        <v>1</v>
      </c>
      <c r="BF27">
        <v>4</v>
      </c>
      <c r="BG27">
        <v>1</v>
      </c>
      <c r="BH27" t="s">
        <v>109</v>
      </c>
      <c r="BI27">
        <v>9</v>
      </c>
      <c r="BJ27" t="s">
        <v>119</v>
      </c>
      <c r="BK27">
        <v>1</v>
      </c>
      <c r="BL27" t="s">
        <v>110</v>
      </c>
      <c r="BM27" t="s">
        <v>120</v>
      </c>
      <c r="BN27">
        <v>1995</v>
      </c>
      <c r="BO27" t="s">
        <v>121</v>
      </c>
      <c r="BP27">
        <v>3</v>
      </c>
      <c r="BQ27">
        <v>810</v>
      </c>
      <c r="BR27" t="s">
        <v>110</v>
      </c>
      <c r="BS27" t="s">
        <v>110</v>
      </c>
      <c r="BT27" t="s">
        <v>116</v>
      </c>
      <c r="BU27">
        <v>0</v>
      </c>
      <c r="BV27">
        <v>146</v>
      </c>
      <c r="BW27">
        <v>202</v>
      </c>
      <c r="BX27">
        <v>0</v>
      </c>
      <c r="BY27">
        <v>0</v>
      </c>
      <c r="BZ27">
        <v>0</v>
      </c>
      <c r="CA27" t="s">
        <v>93</v>
      </c>
      <c r="CB27" t="s">
        <v>93</v>
      </c>
      <c r="CC27" t="s">
        <v>93</v>
      </c>
      <c r="CD27">
        <v>0</v>
      </c>
      <c r="CE27">
        <v>7</v>
      </c>
      <c r="CF27">
        <v>2009</v>
      </c>
      <c r="CG27" t="s">
        <v>122</v>
      </c>
      <c r="CH27" t="s">
        <v>123</v>
      </c>
      <c r="CI27">
        <v>403000</v>
      </c>
      <c r="CR27">
        <v>1490</v>
      </c>
      <c r="CS27" t="s">
        <v>124</v>
      </c>
    </row>
    <row r="28" spans="1:97" x14ac:dyDescent="0.3">
      <c r="A28">
        <v>516</v>
      </c>
      <c r="B28">
        <v>20</v>
      </c>
      <c r="C28" t="s">
        <v>91</v>
      </c>
      <c r="D28">
        <v>94</v>
      </c>
      <c r="E28">
        <v>12220</v>
      </c>
      <c r="F28" t="s">
        <v>92</v>
      </c>
      <c r="G28" t="s">
        <v>93</v>
      </c>
      <c r="H28" t="s">
        <v>141</v>
      </c>
      <c r="I28" t="s">
        <v>95</v>
      </c>
      <c r="J28" t="s">
        <v>96</v>
      </c>
      <c r="K28" t="s">
        <v>134</v>
      </c>
      <c r="L28" t="s">
        <v>98</v>
      </c>
      <c r="M28" t="s">
        <v>135</v>
      </c>
      <c r="N28" t="s">
        <v>100</v>
      </c>
      <c r="O28" t="s">
        <v>101</v>
      </c>
      <c r="P28" t="s">
        <v>101</v>
      </c>
      <c r="Q28" t="s">
        <v>102</v>
      </c>
      <c r="R28" t="s">
        <v>136</v>
      </c>
      <c r="S28" s="3" t="str">
        <f>VLOOKUP(R28,'House Style2'!$A$1:$E$9,5,FALSE)</f>
        <v>Above Average</v>
      </c>
      <c r="T28">
        <v>10</v>
      </c>
      <c r="U28">
        <v>3.5805201931041197E-2</v>
      </c>
      <c r="V28" t="s">
        <v>104</v>
      </c>
      <c r="W28">
        <v>5</v>
      </c>
      <c r="X28">
        <v>2009</v>
      </c>
      <c r="Y28">
        <v>2009</v>
      </c>
      <c r="Z28" t="s">
        <v>125</v>
      </c>
      <c r="AA28" t="s">
        <v>126</v>
      </c>
      <c r="AB28" t="s">
        <v>149</v>
      </c>
      <c r="AC28" t="s">
        <v>150</v>
      </c>
      <c r="AD28" t="s">
        <v>108</v>
      </c>
      <c r="AE28">
        <v>305</v>
      </c>
      <c r="AF28" t="s">
        <v>109</v>
      </c>
      <c r="AG28" t="s">
        <v>110</v>
      </c>
      <c r="AH28" t="s">
        <v>171</v>
      </c>
      <c r="AI28" t="s">
        <v>109</v>
      </c>
      <c r="AJ28" t="s">
        <v>110</v>
      </c>
      <c r="AK28" t="s">
        <v>156</v>
      </c>
      <c r="AL28" t="s">
        <v>113</v>
      </c>
      <c r="AM28">
        <v>1436</v>
      </c>
      <c r="AN28" t="s">
        <v>114</v>
      </c>
      <c r="AO28">
        <v>0</v>
      </c>
      <c r="AP28">
        <v>570</v>
      </c>
      <c r="AQ28">
        <v>2006</v>
      </c>
      <c r="AR28" t="s">
        <v>115</v>
      </c>
      <c r="AS28" t="s">
        <v>109</v>
      </c>
      <c r="AT28" t="s">
        <v>116</v>
      </c>
      <c r="AU28" t="s">
        <v>117</v>
      </c>
      <c r="AV28">
        <v>2020</v>
      </c>
      <c r="AW28">
        <v>0.93920019113358344</v>
      </c>
      <c r="AX28" t="s">
        <v>118</v>
      </c>
      <c r="AY28">
        <v>0</v>
      </c>
      <c r="AZ28">
        <v>0</v>
      </c>
      <c r="BA28">
        <v>2020</v>
      </c>
      <c r="BB28">
        <v>1</v>
      </c>
      <c r="BC28">
        <v>0</v>
      </c>
      <c r="BD28">
        <v>2</v>
      </c>
      <c r="BE28">
        <v>1</v>
      </c>
      <c r="BF28">
        <v>3</v>
      </c>
      <c r="BG28">
        <v>1</v>
      </c>
      <c r="BH28" t="s">
        <v>109</v>
      </c>
      <c r="BI28">
        <v>9</v>
      </c>
      <c r="BJ28" t="s">
        <v>119</v>
      </c>
      <c r="BK28">
        <v>1</v>
      </c>
      <c r="BL28" t="s">
        <v>112</v>
      </c>
      <c r="BM28" t="s">
        <v>120</v>
      </c>
      <c r="BN28">
        <v>2009</v>
      </c>
      <c r="BO28" t="s">
        <v>121</v>
      </c>
      <c r="BP28">
        <v>3</v>
      </c>
      <c r="BQ28">
        <v>900</v>
      </c>
      <c r="BR28" t="s">
        <v>110</v>
      </c>
      <c r="BS28" t="s">
        <v>110</v>
      </c>
      <c r="BT28" t="s">
        <v>116</v>
      </c>
      <c r="BU28">
        <v>156</v>
      </c>
      <c r="BV28">
        <v>54</v>
      </c>
      <c r="BW28">
        <v>0</v>
      </c>
      <c r="BX28">
        <v>0</v>
      </c>
      <c r="BY28">
        <v>0</v>
      </c>
      <c r="BZ28">
        <v>0</v>
      </c>
      <c r="CA28" t="s">
        <v>93</v>
      </c>
      <c r="CB28" t="s">
        <v>93</v>
      </c>
      <c r="CC28" t="s">
        <v>93</v>
      </c>
      <c r="CD28">
        <v>0</v>
      </c>
      <c r="CE28">
        <v>9</v>
      </c>
      <c r="CF28">
        <v>2009</v>
      </c>
      <c r="CG28" t="s">
        <v>139</v>
      </c>
      <c r="CH28" t="s">
        <v>140</v>
      </c>
      <c r="CI28">
        <v>402861</v>
      </c>
      <c r="CR28" t="s">
        <v>124</v>
      </c>
      <c r="CS28">
        <v>2020</v>
      </c>
    </row>
    <row r="29" spans="1:97" x14ac:dyDescent="0.3">
      <c r="A29">
        <v>662</v>
      </c>
      <c r="B29">
        <v>60</v>
      </c>
      <c r="C29" t="s">
        <v>91</v>
      </c>
      <c r="D29">
        <v>52</v>
      </c>
      <c r="E29">
        <v>46589</v>
      </c>
      <c r="F29" t="s">
        <v>92</v>
      </c>
      <c r="G29" t="s">
        <v>93</v>
      </c>
      <c r="H29" t="s">
        <v>152</v>
      </c>
      <c r="I29" t="s">
        <v>95</v>
      </c>
      <c r="J29" t="s">
        <v>96</v>
      </c>
      <c r="K29" t="s">
        <v>133</v>
      </c>
      <c r="L29" t="s">
        <v>98</v>
      </c>
      <c r="M29" t="s">
        <v>99</v>
      </c>
      <c r="N29" t="s">
        <v>100</v>
      </c>
      <c r="O29" t="s">
        <v>101</v>
      </c>
      <c r="P29" t="s">
        <v>101</v>
      </c>
      <c r="Q29" t="s">
        <v>102</v>
      </c>
      <c r="R29" t="s">
        <v>103</v>
      </c>
      <c r="S29" s="3" t="str">
        <f>VLOOKUP(R29,'House Style2'!$A$1:$E$9,5,FALSE)</f>
        <v>Above Average</v>
      </c>
      <c r="T29">
        <v>8</v>
      </c>
      <c r="U29">
        <v>2.5925705979679803E-2</v>
      </c>
      <c r="V29" t="s">
        <v>104</v>
      </c>
      <c r="W29">
        <v>7</v>
      </c>
      <c r="X29">
        <v>1994</v>
      </c>
      <c r="Y29">
        <v>2005</v>
      </c>
      <c r="Z29" t="s">
        <v>125</v>
      </c>
      <c r="AA29" t="s">
        <v>126</v>
      </c>
      <c r="AB29" t="s">
        <v>137</v>
      </c>
      <c r="AC29" t="s">
        <v>137</v>
      </c>
      <c r="AD29" t="s">
        <v>108</v>
      </c>
      <c r="AE29">
        <v>528</v>
      </c>
      <c r="AF29" t="s">
        <v>112</v>
      </c>
      <c r="AG29" t="s">
        <v>110</v>
      </c>
      <c r="AH29" t="s">
        <v>111</v>
      </c>
      <c r="AI29" t="s">
        <v>112</v>
      </c>
      <c r="AJ29" t="s">
        <v>112</v>
      </c>
      <c r="AK29" t="s">
        <v>156</v>
      </c>
      <c r="AL29" t="s">
        <v>113</v>
      </c>
      <c r="AM29">
        <v>1361</v>
      </c>
      <c r="AN29" t="s">
        <v>172</v>
      </c>
      <c r="AO29">
        <v>180</v>
      </c>
      <c r="AP29">
        <v>88</v>
      </c>
      <c r="AQ29">
        <v>1629</v>
      </c>
      <c r="AR29" t="s">
        <v>115</v>
      </c>
      <c r="AS29" t="s">
        <v>109</v>
      </c>
      <c r="AT29" t="s">
        <v>116</v>
      </c>
      <c r="AU29" t="s">
        <v>117</v>
      </c>
      <c r="AV29">
        <v>1686</v>
      </c>
      <c r="AW29">
        <v>0.87067071824805253</v>
      </c>
      <c r="AX29" t="s">
        <v>118</v>
      </c>
      <c r="AY29">
        <v>762</v>
      </c>
      <c r="AZ29">
        <v>0</v>
      </c>
      <c r="BA29">
        <v>2448</v>
      </c>
      <c r="BB29">
        <v>1</v>
      </c>
      <c r="BC29">
        <v>0</v>
      </c>
      <c r="BD29">
        <v>2</v>
      </c>
      <c r="BE29">
        <v>1</v>
      </c>
      <c r="BF29">
        <v>4</v>
      </c>
      <c r="BG29">
        <v>1</v>
      </c>
      <c r="BH29" t="s">
        <v>112</v>
      </c>
      <c r="BI29">
        <v>8</v>
      </c>
      <c r="BJ29" t="s">
        <v>119</v>
      </c>
      <c r="BK29">
        <v>1</v>
      </c>
      <c r="BL29" t="s">
        <v>110</v>
      </c>
      <c r="BM29" t="s">
        <v>120</v>
      </c>
      <c r="BN29">
        <v>1994</v>
      </c>
      <c r="BO29" t="s">
        <v>143</v>
      </c>
      <c r="BP29">
        <v>3</v>
      </c>
      <c r="BQ29">
        <v>711</v>
      </c>
      <c r="BR29" t="s">
        <v>110</v>
      </c>
      <c r="BS29" t="s">
        <v>110</v>
      </c>
      <c r="BT29" t="s">
        <v>116</v>
      </c>
      <c r="BU29">
        <v>517</v>
      </c>
      <c r="BV29">
        <v>76</v>
      </c>
      <c r="BW29">
        <v>0</v>
      </c>
      <c r="BX29">
        <v>0</v>
      </c>
      <c r="BY29">
        <v>0</v>
      </c>
      <c r="BZ29">
        <v>0</v>
      </c>
      <c r="CA29" t="s">
        <v>93</v>
      </c>
      <c r="CB29" t="s">
        <v>93</v>
      </c>
      <c r="CC29" t="s">
        <v>93</v>
      </c>
      <c r="CD29">
        <v>0</v>
      </c>
      <c r="CE29">
        <v>7</v>
      </c>
      <c r="CF29">
        <v>2009</v>
      </c>
      <c r="CG29" t="s">
        <v>122</v>
      </c>
      <c r="CH29" t="s">
        <v>123</v>
      </c>
      <c r="CI29">
        <v>402000</v>
      </c>
      <c r="CR29" t="s">
        <v>124</v>
      </c>
      <c r="CS29">
        <v>1686</v>
      </c>
    </row>
    <row r="30" spans="1:97" x14ac:dyDescent="0.3">
      <c r="A30">
        <v>988</v>
      </c>
      <c r="B30">
        <v>20</v>
      </c>
      <c r="C30" t="s">
        <v>91</v>
      </c>
      <c r="D30">
        <v>83</v>
      </c>
      <c r="E30">
        <v>10159</v>
      </c>
      <c r="F30" t="s">
        <v>92</v>
      </c>
      <c r="G30" t="s">
        <v>93</v>
      </c>
      <c r="H30" t="s">
        <v>94</v>
      </c>
      <c r="I30" t="s">
        <v>95</v>
      </c>
      <c r="J30" t="s">
        <v>96</v>
      </c>
      <c r="K30" t="s">
        <v>134</v>
      </c>
      <c r="L30" t="s">
        <v>98</v>
      </c>
      <c r="M30" t="s">
        <v>135</v>
      </c>
      <c r="N30" t="s">
        <v>100</v>
      </c>
      <c r="O30" t="s">
        <v>101</v>
      </c>
      <c r="P30" t="s">
        <v>101</v>
      </c>
      <c r="Q30" t="s">
        <v>102</v>
      </c>
      <c r="R30" t="s">
        <v>136</v>
      </c>
      <c r="S30" s="3" t="str">
        <f>VLOOKUP(R30,'House Style2'!$A$1:$E$9,5,FALSE)</f>
        <v>Above Average</v>
      </c>
      <c r="T30">
        <v>9</v>
      </c>
      <c r="U30">
        <v>0.78618108261546849</v>
      </c>
      <c r="V30" t="s">
        <v>104</v>
      </c>
      <c r="W30">
        <v>5</v>
      </c>
      <c r="X30">
        <v>2009</v>
      </c>
      <c r="Y30">
        <v>2010</v>
      </c>
      <c r="Z30" t="s">
        <v>125</v>
      </c>
      <c r="AA30" t="s">
        <v>126</v>
      </c>
      <c r="AB30" t="s">
        <v>137</v>
      </c>
      <c r="AC30" t="s">
        <v>137</v>
      </c>
      <c r="AD30" t="s">
        <v>138</v>
      </c>
      <c r="AE30">
        <v>450</v>
      </c>
      <c r="AF30" t="s">
        <v>109</v>
      </c>
      <c r="AG30" t="s">
        <v>110</v>
      </c>
      <c r="AH30" t="s">
        <v>111</v>
      </c>
      <c r="AI30" t="s">
        <v>109</v>
      </c>
      <c r="AJ30" t="s">
        <v>110</v>
      </c>
      <c r="AK30" t="s">
        <v>130</v>
      </c>
      <c r="AL30" t="s">
        <v>113</v>
      </c>
      <c r="AM30">
        <v>1646</v>
      </c>
      <c r="AN30" t="s">
        <v>114</v>
      </c>
      <c r="AO30">
        <v>0</v>
      </c>
      <c r="AP30">
        <v>284</v>
      </c>
      <c r="AQ30">
        <v>1930</v>
      </c>
      <c r="AR30" t="s">
        <v>115</v>
      </c>
      <c r="AS30" t="s">
        <v>109</v>
      </c>
      <c r="AT30" t="s">
        <v>116</v>
      </c>
      <c r="AU30" t="s">
        <v>117</v>
      </c>
      <c r="AV30">
        <v>1940</v>
      </c>
      <c r="AW30">
        <v>0.16829460280821384</v>
      </c>
      <c r="AX30" t="s">
        <v>118</v>
      </c>
      <c r="AY30">
        <v>0</v>
      </c>
      <c r="AZ30">
        <v>0</v>
      </c>
      <c r="BA30">
        <v>1940</v>
      </c>
      <c r="BB30">
        <v>1</v>
      </c>
      <c r="BC30">
        <v>0</v>
      </c>
      <c r="BD30">
        <v>2</v>
      </c>
      <c r="BE30">
        <v>1</v>
      </c>
      <c r="BF30">
        <v>3</v>
      </c>
      <c r="BG30">
        <v>1</v>
      </c>
      <c r="BH30" t="s">
        <v>109</v>
      </c>
      <c r="BI30">
        <v>8</v>
      </c>
      <c r="BJ30" t="s">
        <v>119</v>
      </c>
      <c r="BK30">
        <v>1</v>
      </c>
      <c r="BL30" t="s">
        <v>112</v>
      </c>
      <c r="BM30" t="s">
        <v>120</v>
      </c>
      <c r="BN30">
        <v>2010</v>
      </c>
      <c r="BO30" t="s">
        <v>121</v>
      </c>
      <c r="BP30">
        <v>3</v>
      </c>
      <c r="BQ30">
        <v>606</v>
      </c>
      <c r="BR30" t="s">
        <v>110</v>
      </c>
      <c r="BS30" t="s">
        <v>110</v>
      </c>
      <c r="BT30" t="s">
        <v>116</v>
      </c>
      <c r="BU30">
        <v>168</v>
      </c>
      <c r="BV30">
        <v>95</v>
      </c>
      <c r="BW30">
        <v>0</v>
      </c>
      <c r="BX30">
        <v>0</v>
      </c>
      <c r="BY30">
        <v>0</v>
      </c>
      <c r="BZ30">
        <v>0</v>
      </c>
      <c r="CA30" t="s">
        <v>93</v>
      </c>
      <c r="CB30" t="s">
        <v>93</v>
      </c>
      <c r="CC30" t="s">
        <v>93</v>
      </c>
      <c r="CD30">
        <v>0</v>
      </c>
      <c r="CE30">
        <v>4</v>
      </c>
      <c r="CF30">
        <v>2010</v>
      </c>
      <c r="CG30" t="s">
        <v>139</v>
      </c>
      <c r="CH30" t="s">
        <v>140</v>
      </c>
      <c r="CI30">
        <v>395192</v>
      </c>
      <c r="CR30" t="s">
        <v>124</v>
      </c>
      <c r="CS30">
        <v>1940</v>
      </c>
    </row>
    <row r="31" spans="1:97" x14ac:dyDescent="0.3">
      <c r="A31">
        <v>775</v>
      </c>
      <c r="B31">
        <v>20</v>
      </c>
      <c r="C31" t="s">
        <v>91</v>
      </c>
      <c r="D31">
        <v>110</v>
      </c>
      <c r="E31">
        <v>14226</v>
      </c>
      <c r="F31" t="s">
        <v>92</v>
      </c>
      <c r="G31" t="s">
        <v>93</v>
      </c>
      <c r="H31" t="s">
        <v>141</v>
      </c>
      <c r="I31" t="s">
        <v>95</v>
      </c>
      <c r="J31" t="s">
        <v>96</v>
      </c>
      <c r="K31" t="s">
        <v>97</v>
      </c>
      <c r="L31" t="s">
        <v>98</v>
      </c>
      <c r="M31" t="s">
        <v>135</v>
      </c>
      <c r="N31" t="s">
        <v>100</v>
      </c>
      <c r="O31" t="s">
        <v>101</v>
      </c>
      <c r="P31" t="s">
        <v>101</v>
      </c>
      <c r="Q31" t="s">
        <v>102</v>
      </c>
      <c r="R31" t="s">
        <v>136</v>
      </c>
      <c r="S31" s="3" t="str">
        <f>VLOOKUP(R31,'House Style2'!$A$1:$E$9,5,FALSE)</f>
        <v>Above Average</v>
      </c>
      <c r="T31">
        <v>8</v>
      </c>
      <c r="U31">
        <v>0.97013916622889018</v>
      </c>
      <c r="V31" t="s">
        <v>104</v>
      </c>
      <c r="W31">
        <v>5</v>
      </c>
      <c r="X31">
        <v>2006</v>
      </c>
      <c r="Y31">
        <v>2006</v>
      </c>
      <c r="Z31" t="s">
        <v>125</v>
      </c>
      <c r="AA31" t="s">
        <v>126</v>
      </c>
      <c r="AB31" t="s">
        <v>137</v>
      </c>
      <c r="AC31" t="s">
        <v>137</v>
      </c>
      <c r="AD31" t="s">
        <v>108</v>
      </c>
      <c r="AE31">
        <v>375</v>
      </c>
      <c r="AF31" t="s">
        <v>112</v>
      </c>
      <c r="AG31" t="s">
        <v>110</v>
      </c>
      <c r="AH31" t="s">
        <v>111</v>
      </c>
      <c r="AI31" t="s">
        <v>112</v>
      </c>
      <c r="AJ31" t="s">
        <v>110</v>
      </c>
      <c r="AK31" t="s">
        <v>130</v>
      </c>
      <c r="AL31" t="s">
        <v>114</v>
      </c>
      <c r="AM31">
        <v>0</v>
      </c>
      <c r="AN31" t="s">
        <v>114</v>
      </c>
      <c r="AO31">
        <v>0</v>
      </c>
      <c r="AP31">
        <v>1935</v>
      </c>
      <c r="AQ31">
        <v>1935</v>
      </c>
      <c r="AR31" t="s">
        <v>115</v>
      </c>
      <c r="AS31" t="s">
        <v>112</v>
      </c>
      <c r="AT31" t="s">
        <v>116</v>
      </c>
      <c r="AU31" t="s">
        <v>117</v>
      </c>
      <c r="AV31">
        <v>1973</v>
      </c>
      <c r="AW31">
        <v>0.2495742484570812</v>
      </c>
      <c r="AX31" t="s">
        <v>118</v>
      </c>
      <c r="AY31">
        <v>0</v>
      </c>
      <c r="AZ31">
        <v>0</v>
      </c>
      <c r="BA31">
        <v>1973</v>
      </c>
      <c r="BB31">
        <v>0</v>
      </c>
      <c r="BC31">
        <v>0</v>
      </c>
      <c r="BD31">
        <v>2</v>
      </c>
      <c r="BE31">
        <v>0</v>
      </c>
      <c r="BF31">
        <v>3</v>
      </c>
      <c r="BG31">
        <v>1</v>
      </c>
      <c r="BH31" t="s">
        <v>112</v>
      </c>
      <c r="BI31">
        <v>9</v>
      </c>
      <c r="BJ31" t="s">
        <v>119</v>
      </c>
      <c r="BK31">
        <v>1</v>
      </c>
      <c r="BL31" t="s">
        <v>112</v>
      </c>
      <c r="BM31" t="s">
        <v>120</v>
      </c>
      <c r="BN31">
        <v>2006</v>
      </c>
      <c r="BO31" t="s">
        <v>121</v>
      </c>
      <c r="BP31">
        <v>3</v>
      </c>
      <c r="BQ31">
        <v>895</v>
      </c>
      <c r="BR31" t="s">
        <v>110</v>
      </c>
      <c r="BS31" t="s">
        <v>110</v>
      </c>
      <c r="BT31" t="s">
        <v>116</v>
      </c>
      <c r="BU31">
        <v>315</v>
      </c>
      <c r="BV31">
        <v>45</v>
      </c>
      <c r="BW31">
        <v>0</v>
      </c>
      <c r="BX31">
        <v>0</v>
      </c>
      <c r="BY31">
        <v>0</v>
      </c>
      <c r="BZ31">
        <v>0</v>
      </c>
      <c r="CA31" t="s">
        <v>93</v>
      </c>
      <c r="CB31" t="s">
        <v>93</v>
      </c>
      <c r="CC31" t="s">
        <v>93</v>
      </c>
      <c r="CD31">
        <v>0</v>
      </c>
      <c r="CE31">
        <v>7</v>
      </c>
      <c r="CF31">
        <v>2007</v>
      </c>
      <c r="CG31" t="s">
        <v>139</v>
      </c>
      <c r="CH31" t="s">
        <v>140</v>
      </c>
      <c r="CI31">
        <v>395000</v>
      </c>
      <c r="CR31" t="s">
        <v>124</v>
      </c>
      <c r="CS31">
        <v>1973</v>
      </c>
    </row>
    <row r="32" spans="1:97" x14ac:dyDescent="0.3">
      <c r="A32">
        <v>1438</v>
      </c>
      <c r="B32">
        <v>20</v>
      </c>
      <c r="C32" t="s">
        <v>91</v>
      </c>
      <c r="D32">
        <v>96</v>
      </c>
      <c r="E32">
        <v>12444</v>
      </c>
      <c r="F32" t="s">
        <v>92</v>
      </c>
      <c r="G32" t="s">
        <v>93</v>
      </c>
      <c r="H32" t="s">
        <v>141</v>
      </c>
      <c r="I32" t="s">
        <v>95</v>
      </c>
      <c r="J32" t="s">
        <v>96</v>
      </c>
      <c r="K32" t="s">
        <v>173</v>
      </c>
      <c r="L32" t="s">
        <v>98</v>
      </c>
      <c r="M32" t="s">
        <v>135</v>
      </c>
      <c r="N32" t="s">
        <v>100</v>
      </c>
      <c r="O32" t="s">
        <v>101</v>
      </c>
      <c r="P32" t="s">
        <v>101</v>
      </c>
      <c r="Q32" t="s">
        <v>102</v>
      </c>
      <c r="R32" t="s">
        <v>136</v>
      </c>
      <c r="S32" s="3" t="str">
        <f>VLOOKUP(R32,'House Style2'!$A$1:$E$9,5,FALSE)</f>
        <v>Above Average</v>
      </c>
      <c r="T32">
        <v>8</v>
      </c>
      <c r="U32">
        <v>0.9181209035080512</v>
      </c>
      <c r="V32" t="s">
        <v>104</v>
      </c>
      <c r="W32">
        <v>5</v>
      </c>
      <c r="X32">
        <v>2008</v>
      </c>
      <c r="Y32">
        <v>2008</v>
      </c>
      <c r="Z32" t="s">
        <v>125</v>
      </c>
      <c r="AA32" t="s">
        <v>126</v>
      </c>
      <c r="AB32" t="s">
        <v>137</v>
      </c>
      <c r="AC32" t="s">
        <v>137</v>
      </c>
      <c r="AD32" t="s">
        <v>138</v>
      </c>
      <c r="AE32">
        <v>426</v>
      </c>
      <c r="AF32" t="s">
        <v>109</v>
      </c>
      <c r="AG32" t="s">
        <v>110</v>
      </c>
      <c r="AH32" t="s">
        <v>111</v>
      </c>
      <c r="AI32" t="s">
        <v>109</v>
      </c>
      <c r="AJ32" t="s">
        <v>110</v>
      </c>
      <c r="AK32" t="s">
        <v>130</v>
      </c>
      <c r="AL32" t="s">
        <v>113</v>
      </c>
      <c r="AM32">
        <v>1336</v>
      </c>
      <c r="AN32" t="s">
        <v>114</v>
      </c>
      <c r="AO32">
        <v>0</v>
      </c>
      <c r="AP32">
        <v>596</v>
      </c>
      <c r="AQ32">
        <v>1932</v>
      </c>
      <c r="AR32" t="s">
        <v>115</v>
      </c>
      <c r="AS32" t="s">
        <v>109</v>
      </c>
      <c r="AT32" t="s">
        <v>116</v>
      </c>
      <c r="AU32" t="s">
        <v>117</v>
      </c>
      <c r="AV32">
        <v>1932</v>
      </c>
      <c r="AW32">
        <v>0.29596181941309108</v>
      </c>
      <c r="AX32" t="s">
        <v>118</v>
      </c>
      <c r="AY32">
        <v>0</v>
      </c>
      <c r="AZ32">
        <v>0</v>
      </c>
      <c r="BA32">
        <v>1932</v>
      </c>
      <c r="BB32">
        <v>1</v>
      </c>
      <c r="BC32">
        <v>0</v>
      </c>
      <c r="BD32">
        <v>2</v>
      </c>
      <c r="BE32">
        <v>0</v>
      </c>
      <c r="BF32">
        <v>2</v>
      </c>
      <c r="BG32">
        <v>1</v>
      </c>
      <c r="BH32" t="s">
        <v>109</v>
      </c>
      <c r="BI32">
        <v>7</v>
      </c>
      <c r="BJ32" t="s">
        <v>119</v>
      </c>
      <c r="BK32">
        <v>1</v>
      </c>
      <c r="BL32" t="s">
        <v>112</v>
      </c>
      <c r="BM32" t="s">
        <v>120</v>
      </c>
      <c r="BN32">
        <v>2008</v>
      </c>
      <c r="BO32" t="s">
        <v>121</v>
      </c>
      <c r="BP32">
        <v>3</v>
      </c>
      <c r="BQ32">
        <v>774</v>
      </c>
      <c r="BR32" t="s">
        <v>110</v>
      </c>
      <c r="BS32" t="s">
        <v>110</v>
      </c>
      <c r="BT32" t="s">
        <v>116</v>
      </c>
      <c r="BU32">
        <v>0</v>
      </c>
      <c r="BV32">
        <v>66</v>
      </c>
      <c r="BW32">
        <v>0</v>
      </c>
      <c r="BX32">
        <v>304</v>
      </c>
      <c r="BY32">
        <v>0</v>
      </c>
      <c r="BZ32">
        <v>0</v>
      </c>
      <c r="CA32" t="s">
        <v>93</v>
      </c>
      <c r="CB32" t="s">
        <v>93</v>
      </c>
      <c r="CC32" t="s">
        <v>93</v>
      </c>
      <c r="CD32">
        <v>0</v>
      </c>
      <c r="CE32">
        <v>11</v>
      </c>
      <c r="CF32">
        <v>2008</v>
      </c>
      <c r="CG32" t="s">
        <v>139</v>
      </c>
      <c r="CH32" t="s">
        <v>140</v>
      </c>
      <c r="CI32">
        <v>394617</v>
      </c>
      <c r="CR32" t="s">
        <v>124</v>
      </c>
      <c r="CS32">
        <v>1932</v>
      </c>
    </row>
    <row r="33" spans="1:97" x14ac:dyDescent="0.3">
      <c r="A33">
        <v>379</v>
      </c>
      <c r="B33">
        <v>20</v>
      </c>
      <c r="C33" t="s">
        <v>91</v>
      </c>
      <c r="D33">
        <v>88</v>
      </c>
      <c r="E33">
        <v>11394</v>
      </c>
      <c r="F33" t="s">
        <v>92</v>
      </c>
      <c r="G33" t="s">
        <v>93</v>
      </c>
      <c r="H33" t="s">
        <v>141</v>
      </c>
      <c r="I33" t="s">
        <v>95</v>
      </c>
      <c r="J33" t="s">
        <v>96</v>
      </c>
      <c r="K33" t="s">
        <v>97</v>
      </c>
      <c r="L33" t="s">
        <v>98</v>
      </c>
      <c r="M33" t="s">
        <v>148</v>
      </c>
      <c r="N33" t="s">
        <v>100</v>
      </c>
      <c r="O33" t="s">
        <v>101</v>
      </c>
      <c r="P33" t="s">
        <v>101</v>
      </c>
      <c r="Q33" t="s">
        <v>102</v>
      </c>
      <c r="R33" t="s">
        <v>136</v>
      </c>
      <c r="S33" s="3" t="str">
        <f>VLOOKUP(R33,'House Style2'!$A$1:$E$9,5,FALSE)</f>
        <v>Above Average</v>
      </c>
      <c r="T33">
        <v>9</v>
      </c>
      <c r="U33">
        <v>0.43884165639147021</v>
      </c>
      <c r="V33" t="s">
        <v>104</v>
      </c>
      <c r="W33">
        <v>2</v>
      </c>
      <c r="X33">
        <v>2010</v>
      </c>
      <c r="Y33">
        <v>2010</v>
      </c>
      <c r="Z33" t="s">
        <v>125</v>
      </c>
      <c r="AA33" t="s">
        <v>126</v>
      </c>
      <c r="AB33" t="s">
        <v>137</v>
      </c>
      <c r="AC33" t="s">
        <v>137</v>
      </c>
      <c r="AD33" t="s">
        <v>138</v>
      </c>
      <c r="AE33">
        <v>350</v>
      </c>
      <c r="AF33" t="s">
        <v>112</v>
      </c>
      <c r="AG33" t="s">
        <v>110</v>
      </c>
      <c r="AH33" t="s">
        <v>111</v>
      </c>
      <c r="AI33" t="s">
        <v>109</v>
      </c>
      <c r="AJ33" t="s">
        <v>110</v>
      </c>
      <c r="AK33" t="s">
        <v>130</v>
      </c>
      <c r="AL33" t="s">
        <v>113</v>
      </c>
      <c r="AM33">
        <v>1445</v>
      </c>
      <c r="AN33" t="s">
        <v>114</v>
      </c>
      <c r="AO33">
        <v>0</v>
      </c>
      <c r="AP33">
        <v>411</v>
      </c>
      <c r="AQ33">
        <v>1856</v>
      </c>
      <c r="AR33" t="s">
        <v>115</v>
      </c>
      <c r="AS33" t="s">
        <v>109</v>
      </c>
      <c r="AT33" t="s">
        <v>116</v>
      </c>
      <c r="AU33" t="s">
        <v>117</v>
      </c>
      <c r="AV33">
        <v>1856</v>
      </c>
      <c r="AW33">
        <v>0.4188718142522263</v>
      </c>
      <c r="AX33" t="s">
        <v>118</v>
      </c>
      <c r="AY33">
        <v>0</v>
      </c>
      <c r="AZ33">
        <v>0</v>
      </c>
      <c r="BA33">
        <v>1856</v>
      </c>
      <c r="BB33">
        <v>1</v>
      </c>
      <c r="BC33">
        <v>0</v>
      </c>
      <c r="BD33">
        <v>1</v>
      </c>
      <c r="BE33">
        <v>1</v>
      </c>
      <c r="BF33">
        <v>1</v>
      </c>
      <c r="BG33">
        <v>1</v>
      </c>
      <c r="BH33" t="s">
        <v>109</v>
      </c>
      <c r="BI33">
        <v>8</v>
      </c>
      <c r="BJ33" t="s">
        <v>119</v>
      </c>
      <c r="BK33">
        <v>1</v>
      </c>
      <c r="BL33" t="s">
        <v>109</v>
      </c>
      <c r="BM33" t="s">
        <v>120</v>
      </c>
      <c r="BN33">
        <v>2010</v>
      </c>
      <c r="BO33" t="s">
        <v>121</v>
      </c>
      <c r="BP33">
        <v>3</v>
      </c>
      <c r="BQ33">
        <v>834</v>
      </c>
      <c r="BR33" t="s">
        <v>110</v>
      </c>
      <c r="BS33" t="s">
        <v>110</v>
      </c>
      <c r="BT33" t="s">
        <v>116</v>
      </c>
      <c r="BU33">
        <v>113</v>
      </c>
      <c r="BV33">
        <v>0</v>
      </c>
      <c r="BW33">
        <v>0</v>
      </c>
      <c r="BX33">
        <v>0</v>
      </c>
      <c r="BY33">
        <v>0</v>
      </c>
      <c r="BZ33">
        <v>0</v>
      </c>
      <c r="CA33" t="s">
        <v>93</v>
      </c>
      <c r="CB33" t="s">
        <v>93</v>
      </c>
      <c r="CC33" t="s">
        <v>93</v>
      </c>
      <c r="CD33">
        <v>0</v>
      </c>
      <c r="CE33">
        <v>6</v>
      </c>
      <c r="CF33">
        <v>2010</v>
      </c>
      <c r="CG33" t="s">
        <v>139</v>
      </c>
      <c r="CH33" t="s">
        <v>140</v>
      </c>
      <c r="CI33">
        <v>394432</v>
      </c>
      <c r="CR33" t="s">
        <v>124</v>
      </c>
      <c r="CS33">
        <v>1856</v>
      </c>
    </row>
    <row r="34" spans="1:97" x14ac:dyDescent="0.3">
      <c r="A34">
        <v>1182</v>
      </c>
      <c r="B34">
        <v>120</v>
      </c>
      <c r="C34" t="s">
        <v>158</v>
      </c>
      <c r="D34">
        <v>64</v>
      </c>
      <c r="E34">
        <v>5587</v>
      </c>
      <c r="F34" t="s">
        <v>92</v>
      </c>
      <c r="G34" t="s">
        <v>93</v>
      </c>
      <c r="H34" t="s">
        <v>94</v>
      </c>
      <c r="I34" t="s">
        <v>153</v>
      </c>
      <c r="J34" t="s">
        <v>96</v>
      </c>
      <c r="K34" t="s">
        <v>134</v>
      </c>
      <c r="L34" t="s">
        <v>154</v>
      </c>
      <c r="M34" t="s">
        <v>174</v>
      </c>
      <c r="N34" t="s">
        <v>100</v>
      </c>
      <c r="O34" t="s">
        <v>101</v>
      </c>
      <c r="P34" t="s">
        <v>101</v>
      </c>
      <c r="Q34" t="s">
        <v>175</v>
      </c>
      <c r="R34" t="s">
        <v>136</v>
      </c>
      <c r="S34" s="3" t="str">
        <f>VLOOKUP(R34,'House Style2'!$A$1:$E$9,5,FALSE)</f>
        <v>Above Average</v>
      </c>
      <c r="T34">
        <v>8</v>
      </c>
      <c r="U34">
        <v>0.1873795416276347</v>
      </c>
      <c r="V34" t="s">
        <v>104</v>
      </c>
      <c r="W34">
        <v>5</v>
      </c>
      <c r="X34">
        <v>2008</v>
      </c>
      <c r="Y34">
        <v>2008</v>
      </c>
      <c r="Z34" t="s">
        <v>125</v>
      </c>
      <c r="AA34" t="s">
        <v>126</v>
      </c>
      <c r="AB34" t="s">
        <v>149</v>
      </c>
      <c r="AC34" t="s">
        <v>150</v>
      </c>
      <c r="AD34" t="s">
        <v>138</v>
      </c>
      <c r="AE34">
        <v>186</v>
      </c>
      <c r="AF34" t="s">
        <v>109</v>
      </c>
      <c r="AG34" t="s">
        <v>110</v>
      </c>
      <c r="AH34" t="s">
        <v>111</v>
      </c>
      <c r="AI34" t="s">
        <v>109</v>
      </c>
      <c r="AJ34" t="s">
        <v>110</v>
      </c>
      <c r="AK34" t="s">
        <v>112</v>
      </c>
      <c r="AL34" t="s">
        <v>113</v>
      </c>
      <c r="AM34">
        <v>1480</v>
      </c>
      <c r="AN34" t="s">
        <v>114</v>
      </c>
      <c r="AO34">
        <v>0</v>
      </c>
      <c r="AP34">
        <v>120</v>
      </c>
      <c r="AQ34">
        <v>1600</v>
      </c>
      <c r="AR34" t="s">
        <v>115</v>
      </c>
      <c r="AS34" t="s">
        <v>109</v>
      </c>
      <c r="AT34" t="s">
        <v>116</v>
      </c>
      <c r="AU34" t="s">
        <v>117</v>
      </c>
      <c r="AV34">
        <v>1652</v>
      </c>
      <c r="AW34">
        <v>0.26615279398464398</v>
      </c>
      <c r="AX34" t="s">
        <v>118</v>
      </c>
      <c r="AY34">
        <v>0</v>
      </c>
      <c r="AZ34">
        <v>0</v>
      </c>
      <c r="BA34">
        <v>1652</v>
      </c>
      <c r="BB34">
        <v>1</v>
      </c>
      <c r="BC34">
        <v>1</v>
      </c>
      <c r="BD34">
        <v>2</v>
      </c>
      <c r="BE34">
        <v>0</v>
      </c>
      <c r="BF34">
        <v>2</v>
      </c>
      <c r="BG34">
        <v>1</v>
      </c>
      <c r="BH34" t="s">
        <v>112</v>
      </c>
      <c r="BI34">
        <v>5</v>
      </c>
      <c r="BJ34" t="s">
        <v>119</v>
      </c>
      <c r="BK34">
        <v>1</v>
      </c>
      <c r="BL34" t="s">
        <v>112</v>
      </c>
      <c r="BM34" t="s">
        <v>120</v>
      </c>
      <c r="BN34">
        <v>2008</v>
      </c>
      <c r="BO34" t="s">
        <v>121</v>
      </c>
      <c r="BP34">
        <v>2</v>
      </c>
      <c r="BQ34">
        <v>482</v>
      </c>
      <c r="BR34" t="s">
        <v>110</v>
      </c>
      <c r="BS34" t="s">
        <v>110</v>
      </c>
      <c r="BT34" t="s">
        <v>116</v>
      </c>
      <c r="BU34">
        <v>162</v>
      </c>
      <c r="BV34">
        <v>53</v>
      </c>
      <c r="BW34">
        <v>0</v>
      </c>
      <c r="BX34">
        <v>153</v>
      </c>
      <c r="BY34">
        <v>0</v>
      </c>
      <c r="BZ34">
        <v>0</v>
      </c>
      <c r="CA34" t="s">
        <v>93</v>
      </c>
      <c r="CB34" t="s">
        <v>93</v>
      </c>
      <c r="CC34" t="s">
        <v>93</v>
      </c>
      <c r="CD34">
        <v>0</v>
      </c>
      <c r="CE34">
        <v>11</v>
      </c>
      <c r="CF34">
        <v>2008</v>
      </c>
      <c r="CG34" t="s">
        <v>139</v>
      </c>
      <c r="CH34" t="s">
        <v>140</v>
      </c>
      <c r="CI34">
        <v>392500</v>
      </c>
      <c r="CR34" t="s">
        <v>124</v>
      </c>
      <c r="CS34">
        <v>1652</v>
      </c>
    </row>
    <row r="35" spans="1:97" x14ac:dyDescent="0.3">
      <c r="A35">
        <v>689</v>
      </c>
      <c r="B35">
        <v>20</v>
      </c>
      <c r="C35" t="s">
        <v>91</v>
      </c>
      <c r="D35">
        <v>60</v>
      </c>
      <c r="E35">
        <v>8089</v>
      </c>
      <c r="F35" t="s">
        <v>92</v>
      </c>
      <c r="G35" t="s">
        <v>93</v>
      </c>
      <c r="H35" t="s">
        <v>141</v>
      </c>
      <c r="I35" t="s">
        <v>153</v>
      </c>
      <c r="J35" t="s">
        <v>96</v>
      </c>
      <c r="K35" t="s">
        <v>134</v>
      </c>
      <c r="L35" t="s">
        <v>98</v>
      </c>
      <c r="M35" t="s">
        <v>148</v>
      </c>
      <c r="N35" t="s">
        <v>100</v>
      </c>
      <c r="O35" t="s">
        <v>101</v>
      </c>
      <c r="P35" t="s">
        <v>101</v>
      </c>
      <c r="Q35" t="s">
        <v>102</v>
      </c>
      <c r="R35" t="s">
        <v>136</v>
      </c>
      <c r="S35" s="3" t="str">
        <f>VLOOKUP(R35,'House Style2'!$A$1:$E$9,5,FALSE)</f>
        <v>Above Average</v>
      </c>
      <c r="T35">
        <v>8</v>
      </c>
      <c r="U35">
        <v>0.7123484937442397</v>
      </c>
      <c r="V35" t="s">
        <v>104</v>
      </c>
      <c r="W35">
        <v>6</v>
      </c>
      <c r="X35">
        <v>2007</v>
      </c>
      <c r="Y35">
        <v>2007</v>
      </c>
      <c r="Z35" t="s">
        <v>105</v>
      </c>
      <c r="AA35" t="s">
        <v>126</v>
      </c>
      <c r="AB35" t="s">
        <v>176</v>
      </c>
      <c r="AC35" t="s">
        <v>176</v>
      </c>
      <c r="AD35" t="s">
        <v>108</v>
      </c>
      <c r="AE35">
        <v>0</v>
      </c>
      <c r="AF35" t="s">
        <v>112</v>
      </c>
      <c r="AG35" t="s">
        <v>110</v>
      </c>
      <c r="AH35" t="s">
        <v>111</v>
      </c>
      <c r="AI35" t="s">
        <v>112</v>
      </c>
      <c r="AJ35" t="s">
        <v>110</v>
      </c>
      <c r="AK35" t="s">
        <v>130</v>
      </c>
      <c r="AL35" t="s">
        <v>113</v>
      </c>
      <c r="AM35">
        <v>945</v>
      </c>
      <c r="AN35" t="s">
        <v>114</v>
      </c>
      <c r="AO35">
        <v>0</v>
      </c>
      <c r="AP35">
        <v>474</v>
      </c>
      <c r="AQ35">
        <v>1419</v>
      </c>
      <c r="AR35" t="s">
        <v>115</v>
      </c>
      <c r="AS35" t="s">
        <v>109</v>
      </c>
      <c r="AT35" t="s">
        <v>116</v>
      </c>
      <c r="AU35" t="s">
        <v>117</v>
      </c>
      <c r="AV35">
        <v>1419</v>
      </c>
      <c r="AW35">
        <v>0.69384655009386242</v>
      </c>
      <c r="AX35" t="s">
        <v>118</v>
      </c>
      <c r="AY35">
        <v>0</v>
      </c>
      <c r="AZ35">
        <v>0</v>
      </c>
      <c r="BA35">
        <v>1419</v>
      </c>
      <c r="BB35">
        <v>1</v>
      </c>
      <c r="BC35">
        <v>0</v>
      </c>
      <c r="BD35">
        <v>2</v>
      </c>
      <c r="BE35">
        <v>0</v>
      </c>
      <c r="BF35">
        <v>2</v>
      </c>
      <c r="BG35">
        <v>1</v>
      </c>
      <c r="BH35" t="s">
        <v>112</v>
      </c>
      <c r="BI35">
        <v>7</v>
      </c>
      <c r="BJ35" t="s">
        <v>119</v>
      </c>
      <c r="BK35">
        <v>1</v>
      </c>
      <c r="BL35" t="s">
        <v>112</v>
      </c>
      <c r="BM35" t="s">
        <v>120</v>
      </c>
      <c r="BN35">
        <v>2007</v>
      </c>
      <c r="BO35" t="s">
        <v>143</v>
      </c>
      <c r="BP35">
        <v>2</v>
      </c>
      <c r="BQ35">
        <v>567</v>
      </c>
      <c r="BR35" t="s">
        <v>110</v>
      </c>
      <c r="BS35" t="s">
        <v>110</v>
      </c>
      <c r="BT35" t="s">
        <v>116</v>
      </c>
      <c r="BU35">
        <v>140</v>
      </c>
      <c r="BV35">
        <v>0</v>
      </c>
      <c r="BW35">
        <v>0</v>
      </c>
      <c r="BX35">
        <v>0</v>
      </c>
      <c r="BY35">
        <v>0</v>
      </c>
      <c r="BZ35">
        <v>0</v>
      </c>
      <c r="CA35" t="s">
        <v>93</v>
      </c>
      <c r="CB35" t="s">
        <v>93</v>
      </c>
      <c r="CC35" t="s">
        <v>93</v>
      </c>
      <c r="CD35">
        <v>0</v>
      </c>
      <c r="CE35">
        <v>10</v>
      </c>
      <c r="CF35">
        <v>2007</v>
      </c>
      <c r="CG35" t="s">
        <v>139</v>
      </c>
      <c r="CH35" t="s">
        <v>140</v>
      </c>
      <c r="CI35">
        <v>392000</v>
      </c>
      <c r="CR35">
        <v>1419</v>
      </c>
      <c r="CS35" t="s">
        <v>124</v>
      </c>
    </row>
    <row r="36" spans="1:97" x14ac:dyDescent="0.3">
      <c r="A36">
        <v>225</v>
      </c>
      <c r="B36">
        <v>20</v>
      </c>
      <c r="C36" t="s">
        <v>91</v>
      </c>
      <c r="D36">
        <v>103</v>
      </c>
      <c r="E36">
        <v>13472</v>
      </c>
      <c r="F36" t="s">
        <v>92</v>
      </c>
      <c r="G36" t="s">
        <v>93</v>
      </c>
      <c r="H36" t="s">
        <v>141</v>
      </c>
      <c r="I36" t="s">
        <v>95</v>
      </c>
      <c r="J36" t="s">
        <v>96</v>
      </c>
      <c r="K36" t="s">
        <v>134</v>
      </c>
      <c r="L36" t="s">
        <v>98</v>
      </c>
      <c r="M36" t="s">
        <v>135</v>
      </c>
      <c r="N36" t="s">
        <v>100</v>
      </c>
      <c r="O36" t="s">
        <v>101</v>
      </c>
      <c r="P36" t="s">
        <v>101</v>
      </c>
      <c r="Q36" t="s">
        <v>102</v>
      </c>
      <c r="R36" t="s">
        <v>136</v>
      </c>
      <c r="S36" s="3" t="str">
        <f>VLOOKUP(R36,'House Style2'!$A$1:$E$9,5,FALSE)</f>
        <v>Above Average</v>
      </c>
      <c r="T36">
        <v>10</v>
      </c>
      <c r="U36">
        <v>0.4450454020248289</v>
      </c>
      <c r="V36" t="s">
        <v>104</v>
      </c>
      <c r="W36">
        <v>5</v>
      </c>
      <c r="X36">
        <v>2003</v>
      </c>
      <c r="Y36">
        <v>2003</v>
      </c>
      <c r="Z36" t="s">
        <v>125</v>
      </c>
      <c r="AA36" t="s">
        <v>126</v>
      </c>
      <c r="AB36" t="s">
        <v>137</v>
      </c>
      <c r="AC36" t="s">
        <v>137</v>
      </c>
      <c r="AD36" t="s">
        <v>108</v>
      </c>
      <c r="AE36">
        <v>922</v>
      </c>
      <c r="AF36" t="s">
        <v>109</v>
      </c>
      <c r="AG36" t="s">
        <v>110</v>
      </c>
      <c r="AH36" t="s">
        <v>111</v>
      </c>
      <c r="AI36" t="s">
        <v>109</v>
      </c>
      <c r="AJ36" t="s">
        <v>110</v>
      </c>
      <c r="AK36" t="s">
        <v>112</v>
      </c>
      <c r="AL36" t="s">
        <v>113</v>
      </c>
      <c r="AM36">
        <v>56</v>
      </c>
      <c r="AN36" t="s">
        <v>114</v>
      </c>
      <c r="AO36">
        <v>0</v>
      </c>
      <c r="AP36">
        <v>2336</v>
      </c>
      <c r="AQ36">
        <v>2392</v>
      </c>
      <c r="AR36" t="s">
        <v>115</v>
      </c>
      <c r="AS36" t="s">
        <v>109</v>
      </c>
      <c r="AT36" t="s">
        <v>116</v>
      </c>
      <c r="AU36" t="s">
        <v>117</v>
      </c>
      <c r="AV36">
        <v>2392</v>
      </c>
      <c r="AW36">
        <v>0.99502428144845267</v>
      </c>
      <c r="AX36" t="s">
        <v>118</v>
      </c>
      <c r="AY36">
        <v>0</v>
      </c>
      <c r="AZ36">
        <v>0</v>
      </c>
      <c r="BA36">
        <v>2392</v>
      </c>
      <c r="BB36">
        <v>0</v>
      </c>
      <c r="BC36">
        <v>0</v>
      </c>
      <c r="BD36">
        <v>2</v>
      </c>
      <c r="BE36">
        <v>0</v>
      </c>
      <c r="BF36">
        <v>3</v>
      </c>
      <c r="BG36">
        <v>1</v>
      </c>
      <c r="BH36" t="s">
        <v>109</v>
      </c>
      <c r="BI36">
        <v>8</v>
      </c>
      <c r="BJ36" t="s">
        <v>119</v>
      </c>
      <c r="BK36">
        <v>1</v>
      </c>
      <c r="BL36" t="s">
        <v>109</v>
      </c>
      <c r="BM36" t="s">
        <v>120</v>
      </c>
      <c r="BN36">
        <v>2003</v>
      </c>
      <c r="BO36" t="s">
        <v>121</v>
      </c>
      <c r="BP36">
        <v>3</v>
      </c>
      <c r="BQ36">
        <v>968</v>
      </c>
      <c r="BR36" t="s">
        <v>110</v>
      </c>
      <c r="BS36" t="s">
        <v>110</v>
      </c>
      <c r="BT36" t="s">
        <v>116</v>
      </c>
      <c r="BU36">
        <v>248</v>
      </c>
      <c r="BV36">
        <v>105</v>
      </c>
      <c r="BW36">
        <v>0</v>
      </c>
      <c r="BX36">
        <v>0</v>
      </c>
      <c r="BY36">
        <v>0</v>
      </c>
      <c r="BZ36">
        <v>0</v>
      </c>
      <c r="CA36" t="s">
        <v>93</v>
      </c>
      <c r="CB36" t="s">
        <v>93</v>
      </c>
      <c r="CC36" t="s">
        <v>93</v>
      </c>
      <c r="CD36">
        <v>0</v>
      </c>
      <c r="CE36">
        <v>6</v>
      </c>
      <c r="CF36">
        <v>2009</v>
      </c>
      <c r="CG36" t="s">
        <v>122</v>
      </c>
      <c r="CH36" t="s">
        <v>123</v>
      </c>
      <c r="CI36">
        <v>386250</v>
      </c>
      <c r="CR36" t="s">
        <v>124</v>
      </c>
      <c r="CS36">
        <v>2392</v>
      </c>
    </row>
    <row r="37" spans="1:97" x14ac:dyDescent="0.3">
      <c r="A37">
        <v>54</v>
      </c>
      <c r="B37">
        <v>20</v>
      </c>
      <c r="C37" t="s">
        <v>91</v>
      </c>
      <c r="D37">
        <v>68</v>
      </c>
      <c r="E37">
        <v>50271</v>
      </c>
      <c r="F37" t="s">
        <v>92</v>
      </c>
      <c r="G37" t="s">
        <v>93</v>
      </c>
      <c r="H37" t="s">
        <v>94</v>
      </c>
      <c r="I37" t="s">
        <v>177</v>
      </c>
      <c r="J37" t="s">
        <v>96</v>
      </c>
      <c r="K37" t="s">
        <v>134</v>
      </c>
      <c r="L37" t="s">
        <v>98</v>
      </c>
      <c r="M37" t="s">
        <v>178</v>
      </c>
      <c r="N37" t="s">
        <v>100</v>
      </c>
      <c r="O37" t="s">
        <v>101</v>
      </c>
      <c r="P37" t="s">
        <v>101</v>
      </c>
      <c r="Q37" t="s">
        <v>102</v>
      </c>
      <c r="R37" t="s">
        <v>136</v>
      </c>
      <c r="S37" s="3" t="str">
        <f>VLOOKUP(R37,'House Style2'!$A$1:$E$9,5,FALSE)</f>
        <v>Above Average</v>
      </c>
      <c r="T37">
        <v>9</v>
      </c>
      <c r="U37">
        <v>0.73400663158638324</v>
      </c>
      <c r="V37" t="s">
        <v>104</v>
      </c>
      <c r="W37">
        <v>5</v>
      </c>
      <c r="X37">
        <v>1981</v>
      </c>
      <c r="Y37">
        <v>1987</v>
      </c>
      <c r="Z37" t="s">
        <v>105</v>
      </c>
      <c r="AA37" t="s">
        <v>106</v>
      </c>
      <c r="AB37" t="s">
        <v>179</v>
      </c>
      <c r="AC37" t="s">
        <v>155</v>
      </c>
      <c r="AD37" t="s">
        <v>129</v>
      </c>
      <c r="AE37">
        <v>0</v>
      </c>
      <c r="AF37" t="s">
        <v>112</v>
      </c>
      <c r="AG37" t="s">
        <v>110</v>
      </c>
      <c r="AH37" t="s">
        <v>171</v>
      </c>
      <c r="AI37" t="s">
        <v>109</v>
      </c>
      <c r="AJ37" t="s">
        <v>110</v>
      </c>
      <c r="AK37" t="s">
        <v>112</v>
      </c>
      <c r="AL37" t="s">
        <v>113</v>
      </c>
      <c r="AM37">
        <v>1810</v>
      </c>
      <c r="AN37" t="s">
        <v>114</v>
      </c>
      <c r="AO37">
        <v>0</v>
      </c>
      <c r="AP37">
        <v>32</v>
      </c>
      <c r="AQ37">
        <v>1842</v>
      </c>
      <c r="AR37" t="s">
        <v>115</v>
      </c>
      <c r="AS37" t="s">
        <v>112</v>
      </c>
      <c r="AT37" t="s">
        <v>116</v>
      </c>
      <c r="AU37" t="s">
        <v>117</v>
      </c>
      <c r="AV37">
        <v>1842</v>
      </c>
      <c r="AW37">
        <v>0.44888429364889038</v>
      </c>
      <c r="AX37" t="s">
        <v>118</v>
      </c>
      <c r="AY37">
        <v>0</v>
      </c>
      <c r="AZ37">
        <v>0</v>
      </c>
      <c r="BA37">
        <v>1842</v>
      </c>
      <c r="BB37">
        <v>2</v>
      </c>
      <c r="BC37">
        <v>0</v>
      </c>
      <c r="BD37">
        <v>0</v>
      </c>
      <c r="BE37">
        <v>1</v>
      </c>
      <c r="BF37">
        <v>0</v>
      </c>
      <c r="BG37">
        <v>1</v>
      </c>
      <c r="BH37" t="s">
        <v>112</v>
      </c>
      <c r="BI37">
        <v>5</v>
      </c>
      <c r="BJ37" t="s">
        <v>119</v>
      </c>
      <c r="BK37">
        <v>1</v>
      </c>
      <c r="BL37" t="s">
        <v>112</v>
      </c>
      <c r="BM37" t="s">
        <v>120</v>
      </c>
      <c r="BN37">
        <v>1981</v>
      </c>
      <c r="BO37" t="s">
        <v>121</v>
      </c>
      <c r="BP37">
        <v>3</v>
      </c>
      <c r="BQ37">
        <v>894</v>
      </c>
      <c r="BR37" t="s">
        <v>110</v>
      </c>
      <c r="BS37" t="s">
        <v>110</v>
      </c>
      <c r="BT37" t="s">
        <v>116</v>
      </c>
      <c r="BU37">
        <v>857</v>
      </c>
      <c r="BV37">
        <v>72</v>
      </c>
      <c r="BW37">
        <v>0</v>
      </c>
      <c r="BX37">
        <v>0</v>
      </c>
      <c r="BY37">
        <v>0</v>
      </c>
      <c r="BZ37">
        <v>0</v>
      </c>
      <c r="CA37" t="s">
        <v>93</v>
      </c>
      <c r="CB37" t="s">
        <v>93</v>
      </c>
      <c r="CC37" t="s">
        <v>93</v>
      </c>
      <c r="CD37">
        <v>0</v>
      </c>
      <c r="CE37">
        <v>11</v>
      </c>
      <c r="CF37">
        <v>2006</v>
      </c>
      <c r="CG37" t="s">
        <v>122</v>
      </c>
      <c r="CH37" t="s">
        <v>123</v>
      </c>
      <c r="CI37">
        <v>385000</v>
      </c>
      <c r="CR37" t="s">
        <v>124</v>
      </c>
      <c r="CS37">
        <v>1842</v>
      </c>
    </row>
    <row r="38" spans="1:97" x14ac:dyDescent="0.3">
      <c r="A38">
        <v>826</v>
      </c>
      <c r="B38">
        <v>20</v>
      </c>
      <c r="C38" t="s">
        <v>91</v>
      </c>
      <c r="D38">
        <v>114</v>
      </c>
      <c r="E38">
        <v>14803</v>
      </c>
      <c r="F38" t="s">
        <v>92</v>
      </c>
      <c r="G38" t="s">
        <v>93</v>
      </c>
      <c r="H38" t="s">
        <v>141</v>
      </c>
      <c r="I38" t="s">
        <v>95</v>
      </c>
      <c r="J38" t="s">
        <v>96</v>
      </c>
      <c r="K38" t="s">
        <v>134</v>
      </c>
      <c r="L38" t="s">
        <v>98</v>
      </c>
      <c r="M38" t="s">
        <v>135</v>
      </c>
      <c r="N38" t="s">
        <v>100</v>
      </c>
      <c r="O38" t="s">
        <v>180</v>
      </c>
      <c r="P38" t="s">
        <v>180</v>
      </c>
      <c r="Q38" t="s">
        <v>102</v>
      </c>
      <c r="R38" t="s">
        <v>136</v>
      </c>
      <c r="S38" s="3" t="str">
        <f>VLOOKUP(R38,'House Style2'!$A$1:$E$9,5,FALSE)</f>
        <v>Above Average</v>
      </c>
      <c r="T38">
        <v>10</v>
      </c>
      <c r="U38">
        <v>0.57357763829521757</v>
      </c>
      <c r="V38" t="s">
        <v>104</v>
      </c>
      <c r="W38">
        <v>5</v>
      </c>
      <c r="X38">
        <v>2007</v>
      </c>
      <c r="Y38">
        <v>2008</v>
      </c>
      <c r="Z38" t="s">
        <v>125</v>
      </c>
      <c r="AA38" t="s">
        <v>126</v>
      </c>
      <c r="AB38" t="s">
        <v>149</v>
      </c>
      <c r="AC38" t="s">
        <v>150</v>
      </c>
      <c r="AD38" t="s">
        <v>108</v>
      </c>
      <c r="AE38">
        <v>816</v>
      </c>
      <c r="AF38" t="s">
        <v>109</v>
      </c>
      <c r="AG38" t="s">
        <v>110</v>
      </c>
      <c r="AH38" t="s">
        <v>111</v>
      </c>
      <c r="AI38" t="s">
        <v>109</v>
      </c>
      <c r="AJ38" t="s">
        <v>110</v>
      </c>
      <c r="AK38" t="s">
        <v>130</v>
      </c>
      <c r="AL38" t="s">
        <v>113</v>
      </c>
      <c r="AM38">
        <v>1636</v>
      </c>
      <c r="AN38" t="s">
        <v>114</v>
      </c>
      <c r="AO38">
        <v>0</v>
      </c>
      <c r="AP38">
        <v>442</v>
      </c>
      <c r="AQ38">
        <v>2078</v>
      </c>
      <c r="AR38" t="s">
        <v>115</v>
      </c>
      <c r="AS38" t="s">
        <v>109</v>
      </c>
      <c r="AT38" t="s">
        <v>116</v>
      </c>
      <c r="AU38" t="s">
        <v>117</v>
      </c>
      <c r="AV38">
        <v>2084</v>
      </c>
      <c r="AW38">
        <v>0.36476944831111446</v>
      </c>
      <c r="AX38" t="s">
        <v>118</v>
      </c>
      <c r="AY38">
        <v>0</v>
      </c>
      <c r="AZ38">
        <v>0</v>
      </c>
      <c r="BA38">
        <v>2084</v>
      </c>
      <c r="BB38">
        <v>1</v>
      </c>
      <c r="BC38">
        <v>0</v>
      </c>
      <c r="BD38">
        <v>2</v>
      </c>
      <c r="BE38">
        <v>0</v>
      </c>
      <c r="BF38">
        <v>2</v>
      </c>
      <c r="BG38">
        <v>1</v>
      </c>
      <c r="BH38" t="s">
        <v>109</v>
      </c>
      <c r="BI38">
        <v>7</v>
      </c>
      <c r="BJ38" t="s">
        <v>119</v>
      </c>
      <c r="BK38">
        <v>1</v>
      </c>
      <c r="BL38" t="s">
        <v>112</v>
      </c>
      <c r="BM38" t="s">
        <v>120</v>
      </c>
      <c r="BN38">
        <v>2007</v>
      </c>
      <c r="BO38" t="s">
        <v>121</v>
      </c>
      <c r="BP38">
        <v>3</v>
      </c>
      <c r="BQ38">
        <v>1220</v>
      </c>
      <c r="BR38" t="s">
        <v>110</v>
      </c>
      <c r="BS38" t="s">
        <v>110</v>
      </c>
      <c r="BT38" t="s">
        <v>116</v>
      </c>
      <c r="BU38">
        <v>188</v>
      </c>
      <c r="BV38">
        <v>45</v>
      </c>
      <c r="BW38">
        <v>0</v>
      </c>
      <c r="BX38">
        <v>0</v>
      </c>
      <c r="BY38">
        <v>0</v>
      </c>
      <c r="BZ38">
        <v>0</v>
      </c>
      <c r="CA38" t="s">
        <v>93</v>
      </c>
      <c r="CB38" t="s">
        <v>93</v>
      </c>
      <c r="CC38" t="s">
        <v>93</v>
      </c>
      <c r="CD38">
        <v>0</v>
      </c>
      <c r="CE38">
        <v>6</v>
      </c>
      <c r="CF38">
        <v>2008</v>
      </c>
      <c r="CG38" t="s">
        <v>139</v>
      </c>
      <c r="CH38" t="s">
        <v>140</v>
      </c>
      <c r="CI38">
        <v>385000</v>
      </c>
      <c r="CR38" t="s">
        <v>124</v>
      </c>
      <c r="CS38">
        <v>2084</v>
      </c>
    </row>
    <row r="39" spans="1:97" x14ac:dyDescent="0.3">
      <c r="A39">
        <v>113</v>
      </c>
      <c r="B39">
        <v>60</v>
      </c>
      <c r="C39" t="s">
        <v>91</v>
      </c>
      <c r="D39">
        <v>77</v>
      </c>
      <c r="E39">
        <v>9965</v>
      </c>
      <c r="F39" t="s">
        <v>92</v>
      </c>
      <c r="G39" t="s">
        <v>93</v>
      </c>
      <c r="H39" t="s">
        <v>141</v>
      </c>
      <c r="I39" t="s">
        <v>95</v>
      </c>
      <c r="J39" t="s">
        <v>96</v>
      </c>
      <c r="K39" t="s">
        <v>134</v>
      </c>
      <c r="L39" t="s">
        <v>98</v>
      </c>
      <c r="M39" t="s">
        <v>167</v>
      </c>
      <c r="N39" t="s">
        <v>100</v>
      </c>
      <c r="O39" t="s">
        <v>101</v>
      </c>
      <c r="P39" t="s">
        <v>101</v>
      </c>
      <c r="Q39" t="s">
        <v>102</v>
      </c>
      <c r="R39" t="s">
        <v>103</v>
      </c>
      <c r="S39" s="3" t="str">
        <f>VLOOKUP(R39,'House Style2'!$A$1:$E$9,5,FALSE)</f>
        <v>Above Average</v>
      </c>
      <c r="T39">
        <v>7</v>
      </c>
      <c r="U39">
        <v>0.49388605565623911</v>
      </c>
      <c r="V39" t="s">
        <v>104</v>
      </c>
      <c r="W39">
        <v>5</v>
      </c>
      <c r="X39">
        <v>2007</v>
      </c>
      <c r="Y39">
        <v>2007</v>
      </c>
      <c r="Z39" t="s">
        <v>105</v>
      </c>
      <c r="AA39" t="s">
        <v>126</v>
      </c>
      <c r="AB39" t="s">
        <v>137</v>
      </c>
      <c r="AC39" t="s">
        <v>137</v>
      </c>
      <c r="AD39" t="s">
        <v>138</v>
      </c>
      <c r="AE39">
        <v>220</v>
      </c>
      <c r="AF39" t="s">
        <v>112</v>
      </c>
      <c r="AG39" t="s">
        <v>110</v>
      </c>
      <c r="AH39" t="s">
        <v>111</v>
      </c>
      <c r="AI39" t="s">
        <v>109</v>
      </c>
      <c r="AJ39" t="s">
        <v>110</v>
      </c>
      <c r="AK39" t="s">
        <v>130</v>
      </c>
      <c r="AL39" t="s">
        <v>113</v>
      </c>
      <c r="AM39">
        <v>984</v>
      </c>
      <c r="AN39" t="s">
        <v>114</v>
      </c>
      <c r="AO39">
        <v>0</v>
      </c>
      <c r="AP39">
        <v>280</v>
      </c>
      <c r="AQ39">
        <v>1264</v>
      </c>
      <c r="AR39" t="s">
        <v>115</v>
      </c>
      <c r="AS39" t="s">
        <v>109</v>
      </c>
      <c r="AT39" t="s">
        <v>116</v>
      </c>
      <c r="AU39" t="s">
        <v>117</v>
      </c>
      <c r="AV39">
        <v>1282</v>
      </c>
      <c r="AW39">
        <v>0.43936079899589287</v>
      </c>
      <c r="AX39" t="s">
        <v>118</v>
      </c>
      <c r="AY39">
        <v>1414</v>
      </c>
      <c r="AZ39">
        <v>0</v>
      </c>
      <c r="BA39">
        <v>2696</v>
      </c>
      <c r="BB39">
        <v>1</v>
      </c>
      <c r="BC39">
        <v>0</v>
      </c>
      <c r="BD39">
        <v>2</v>
      </c>
      <c r="BE39">
        <v>1</v>
      </c>
      <c r="BF39">
        <v>4</v>
      </c>
      <c r="BG39">
        <v>1</v>
      </c>
      <c r="BH39" t="s">
        <v>109</v>
      </c>
      <c r="BI39">
        <v>10</v>
      </c>
      <c r="BJ39" t="s">
        <v>119</v>
      </c>
      <c r="BK39">
        <v>1</v>
      </c>
      <c r="BL39" t="s">
        <v>112</v>
      </c>
      <c r="BM39" t="s">
        <v>142</v>
      </c>
      <c r="BN39">
        <v>2007</v>
      </c>
      <c r="BO39" t="s">
        <v>121</v>
      </c>
      <c r="BP39">
        <v>3</v>
      </c>
      <c r="BQ39">
        <v>792</v>
      </c>
      <c r="BR39" t="s">
        <v>110</v>
      </c>
      <c r="BS39" t="s">
        <v>110</v>
      </c>
      <c r="BT39" t="s">
        <v>116</v>
      </c>
      <c r="BU39">
        <v>120</v>
      </c>
      <c r="BV39">
        <v>184</v>
      </c>
      <c r="BW39">
        <v>0</v>
      </c>
      <c r="BX39">
        <v>0</v>
      </c>
      <c r="BY39">
        <v>168</v>
      </c>
      <c r="BZ39">
        <v>0</v>
      </c>
      <c r="CA39" t="s">
        <v>93</v>
      </c>
      <c r="CB39" t="s">
        <v>93</v>
      </c>
      <c r="CC39" t="s">
        <v>93</v>
      </c>
      <c r="CD39">
        <v>0</v>
      </c>
      <c r="CE39">
        <v>10</v>
      </c>
      <c r="CF39">
        <v>2007</v>
      </c>
      <c r="CG39" t="s">
        <v>139</v>
      </c>
      <c r="CH39" t="s">
        <v>140</v>
      </c>
      <c r="CI39">
        <v>383970</v>
      </c>
      <c r="CR39">
        <v>1282</v>
      </c>
      <c r="CS39" t="s">
        <v>124</v>
      </c>
    </row>
    <row r="40" spans="1:97" x14ac:dyDescent="0.3">
      <c r="A40">
        <v>1269</v>
      </c>
      <c r="B40">
        <v>50</v>
      </c>
      <c r="C40" t="s">
        <v>91</v>
      </c>
      <c r="D40" t="s">
        <v>93</v>
      </c>
      <c r="E40">
        <v>14100</v>
      </c>
      <c r="F40" t="s">
        <v>92</v>
      </c>
      <c r="G40" t="s">
        <v>93</v>
      </c>
      <c r="H40" t="s">
        <v>94</v>
      </c>
      <c r="I40" t="s">
        <v>95</v>
      </c>
      <c r="J40" t="s">
        <v>96</v>
      </c>
      <c r="K40" t="s">
        <v>134</v>
      </c>
      <c r="L40" t="s">
        <v>154</v>
      </c>
      <c r="M40" t="s">
        <v>174</v>
      </c>
      <c r="N40" t="s">
        <v>100</v>
      </c>
      <c r="O40" t="s">
        <v>101</v>
      </c>
      <c r="P40" t="s">
        <v>101</v>
      </c>
      <c r="Q40" t="s">
        <v>102</v>
      </c>
      <c r="R40" t="s">
        <v>170</v>
      </c>
      <c r="S40" s="3" t="str">
        <f>VLOOKUP(R40,'House Style2'!$A$1:$E$9,5,FALSE)</f>
        <v>Below Average</v>
      </c>
      <c r="T40">
        <v>8</v>
      </c>
      <c r="U40">
        <v>0.28347614431736368</v>
      </c>
      <c r="V40" t="s">
        <v>104</v>
      </c>
      <c r="W40">
        <v>9</v>
      </c>
      <c r="X40">
        <v>1935</v>
      </c>
      <c r="Y40">
        <v>1997</v>
      </c>
      <c r="Z40" t="s">
        <v>105</v>
      </c>
      <c r="AA40" t="s">
        <v>126</v>
      </c>
      <c r="AB40" t="s">
        <v>181</v>
      </c>
      <c r="AC40" t="s">
        <v>181</v>
      </c>
      <c r="AD40" t="s">
        <v>108</v>
      </c>
      <c r="AE40">
        <v>632</v>
      </c>
      <c r="AF40" t="s">
        <v>110</v>
      </c>
      <c r="AG40" t="s">
        <v>112</v>
      </c>
      <c r="AH40" t="s">
        <v>171</v>
      </c>
      <c r="AI40" t="s">
        <v>110</v>
      </c>
      <c r="AJ40" t="s">
        <v>110</v>
      </c>
      <c r="AK40" t="s">
        <v>163</v>
      </c>
      <c r="AL40" t="s">
        <v>172</v>
      </c>
      <c r="AM40">
        <v>192</v>
      </c>
      <c r="AN40" t="s">
        <v>114</v>
      </c>
      <c r="AO40">
        <v>0</v>
      </c>
      <c r="AP40">
        <v>536</v>
      </c>
      <c r="AQ40">
        <v>728</v>
      </c>
      <c r="AR40" t="s">
        <v>115</v>
      </c>
      <c r="AS40" t="s">
        <v>109</v>
      </c>
      <c r="AT40" t="s">
        <v>116</v>
      </c>
      <c r="AU40" t="s">
        <v>117</v>
      </c>
      <c r="AV40">
        <v>1968</v>
      </c>
      <c r="AW40">
        <v>0.63808042185078817</v>
      </c>
      <c r="AX40" t="s">
        <v>118</v>
      </c>
      <c r="AY40">
        <v>1479</v>
      </c>
      <c r="AZ40">
        <v>0</v>
      </c>
      <c r="BA40">
        <v>3447</v>
      </c>
      <c r="BB40">
        <v>0</v>
      </c>
      <c r="BC40">
        <v>0</v>
      </c>
      <c r="BD40">
        <v>3</v>
      </c>
      <c r="BE40">
        <v>1</v>
      </c>
      <c r="BF40">
        <v>4</v>
      </c>
      <c r="BG40">
        <v>1</v>
      </c>
      <c r="BH40" t="s">
        <v>112</v>
      </c>
      <c r="BI40">
        <v>11</v>
      </c>
      <c r="BJ40" t="s">
        <v>119</v>
      </c>
      <c r="BK40">
        <v>2</v>
      </c>
      <c r="BL40" t="s">
        <v>112</v>
      </c>
      <c r="BM40" t="s">
        <v>142</v>
      </c>
      <c r="BN40">
        <v>1982</v>
      </c>
      <c r="BO40" t="s">
        <v>114</v>
      </c>
      <c r="BP40">
        <v>3</v>
      </c>
      <c r="BQ40">
        <v>1014</v>
      </c>
      <c r="BR40" t="s">
        <v>110</v>
      </c>
      <c r="BS40" t="s">
        <v>110</v>
      </c>
      <c r="BT40" t="s">
        <v>116</v>
      </c>
      <c r="BU40">
        <v>314</v>
      </c>
      <c r="BV40">
        <v>12</v>
      </c>
      <c r="BW40">
        <v>0</v>
      </c>
      <c r="BX40">
        <v>0</v>
      </c>
      <c r="BY40">
        <v>0</v>
      </c>
      <c r="BZ40">
        <v>0</v>
      </c>
      <c r="CA40" t="s">
        <v>93</v>
      </c>
      <c r="CB40" t="s">
        <v>182</v>
      </c>
      <c r="CC40" t="s">
        <v>93</v>
      </c>
      <c r="CD40">
        <v>0</v>
      </c>
      <c r="CE40">
        <v>5</v>
      </c>
      <c r="CF40">
        <v>2008</v>
      </c>
      <c r="CG40" t="s">
        <v>122</v>
      </c>
      <c r="CH40" t="s">
        <v>123</v>
      </c>
      <c r="CI40">
        <v>381000</v>
      </c>
      <c r="CR40" t="s">
        <v>124</v>
      </c>
      <c r="CS40">
        <v>1968</v>
      </c>
    </row>
    <row r="41" spans="1:97" x14ac:dyDescent="0.3">
      <c r="A41">
        <v>478</v>
      </c>
      <c r="B41">
        <v>60</v>
      </c>
      <c r="C41" t="s">
        <v>91</v>
      </c>
      <c r="D41">
        <v>105</v>
      </c>
      <c r="E41">
        <v>13693</v>
      </c>
      <c r="F41" t="s">
        <v>92</v>
      </c>
      <c r="G41" t="s">
        <v>93</v>
      </c>
      <c r="H41" t="s">
        <v>141</v>
      </c>
      <c r="I41" t="s">
        <v>95</v>
      </c>
      <c r="J41" t="s">
        <v>96</v>
      </c>
      <c r="K41" t="s">
        <v>134</v>
      </c>
      <c r="L41" t="s">
        <v>98</v>
      </c>
      <c r="M41" t="s">
        <v>135</v>
      </c>
      <c r="N41" t="s">
        <v>100</v>
      </c>
      <c r="O41" t="s">
        <v>101</v>
      </c>
      <c r="P41" t="s">
        <v>101</v>
      </c>
      <c r="Q41" t="s">
        <v>102</v>
      </c>
      <c r="R41" t="s">
        <v>103</v>
      </c>
      <c r="S41" s="3" t="str">
        <f>VLOOKUP(R41,'House Style2'!$A$1:$E$9,5,FALSE)</f>
        <v>Above Average</v>
      </c>
      <c r="T41">
        <v>9</v>
      </c>
      <c r="U41">
        <v>0.8990499025143579</v>
      </c>
      <c r="V41" t="s">
        <v>104</v>
      </c>
      <c r="W41">
        <v>5</v>
      </c>
      <c r="X41">
        <v>2006</v>
      </c>
      <c r="Y41">
        <v>2006</v>
      </c>
      <c r="Z41" t="s">
        <v>125</v>
      </c>
      <c r="AA41" t="s">
        <v>126</v>
      </c>
      <c r="AB41" t="s">
        <v>137</v>
      </c>
      <c r="AC41" t="s">
        <v>137</v>
      </c>
      <c r="AD41" t="s">
        <v>108</v>
      </c>
      <c r="AE41">
        <v>772</v>
      </c>
      <c r="AF41" t="s">
        <v>109</v>
      </c>
      <c r="AG41" t="s">
        <v>110</v>
      </c>
      <c r="AH41" t="s">
        <v>111</v>
      </c>
      <c r="AI41" t="s">
        <v>112</v>
      </c>
      <c r="AJ41" t="s">
        <v>110</v>
      </c>
      <c r="AK41" t="s">
        <v>130</v>
      </c>
      <c r="AL41" t="s">
        <v>114</v>
      </c>
      <c r="AM41">
        <v>0</v>
      </c>
      <c r="AN41" t="s">
        <v>114</v>
      </c>
      <c r="AO41">
        <v>0</v>
      </c>
      <c r="AP41">
        <v>2153</v>
      </c>
      <c r="AQ41">
        <v>2153</v>
      </c>
      <c r="AR41" t="s">
        <v>115</v>
      </c>
      <c r="AS41" t="s">
        <v>109</v>
      </c>
      <c r="AT41" t="s">
        <v>116</v>
      </c>
      <c r="AU41" t="s">
        <v>117</v>
      </c>
      <c r="AV41">
        <v>2069</v>
      </c>
      <c r="AW41">
        <v>0.27515686168897369</v>
      </c>
      <c r="AX41" t="s">
        <v>118</v>
      </c>
      <c r="AY41">
        <v>574</v>
      </c>
      <c r="AZ41">
        <v>0</v>
      </c>
      <c r="BA41">
        <v>2643</v>
      </c>
      <c r="BB41">
        <v>0</v>
      </c>
      <c r="BC41">
        <v>0</v>
      </c>
      <c r="BD41">
        <v>2</v>
      </c>
      <c r="BE41">
        <v>1</v>
      </c>
      <c r="BF41">
        <v>3</v>
      </c>
      <c r="BG41">
        <v>1</v>
      </c>
      <c r="BH41" t="s">
        <v>109</v>
      </c>
      <c r="BI41">
        <v>9</v>
      </c>
      <c r="BJ41" t="s">
        <v>119</v>
      </c>
      <c r="BK41">
        <v>1</v>
      </c>
      <c r="BL41" t="s">
        <v>112</v>
      </c>
      <c r="BM41" t="s">
        <v>142</v>
      </c>
      <c r="BN41">
        <v>2006</v>
      </c>
      <c r="BO41" t="s">
        <v>121</v>
      </c>
      <c r="BP41">
        <v>3</v>
      </c>
      <c r="BQ41">
        <v>694</v>
      </c>
      <c r="BR41" t="s">
        <v>110</v>
      </c>
      <c r="BS41" t="s">
        <v>110</v>
      </c>
      <c r="BT41" t="s">
        <v>116</v>
      </c>
      <c r="BU41">
        <v>414</v>
      </c>
      <c r="BV41">
        <v>84</v>
      </c>
      <c r="BW41">
        <v>0</v>
      </c>
      <c r="BX41">
        <v>0</v>
      </c>
      <c r="BY41">
        <v>0</v>
      </c>
      <c r="BZ41">
        <v>0</v>
      </c>
      <c r="CA41" t="s">
        <v>93</v>
      </c>
      <c r="CB41" t="s">
        <v>93</v>
      </c>
      <c r="CC41" t="s">
        <v>93</v>
      </c>
      <c r="CD41">
        <v>0</v>
      </c>
      <c r="CE41">
        <v>3</v>
      </c>
      <c r="CF41">
        <v>2007</v>
      </c>
      <c r="CG41" t="s">
        <v>122</v>
      </c>
      <c r="CH41" t="s">
        <v>123</v>
      </c>
      <c r="CI41">
        <v>380000</v>
      </c>
      <c r="CR41" t="s">
        <v>124</v>
      </c>
      <c r="CS41">
        <v>2069</v>
      </c>
    </row>
    <row r="42" spans="1:97" x14ac:dyDescent="0.3">
      <c r="A42">
        <v>1268</v>
      </c>
      <c r="B42">
        <v>20</v>
      </c>
      <c r="C42" t="s">
        <v>91</v>
      </c>
      <c r="D42">
        <v>89</v>
      </c>
      <c r="E42">
        <v>13214</v>
      </c>
      <c r="F42" t="s">
        <v>92</v>
      </c>
      <c r="G42" t="s">
        <v>93</v>
      </c>
      <c r="H42" t="s">
        <v>94</v>
      </c>
      <c r="I42" t="s">
        <v>153</v>
      </c>
      <c r="J42" t="s">
        <v>96</v>
      </c>
      <c r="K42" t="s">
        <v>134</v>
      </c>
      <c r="L42" t="s">
        <v>98</v>
      </c>
      <c r="M42" t="s">
        <v>183</v>
      </c>
      <c r="N42" t="s">
        <v>100</v>
      </c>
      <c r="O42" t="s">
        <v>101</v>
      </c>
      <c r="P42" t="s">
        <v>101</v>
      </c>
      <c r="Q42" t="s">
        <v>102</v>
      </c>
      <c r="R42" t="s">
        <v>136</v>
      </c>
      <c r="S42" s="3" t="str">
        <f>VLOOKUP(R42,'House Style2'!$A$1:$E$9,5,FALSE)</f>
        <v>Above Average</v>
      </c>
      <c r="T42">
        <v>9</v>
      </c>
      <c r="U42">
        <v>0.17979212579387993</v>
      </c>
      <c r="V42" t="s">
        <v>104</v>
      </c>
      <c r="W42">
        <v>5</v>
      </c>
      <c r="X42">
        <v>2008</v>
      </c>
      <c r="Y42">
        <v>2009</v>
      </c>
      <c r="Z42" t="s">
        <v>125</v>
      </c>
      <c r="AA42" t="s">
        <v>126</v>
      </c>
      <c r="AB42" t="s">
        <v>181</v>
      </c>
      <c r="AC42" t="s">
        <v>150</v>
      </c>
      <c r="AD42" t="s">
        <v>129</v>
      </c>
      <c r="AE42">
        <v>0</v>
      </c>
      <c r="AF42" t="s">
        <v>109</v>
      </c>
      <c r="AG42" t="s">
        <v>110</v>
      </c>
      <c r="AH42" t="s">
        <v>111</v>
      </c>
      <c r="AI42" t="s">
        <v>109</v>
      </c>
      <c r="AJ42" t="s">
        <v>110</v>
      </c>
      <c r="AK42" t="s">
        <v>112</v>
      </c>
      <c r="AL42" t="s">
        <v>114</v>
      </c>
      <c r="AM42">
        <v>0</v>
      </c>
      <c r="AN42" t="s">
        <v>114</v>
      </c>
      <c r="AO42">
        <v>0</v>
      </c>
      <c r="AP42">
        <v>2002</v>
      </c>
      <c r="AQ42">
        <v>2002</v>
      </c>
      <c r="AR42" t="s">
        <v>115</v>
      </c>
      <c r="AS42" t="s">
        <v>109</v>
      </c>
      <c r="AT42" t="s">
        <v>116</v>
      </c>
      <c r="AU42" t="s">
        <v>117</v>
      </c>
      <c r="AV42">
        <v>2018</v>
      </c>
      <c r="AW42">
        <v>0.71596815252494339</v>
      </c>
      <c r="AX42" t="s">
        <v>118</v>
      </c>
      <c r="AY42">
        <v>0</v>
      </c>
      <c r="AZ42">
        <v>0</v>
      </c>
      <c r="BA42">
        <v>2018</v>
      </c>
      <c r="BB42">
        <v>0</v>
      </c>
      <c r="BC42">
        <v>0</v>
      </c>
      <c r="BD42">
        <v>2</v>
      </c>
      <c r="BE42">
        <v>0</v>
      </c>
      <c r="BF42">
        <v>3</v>
      </c>
      <c r="BG42">
        <v>1</v>
      </c>
      <c r="BH42" t="s">
        <v>109</v>
      </c>
      <c r="BI42">
        <v>10</v>
      </c>
      <c r="BJ42" t="s">
        <v>119</v>
      </c>
      <c r="BK42">
        <v>1</v>
      </c>
      <c r="BL42" t="s">
        <v>112</v>
      </c>
      <c r="BM42" t="s">
        <v>120</v>
      </c>
      <c r="BN42">
        <v>2009</v>
      </c>
      <c r="BO42" t="s">
        <v>121</v>
      </c>
      <c r="BP42">
        <v>3</v>
      </c>
      <c r="BQ42">
        <v>746</v>
      </c>
      <c r="BR42" t="s">
        <v>110</v>
      </c>
      <c r="BS42" t="s">
        <v>110</v>
      </c>
      <c r="BT42" t="s">
        <v>116</v>
      </c>
      <c r="BU42">
        <v>144</v>
      </c>
      <c r="BV42">
        <v>76</v>
      </c>
      <c r="BW42">
        <v>0</v>
      </c>
      <c r="BX42">
        <v>0</v>
      </c>
      <c r="BY42">
        <v>0</v>
      </c>
      <c r="BZ42">
        <v>0</v>
      </c>
      <c r="CA42" t="s">
        <v>93</v>
      </c>
      <c r="CB42" t="s">
        <v>93</v>
      </c>
      <c r="CC42" t="s">
        <v>93</v>
      </c>
      <c r="CD42">
        <v>0</v>
      </c>
      <c r="CE42">
        <v>5</v>
      </c>
      <c r="CF42">
        <v>2010</v>
      </c>
      <c r="CG42" t="s">
        <v>122</v>
      </c>
      <c r="CH42" t="s">
        <v>123</v>
      </c>
      <c r="CI42">
        <v>378500</v>
      </c>
      <c r="CR42" t="s">
        <v>124</v>
      </c>
      <c r="CS42">
        <v>2018</v>
      </c>
    </row>
    <row r="43" spans="1:97" x14ac:dyDescent="0.3">
      <c r="A43">
        <v>1389</v>
      </c>
      <c r="B43">
        <v>20</v>
      </c>
      <c r="C43" t="s">
        <v>91</v>
      </c>
      <c r="D43">
        <v>42</v>
      </c>
      <c r="E43">
        <v>14892</v>
      </c>
      <c r="F43" t="s">
        <v>92</v>
      </c>
      <c r="G43" t="s">
        <v>93</v>
      </c>
      <c r="H43" t="s">
        <v>94</v>
      </c>
      <c r="I43" t="s">
        <v>153</v>
      </c>
      <c r="J43" t="s">
        <v>96</v>
      </c>
      <c r="K43" t="s">
        <v>133</v>
      </c>
      <c r="L43" t="s">
        <v>98</v>
      </c>
      <c r="M43" t="s">
        <v>184</v>
      </c>
      <c r="N43" t="s">
        <v>100</v>
      </c>
      <c r="O43" t="s">
        <v>101</v>
      </c>
      <c r="P43" t="s">
        <v>101</v>
      </c>
      <c r="Q43" t="s">
        <v>102</v>
      </c>
      <c r="R43" t="s">
        <v>136</v>
      </c>
      <c r="S43" s="3" t="str">
        <f>VLOOKUP(R43,'House Style2'!$A$1:$E$9,5,FALSE)</f>
        <v>Above Average</v>
      </c>
      <c r="T43">
        <v>9</v>
      </c>
      <c r="U43">
        <v>0.12413770880021724</v>
      </c>
      <c r="V43" t="s">
        <v>104</v>
      </c>
      <c r="W43">
        <v>5</v>
      </c>
      <c r="X43">
        <v>2006</v>
      </c>
      <c r="Y43">
        <v>2007</v>
      </c>
      <c r="Z43" t="s">
        <v>105</v>
      </c>
      <c r="AA43" t="s">
        <v>126</v>
      </c>
      <c r="AB43" t="s">
        <v>137</v>
      </c>
      <c r="AC43" t="s">
        <v>137</v>
      </c>
      <c r="AD43" t="s">
        <v>138</v>
      </c>
      <c r="AE43">
        <v>160</v>
      </c>
      <c r="AF43" t="s">
        <v>109</v>
      </c>
      <c r="AG43" t="s">
        <v>110</v>
      </c>
      <c r="AH43" t="s">
        <v>111</v>
      </c>
      <c r="AI43" t="s">
        <v>109</v>
      </c>
      <c r="AJ43" t="s">
        <v>110</v>
      </c>
      <c r="AK43" t="s">
        <v>112</v>
      </c>
      <c r="AL43" t="s">
        <v>113</v>
      </c>
      <c r="AM43">
        <v>1320</v>
      </c>
      <c r="AN43" t="s">
        <v>114</v>
      </c>
      <c r="AO43">
        <v>0</v>
      </c>
      <c r="AP43">
        <v>426</v>
      </c>
      <c r="AQ43">
        <v>1746</v>
      </c>
      <c r="AR43" t="s">
        <v>115</v>
      </c>
      <c r="AS43" t="s">
        <v>109</v>
      </c>
      <c r="AT43" t="s">
        <v>116</v>
      </c>
      <c r="AU43" t="s">
        <v>117</v>
      </c>
      <c r="AV43">
        <v>1746</v>
      </c>
      <c r="AW43">
        <v>4.6537738172109822E-2</v>
      </c>
      <c r="AX43" t="s">
        <v>118</v>
      </c>
      <c r="AY43">
        <v>0</v>
      </c>
      <c r="AZ43">
        <v>0</v>
      </c>
      <c r="BA43">
        <v>1746</v>
      </c>
      <c r="BB43">
        <v>1</v>
      </c>
      <c r="BC43">
        <v>0</v>
      </c>
      <c r="BD43">
        <v>2</v>
      </c>
      <c r="BE43">
        <v>0</v>
      </c>
      <c r="BF43">
        <v>3</v>
      </c>
      <c r="BG43">
        <v>1</v>
      </c>
      <c r="BH43" t="s">
        <v>109</v>
      </c>
      <c r="BI43">
        <v>7</v>
      </c>
      <c r="BJ43" t="s">
        <v>119</v>
      </c>
      <c r="BK43">
        <v>2</v>
      </c>
      <c r="BL43" t="s">
        <v>112</v>
      </c>
      <c r="BM43" t="s">
        <v>120</v>
      </c>
      <c r="BN43">
        <v>2006</v>
      </c>
      <c r="BO43" t="s">
        <v>121</v>
      </c>
      <c r="BP43">
        <v>3</v>
      </c>
      <c r="BQ43">
        <v>758</v>
      </c>
      <c r="BR43" t="s">
        <v>110</v>
      </c>
      <c r="BS43" t="s">
        <v>110</v>
      </c>
      <c r="BT43" t="s">
        <v>116</v>
      </c>
      <c r="BU43">
        <v>201</v>
      </c>
      <c r="BV43">
        <v>39</v>
      </c>
      <c r="BW43">
        <v>0</v>
      </c>
      <c r="BX43">
        <v>0</v>
      </c>
      <c r="BY43">
        <v>0</v>
      </c>
      <c r="BZ43">
        <v>0</v>
      </c>
      <c r="CA43" t="s">
        <v>93</v>
      </c>
      <c r="CB43" t="s">
        <v>93</v>
      </c>
      <c r="CC43" t="s">
        <v>93</v>
      </c>
      <c r="CD43">
        <v>0</v>
      </c>
      <c r="CE43">
        <v>10</v>
      </c>
      <c r="CF43">
        <v>2009</v>
      </c>
      <c r="CG43" t="s">
        <v>122</v>
      </c>
      <c r="CH43" t="s">
        <v>123</v>
      </c>
      <c r="CI43">
        <v>377500</v>
      </c>
      <c r="CR43" t="s">
        <v>124</v>
      </c>
      <c r="CS43">
        <v>1746</v>
      </c>
    </row>
    <row r="44" spans="1:97" x14ac:dyDescent="0.3">
      <c r="A44">
        <v>337</v>
      </c>
      <c r="B44">
        <v>20</v>
      </c>
      <c r="C44" t="s">
        <v>91</v>
      </c>
      <c r="D44">
        <v>86</v>
      </c>
      <c r="E44">
        <v>14157</v>
      </c>
      <c r="F44" t="s">
        <v>92</v>
      </c>
      <c r="G44" t="s">
        <v>93</v>
      </c>
      <c r="H44" t="s">
        <v>94</v>
      </c>
      <c r="I44" t="s">
        <v>153</v>
      </c>
      <c r="J44" t="s">
        <v>96</v>
      </c>
      <c r="K44" t="s">
        <v>97</v>
      </c>
      <c r="L44" t="s">
        <v>98</v>
      </c>
      <c r="M44" t="s">
        <v>148</v>
      </c>
      <c r="N44" t="s">
        <v>100</v>
      </c>
      <c r="O44" t="s">
        <v>101</v>
      </c>
      <c r="P44" t="s">
        <v>101</v>
      </c>
      <c r="Q44" t="s">
        <v>102</v>
      </c>
      <c r="R44" t="s">
        <v>136</v>
      </c>
      <c r="S44" s="3" t="str">
        <f>VLOOKUP(R44,'House Style2'!$A$1:$E$9,5,FALSE)</f>
        <v>Above Average</v>
      </c>
      <c r="T44">
        <v>9</v>
      </c>
      <c r="U44">
        <v>0.79513339796839144</v>
      </c>
      <c r="V44" t="s">
        <v>104</v>
      </c>
      <c r="W44">
        <v>5</v>
      </c>
      <c r="X44">
        <v>2005</v>
      </c>
      <c r="Y44">
        <v>2006</v>
      </c>
      <c r="Z44" t="s">
        <v>125</v>
      </c>
      <c r="AA44" t="s">
        <v>126</v>
      </c>
      <c r="AB44" t="s">
        <v>137</v>
      </c>
      <c r="AC44" t="s">
        <v>137</v>
      </c>
      <c r="AD44" t="s">
        <v>138</v>
      </c>
      <c r="AE44">
        <v>200</v>
      </c>
      <c r="AF44" t="s">
        <v>112</v>
      </c>
      <c r="AG44" t="s">
        <v>110</v>
      </c>
      <c r="AH44" t="s">
        <v>111</v>
      </c>
      <c r="AI44" t="s">
        <v>109</v>
      </c>
      <c r="AJ44" t="s">
        <v>110</v>
      </c>
      <c r="AK44" t="s">
        <v>112</v>
      </c>
      <c r="AL44" t="s">
        <v>113</v>
      </c>
      <c r="AM44">
        <v>1249</v>
      </c>
      <c r="AN44" t="s">
        <v>114</v>
      </c>
      <c r="AO44">
        <v>0</v>
      </c>
      <c r="AP44">
        <v>673</v>
      </c>
      <c r="AQ44">
        <v>1922</v>
      </c>
      <c r="AR44" t="s">
        <v>115</v>
      </c>
      <c r="AS44" t="s">
        <v>109</v>
      </c>
      <c r="AT44" t="s">
        <v>116</v>
      </c>
      <c r="AU44" t="s">
        <v>117</v>
      </c>
      <c r="AV44">
        <v>1922</v>
      </c>
      <c r="AW44">
        <v>0.25991817677024265</v>
      </c>
      <c r="AX44" t="s">
        <v>118</v>
      </c>
      <c r="AY44">
        <v>0</v>
      </c>
      <c r="AZ44">
        <v>0</v>
      </c>
      <c r="BA44">
        <v>1922</v>
      </c>
      <c r="BB44">
        <v>1</v>
      </c>
      <c r="BC44">
        <v>0</v>
      </c>
      <c r="BD44">
        <v>2</v>
      </c>
      <c r="BE44">
        <v>0</v>
      </c>
      <c r="BF44">
        <v>3</v>
      </c>
      <c r="BG44">
        <v>1</v>
      </c>
      <c r="BH44" t="s">
        <v>112</v>
      </c>
      <c r="BI44">
        <v>8</v>
      </c>
      <c r="BJ44" t="s">
        <v>119</v>
      </c>
      <c r="BK44">
        <v>1</v>
      </c>
      <c r="BL44" t="s">
        <v>112</v>
      </c>
      <c r="BM44" t="s">
        <v>120</v>
      </c>
      <c r="BN44">
        <v>2005</v>
      </c>
      <c r="BO44" t="s">
        <v>121</v>
      </c>
      <c r="BP44">
        <v>3</v>
      </c>
      <c r="BQ44">
        <v>676</v>
      </c>
      <c r="BR44" t="s">
        <v>110</v>
      </c>
      <c r="BS44" t="s">
        <v>110</v>
      </c>
      <c r="BT44" t="s">
        <v>116</v>
      </c>
      <c r="BU44">
        <v>178</v>
      </c>
      <c r="BV44">
        <v>51</v>
      </c>
      <c r="BW44">
        <v>0</v>
      </c>
      <c r="BX44">
        <v>0</v>
      </c>
      <c r="BY44">
        <v>0</v>
      </c>
      <c r="BZ44">
        <v>0</v>
      </c>
      <c r="CA44" t="s">
        <v>93</v>
      </c>
      <c r="CB44" t="s">
        <v>93</v>
      </c>
      <c r="CC44" t="s">
        <v>93</v>
      </c>
      <c r="CD44">
        <v>0</v>
      </c>
      <c r="CE44">
        <v>7</v>
      </c>
      <c r="CF44">
        <v>2007</v>
      </c>
      <c r="CG44" t="s">
        <v>122</v>
      </c>
      <c r="CH44" t="s">
        <v>123</v>
      </c>
      <c r="CI44">
        <v>377426</v>
      </c>
      <c r="CR44" t="s">
        <v>124</v>
      </c>
      <c r="CS44">
        <v>1922</v>
      </c>
    </row>
    <row r="45" spans="1:97" x14ac:dyDescent="0.3">
      <c r="A45">
        <v>314</v>
      </c>
      <c r="B45">
        <v>20</v>
      </c>
      <c r="C45" t="s">
        <v>91</v>
      </c>
      <c r="D45">
        <v>150</v>
      </c>
      <c r="E45">
        <v>215245</v>
      </c>
      <c r="F45" t="s">
        <v>92</v>
      </c>
      <c r="G45" t="s">
        <v>93</v>
      </c>
      <c r="H45" t="s">
        <v>185</v>
      </c>
      <c r="I45" t="s">
        <v>177</v>
      </c>
      <c r="J45" t="s">
        <v>96</v>
      </c>
      <c r="K45" t="s">
        <v>134</v>
      </c>
      <c r="L45" t="s">
        <v>186</v>
      </c>
      <c r="M45" t="s">
        <v>183</v>
      </c>
      <c r="N45" t="s">
        <v>100</v>
      </c>
      <c r="O45" t="s">
        <v>101</v>
      </c>
      <c r="P45" t="s">
        <v>101</v>
      </c>
      <c r="Q45" t="s">
        <v>102</v>
      </c>
      <c r="R45" t="s">
        <v>136</v>
      </c>
      <c r="S45" s="3" t="str">
        <f>VLOOKUP(R45,'House Style2'!$A$1:$E$9,5,FALSE)</f>
        <v>Above Average</v>
      </c>
      <c r="T45">
        <v>7</v>
      </c>
      <c r="U45">
        <v>0.23834747796435629</v>
      </c>
      <c r="V45" t="s">
        <v>104</v>
      </c>
      <c r="W45">
        <v>5</v>
      </c>
      <c r="X45">
        <v>1965</v>
      </c>
      <c r="Y45">
        <v>1965</v>
      </c>
      <c r="Z45" t="s">
        <v>125</v>
      </c>
      <c r="AA45" t="s">
        <v>126</v>
      </c>
      <c r="AB45" t="s">
        <v>108</v>
      </c>
      <c r="AC45" t="s">
        <v>108</v>
      </c>
      <c r="AD45" t="s">
        <v>129</v>
      </c>
      <c r="AE45">
        <v>0</v>
      </c>
      <c r="AF45" t="s">
        <v>110</v>
      </c>
      <c r="AG45" t="s">
        <v>110</v>
      </c>
      <c r="AH45" t="s">
        <v>171</v>
      </c>
      <c r="AI45" t="s">
        <v>112</v>
      </c>
      <c r="AJ45" t="s">
        <v>110</v>
      </c>
      <c r="AK45" t="s">
        <v>112</v>
      </c>
      <c r="AL45" t="s">
        <v>151</v>
      </c>
      <c r="AM45">
        <v>1236</v>
      </c>
      <c r="AN45" t="s">
        <v>172</v>
      </c>
      <c r="AO45">
        <v>820</v>
      </c>
      <c r="AP45">
        <v>80</v>
      </c>
      <c r="AQ45">
        <v>2136</v>
      </c>
      <c r="AR45" t="s">
        <v>187</v>
      </c>
      <c r="AS45" t="s">
        <v>110</v>
      </c>
      <c r="AT45" t="s">
        <v>116</v>
      </c>
      <c r="AU45" t="s">
        <v>117</v>
      </c>
      <c r="AV45">
        <v>2036</v>
      </c>
      <c r="AW45">
        <v>0.80682845605861786</v>
      </c>
      <c r="AX45" t="s">
        <v>118</v>
      </c>
      <c r="AY45">
        <v>0</v>
      </c>
      <c r="AZ45">
        <v>0</v>
      </c>
      <c r="BA45">
        <v>2036</v>
      </c>
      <c r="BB45">
        <v>2</v>
      </c>
      <c r="BC45">
        <v>0</v>
      </c>
      <c r="BD45">
        <v>2</v>
      </c>
      <c r="BE45">
        <v>0</v>
      </c>
      <c r="BF45">
        <v>3</v>
      </c>
      <c r="BG45">
        <v>1</v>
      </c>
      <c r="BH45" t="s">
        <v>110</v>
      </c>
      <c r="BI45">
        <v>8</v>
      </c>
      <c r="BJ45" t="s">
        <v>119</v>
      </c>
      <c r="BK45">
        <v>2</v>
      </c>
      <c r="BL45" t="s">
        <v>112</v>
      </c>
      <c r="BM45" t="s">
        <v>120</v>
      </c>
      <c r="BN45">
        <v>1965</v>
      </c>
      <c r="BO45" t="s">
        <v>143</v>
      </c>
      <c r="BP45">
        <v>2</v>
      </c>
      <c r="BQ45">
        <v>513</v>
      </c>
      <c r="BR45" t="s">
        <v>110</v>
      </c>
      <c r="BS45" t="s">
        <v>110</v>
      </c>
      <c r="BT45" t="s">
        <v>116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 t="s">
        <v>93</v>
      </c>
      <c r="CB45" t="s">
        <v>93</v>
      </c>
      <c r="CC45" t="s">
        <v>93</v>
      </c>
      <c r="CD45">
        <v>0</v>
      </c>
      <c r="CE45">
        <v>6</v>
      </c>
      <c r="CF45">
        <v>2009</v>
      </c>
      <c r="CG45" t="s">
        <v>122</v>
      </c>
      <c r="CH45" t="s">
        <v>123</v>
      </c>
      <c r="CI45">
        <v>375000</v>
      </c>
      <c r="CR45" t="s">
        <v>124</v>
      </c>
      <c r="CS45">
        <v>2036</v>
      </c>
    </row>
    <row r="46" spans="1:97" x14ac:dyDescent="0.3">
      <c r="A46">
        <v>482</v>
      </c>
      <c r="B46">
        <v>20</v>
      </c>
      <c r="C46" t="s">
        <v>91</v>
      </c>
      <c r="D46">
        <v>72</v>
      </c>
      <c r="E46">
        <v>11846</v>
      </c>
      <c r="F46" t="s">
        <v>92</v>
      </c>
      <c r="G46" t="s">
        <v>93</v>
      </c>
      <c r="H46" t="s">
        <v>94</v>
      </c>
      <c r="I46" t="s">
        <v>153</v>
      </c>
      <c r="J46" t="s">
        <v>96</v>
      </c>
      <c r="K46" t="s">
        <v>134</v>
      </c>
      <c r="L46" t="s">
        <v>98</v>
      </c>
      <c r="M46" t="s">
        <v>135</v>
      </c>
      <c r="N46" t="s">
        <v>100</v>
      </c>
      <c r="O46" t="s">
        <v>101</v>
      </c>
      <c r="P46" t="s">
        <v>101</v>
      </c>
      <c r="Q46" t="s">
        <v>102</v>
      </c>
      <c r="R46" t="s">
        <v>136</v>
      </c>
      <c r="S46" s="3" t="str">
        <f>VLOOKUP(R46,'House Style2'!$A$1:$E$9,5,FALSE)</f>
        <v>Above Average</v>
      </c>
      <c r="T46">
        <v>9</v>
      </c>
      <c r="U46">
        <v>0.47272487930233864</v>
      </c>
      <c r="V46" t="s">
        <v>104</v>
      </c>
      <c r="W46">
        <v>5</v>
      </c>
      <c r="X46">
        <v>2003</v>
      </c>
      <c r="Y46">
        <v>2004</v>
      </c>
      <c r="Z46" t="s">
        <v>125</v>
      </c>
      <c r="AA46" t="s">
        <v>126</v>
      </c>
      <c r="AB46" t="s">
        <v>137</v>
      </c>
      <c r="AC46" t="s">
        <v>137</v>
      </c>
      <c r="AD46" t="s">
        <v>108</v>
      </c>
      <c r="AE46">
        <v>562</v>
      </c>
      <c r="AF46" t="s">
        <v>112</v>
      </c>
      <c r="AG46" t="s">
        <v>110</v>
      </c>
      <c r="AH46" t="s">
        <v>111</v>
      </c>
      <c r="AI46" t="s">
        <v>109</v>
      </c>
      <c r="AJ46" t="s">
        <v>110</v>
      </c>
      <c r="AK46" t="s">
        <v>112</v>
      </c>
      <c r="AL46" t="s">
        <v>113</v>
      </c>
      <c r="AM46">
        <v>1567</v>
      </c>
      <c r="AN46" t="s">
        <v>114</v>
      </c>
      <c r="AO46">
        <v>0</v>
      </c>
      <c r="AP46">
        <v>225</v>
      </c>
      <c r="AQ46">
        <v>1792</v>
      </c>
      <c r="AR46" t="s">
        <v>115</v>
      </c>
      <c r="AS46" t="s">
        <v>109</v>
      </c>
      <c r="AT46" t="s">
        <v>116</v>
      </c>
      <c r="AU46" t="s">
        <v>117</v>
      </c>
      <c r="AV46">
        <v>1792</v>
      </c>
      <c r="AW46">
        <v>2.3204563763236652E-2</v>
      </c>
      <c r="AX46" t="s">
        <v>118</v>
      </c>
      <c r="AY46">
        <v>0</v>
      </c>
      <c r="AZ46">
        <v>0</v>
      </c>
      <c r="BA46">
        <v>1792</v>
      </c>
      <c r="BB46">
        <v>1</v>
      </c>
      <c r="BC46">
        <v>0</v>
      </c>
      <c r="BD46">
        <v>2</v>
      </c>
      <c r="BE46">
        <v>0</v>
      </c>
      <c r="BF46">
        <v>2</v>
      </c>
      <c r="BG46">
        <v>1</v>
      </c>
      <c r="BH46" t="s">
        <v>109</v>
      </c>
      <c r="BI46">
        <v>6</v>
      </c>
      <c r="BJ46" t="s">
        <v>119</v>
      </c>
      <c r="BK46">
        <v>1</v>
      </c>
      <c r="BL46" t="s">
        <v>112</v>
      </c>
      <c r="BM46" t="s">
        <v>120</v>
      </c>
      <c r="BN46">
        <v>2003</v>
      </c>
      <c r="BO46" t="s">
        <v>121</v>
      </c>
      <c r="BP46">
        <v>3</v>
      </c>
      <c r="BQ46">
        <v>874</v>
      </c>
      <c r="BR46" t="s">
        <v>110</v>
      </c>
      <c r="BS46" t="s">
        <v>110</v>
      </c>
      <c r="BT46" t="s">
        <v>116</v>
      </c>
      <c r="BU46">
        <v>206</v>
      </c>
      <c r="BV46">
        <v>49</v>
      </c>
      <c r="BW46">
        <v>0</v>
      </c>
      <c r="BX46">
        <v>0</v>
      </c>
      <c r="BY46">
        <v>0</v>
      </c>
      <c r="BZ46">
        <v>0</v>
      </c>
      <c r="CA46" t="s">
        <v>93</v>
      </c>
      <c r="CB46" t="s">
        <v>93</v>
      </c>
      <c r="CC46" t="s">
        <v>93</v>
      </c>
      <c r="CD46">
        <v>0</v>
      </c>
      <c r="CE46">
        <v>8</v>
      </c>
      <c r="CF46">
        <v>2006</v>
      </c>
      <c r="CG46" t="s">
        <v>122</v>
      </c>
      <c r="CH46" t="s">
        <v>123</v>
      </c>
      <c r="CI46">
        <v>374000</v>
      </c>
      <c r="CR46" t="s">
        <v>124</v>
      </c>
      <c r="CS46">
        <v>1792</v>
      </c>
    </row>
    <row r="47" spans="1:97" x14ac:dyDescent="0.3">
      <c r="A47">
        <v>679</v>
      </c>
      <c r="B47">
        <v>20</v>
      </c>
      <c r="C47" t="s">
        <v>91</v>
      </c>
      <c r="D47">
        <v>80</v>
      </c>
      <c r="E47">
        <v>11844</v>
      </c>
      <c r="F47" t="s">
        <v>92</v>
      </c>
      <c r="G47" t="s">
        <v>93</v>
      </c>
      <c r="H47" t="s">
        <v>94</v>
      </c>
      <c r="I47" t="s">
        <v>95</v>
      </c>
      <c r="J47" t="s">
        <v>96</v>
      </c>
      <c r="K47" t="s">
        <v>134</v>
      </c>
      <c r="L47" t="s">
        <v>98</v>
      </c>
      <c r="M47" t="s">
        <v>148</v>
      </c>
      <c r="N47" t="s">
        <v>100</v>
      </c>
      <c r="O47" t="s">
        <v>101</v>
      </c>
      <c r="P47" t="s">
        <v>101</v>
      </c>
      <c r="Q47" t="s">
        <v>102</v>
      </c>
      <c r="R47" t="s">
        <v>136</v>
      </c>
      <c r="S47" s="3" t="str">
        <f>VLOOKUP(R47,'House Style2'!$A$1:$E$9,5,FALSE)</f>
        <v>Above Average</v>
      </c>
      <c r="T47">
        <v>8</v>
      </c>
      <c r="U47">
        <v>0.99388552003735819</v>
      </c>
      <c r="V47" t="s">
        <v>104</v>
      </c>
      <c r="W47">
        <v>5</v>
      </c>
      <c r="X47">
        <v>2008</v>
      </c>
      <c r="Y47">
        <v>2008</v>
      </c>
      <c r="Z47" t="s">
        <v>125</v>
      </c>
      <c r="AA47" t="s">
        <v>126</v>
      </c>
      <c r="AB47" t="s">
        <v>137</v>
      </c>
      <c r="AC47" t="s">
        <v>137</v>
      </c>
      <c r="AD47" t="s">
        <v>138</v>
      </c>
      <c r="AE47">
        <v>464</v>
      </c>
      <c r="AF47" t="s">
        <v>112</v>
      </c>
      <c r="AG47" t="s">
        <v>110</v>
      </c>
      <c r="AH47" t="s">
        <v>111</v>
      </c>
      <c r="AI47" t="s">
        <v>109</v>
      </c>
      <c r="AJ47" t="s">
        <v>110</v>
      </c>
      <c r="AK47" t="s">
        <v>163</v>
      </c>
      <c r="AL47" t="s">
        <v>114</v>
      </c>
      <c r="AM47">
        <v>0</v>
      </c>
      <c r="AN47" t="s">
        <v>114</v>
      </c>
      <c r="AO47">
        <v>0</v>
      </c>
      <c r="AP47">
        <v>2046</v>
      </c>
      <c r="AQ47">
        <v>2046</v>
      </c>
      <c r="AR47" t="s">
        <v>115</v>
      </c>
      <c r="AS47" t="s">
        <v>109</v>
      </c>
      <c r="AT47" t="s">
        <v>116</v>
      </c>
      <c r="AU47" t="s">
        <v>117</v>
      </c>
      <c r="AV47">
        <v>2046</v>
      </c>
      <c r="AW47">
        <v>0.36871768831203988</v>
      </c>
      <c r="AX47" t="s">
        <v>118</v>
      </c>
      <c r="AY47">
        <v>0</v>
      </c>
      <c r="AZ47">
        <v>0</v>
      </c>
      <c r="BA47">
        <v>2046</v>
      </c>
      <c r="BB47">
        <v>0</v>
      </c>
      <c r="BC47">
        <v>0</v>
      </c>
      <c r="BD47">
        <v>2</v>
      </c>
      <c r="BE47">
        <v>1</v>
      </c>
      <c r="BF47">
        <v>3</v>
      </c>
      <c r="BG47">
        <v>1</v>
      </c>
      <c r="BH47" t="s">
        <v>112</v>
      </c>
      <c r="BI47">
        <v>7</v>
      </c>
      <c r="BJ47" t="s">
        <v>119</v>
      </c>
      <c r="BK47">
        <v>1</v>
      </c>
      <c r="BL47" t="s">
        <v>112</v>
      </c>
      <c r="BM47" t="s">
        <v>120</v>
      </c>
      <c r="BN47">
        <v>2008</v>
      </c>
      <c r="BO47" t="s">
        <v>121</v>
      </c>
      <c r="BP47">
        <v>3</v>
      </c>
      <c r="BQ47">
        <v>834</v>
      </c>
      <c r="BR47" t="s">
        <v>110</v>
      </c>
      <c r="BS47" t="s">
        <v>110</v>
      </c>
      <c r="BT47" t="s">
        <v>116</v>
      </c>
      <c r="BU47">
        <v>322</v>
      </c>
      <c r="BV47">
        <v>82</v>
      </c>
      <c r="BW47">
        <v>0</v>
      </c>
      <c r="BX47">
        <v>0</v>
      </c>
      <c r="BY47">
        <v>0</v>
      </c>
      <c r="BZ47">
        <v>0</v>
      </c>
      <c r="CA47" t="s">
        <v>93</v>
      </c>
      <c r="CB47" t="s">
        <v>93</v>
      </c>
      <c r="CC47" t="s">
        <v>93</v>
      </c>
      <c r="CD47">
        <v>0</v>
      </c>
      <c r="CE47">
        <v>7</v>
      </c>
      <c r="CF47">
        <v>2009</v>
      </c>
      <c r="CG47" t="s">
        <v>139</v>
      </c>
      <c r="CH47" t="s">
        <v>140</v>
      </c>
      <c r="CI47">
        <v>372500</v>
      </c>
      <c r="CR47" t="s">
        <v>124</v>
      </c>
      <c r="CS47">
        <v>2046</v>
      </c>
    </row>
    <row r="48" spans="1:97" x14ac:dyDescent="0.3">
      <c r="A48">
        <v>152</v>
      </c>
      <c r="B48">
        <v>20</v>
      </c>
      <c r="C48" t="s">
        <v>91</v>
      </c>
      <c r="D48">
        <v>107</v>
      </c>
      <c r="E48">
        <v>13891</v>
      </c>
      <c r="F48" t="s">
        <v>92</v>
      </c>
      <c r="G48" t="s">
        <v>93</v>
      </c>
      <c r="H48" t="s">
        <v>141</v>
      </c>
      <c r="I48" t="s">
        <v>95</v>
      </c>
      <c r="J48" t="s">
        <v>96</v>
      </c>
      <c r="K48" t="s">
        <v>134</v>
      </c>
      <c r="L48" t="s">
        <v>98</v>
      </c>
      <c r="M48" t="s">
        <v>135</v>
      </c>
      <c r="N48" t="s">
        <v>100</v>
      </c>
      <c r="O48" t="s">
        <v>101</v>
      </c>
      <c r="P48" t="s">
        <v>101</v>
      </c>
      <c r="Q48" t="s">
        <v>102</v>
      </c>
      <c r="R48" t="s">
        <v>136</v>
      </c>
      <c r="S48" s="3" t="str">
        <f>VLOOKUP(R48,'House Style2'!$A$1:$E$9,5,FALSE)</f>
        <v>Above Average</v>
      </c>
      <c r="T48">
        <v>8</v>
      </c>
      <c r="U48">
        <v>0.90932153107101776</v>
      </c>
      <c r="V48" t="s">
        <v>104</v>
      </c>
      <c r="W48">
        <v>5</v>
      </c>
      <c r="X48">
        <v>2007</v>
      </c>
      <c r="Y48">
        <v>2008</v>
      </c>
      <c r="Z48" t="s">
        <v>125</v>
      </c>
      <c r="AA48" t="s">
        <v>126</v>
      </c>
      <c r="AB48" t="s">
        <v>137</v>
      </c>
      <c r="AC48" t="s">
        <v>137</v>
      </c>
      <c r="AD48" t="s">
        <v>138</v>
      </c>
      <c r="AE48">
        <v>436</v>
      </c>
      <c r="AF48" t="s">
        <v>112</v>
      </c>
      <c r="AG48" t="s">
        <v>110</v>
      </c>
      <c r="AH48" t="s">
        <v>111</v>
      </c>
      <c r="AI48" t="s">
        <v>109</v>
      </c>
      <c r="AJ48" t="s">
        <v>110</v>
      </c>
      <c r="AK48" t="s">
        <v>112</v>
      </c>
      <c r="AL48" t="s">
        <v>113</v>
      </c>
      <c r="AM48">
        <v>1400</v>
      </c>
      <c r="AN48" t="s">
        <v>114</v>
      </c>
      <c r="AO48">
        <v>0</v>
      </c>
      <c r="AP48">
        <v>310</v>
      </c>
      <c r="AQ48">
        <v>1710</v>
      </c>
      <c r="AR48" t="s">
        <v>115</v>
      </c>
      <c r="AS48" t="s">
        <v>109</v>
      </c>
      <c r="AT48" t="s">
        <v>116</v>
      </c>
      <c r="AU48" t="s">
        <v>117</v>
      </c>
      <c r="AV48">
        <v>1710</v>
      </c>
      <c r="AW48">
        <v>0.64119530595625007</v>
      </c>
      <c r="AX48" t="s">
        <v>118</v>
      </c>
      <c r="AY48">
        <v>0</v>
      </c>
      <c r="AZ48">
        <v>0</v>
      </c>
      <c r="BA48">
        <v>1710</v>
      </c>
      <c r="BB48">
        <v>1</v>
      </c>
      <c r="BC48">
        <v>0</v>
      </c>
      <c r="BD48">
        <v>2</v>
      </c>
      <c r="BE48">
        <v>0</v>
      </c>
      <c r="BF48">
        <v>2</v>
      </c>
      <c r="BG48">
        <v>1</v>
      </c>
      <c r="BH48" t="s">
        <v>112</v>
      </c>
      <c r="BI48">
        <v>6</v>
      </c>
      <c r="BJ48" t="s">
        <v>119</v>
      </c>
      <c r="BK48">
        <v>1</v>
      </c>
      <c r="BL48" t="s">
        <v>112</v>
      </c>
      <c r="BM48" t="s">
        <v>120</v>
      </c>
      <c r="BN48">
        <v>2007</v>
      </c>
      <c r="BO48" t="s">
        <v>143</v>
      </c>
      <c r="BP48">
        <v>3</v>
      </c>
      <c r="BQ48">
        <v>866</v>
      </c>
      <c r="BR48" t="s">
        <v>110</v>
      </c>
      <c r="BS48" t="s">
        <v>110</v>
      </c>
      <c r="BT48" t="s">
        <v>116</v>
      </c>
      <c r="BU48">
        <v>0</v>
      </c>
      <c r="BV48">
        <v>102</v>
      </c>
      <c r="BW48">
        <v>0</v>
      </c>
      <c r="BX48">
        <v>0</v>
      </c>
      <c r="BY48">
        <v>0</v>
      </c>
      <c r="BZ48">
        <v>0</v>
      </c>
      <c r="CA48" t="s">
        <v>93</v>
      </c>
      <c r="CB48" t="s">
        <v>93</v>
      </c>
      <c r="CC48" t="s">
        <v>93</v>
      </c>
      <c r="CD48">
        <v>0</v>
      </c>
      <c r="CE48">
        <v>1</v>
      </c>
      <c r="CF48">
        <v>2008</v>
      </c>
      <c r="CG48" t="s">
        <v>139</v>
      </c>
      <c r="CH48" t="s">
        <v>140</v>
      </c>
      <c r="CI48">
        <v>372402</v>
      </c>
      <c r="CR48" t="s">
        <v>124</v>
      </c>
      <c r="CS48">
        <v>1710</v>
      </c>
    </row>
    <row r="49" spans="1:97" x14ac:dyDescent="0.3">
      <c r="A49">
        <v>645</v>
      </c>
      <c r="B49">
        <v>20</v>
      </c>
      <c r="C49" t="s">
        <v>188</v>
      </c>
      <c r="D49">
        <v>85</v>
      </c>
      <c r="E49">
        <v>9187</v>
      </c>
      <c r="F49" t="s">
        <v>92</v>
      </c>
      <c r="G49" t="s">
        <v>93</v>
      </c>
      <c r="H49" t="s">
        <v>141</v>
      </c>
      <c r="I49" t="s">
        <v>95</v>
      </c>
      <c r="J49" t="s">
        <v>96</v>
      </c>
      <c r="K49" t="s">
        <v>134</v>
      </c>
      <c r="L49" t="s">
        <v>98</v>
      </c>
      <c r="M49" t="s">
        <v>168</v>
      </c>
      <c r="N49" t="s">
        <v>100</v>
      </c>
      <c r="O49" t="s">
        <v>101</v>
      </c>
      <c r="P49" t="s">
        <v>101</v>
      </c>
      <c r="Q49" t="s">
        <v>102</v>
      </c>
      <c r="R49" t="s">
        <v>136</v>
      </c>
      <c r="S49" s="3" t="str">
        <f>VLOOKUP(R49,'House Style2'!$A$1:$E$9,5,FALSE)</f>
        <v>Above Average</v>
      </c>
      <c r="T49">
        <v>9</v>
      </c>
      <c r="U49">
        <v>0.12787930263150094</v>
      </c>
      <c r="V49" t="s">
        <v>104</v>
      </c>
      <c r="W49">
        <v>5</v>
      </c>
      <c r="X49">
        <v>2009</v>
      </c>
      <c r="Y49">
        <v>2009</v>
      </c>
      <c r="Z49" t="s">
        <v>105</v>
      </c>
      <c r="AA49" t="s">
        <v>126</v>
      </c>
      <c r="AB49" t="s">
        <v>149</v>
      </c>
      <c r="AC49" t="s">
        <v>150</v>
      </c>
      <c r="AD49" t="s">
        <v>138</v>
      </c>
      <c r="AE49">
        <v>162</v>
      </c>
      <c r="AF49" t="s">
        <v>109</v>
      </c>
      <c r="AG49" t="s">
        <v>110</v>
      </c>
      <c r="AH49" t="s">
        <v>111</v>
      </c>
      <c r="AI49" t="s">
        <v>109</v>
      </c>
      <c r="AJ49" t="s">
        <v>110</v>
      </c>
      <c r="AK49" t="s">
        <v>163</v>
      </c>
      <c r="AL49" t="s">
        <v>113</v>
      </c>
      <c r="AM49">
        <v>1121</v>
      </c>
      <c r="AN49" t="s">
        <v>114</v>
      </c>
      <c r="AO49">
        <v>0</v>
      </c>
      <c r="AP49">
        <v>645</v>
      </c>
      <c r="AQ49">
        <v>1766</v>
      </c>
      <c r="AR49" t="s">
        <v>115</v>
      </c>
      <c r="AS49" t="s">
        <v>109</v>
      </c>
      <c r="AT49" t="s">
        <v>116</v>
      </c>
      <c r="AU49" t="s">
        <v>117</v>
      </c>
      <c r="AV49">
        <v>1766</v>
      </c>
      <c r="AW49">
        <v>0.9944164940514324</v>
      </c>
      <c r="AX49" t="s">
        <v>118</v>
      </c>
      <c r="AY49">
        <v>0</v>
      </c>
      <c r="AZ49">
        <v>0</v>
      </c>
      <c r="BA49">
        <v>1766</v>
      </c>
      <c r="BB49">
        <v>1</v>
      </c>
      <c r="BC49">
        <v>0</v>
      </c>
      <c r="BD49">
        <v>2</v>
      </c>
      <c r="BE49">
        <v>1</v>
      </c>
      <c r="BF49">
        <v>2</v>
      </c>
      <c r="BG49">
        <v>1</v>
      </c>
      <c r="BH49" t="s">
        <v>109</v>
      </c>
      <c r="BI49">
        <v>7</v>
      </c>
      <c r="BJ49" t="s">
        <v>119</v>
      </c>
      <c r="BK49">
        <v>1</v>
      </c>
      <c r="BL49" t="s">
        <v>112</v>
      </c>
      <c r="BM49" t="s">
        <v>120</v>
      </c>
      <c r="BN49">
        <v>2009</v>
      </c>
      <c r="BO49" t="s">
        <v>121</v>
      </c>
      <c r="BP49">
        <v>3</v>
      </c>
      <c r="BQ49">
        <v>478</v>
      </c>
      <c r="BR49" t="s">
        <v>110</v>
      </c>
      <c r="BS49" t="s">
        <v>110</v>
      </c>
      <c r="BT49" t="s">
        <v>116</v>
      </c>
      <c r="BU49">
        <v>195</v>
      </c>
      <c r="BV49">
        <v>130</v>
      </c>
      <c r="BW49">
        <v>0</v>
      </c>
      <c r="BX49">
        <v>0</v>
      </c>
      <c r="BY49">
        <v>0</v>
      </c>
      <c r="BZ49">
        <v>0</v>
      </c>
      <c r="CA49" t="s">
        <v>93</v>
      </c>
      <c r="CB49" t="s">
        <v>93</v>
      </c>
      <c r="CC49" t="s">
        <v>93</v>
      </c>
      <c r="CD49">
        <v>0</v>
      </c>
      <c r="CE49">
        <v>10</v>
      </c>
      <c r="CF49">
        <v>2009</v>
      </c>
      <c r="CG49" t="s">
        <v>139</v>
      </c>
      <c r="CH49" t="s">
        <v>140</v>
      </c>
      <c r="CI49">
        <v>370878</v>
      </c>
      <c r="CR49" t="s">
        <v>124</v>
      </c>
      <c r="CS49">
        <v>1766</v>
      </c>
    </row>
    <row r="50" spans="1:97" x14ac:dyDescent="0.3">
      <c r="A50">
        <v>586</v>
      </c>
      <c r="B50">
        <v>20</v>
      </c>
      <c r="C50" t="s">
        <v>91</v>
      </c>
      <c r="D50">
        <v>88</v>
      </c>
      <c r="E50">
        <v>11443</v>
      </c>
      <c r="F50" t="s">
        <v>92</v>
      </c>
      <c r="G50" t="s">
        <v>93</v>
      </c>
      <c r="H50" t="s">
        <v>141</v>
      </c>
      <c r="I50" t="s">
        <v>95</v>
      </c>
      <c r="J50" t="s">
        <v>96</v>
      </c>
      <c r="K50" t="s">
        <v>134</v>
      </c>
      <c r="L50" t="s">
        <v>98</v>
      </c>
      <c r="M50" t="s">
        <v>183</v>
      </c>
      <c r="N50" t="s">
        <v>100</v>
      </c>
      <c r="O50" t="s">
        <v>101</v>
      </c>
      <c r="P50" t="s">
        <v>101</v>
      </c>
      <c r="Q50" t="s">
        <v>102</v>
      </c>
      <c r="R50" t="s">
        <v>136</v>
      </c>
      <c r="S50" s="3" t="str">
        <f>VLOOKUP(R50,'House Style2'!$A$1:$E$9,5,FALSE)</f>
        <v>Above Average</v>
      </c>
      <c r="T50">
        <v>8</v>
      </c>
      <c r="U50">
        <v>0.41531363373594565</v>
      </c>
      <c r="V50" t="s">
        <v>104</v>
      </c>
      <c r="W50">
        <v>5</v>
      </c>
      <c r="X50">
        <v>2005</v>
      </c>
      <c r="Y50">
        <v>2006</v>
      </c>
      <c r="Z50" t="s">
        <v>125</v>
      </c>
      <c r="AA50" t="s">
        <v>126</v>
      </c>
      <c r="AB50" t="s">
        <v>137</v>
      </c>
      <c r="AC50" t="s">
        <v>137</v>
      </c>
      <c r="AD50" t="s">
        <v>108</v>
      </c>
      <c r="AE50">
        <v>208</v>
      </c>
      <c r="AF50" t="s">
        <v>112</v>
      </c>
      <c r="AG50" t="s">
        <v>110</v>
      </c>
      <c r="AH50" t="s">
        <v>111</v>
      </c>
      <c r="AI50" t="s">
        <v>109</v>
      </c>
      <c r="AJ50" t="s">
        <v>110</v>
      </c>
      <c r="AK50" t="s">
        <v>112</v>
      </c>
      <c r="AL50" t="s">
        <v>113</v>
      </c>
      <c r="AM50">
        <v>1460</v>
      </c>
      <c r="AN50" t="s">
        <v>114</v>
      </c>
      <c r="AO50">
        <v>0</v>
      </c>
      <c r="AP50">
        <v>408</v>
      </c>
      <c r="AQ50">
        <v>1868</v>
      </c>
      <c r="AR50" t="s">
        <v>115</v>
      </c>
      <c r="AS50" t="s">
        <v>109</v>
      </c>
      <c r="AT50" t="s">
        <v>116</v>
      </c>
      <c r="AU50" t="s">
        <v>117</v>
      </c>
      <c r="AV50">
        <v>2028</v>
      </c>
      <c r="AW50">
        <v>0.19140224520619453</v>
      </c>
      <c r="AX50" t="s">
        <v>118</v>
      </c>
      <c r="AY50">
        <v>0</v>
      </c>
      <c r="AZ50">
        <v>0</v>
      </c>
      <c r="BA50">
        <v>2028</v>
      </c>
      <c r="BB50">
        <v>1</v>
      </c>
      <c r="BC50">
        <v>0</v>
      </c>
      <c r="BD50">
        <v>2</v>
      </c>
      <c r="BE50">
        <v>0</v>
      </c>
      <c r="BF50">
        <v>2</v>
      </c>
      <c r="BG50">
        <v>1</v>
      </c>
      <c r="BH50" t="s">
        <v>112</v>
      </c>
      <c r="BI50">
        <v>7</v>
      </c>
      <c r="BJ50" t="s">
        <v>119</v>
      </c>
      <c r="BK50">
        <v>2</v>
      </c>
      <c r="BL50" t="s">
        <v>112</v>
      </c>
      <c r="BM50" t="s">
        <v>120</v>
      </c>
      <c r="BN50">
        <v>2005</v>
      </c>
      <c r="BO50" t="s">
        <v>143</v>
      </c>
      <c r="BP50">
        <v>3</v>
      </c>
      <c r="BQ50">
        <v>880</v>
      </c>
      <c r="BR50" t="s">
        <v>110</v>
      </c>
      <c r="BS50" t="s">
        <v>110</v>
      </c>
      <c r="BT50" t="s">
        <v>116</v>
      </c>
      <c r="BU50">
        <v>326</v>
      </c>
      <c r="BV50">
        <v>66</v>
      </c>
      <c r="BW50">
        <v>0</v>
      </c>
      <c r="BX50">
        <v>0</v>
      </c>
      <c r="BY50">
        <v>0</v>
      </c>
      <c r="BZ50">
        <v>0</v>
      </c>
      <c r="CA50" t="s">
        <v>93</v>
      </c>
      <c r="CB50" t="s">
        <v>93</v>
      </c>
      <c r="CC50" t="s">
        <v>93</v>
      </c>
      <c r="CD50">
        <v>0</v>
      </c>
      <c r="CE50">
        <v>3</v>
      </c>
      <c r="CF50">
        <v>2006</v>
      </c>
      <c r="CG50" t="s">
        <v>139</v>
      </c>
      <c r="CH50" t="s">
        <v>140</v>
      </c>
      <c r="CI50">
        <v>369900</v>
      </c>
      <c r="CR50" t="s">
        <v>124</v>
      </c>
      <c r="CS50">
        <v>2028</v>
      </c>
    </row>
    <row r="51" spans="1:97" x14ac:dyDescent="0.3">
      <c r="A51">
        <v>1229</v>
      </c>
      <c r="B51">
        <v>120</v>
      </c>
      <c r="C51" t="s">
        <v>91</v>
      </c>
      <c r="D51">
        <v>65</v>
      </c>
      <c r="E51">
        <v>8769</v>
      </c>
      <c r="F51" t="s">
        <v>92</v>
      </c>
      <c r="G51" t="s">
        <v>93</v>
      </c>
      <c r="H51" t="s">
        <v>141</v>
      </c>
      <c r="I51" t="s">
        <v>95</v>
      </c>
      <c r="J51" t="s">
        <v>96</v>
      </c>
      <c r="K51" t="s">
        <v>97</v>
      </c>
      <c r="L51" t="s">
        <v>98</v>
      </c>
      <c r="M51" t="s">
        <v>135</v>
      </c>
      <c r="N51" t="s">
        <v>100</v>
      </c>
      <c r="O51" t="s">
        <v>101</v>
      </c>
      <c r="P51" t="s">
        <v>101</v>
      </c>
      <c r="Q51" t="s">
        <v>175</v>
      </c>
      <c r="R51" t="s">
        <v>136</v>
      </c>
      <c r="S51" s="3" t="str">
        <f>VLOOKUP(R51,'House Style2'!$A$1:$E$9,5,FALSE)</f>
        <v>Above Average</v>
      </c>
      <c r="T51">
        <v>9</v>
      </c>
      <c r="U51">
        <v>0.75608914951477046</v>
      </c>
      <c r="V51" t="s">
        <v>104</v>
      </c>
      <c r="W51">
        <v>5</v>
      </c>
      <c r="X51">
        <v>2008</v>
      </c>
      <c r="Y51">
        <v>2008</v>
      </c>
      <c r="Z51" t="s">
        <v>125</v>
      </c>
      <c r="AA51" t="s">
        <v>126</v>
      </c>
      <c r="AB51" t="s">
        <v>176</v>
      </c>
      <c r="AC51" t="s">
        <v>176</v>
      </c>
      <c r="AD51" t="s">
        <v>108</v>
      </c>
      <c r="AE51">
        <v>766</v>
      </c>
      <c r="AF51" t="s">
        <v>109</v>
      </c>
      <c r="AG51" t="s">
        <v>110</v>
      </c>
      <c r="AH51" t="s">
        <v>111</v>
      </c>
      <c r="AI51" t="s">
        <v>109</v>
      </c>
      <c r="AJ51" t="s">
        <v>110</v>
      </c>
      <c r="AK51" t="s">
        <v>156</v>
      </c>
      <c r="AL51" t="s">
        <v>113</v>
      </c>
      <c r="AM51">
        <v>1540</v>
      </c>
      <c r="AN51" t="s">
        <v>114</v>
      </c>
      <c r="AO51">
        <v>0</v>
      </c>
      <c r="AP51">
        <v>162</v>
      </c>
      <c r="AQ51">
        <v>1702</v>
      </c>
      <c r="AR51" t="s">
        <v>115</v>
      </c>
      <c r="AS51" t="s">
        <v>109</v>
      </c>
      <c r="AT51" t="s">
        <v>116</v>
      </c>
      <c r="AU51" t="s">
        <v>117</v>
      </c>
      <c r="AV51">
        <v>1702</v>
      </c>
      <c r="AW51">
        <v>0.48812248109143463</v>
      </c>
      <c r="AX51" t="s">
        <v>118</v>
      </c>
      <c r="AY51">
        <v>0</v>
      </c>
      <c r="AZ51">
        <v>0</v>
      </c>
      <c r="BA51">
        <v>1702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1</v>
      </c>
      <c r="BH51" t="s">
        <v>109</v>
      </c>
      <c r="BI51">
        <v>7</v>
      </c>
      <c r="BJ51" t="s">
        <v>119</v>
      </c>
      <c r="BK51">
        <v>1</v>
      </c>
      <c r="BL51" t="s">
        <v>112</v>
      </c>
      <c r="BM51" t="s">
        <v>120</v>
      </c>
      <c r="BN51">
        <v>2008</v>
      </c>
      <c r="BO51" t="s">
        <v>121</v>
      </c>
      <c r="BP51">
        <v>3</v>
      </c>
      <c r="BQ51">
        <v>1052</v>
      </c>
      <c r="BR51" t="s">
        <v>110</v>
      </c>
      <c r="BS51" t="s">
        <v>110</v>
      </c>
      <c r="BT51" t="s">
        <v>116</v>
      </c>
      <c r="BU51">
        <v>0</v>
      </c>
      <c r="BV51">
        <v>72</v>
      </c>
      <c r="BW51">
        <v>0</v>
      </c>
      <c r="BX51">
        <v>0</v>
      </c>
      <c r="BY51">
        <v>224</v>
      </c>
      <c r="BZ51">
        <v>0</v>
      </c>
      <c r="CA51" t="s">
        <v>93</v>
      </c>
      <c r="CB51" t="s">
        <v>93</v>
      </c>
      <c r="CC51" t="s">
        <v>93</v>
      </c>
      <c r="CD51">
        <v>0</v>
      </c>
      <c r="CE51">
        <v>10</v>
      </c>
      <c r="CF51">
        <v>2008</v>
      </c>
      <c r="CG51" t="s">
        <v>139</v>
      </c>
      <c r="CH51" t="s">
        <v>140</v>
      </c>
      <c r="CI51">
        <v>367294</v>
      </c>
      <c r="CR51" t="s">
        <v>124</v>
      </c>
      <c r="CS51">
        <v>1702</v>
      </c>
    </row>
    <row r="52" spans="1:97" x14ac:dyDescent="0.3">
      <c r="A52">
        <v>703</v>
      </c>
      <c r="B52">
        <v>60</v>
      </c>
      <c r="C52" t="s">
        <v>91</v>
      </c>
      <c r="D52">
        <v>82</v>
      </c>
      <c r="E52">
        <v>12438</v>
      </c>
      <c r="F52" t="s">
        <v>92</v>
      </c>
      <c r="G52" t="s">
        <v>93</v>
      </c>
      <c r="H52" t="s">
        <v>94</v>
      </c>
      <c r="I52" t="s">
        <v>95</v>
      </c>
      <c r="J52" t="s">
        <v>96</v>
      </c>
      <c r="K52" t="s">
        <v>134</v>
      </c>
      <c r="L52" t="s">
        <v>98</v>
      </c>
      <c r="M52" t="s">
        <v>148</v>
      </c>
      <c r="N52" t="s">
        <v>100</v>
      </c>
      <c r="O52" t="s">
        <v>101</v>
      </c>
      <c r="P52" t="s">
        <v>101</v>
      </c>
      <c r="Q52" t="s">
        <v>102</v>
      </c>
      <c r="R52" t="s">
        <v>103</v>
      </c>
      <c r="S52" s="3" t="str">
        <f>VLOOKUP(R52,'House Style2'!$A$1:$E$9,5,FALSE)</f>
        <v>Above Average</v>
      </c>
      <c r="T52">
        <v>8</v>
      </c>
      <c r="U52">
        <v>0.11992919707274063</v>
      </c>
      <c r="V52" t="s">
        <v>104</v>
      </c>
      <c r="W52">
        <v>5</v>
      </c>
      <c r="X52">
        <v>2006</v>
      </c>
      <c r="Y52">
        <v>2006</v>
      </c>
      <c r="Z52" t="s">
        <v>125</v>
      </c>
      <c r="AA52" t="s">
        <v>126</v>
      </c>
      <c r="AB52" t="s">
        <v>137</v>
      </c>
      <c r="AC52" t="s">
        <v>137</v>
      </c>
      <c r="AD52" t="s">
        <v>108</v>
      </c>
      <c r="AE52">
        <v>466</v>
      </c>
      <c r="AF52" t="s">
        <v>109</v>
      </c>
      <c r="AG52" t="s">
        <v>110</v>
      </c>
      <c r="AH52" t="s">
        <v>111</v>
      </c>
      <c r="AI52" t="s">
        <v>109</v>
      </c>
      <c r="AJ52" t="s">
        <v>112</v>
      </c>
      <c r="AK52" t="s">
        <v>156</v>
      </c>
      <c r="AL52" t="s">
        <v>114</v>
      </c>
      <c r="AM52">
        <v>0</v>
      </c>
      <c r="AN52" t="s">
        <v>114</v>
      </c>
      <c r="AO52">
        <v>0</v>
      </c>
      <c r="AP52">
        <v>1234</v>
      </c>
      <c r="AQ52">
        <v>1234</v>
      </c>
      <c r="AR52" t="s">
        <v>115</v>
      </c>
      <c r="AS52" t="s">
        <v>109</v>
      </c>
      <c r="AT52" t="s">
        <v>116</v>
      </c>
      <c r="AU52" t="s">
        <v>117</v>
      </c>
      <c r="AV52">
        <v>1264</v>
      </c>
      <c r="AW52">
        <v>1.1843048439527326E-2</v>
      </c>
      <c r="AX52" t="s">
        <v>118</v>
      </c>
      <c r="AY52">
        <v>1312</v>
      </c>
      <c r="AZ52">
        <v>0</v>
      </c>
      <c r="BA52">
        <v>2576</v>
      </c>
      <c r="BB52">
        <v>0</v>
      </c>
      <c r="BC52">
        <v>0</v>
      </c>
      <c r="BD52">
        <v>2</v>
      </c>
      <c r="BE52">
        <v>1</v>
      </c>
      <c r="BF52">
        <v>4</v>
      </c>
      <c r="BG52">
        <v>1</v>
      </c>
      <c r="BH52" t="s">
        <v>109</v>
      </c>
      <c r="BI52">
        <v>10</v>
      </c>
      <c r="BJ52" t="s">
        <v>119</v>
      </c>
      <c r="BK52">
        <v>1</v>
      </c>
      <c r="BL52" t="s">
        <v>112</v>
      </c>
      <c r="BM52" t="s">
        <v>142</v>
      </c>
      <c r="BN52">
        <v>2006</v>
      </c>
      <c r="BO52" t="s">
        <v>121</v>
      </c>
      <c r="BP52">
        <v>3</v>
      </c>
      <c r="BQ52">
        <v>666</v>
      </c>
      <c r="BR52" t="s">
        <v>110</v>
      </c>
      <c r="BS52" t="s">
        <v>110</v>
      </c>
      <c r="BT52" t="s">
        <v>116</v>
      </c>
      <c r="BU52">
        <v>324</v>
      </c>
      <c r="BV52">
        <v>100</v>
      </c>
      <c r="BW52">
        <v>0</v>
      </c>
      <c r="BX52">
        <v>0</v>
      </c>
      <c r="BY52">
        <v>0</v>
      </c>
      <c r="BZ52">
        <v>0</v>
      </c>
      <c r="CA52" t="s">
        <v>93</v>
      </c>
      <c r="CB52" t="s">
        <v>93</v>
      </c>
      <c r="CC52" t="s">
        <v>93</v>
      </c>
      <c r="CD52">
        <v>0</v>
      </c>
      <c r="CE52">
        <v>7</v>
      </c>
      <c r="CF52">
        <v>2006</v>
      </c>
      <c r="CG52" t="s">
        <v>139</v>
      </c>
      <c r="CH52" t="s">
        <v>140</v>
      </c>
      <c r="CI52">
        <v>361919</v>
      </c>
      <c r="CR52">
        <v>1264</v>
      </c>
      <c r="CS52" t="s">
        <v>124</v>
      </c>
    </row>
    <row r="53" spans="1:97" x14ac:dyDescent="0.3">
      <c r="A53">
        <v>310</v>
      </c>
      <c r="B53">
        <v>20</v>
      </c>
      <c r="C53" t="s">
        <v>91</v>
      </c>
      <c r="D53">
        <v>90</v>
      </c>
      <c r="E53">
        <v>12378</v>
      </c>
      <c r="F53" t="s">
        <v>92</v>
      </c>
      <c r="G53" t="s">
        <v>93</v>
      </c>
      <c r="H53" t="s">
        <v>94</v>
      </c>
      <c r="I53" t="s">
        <v>95</v>
      </c>
      <c r="J53" t="s">
        <v>96</v>
      </c>
      <c r="K53" t="s">
        <v>134</v>
      </c>
      <c r="L53" t="s">
        <v>98</v>
      </c>
      <c r="M53" t="s">
        <v>135</v>
      </c>
      <c r="N53" t="s">
        <v>100</v>
      </c>
      <c r="O53" t="s">
        <v>101</v>
      </c>
      <c r="P53" t="s">
        <v>101</v>
      </c>
      <c r="Q53" t="s">
        <v>102</v>
      </c>
      <c r="R53" t="s">
        <v>136</v>
      </c>
      <c r="S53" s="3" t="str">
        <f>VLOOKUP(R53,'House Style2'!$A$1:$E$9,5,FALSE)</f>
        <v>Above Average</v>
      </c>
      <c r="T53">
        <v>9</v>
      </c>
      <c r="U53">
        <v>0.74193974266033957</v>
      </c>
      <c r="V53" t="s">
        <v>104</v>
      </c>
      <c r="W53">
        <v>5</v>
      </c>
      <c r="X53">
        <v>2003</v>
      </c>
      <c r="Y53">
        <v>2004</v>
      </c>
      <c r="Z53" t="s">
        <v>105</v>
      </c>
      <c r="AA53" t="s">
        <v>126</v>
      </c>
      <c r="AB53" t="s">
        <v>137</v>
      </c>
      <c r="AC53" t="s">
        <v>137</v>
      </c>
      <c r="AD53" t="s">
        <v>129</v>
      </c>
      <c r="AE53">
        <v>0</v>
      </c>
      <c r="AF53" t="s">
        <v>112</v>
      </c>
      <c r="AG53" t="s">
        <v>110</v>
      </c>
      <c r="AH53" t="s">
        <v>111</v>
      </c>
      <c r="AI53" t="s">
        <v>109</v>
      </c>
      <c r="AJ53" t="s">
        <v>110</v>
      </c>
      <c r="AK53" t="s">
        <v>112</v>
      </c>
      <c r="AL53" t="s">
        <v>113</v>
      </c>
      <c r="AM53">
        <v>1274</v>
      </c>
      <c r="AN53" t="s">
        <v>114</v>
      </c>
      <c r="AO53">
        <v>0</v>
      </c>
      <c r="AP53">
        <v>622</v>
      </c>
      <c r="AQ53">
        <v>1896</v>
      </c>
      <c r="AR53" t="s">
        <v>115</v>
      </c>
      <c r="AS53" t="s">
        <v>109</v>
      </c>
      <c r="AT53" t="s">
        <v>116</v>
      </c>
      <c r="AU53" t="s">
        <v>117</v>
      </c>
      <c r="AV53">
        <v>1944</v>
      </c>
      <c r="AW53">
        <v>0.36402022027979586</v>
      </c>
      <c r="AX53" t="s">
        <v>118</v>
      </c>
      <c r="AY53">
        <v>0</v>
      </c>
      <c r="AZ53">
        <v>0</v>
      </c>
      <c r="BA53">
        <v>1944</v>
      </c>
      <c r="BB53">
        <v>1</v>
      </c>
      <c r="BC53">
        <v>0</v>
      </c>
      <c r="BD53">
        <v>2</v>
      </c>
      <c r="BE53">
        <v>0</v>
      </c>
      <c r="BF53">
        <v>3</v>
      </c>
      <c r="BG53">
        <v>1</v>
      </c>
      <c r="BH53" t="s">
        <v>109</v>
      </c>
      <c r="BI53">
        <v>8</v>
      </c>
      <c r="BJ53" t="s">
        <v>119</v>
      </c>
      <c r="BK53">
        <v>3</v>
      </c>
      <c r="BL53" t="s">
        <v>109</v>
      </c>
      <c r="BM53" t="s">
        <v>120</v>
      </c>
      <c r="BN53">
        <v>2003</v>
      </c>
      <c r="BO53" t="s">
        <v>121</v>
      </c>
      <c r="BP53">
        <v>3</v>
      </c>
      <c r="BQ53">
        <v>708</v>
      </c>
      <c r="BR53" t="s">
        <v>110</v>
      </c>
      <c r="BS53" t="s">
        <v>110</v>
      </c>
      <c r="BT53" t="s">
        <v>116</v>
      </c>
      <c r="BU53">
        <v>208</v>
      </c>
      <c r="BV53">
        <v>175</v>
      </c>
      <c r="BW53">
        <v>0</v>
      </c>
      <c r="BX53">
        <v>0</v>
      </c>
      <c r="BY53">
        <v>0</v>
      </c>
      <c r="BZ53">
        <v>0</v>
      </c>
      <c r="CA53" t="s">
        <v>93</v>
      </c>
      <c r="CB53" t="s">
        <v>93</v>
      </c>
      <c r="CC53" t="s">
        <v>93</v>
      </c>
      <c r="CD53">
        <v>0</v>
      </c>
      <c r="CE53">
        <v>11</v>
      </c>
      <c r="CF53">
        <v>2006</v>
      </c>
      <c r="CG53" t="s">
        <v>122</v>
      </c>
      <c r="CH53" t="s">
        <v>123</v>
      </c>
      <c r="CI53">
        <v>360000</v>
      </c>
      <c r="CR53" t="s">
        <v>124</v>
      </c>
      <c r="CS53">
        <v>1944</v>
      </c>
    </row>
    <row r="54" spans="1:97" x14ac:dyDescent="0.3">
      <c r="A54">
        <v>609</v>
      </c>
      <c r="B54">
        <v>70</v>
      </c>
      <c r="C54" t="s">
        <v>91</v>
      </c>
      <c r="D54">
        <v>78</v>
      </c>
      <c r="E54">
        <v>12168</v>
      </c>
      <c r="F54" t="s">
        <v>92</v>
      </c>
      <c r="G54" t="s">
        <v>93</v>
      </c>
      <c r="H54" t="s">
        <v>141</v>
      </c>
      <c r="I54" t="s">
        <v>153</v>
      </c>
      <c r="J54" t="s">
        <v>96</v>
      </c>
      <c r="K54" t="s">
        <v>134</v>
      </c>
      <c r="L54" t="s">
        <v>154</v>
      </c>
      <c r="M54" t="s">
        <v>174</v>
      </c>
      <c r="N54" t="s">
        <v>100</v>
      </c>
      <c r="O54" t="s">
        <v>101</v>
      </c>
      <c r="P54" t="s">
        <v>101</v>
      </c>
      <c r="Q54" t="s">
        <v>102</v>
      </c>
      <c r="R54" t="s">
        <v>103</v>
      </c>
      <c r="S54" s="3" t="str">
        <f>VLOOKUP(R54,'House Style2'!$A$1:$E$9,5,FALSE)</f>
        <v>Above Average</v>
      </c>
      <c r="T54">
        <v>8</v>
      </c>
      <c r="U54">
        <v>0.77576708256421245</v>
      </c>
      <c r="V54" t="s">
        <v>104</v>
      </c>
      <c r="W54">
        <v>6</v>
      </c>
      <c r="X54">
        <v>1934</v>
      </c>
      <c r="Y54">
        <v>1998</v>
      </c>
      <c r="Z54" t="s">
        <v>105</v>
      </c>
      <c r="AA54" t="s">
        <v>126</v>
      </c>
      <c r="AB54" t="s">
        <v>108</v>
      </c>
      <c r="AC54" t="s">
        <v>127</v>
      </c>
      <c r="AD54" t="s">
        <v>129</v>
      </c>
      <c r="AE54">
        <v>0</v>
      </c>
      <c r="AF54" t="s">
        <v>110</v>
      </c>
      <c r="AG54" t="s">
        <v>110</v>
      </c>
      <c r="AH54" t="s">
        <v>111</v>
      </c>
      <c r="AI54" t="s">
        <v>112</v>
      </c>
      <c r="AJ54" t="s">
        <v>110</v>
      </c>
      <c r="AK54" t="s">
        <v>163</v>
      </c>
      <c r="AL54" t="s">
        <v>189</v>
      </c>
      <c r="AM54">
        <v>428</v>
      </c>
      <c r="AN54" t="s">
        <v>114</v>
      </c>
      <c r="AO54">
        <v>0</v>
      </c>
      <c r="AP54">
        <v>537</v>
      </c>
      <c r="AQ54">
        <v>965</v>
      </c>
      <c r="AR54" t="s">
        <v>115</v>
      </c>
      <c r="AS54" t="s">
        <v>110</v>
      </c>
      <c r="AT54" t="s">
        <v>116</v>
      </c>
      <c r="AU54" t="s">
        <v>117</v>
      </c>
      <c r="AV54">
        <v>1940</v>
      </c>
      <c r="AW54">
        <v>0.46714050347941816</v>
      </c>
      <c r="AX54" t="s">
        <v>118</v>
      </c>
      <c r="AY54">
        <v>1254</v>
      </c>
      <c r="AZ54">
        <v>0</v>
      </c>
      <c r="BA54">
        <v>3194</v>
      </c>
      <c r="BB54">
        <v>0</v>
      </c>
      <c r="BC54">
        <v>0</v>
      </c>
      <c r="BD54">
        <v>2</v>
      </c>
      <c r="BE54">
        <v>1</v>
      </c>
      <c r="BF54">
        <v>4</v>
      </c>
      <c r="BG54">
        <v>1</v>
      </c>
      <c r="BH54" t="s">
        <v>110</v>
      </c>
      <c r="BI54">
        <v>10</v>
      </c>
      <c r="BJ54" t="s">
        <v>119</v>
      </c>
      <c r="BK54">
        <v>2</v>
      </c>
      <c r="BL54" t="s">
        <v>112</v>
      </c>
      <c r="BM54" t="s">
        <v>190</v>
      </c>
      <c r="BN54">
        <v>1934</v>
      </c>
      <c r="BO54" t="s">
        <v>114</v>
      </c>
      <c r="BP54">
        <v>2</v>
      </c>
      <c r="BQ54">
        <v>380</v>
      </c>
      <c r="BR54" t="s">
        <v>110</v>
      </c>
      <c r="BS54" t="s">
        <v>110</v>
      </c>
      <c r="BT54" t="s">
        <v>116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 t="s">
        <v>93</v>
      </c>
      <c r="CB54" t="s">
        <v>93</v>
      </c>
      <c r="CC54" t="s">
        <v>93</v>
      </c>
      <c r="CD54">
        <v>0</v>
      </c>
      <c r="CE54">
        <v>9</v>
      </c>
      <c r="CF54">
        <v>2007</v>
      </c>
      <c r="CG54" t="s">
        <v>122</v>
      </c>
      <c r="CH54" t="s">
        <v>191</v>
      </c>
      <c r="CI54">
        <v>359100</v>
      </c>
      <c r="CR54" t="s">
        <v>124</v>
      </c>
      <c r="CS54">
        <v>1940</v>
      </c>
    </row>
    <row r="55" spans="1:97" x14ac:dyDescent="0.3">
      <c r="A55">
        <v>322</v>
      </c>
      <c r="B55">
        <v>60</v>
      </c>
      <c r="C55" t="s">
        <v>91</v>
      </c>
      <c r="D55">
        <v>99</v>
      </c>
      <c r="E55">
        <v>12099</v>
      </c>
      <c r="F55" t="s">
        <v>92</v>
      </c>
      <c r="G55" t="s">
        <v>93</v>
      </c>
      <c r="H55" t="s">
        <v>94</v>
      </c>
      <c r="I55" t="s">
        <v>95</v>
      </c>
      <c r="J55" t="s">
        <v>96</v>
      </c>
      <c r="K55" t="s">
        <v>134</v>
      </c>
      <c r="L55" t="s">
        <v>98</v>
      </c>
      <c r="M55" t="s">
        <v>135</v>
      </c>
      <c r="N55" t="s">
        <v>100</v>
      </c>
      <c r="O55" t="s">
        <v>101</v>
      </c>
      <c r="P55" t="s">
        <v>101</v>
      </c>
      <c r="Q55" t="s">
        <v>102</v>
      </c>
      <c r="R55" t="s">
        <v>103</v>
      </c>
      <c r="S55" s="3" t="str">
        <f>VLOOKUP(R55,'House Style2'!$A$1:$E$9,5,FALSE)</f>
        <v>Above Average</v>
      </c>
      <c r="T55">
        <v>8</v>
      </c>
      <c r="U55">
        <v>0.3443884014004206</v>
      </c>
      <c r="V55" t="s">
        <v>104</v>
      </c>
      <c r="W55">
        <v>5</v>
      </c>
      <c r="X55">
        <v>2004</v>
      </c>
      <c r="Y55">
        <v>2004</v>
      </c>
      <c r="Z55" t="s">
        <v>105</v>
      </c>
      <c r="AA55" t="s">
        <v>126</v>
      </c>
      <c r="AB55" t="s">
        <v>137</v>
      </c>
      <c r="AC55" t="s">
        <v>137</v>
      </c>
      <c r="AD55" t="s">
        <v>108</v>
      </c>
      <c r="AE55">
        <v>388</v>
      </c>
      <c r="AF55" t="s">
        <v>112</v>
      </c>
      <c r="AG55" t="s">
        <v>110</v>
      </c>
      <c r="AH55" t="s">
        <v>111</v>
      </c>
      <c r="AI55" t="s">
        <v>109</v>
      </c>
      <c r="AJ55" t="s">
        <v>110</v>
      </c>
      <c r="AK55" t="s">
        <v>130</v>
      </c>
      <c r="AL55" t="s">
        <v>113</v>
      </c>
      <c r="AM55">
        <v>970</v>
      </c>
      <c r="AN55" t="s">
        <v>114</v>
      </c>
      <c r="AO55">
        <v>0</v>
      </c>
      <c r="AP55">
        <v>166</v>
      </c>
      <c r="AQ55">
        <v>1136</v>
      </c>
      <c r="AR55" t="s">
        <v>115</v>
      </c>
      <c r="AS55" t="s">
        <v>109</v>
      </c>
      <c r="AT55" t="s">
        <v>116</v>
      </c>
      <c r="AU55" t="s">
        <v>117</v>
      </c>
      <c r="AV55">
        <v>1136</v>
      </c>
      <c r="AW55">
        <v>0.49916940079893923</v>
      </c>
      <c r="AX55" t="s">
        <v>118</v>
      </c>
      <c r="AY55">
        <v>1332</v>
      </c>
      <c r="AZ55">
        <v>0</v>
      </c>
      <c r="BA55">
        <v>2468</v>
      </c>
      <c r="BB55">
        <v>1</v>
      </c>
      <c r="BC55">
        <v>0</v>
      </c>
      <c r="BD55">
        <v>2</v>
      </c>
      <c r="BE55">
        <v>1</v>
      </c>
      <c r="BF55">
        <v>4</v>
      </c>
      <c r="BG55">
        <v>1</v>
      </c>
      <c r="BH55" t="s">
        <v>112</v>
      </c>
      <c r="BI55">
        <v>10</v>
      </c>
      <c r="BJ55" t="s">
        <v>119</v>
      </c>
      <c r="BK55">
        <v>1</v>
      </c>
      <c r="BL55" t="s">
        <v>112</v>
      </c>
      <c r="BM55" t="s">
        <v>142</v>
      </c>
      <c r="BN55">
        <v>2004</v>
      </c>
      <c r="BO55" t="s">
        <v>121</v>
      </c>
      <c r="BP55">
        <v>3</v>
      </c>
      <c r="BQ55">
        <v>872</v>
      </c>
      <c r="BR55" t="s">
        <v>110</v>
      </c>
      <c r="BS55" t="s">
        <v>110</v>
      </c>
      <c r="BT55" t="s">
        <v>116</v>
      </c>
      <c r="BU55">
        <v>184</v>
      </c>
      <c r="BV55">
        <v>154</v>
      </c>
      <c r="BW55">
        <v>0</v>
      </c>
      <c r="BX55">
        <v>0</v>
      </c>
      <c r="BY55">
        <v>0</v>
      </c>
      <c r="BZ55">
        <v>0</v>
      </c>
      <c r="CA55" t="s">
        <v>93</v>
      </c>
      <c r="CB55" t="s">
        <v>93</v>
      </c>
      <c r="CC55" t="s">
        <v>93</v>
      </c>
      <c r="CD55">
        <v>0</v>
      </c>
      <c r="CE55">
        <v>6</v>
      </c>
      <c r="CF55">
        <v>2007</v>
      </c>
      <c r="CG55" t="s">
        <v>122</v>
      </c>
      <c r="CH55" t="s">
        <v>123</v>
      </c>
      <c r="CI55">
        <v>354000</v>
      </c>
      <c r="CR55">
        <v>1136</v>
      </c>
      <c r="CS55" t="s">
        <v>124</v>
      </c>
    </row>
    <row r="56" spans="1:97" x14ac:dyDescent="0.3">
      <c r="A56">
        <v>655</v>
      </c>
      <c r="B56">
        <v>20</v>
      </c>
      <c r="C56" t="s">
        <v>91</v>
      </c>
      <c r="D56">
        <v>91</v>
      </c>
      <c r="E56">
        <v>10437</v>
      </c>
      <c r="F56" t="s">
        <v>92</v>
      </c>
      <c r="G56" t="s">
        <v>93</v>
      </c>
      <c r="H56" t="s">
        <v>94</v>
      </c>
      <c r="I56" t="s">
        <v>95</v>
      </c>
      <c r="J56" t="s">
        <v>96</v>
      </c>
      <c r="K56" t="s">
        <v>134</v>
      </c>
      <c r="L56" t="s">
        <v>98</v>
      </c>
      <c r="M56" t="s">
        <v>99</v>
      </c>
      <c r="N56" t="s">
        <v>100</v>
      </c>
      <c r="O56" t="s">
        <v>101</v>
      </c>
      <c r="P56" t="s">
        <v>101</v>
      </c>
      <c r="Q56" t="s">
        <v>102</v>
      </c>
      <c r="R56" t="s">
        <v>136</v>
      </c>
      <c r="S56" s="3" t="str">
        <f>VLOOKUP(R56,'House Style2'!$A$1:$E$9,5,FALSE)</f>
        <v>Above Average</v>
      </c>
      <c r="T56">
        <v>8</v>
      </c>
      <c r="U56">
        <v>0.62241408326121861</v>
      </c>
      <c r="V56" t="s">
        <v>104</v>
      </c>
      <c r="W56">
        <v>6</v>
      </c>
      <c r="X56">
        <v>1995</v>
      </c>
      <c r="Y56">
        <v>1995</v>
      </c>
      <c r="Z56" t="s">
        <v>125</v>
      </c>
      <c r="AA56" t="s">
        <v>126</v>
      </c>
      <c r="AB56" t="s">
        <v>176</v>
      </c>
      <c r="AC56" t="s">
        <v>176</v>
      </c>
      <c r="AD56" t="s">
        <v>108</v>
      </c>
      <c r="AE56">
        <v>660</v>
      </c>
      <c r="AF56" t="s">
        <v>112</v>
      </c>
      <c r="AG56" t="s">
        <v>112</v>
      </c>
      <c r="AH56" t="s">
        <v>111</v>
      </c>
      <c r="AI56" t="s">
        <v>112</v>
      </c>
      <c r="AJ56" t="s">
        <v>110</v>
      </c>
      <c r="AK56" t="s">
        <v>112</v>
      </c>
      <c r="AL56" t="s">
        <v>113</v>
      </c>
      <c r="AM56">
        <v>1696</v>
      </c>
      <c r="AN56" t="s">
        <v>114</v>
      </c>
      <c r="AO56">
        <v>0</v>
      </c>
      <c r="AP56">
        <v>413</v>
      </c>
      <c r="AQ56">
        <v>2109</v>
      </c>
      <c r="AR56" t="s">
        <v>115</v>
      </c>
      <c r="AS56" t="s">
        <v>109</v>
      </c>
      <c r="AT56" t="s">
        <v>116</v>
      </c>
      <c r="AU56" t="s">
        <v>117</v>
      </c>
      <c r="AV56">
        <v>2113</v>
      </c>
      <c r="AW56">
        <v>0.4626096052915768</v>
      </c>
      <c r="AX56" t="s">
        <v>118</v>
      </c>
      <c r="AY56">
        <v>0</v>
      </c>
      <c r="AZ56">
        <v>0</v>
      </c>
      <c r="BA56">
        <v>2113</v>
      </c>
      <c r="BB56">
        <v>1</v>
      </c>
      <c r="BC56">
        <v>0</v>
      </c>
      <c r="BD56">
        <v>2</v>
      </c>
      <c r="BE56">
        <v>1</v>
      </c>
      <c r="BF56">
        <v>2</v>
      </c>
      <c r="BG56">
        <v>1</v>
      </c>
      <c r="BH56" t="s">
        <v>112</v>
      </c>
      <c r="BI56">
        <v>7</v>
      </c>
      <c r="BJ56" t="s">
        <v>119</v>
      </c>
      <c r="BK56">
        <v>1</v>
      </c>
      <c r="BL56" t="s">
        <v>110</v>
      </c>
      <c r="BM56" t="s">
        <v>120</v>
      </c>
      <c r="BN56">
        <v>1995</v>
      </c>
      <c r="BO56" t="s">
        <v>121</v>
      </c>
      <c r="BP56">
        <v>3</v>
      </c>
      <c r="BQ56">
        <v>839</v>
      </c>
      <c r="BR56" t="s">
        <v>110</v>
      </c>
      <c r="BS56" t="s">
        <v>110</v>
      </c>
      <c r="BT56" t="s">
        <v>116</v>
      </c>
      <c r="BU56">
        <v>236</v>
      </c>
      <c r="BV56">
        <v>46</v>
      </c>
      <c r="BW56">
        <v>0</v>
      </c>
      <c r="BX56">
        <v>0</v>
      </c>
      <c r="BY56">
        <v>0</v>
      </c>
      <c r="BZ56">
        <v>0</v>
      </c>
      <c r="CA56" t="s">
        <v>93</v>
      </c>
      <c r="CB56" t="s">
        <v>93</v>
      </c>
      <c r="CC56" t="s">
        <v>93</v>
      </c>
      <c r="CD56">
        <v>0</v>
      </c>
      <c r="CE56">
        <v>8</v>
      </c>
      <c r="CF56">
        <v>2008</v>
      </c>
      <c r="CG56" t="s">
        <v>122</v>
      </c>
      <c r="CH56" t="s">
        <v>123</v>
      </c>
      <c r="CI56">
        <v>350000</v>
      </c>
      <c r="CR56" t="s">
        <v>124</v>
      </c>
      <c r="CS56">
        <v>2113</v>
      </c>
    </row>
    <row r="57" spans="1:97" x14ac:dyDescent="0.3">
      <c r="A57">
        <v>878</v>
      </c>
      <c r="B57">
        <v>60</v>
      </c>
      <c r="C57" t="s">
        <v>91</v>
      </c>
      <c r="D57">
        <v>74</v>
      </c>
      <c r="E57">
        <v>8834</v>
      </c>
      <c r="F57" t="s">
        <v>92</v>
      </c>
      <c r="G57" t="s">
        <v>93</v>
      </c>
      <c r="H57" t="s">
        <v>141</v>
      </c>
      <c r="I57" t="s">
        <v>95</v>
      </c>
      <c r="J57" t="s">
        <v>96</v>
      </c>
      <c r="K57" t="s">
        <v>134</v>
      </c>
      <c r="L57" t="s">
        <v>98</v>
      </c>
      <c r="M57" t="s">
        <v>135</v>
      </c>
      <c r="N57" t="s">
        <v>100</v>
      </c>
      <c r="O57" t="s">
        <v>101</v>
      </c>
      <c r="P57" t="s">
        <v>101</v>
      </c>
      <c r="Q57" t="s">
        <v>102</v>
      </c>
      <c r="R57" t="s">
        <v>103</v>
      </c>
      <c r="S57" s="3" t="str">
        <f>VLOOKUP(R57,'House Style2'!$A$1:$E$9,5,FALSE)</f>
        <v>Above Average</v>
      </c>
      <c r="T57">
        <v>9</v>
      </c>
      <c r="U57">
        <v>0.78071523801901088</v>
      </c>
      <c r="V57" t="s">
        <v>104</v>
      </c>
      <c r="W57">
        <v>5</v>
      </c>
      <c r="X57">
        <v>2004</v>
      </c>
      <c r="Y57">
        <v>2005</v>
      </c>
      <c r="Z57" t="s">
        <v>125</v>
      </c>
      <c r="AA57" t="s">
        <v>126</v>
      </c>
      <c r="AB57" t="s">
        <v>137</v>
      </c>
      <c r="AC57" t="s">
        <v>137</v>
      </c>
      <c r="AD57" t="s">
        <v>138</v>
      </c>
      <c r="AE57">
        <v>216</v>
      </c>
      <c r="AF57" t="s">
        <v>112</v>
      </c>
      <c r="AG57" t="s">
        <v>110</v>
      </c>
      <c r="AH57" t="s">
        <v>111</v>
      </c>
      <c r="AI57" t="s">
        <v>109</v>
      </c>
      <c r="AJ57" t="s">
        <v>110</v>
      </c>
      <c r="AK57" t="s">
        <v>156</v>
      </c>
      <c r="AL57" t="s">
        <v>113</v>
      </c>
      <c r="AM57">
        <v>1170</v>
      </c>
      <c r="AN57" t="s">
        <v>114</v>
      </c>
      <c r="AO57">
        <v>0</v>
      </c>
      <c r="AP57">
        <v>292</v>
      </c>
      <c r="AQ57">
        <v>1462</v>
      </c>
      <c r="AR57" t="s">
        <v>115</v>
      </c>
      <c r="AS57" t="s">
        <v>109</v>
      </c>
      <c r="AT57" t="s">
        <v>116</v>
      </c>
      <c r="AU57" t="s">
        <v>117</v>
      </c>
      <c r="AV57">
        <v>1462</v>
      </c>
      <c r="AW57">
        <v>0.69181663635679203</v>
      </c>
      <c r="AX57" t="s">
        <v>118</v>
      </c>
      <c r="AY57">
        <v>762</v>
      </c>
      <c r="AZ57">
        <v>0</v>
      </c>
      <c r="BA57">
        <v>2224</v>
      </c>
      <c r="BB57">
        <v>1</v>
      </c>
      <c r="BC57">
        <v>0</v>
      </c>
      <c r="BD57">
        <v>2</v>
      </c>
      <c r="BE57">
        <v>1</v>
      </c>
      <c r="BF57">
        <v>4</v>
      </c>
      <c r="BG57">
        <v>1</v>
      </c>
      <c r="BH57" t="s">
        <v>109</v>
      </c>
      <c r="BI57">
        <v>10</v>
      </c>
      <c r="BJ57" t="s">
        <v>119</v>
      </c>
      <c r="BK57">
        <v>1</v>
      </c>
      <c r="BL57" t="s">
        <v>112</v>
      </c>
      <c r="BM57" t="s">
        <v>120</v>
      </c>
      <c r="BN57">
        <v>2004</v>
      </c>
      <c r="BO57" t="s">
        <v>121</v>
      </c>
      <c r="BP57">
        <v>3</v>
      </c>
      <c r="BQ57">
        <v>738</v>
      </c>
      <c r="BR57" t="s">
        <v>110</v>
      </c>
      <c r="BS57" t="s">
        <v>110</v>
      </c>
      <c r="BT57" t="s">
        <v>116</v>
      </c>
      <c r="BU57">
        <v>184</v>
      </c>
      <c r="BV57">
        <v>0</v>
      </c>
      <c r="BW57">
        <v>0</v>
      </c>
      <c r="BX57">
        <v>0</v>
      </c>
      <c r="BY57">
        <v>0</v>
      </c>
      <c r="BZ57">
        <v>0</v>
      </c>
      <c r="CA57" t="s">
        <v>93</v>
      </c>
      <c r="CB57" t="s">
        <v>93</v>
      </c>
      <c r="CC57" t="s">
        <v>93</v>
      </c>
      <c r="CD57">
        <v>0</v>
      </c>
      <c r="CE57">
        <v>6</v>
      </c>
      <c r="CF57">
        <v>2009</v>
      </c>
      <c r="CG57" t="s">
        <v>122</v>
      </c>
      <c r="CH57" t="s">
        <v>123</v>
      </c>
      <c r="CI57">
        <v>350000</v>
      </c>
      <c r="CR57">
        <v>1462</v>
      </c>
      <c r="CS57" t="s">
        <v>124</v>
      </c>
    </row>
    <row r="58" spans="1:97" x14ac:dyDescent="0.3">
      <c r="A58">
        <v>991</v>
      </c>
      <c r="B58">
        <v>60</v>
      </c>
      <c r="C58" t="s">
        <v>91</v>
      </c>
      <c r="D58">
        <v>82</v>
      </c>
      <c r="E58">
        <v>9452</v>
      </c>
      <c r="F58" t="s">
        <v>92</v>
      </c>
      <c r="G58" t="s">
        <v>93</v>
      </c>
      <c r="H58" t="s">
        <v>141</v>
      </c>
      <c r="I58" t="s">
        <v>95</v>
      </c>
      <c r="J58" t="s">
        <v>96</v>
      </c>
      <c r="K58" t="s">
        <v>134</v>
      </c>
      <c r="L58" t="s">
        <v>98</v>
      </c>
      <c r="M58" t="s">
        <v>99</v>
      </c>
      <c r="N58" t="s">
        <v>100</v>
      </c>
      <c r="O58" t="s">
        <v>101</v>
      </c>
      <c r="P58" t="s">
        <v>101</v>
      </c>
      <c r="Q58" t="s">
        <v>102</v>
      </c>
      <c r="R58" t="s">
        <v>103</v>
      </c>
      <c r="S58" s="3" t="str">
        <f>VLOOKUP(R58,'House Style2'!$A$1:$E$9,5,FALSE)</f>
        <v>Above Average</v>
      </c>
      <c r="T58">
        <v>8</v>
      </c>
      <c r="U58">
        <v>6.0320318657375194E-2</v>
      </c>
      <c r="V58" t="s">
        <v>104</v>
      </c>
      <c r="W58">
        <v>5</v>
      </c>
      <c r="X58">
        <v>1997</v>
      </c>
      <c r="Y58">
        <v>1998</v>
      </c>
      <c r="Z58" t="s">
        <v>105</v>
      </c>
      <c r="AA58" t="s">
        <v>126</v>
      </c>
      <c r="AB58" t="s">
        <v>137</v>
      </c>
      <c r="AC58" t="s">
        <v>137</v>
      </c>
      <c r="AD58" t="s">
        <v>108</v>
      </c>
      <c r="AE58">
        <v>423</v>
      </c>
      <c r="AF58" t="s">
        <v>112</v>
      </c>
      <c r="AG58" t="s">
        <v>110</v>
      </c>
      <c r="AH58" t="s">
        <v>111</v>
      </c>
      <c r="AI58" t="s">
        <v>112</v>
      </c>
      <c r="AJ58" t="s">
        <v>110</v>
      </c>
      <c r="AK58" t="s">
        <v>156</v>
      </c>
      <c r="AL58" t="s">
        <v>113</v>
      </c>
      <c r="AM58">
        <v>1074</v>
      </c>
      <c r="AN58" t="s">
        <v>114</v>
      </c>
      <c r="AO58">
        <v>0</v>
      </c>
      <c r="AP58">
        <v>322</v>
      </c>
      <c r="AQ58">
        <v>1396</v>
      </c>
      <c r="AR58" t="s">
        <v>115</v>
      </c>
      <c r="AS58" t="s">
        <v>109</v>
      </c>
      <c r="AT58" t="s">
        <v>116</v>
      </c>
      <c r="AU58" t="s">
        <v>117</v>
      </c>
      <c r="AV58">
        <v>1407</v>
      </c>
      <c r="AW58">
        <v>0.18742059613813022</v>
      </c>
      <c r="AX58" t="s">
        <v>118</v>
      </c>
      <c r="AY58">
        <v>985</v>
      </c>
      <c r="AZ58">
        <v>0</v>
      </c>
      <c r="BA58">
        <v>2392</v>
      </c>
      <c r="BB58">
        <v>1</v>
      </c>
      <c r="BC58">
        <v>0</v>
      </c>
      <c r="BD58">
        <v>2</v>
      </c>
      <c r="BE58">
        <v>1</v>
      </c>
      <c r="BF58">
        <v>3</v>
      </c>
      <c r="BG58">
        <v>1</v>
      </c>
      <c r="BH58" t="s">
        <v>112</v>
      </c>
      <c r="BI58">
        <v>7</v>
      </c>
      <c r="BJ58" t="s">
        <v>119</v>
      </c>
      <c r="BK58">
        <v>1</v>
      </c>
      <c r="BL58" t="s">
        <v>110</v>
      </c>
      <c r="BM58" t="s">
        <v>120</v>
      </c>
      <c r="BN58">
        <v>1997</v>
      </c>
      <c r="BO58" t="s">
        <v>121</v>
      </c>
      <c r="BP58">
        <v>3</v>
      </c>
      <c r="BQ58">
        <v>870</v>
      </c>
      <c r="BR58" t="s">
        <v>110</v>
      </c>
      <c r="BS58" t="s">
        <v>110</v>
      </c>
      <c r="BT58" t="s">
        <v>116</v>
      </c>
      <c r="BU58">
        <v>0</v>
      </c>
      <c r="BV58">
        <v>70</v>
      </c>
      <c r="BW58">
        <v>0</v>
      </c>
      <c r="BX58">
        <v>0</v>
      </c>
      <c r="BY58">
        <v>0</v>
      </c>
      <c r="BZ58">
        <v>0</v>
      </c>
      <c r="CA58" t="s">
        <v>93</v>
      </c>
      <c r="CB58" t="s">
        <v>93</v>
      </c>
      <c r="CC58" t="s">
        <v>93</v>
      </c>
      <c r="CD58">
        <v>0</v>
      </c>
      <c r="CE58">
        <v>6</v>
      </c>
      <c r="CF58">
        <v>2006</v>
      </c>
      <c r="CG58" t="s">
        <v>122</v>
      </c>
      <c r="CH58" t="s">
        <v>123</v>
      </c>
      <c r="CI58">
        <v>348000</v>
      </c>
      <c r="CR58">
        <v>1407</v>
      </c>
      <c r="CS58" t="s">
        <v>124</v>
      </c>
    </row>
    <row r="59" spans="1:97" x14ac:dyDescent="0.3">
      <c r="A59">
        <v>12</v>
      </c>
      <c r="B59">
        <v>60</v>
      </c>
      <c r="C59" t="s">
        <v>91</v>
      </c>
      <c r="D59">
        <v>85</v>
      </c>
      <c r="E59">
        <v>11924</v>
      </c>
      <c r="F59" t="s">
        <v>92</v>
      </c>
      <c r="G59" t="s">
        <v>93</v>
      </c>
      <c r="H59" t="s">
        <v>94</v>
      </c>
      <c r="I59" t="s">
        <v>95</v>
      </c>
      <c r="J59" t="s">
        <v>96</v>
      </c>
      <c r="K59" t="s">
        <v>134</v>
      </c>
      <c r="L59" t="s">
        <v>98</v>
      </c>
      <c r="M59" t="s">
        <v>135</v>
      </c>
      <c r="N59" t="s">
        <v>100</v>
      </c>
      <c r="O59" t="s">
        <v>101</v>
      </c>
      <c r="P59" t="s">
        <v>101</v>
      </c>
      <c r="Q59" t="s">
        <v>102</v>
      </c>
      <c r="R59" t="s">
        <v>103</v>
      </c>
      <c r="S59" s="3" t="str">
        <f>VLOOKUP(R59,'House Style2'!$A$1:$E$9,5,FALSE)</f>
        <v>Above Average</v>
      </c>
      <c r="T59">
        <v>9</v>
      </c>
      <c r="U59">
        <v>0.78679648095954136</v>
      </c>
      <c r="V59" t="s">
        <v>104</v>
      </c>
      <c r="W59">
        <v>5</v>
      </c>
      <c r="X59">
        <v>2005</v>
      </c>
      <c r="Y59">
        <v>2006</v>
      </c>
      <c r="Z59" t="s">
        <v>125</v>
      </c>
      <c r="AA59" t="s">
        <v>126</v>
      </c>
      <c r="AB59" t="s">
        <v>179</v>
      </c>
      <c r="AC59" t="s">
        <v>155</v>
      </c>
      <c r="AD59" t="s">
        <v>138</v>
      </c>
      <c r="AE59">
        <v>286</v>
      </c>
      <c r="AF59" t="s">
        <v>109</v>
      </c>
      <c r="AG59" t="s">
        <v>110</v>
      </c>
      <c r="AH59" t="s">
        <v>111</v>
      </c>
      <c r="AI59" t="s">
        <v>109</v>
      </c>
      <c r="AJ59" t="s">
        <v>110</v>
      </c>
      <c r="AK59" t="s">
        <v>156</v>
      </c>
      <c r="AL59" t="s">
        <v>113</v>
      </c>
      <c r="AM59">
        <v>998</v>
      </c>
      <c r="AN59" t="s">
        <v>114</v>
      </c>
      <c r="AO59">
        <v>0</v>
      </c>
      <c r="AP59">
        <v>177</v>
      </c>
      <c r="AQ59">
        <v>1175</v>
      </c>
      <c r="AR59" t="s">
        <v>115</v>
      </c>
      <c r="AS59" t="s">
        <v>109</v>
      </c>
      <c r="AT59" t="s">
        <v>116</v>
      </c>
      <c r="AU59" t="s">
        <v>117</v>
      </c>
      <c r="AV59">
        <v>1182</v>
      </c>
      <c r="AW59">
        <v>0.4940723668960989</v>
      </c>
      <c r="AX59" t="s">
        <v>118</v>
      </c>
      <c r="AY59">
        <v>1142</v>
      </c>
      <c r="AZ59">
        <v>0</v>
      </c>
      <c r="BA59">
        <v>2324</v>
      </c>
      <c r="BB59">
        <v>1</v>
      </c>
      <c r="BC59">
        <v>0</v>
      </c>
      <c r="BD59">
        <v>3</v>
      </c>
      <c r="BE59">
        <v>0</v>
      </c>
      <c r="BF59">
        <v>4</v>
      </c>
      <c r="BG59">
        <v>1</v>
      </c>
      <c r="BH59" t="s">
        <v>109</v>
      </c>
      <c r="BI59">
        <v>11</v>
      </c>
      <c r="BJ59" t="s">
        <v>119</v>
      </c>
      <c r="BK59">
        <v>2</v>
      </c>
      <c r="BL59" t="s">
        <v>112</v>
      </c>
      <c r="BM59" t="s">
        <v>142</v>
      </c>
      <c r="BN59">
        <v>2005</v>
      </c>
      <c r="BO59" t="s">
        <v>121</v>
      </c>
      <c r="BP59">
        <v>3</v>
      </c>
      <c r="BQ59">
        <v>736</v>
      </c>
      <c r="BR59" t="s">
        <v>110</v>
      </c>
      <c r="BS59" t="s">
        <v>110</v>
      </c>
      <c r="BT59" t="s">
        <v>116</v>
      </c>
      <c r="BU59">
        <v>147</v>
      </c>
      <c r="BV59">
        <v>21</v>
      </c>
      <c r="BW59">
        <v>0</v>
      </c>
      <c r="BX59">
        <v>0</v>
      </c>
      <c r="BY59">
        <v>0</v>
      </c>
      <c r="BZ59">
        <v>0</v>
      </c>
      <c r="CA59" t="s">
        <v>93</v>
      </c>
      <c r="CB59" t="s">
        <v>93</v>
      </c>
      <c r="CC59" t="s">
        <v>93</v>
      </c>
      <c r="CD59">
        <v>0</v>
      </c>
      <c r="CE59">
        <v>7</v>
      </c>
      <c r="CF59">
        <v>2006</v>
      </c>
      <c r="CG59" t="s">
        <v>139</v>
      </c>
      <c r="CH59" t="s">
        <v>140</v>
      </c>
      <c r="CI59">
        <v>345000</v>
      </c>
      <c r="CR59">
        <v>1182</v>
      </c>
      <c r="CS59" t="s">
        <v>124</v>
      </c>
    </row>
    <row r="60" spans="1:97" x14ac:dyDescent="0.3">
      <c r="A60">
        <v>643</v>
      </c>
      <c r="B60">
        <v>80</v>
      </c>
      <c r="C60" t="s">
        <v>91</v>
      </c>
      <c r="D60">
        <v>75</v>
      </c>
      <c r="E60">
        <v>13860</v>
      </c>
      <c r="F60" t="s">
        <v>92</v>
      </c>
      <c r="G60" t="s">
        <v>93</v>
      </c>
      <c r="H60" t="s">
        <v>141</v>
      </c>
      <c r="I60" t="s">
        <v>95</v>
      </c>
      <c r="J60" t="s">
        <v>96</v>
      </c>
      <c r="K60" t="s">
        <v>134</v>
      </c>
      <c r="L60" t="s">
        <v>98</v>
      </c>
      <c r="M60" t="s">
        <v>192</v>
      </c>
      <c r="N60" t="s">
        <v>100</v>
      </c>
      <c r="O60" t="s">
        <v>101</v>
      </c>
      <c r="P60" t="s">
        <v>101</v>
      </c>
      <c r="Q60" t="s">
        <v>102</v>
      </c>
      <c r="R60" t="s">
        <v>193</v>
      </c>
      <c r="S60" s="3" t="str">
        <f>VLOOKUP(R60,'House Style2'!$A$1:$E$9,5,FALSE)</f>
        <v>Above Average</v>
      </c>
      <c r="T60">
        <v>8</v>
      </c>
      <c r="U60">
        <v>0.64642079463961932</v>
      </c>
      <c r="V60" t="s">
        <v>104</v>
      </c>
      <c r="W60">
        <v>7</v>
      </c>
      <c r="X60">
        <v>1972</v>
      </c>
      <c r="Y60">
        <v>1995</v>
      </c>
      <c r="Z60" t="s">
        <v>105</v>
      </c>
      <c r="AA60" t="s">
        <v>126</v>
      </c>
      <c r="AB60" t="s">
        <v>194</v>
      </c>
      <c r="AC60" t="s">
        <v>127</v>
      </c>
      <c r="AD60" t="s">
        <v>129</v>
      </c>
      <c r="AE60">
        <v>0</v>
      </c>
      <c r="AF60" t="s">
        <v>112</v>
      </c>
      <c r="AG60" t="s">
        <v>110</v>
      </c>
      <c r="AH60" t="s">
        <v>171</v>
      </c>
      <c r="AI60" t="s">
        <v>112</v>
      </c>
      <c r="AJ60" t="s">
        <v>110</v>
      </c>
      <c r="AK60" t="s">
        <v>112</v>
      </c>
      <c r="AL60" t="s">
        <v>113</v>
      </c>
      <c r="AM60">
        <v>1410</v>
      </c>
      <c r="AN60" t="s">
        <v>114</v>
      </c>
      <c r="AO60">
        <v>0</v>
      </c>
      <c r="AP60">
        <v>542</v>
      </c>
      <c r="AQ60">
        <v>1952</v>
      </c>
      <c r="AR60" t="s">
        <v>115</v>
      </c>
      <c r="AS60" t="s">
        <v>112</v>
      </c>
      <c r="AT60" t="s">
        <v>116</v>
      </c>
      <c r="AU60" t="s">
        <v>117</v>
      </c>
      <c r="AV60">
        <v>2000</v>
      </c>
      <c r="AW60">
        <v>0.74618602660281919</v>
      </c>
      <c r="AX60" t="s">
        <v>118</v>
      </c>
      <c r="AY60">
        <v>704</v>
      </c>
      <c r="AZ60">
        <v>0</v>
      </c>
      <c r="BA60">
        <v>2704</v>
      </c>
      <c r="BB60">
        <v>1</v>
      </c>
      <c r="BC60">
        <v>0</v>
      </c>
      <c r="BD60">
        <v>2</v>
      </c>
      <c r="BE60">
        <v>1</v>
      </c>
      <c r="BF60">
        <v>4</v>
      </c>
      <c r="BG60">
        <v>1</v>
      </c>
      <c r="BH60" t="s">
        <v>109</v>
      </c>
      <c r="BI60">
        <v>9</v>
      </c>
      <c r="BJ60" t="s">
        <v>119</v>
      </c>
      <c r="BK60">
        <v>3</v>
      </c>
      <c r="BL60" t="s">
        <v>110</v>
      </c>
      <c r="BM60" t="s">
        <v>120</v>
      </c>
      <c r="BN60">
        <v>1972</v>
      </c>
      <c r="BO60" t="s">
        <v>121</v>
      </c>
      <c r="BP60">
        <v>2</v>
      </c>
      <c r="BQ60">
        <v>538</v>
      </c>
      <c r="BR60" t="s">
        <v>110</v>
      </c>
      <c r="BS60" t="s">
        <v>110</v>
      </c>
      <c r="BT60" t="s">
        <v>116</v>
      </c>
      <c r="BU60">
        <v>269</v>
      </c>
      <c r="BV60">
        <v>111</v>
      </c>
      <c r="BW60">
        <v>0</v>
      </c>
      <c r="BX60">
        <v>0</v>
      </c>
      <c r="BY60">
        <v>0</v>
      </c>
      <c r="BZ60">
        <v>0</v>
      </c>
      <c r="CA60" t="s">
        <v>93</v>
      </c>
      <c r="CB60" t="s">
        <v>131</v>
      </c>
      <c r="CC60" t="s">
        <v>93</v>
      </c>
      <c r="CD60">
        <v>0</v>
      </c>
      <c r="CE60">
        <v>7</v>
      </c>
      <c r="CF60">
        <v>2009</v>
      </c>
      <c r="CG60" t="s">
        <v>122</v>
      </c>
      <c r="CH60" t="s">
        <v>123</v>
      </c>
      <c r="CI60">
        <v>345000</v>
      </c>
      <c r="CR60" t="s">
        <v>124</v>
      </c>
      <c r="CS60">
        <v>2000</v>
      </c>
    </row>
    <row r="61" spans="1:97" x14ac:dyDescent="0.3">
      <c r="A61">
        <v>321</v>
      </c>
      <c r="B61">
        <v>60</v>
      </c>
      <c r="C61" t="s">
        <v>91</v>
      </c>
      <c r="D61">
        <v>111</v>
      </c>
      <c r="E61">
        <v>16259</v>
      </c>
      <c r="F61" t="s">
        <v>92</v>
      </c>
      <c r="G61" t="s">
        <v>93</v>
      </c>
      <c r="H61" t="s">
        <v>141</v>
      </c>
      <c r="I61" t="s">
        <v>95</v>
      </c>
      <c r="J61" t="s">
        <v>96</v>
      </c>
      <c r="K61" t="s">
        <v>97</v>
      </c>
      <c r="L61" t="s">
        <v>98</v>
      </c>
      <c r="M61" t="s">
        <v>135</v>
      </c>
      <c r="N61" t="s">
        <v>100</v>
      </c>
      <c r="O61" t="s">
        <v>101</v>
      </c>
      <c r="P61" t="s">
        <v>101</v>
      </c>
      <c r="Q61" t="s">
        <v>102</v>
      </c>
      <c r="R61" t="s">
        <v>103</v>
      </c>
      <c r="S61" s="3" t="str">
        <f>VLOOKUP(R61,'House Style2'!$A$1:$E$9,5,FALSE)</f>
        <v>Above Average</v>
      </c>
      <c r="T61">
        <v>9</v>
      </c>
      <c r="U61">
        <v>6.4897150960836369E-2</v>
      </c>
      <c r="V61" t="s">
        <v>104</v>
      </c>
      <c r="W61">
        <v>5</v>
      </c>
      <c r="X61">
        <v>2006</v>
      </c>
      <c r="Y61">
        <v>2006</v>
      </c>
      <c r="Z61" t="s">
        <v>105</v>
      </c>
      <c r="AA61" t="s">
        <v>126</v>
      </c>
      <c r="AB61" t="s">
        <v>137</v>
      </c>
      <c r="AC61" t="s">
        <v>137</v>
      </c>
      <c r="AD61" t="s">
        <v>138</v>
      </c>
      <c r="AE61">
        <v>370</v>
      </c>
      <c r="AF61" t="s">
        <v>110</v>
      </c>
      <c r="AG61" t="s">
        <v>110</v>
      </c>
      <c r="AH61" t="s">
        <v>111</v>
      </c>
      <c r="AI61" t="s">
        <v>109</v>
      </c>
      <c r="AJ61" t="s">
        <v>112</v>
      </c>
      <c r="AK61" t="s">
        <v>130</v>
      </c>
      <c r="AL61" t="s">
        <v>114</v>
      </c>
      <c r="AM61">
        <v>0</v>
      </c>
      <c r="AN61" t="s">
        <v>114</v>
      </c>
      <c r="AO61">
        <v>0</v>
      </c>
      <c r="AP61">
        <v>1249</v>
      </c>
      <c r="AQ61">
        <v>1249</v>
      </c>
      <c r="AR61" t="s">
        <v>115</v>
      </c>
      <c r="AS61" t="s">
        <v>109</v>
      </c>
      <c r="AT61" t="s">
        <v>116</v>
      </c>
      <c r="AU61" t="s">
        <v>117</v>
      </c>
      <c r="AV61">
        <v>1249</v>
      </c>
      <c r="AW61">
        <v>6.8196560795183991E-3</v>
      </c>
      <c r="AX61" t="s">
        <v>118</v>
      </c>
      <c r="AY61">
        <v>1347</v>
      </c>
      <c r="AZ61">
        <v>0</v>
      </c>
      <c r="BA61">
        <v>2596</v>
      </c>
      <c r="BB61">
        <v>0</v>
      </c>
      <c r="BC61">
        <v>0</v>
      </c>
      <c r="BD61">
        <v>3</v>
      </c>
      <c r="BE61">
        <v>1</v>
      </c>
      <c r="BF61">
        <v>4</v>
      </c>
      <c r="BG61">
        <v>1</v>
      </c>
      <c r="BH61" t="s">
        <v>112</v>
      </c>
      <c r="BI61">
        <v>9</v>
      </c>
      <c r="BJ61" t="s">
        <v>119</v>
      </c>
      <c r="BK61">
        <v>0</v>
      </c>
      <c r="BL61" t="s">
        <v>93</v>
      </c>
      <c r="BM61" t="s">
        <v>120</v>
      </c>
      <c r="BN61">
        <v>2006</v>
      </c>
      <c r="BO61" t="s">
        <v>143</v>
      </c>
      <c r="BP61">
        <v>3</v>
      </c>
      <c r="BQ61">
        <v>840</v>
      </c>
      <c r="BR61" t="s">
        <v>110</v>
      </c>
      <c r="BS61" t="s">
        <v>110</v>
      </c>
      <c r="BT61" t="s">
        <v>116</v>
      </c>
      <c r="BU61">
        <v>240</v>
      </c>
      <c r="BV61">
        <v>154</v>
      </c>
      <c r="BW61">
        <v>0</v>
      </c>
      <c r="BX61">
        <v>0</v>
      </c>
      <c r="BY61">
        <v>0</v>
      </c>
      <c r="BZ61">
        <v>0</v>
      </c>
      <c r="CA61" t="s">
        <v>93</v>
      </c>
      <c r="CB61" t="s">
        <v>93</v>
      </c>
      <c r="CC61" t="s">
        <v>93</v>
      </c>
      <c r="CD61">
        <v>0</v>
      </c>
      <c r="CE61">
        <v>9</v>
      </c>
      <c r="CF61">
        <v>2006</v>
      </c>
      <c r="CG61" t="s">
        <v>139</v>
      </c>
      <c r="CH61" t="s">
        <v>140</v>
      </c>
      <c r="CI61">
        <v>342643</v>
      </c>
      <c r="CR61">
        <v>1249</v>
      </c>
      <c r="CS61" t="s">
        <v>124</v>
      </c>
    </row>
    <row r="62" spans="1:97" x14ac:dyDescent="0.3">
      <c r="A62">
        <v>719</v>
      </c>
      <c r="B62">
        <v>60</v>
      </c>
      <c r="C62" t="s">
        <v>91</v>
      </c>
      <c r="D62">
        <v>96</v>
      </c>
      <c r="E62">
        <v>10542</v>
      </c>
      <c r="F62" t="s">
        <v>92</v>
      </c>
      <c r="G62" t="s">
        <v>93</v>
      </c>
      <c r="H62" t="s">
        <v>141</v>
      </c>
      <c r="I62" t="s">
        <v>95</v>
      </c>
      <c r="J62" t="s">
        <v>96</v>
      </c>
      <c r="K62" t="s">
        <v>134</v>
      </c>
      <c r="L62" t="s">
        <v>98</v>
      </c>
      <c r="M62" t="s">
        <v>99</v>
      </c>
      <c r="N62" t="s">
        <v>100</v>
      </c>
      <c r="O62" t="s">
        <v>101</v>
      </c>
      <c r="P62" t="s">
        <v>101</v>
      </c>
      <c r="Q62" t="s">
        <v>102</v>
      </c>
      <c r="R62" t="s">
        <v>103</v>
      </c>
      <c r="S62" s="3" t="str">
        <f>VLOOKUP(R62,'House Style2'!$A$1:$E$9,5,FALSE)</f>
        <v>Above Average</v>
      </c>
      <c r="T62">
        <v>7</v>
      </c>
      <c r="U62">
        <v>0.60080908408588907</v>
      </c>
      <c r="V62" t="s">
        <v>104</v>
      </c>
      <c r="W62">
        <v>5</v>
      </c>
      <c r="X62">
        <v>1993</v>
      </c>
      <c r="Y62">
        <v>1994</v>
      </c>
      <c r="Z62" t="s">
        <v>125</v>
      </c>
      <c r="AA62" t="s">
        <v>126</v>
      </c>
      <c r="AB62" t="s">
        <v>127</v>
      </c>
      <c r="AC62" t="s">
        <v>128</v>
      </c>
      <c r="AD62" t="s">
        <v>108</v>
      </c>
      <c r="AE62">
        <v>651</v>
      </c>
      <c r="AF62" t="s">
        <v>112</v>
      </c>
      <c r="AG62" t="s">
        <v>110</v>
      </c>
      <c r="AH62" t="s">
        <v>111</v>
      </c>
      <c r="AI62" t="s">
        <v>112</v>
      </c>
      <c r="AJ62" t="s">
        <v>110</v>
      </c>
      <c r="AK62" t="s">
        <v>112</v>
      </c>
      <c r="AL62" t="s">
        <v>113</v>
      </c>
      <c r="AM62">
        <v>1173</v>
      </c>
      <c r="AN62" t="s">
        <v>114</v>
      </c>
      <c r="AO62">
        <v>0</v>
      </c>
      <c r="AP62">
        <v>138</v>
      </c>
      <c r="AQ62">
        <v>1311</v>
      </c>
      <c r="AR62" t="s">
        <v>115</v>
      </c>
      <c r="AS62" t="s">
        <v>109</v>
      </c>
      <c r="AT62" t="s">
        <v>116</v>
      </c>
      <c r="AU62" t="s">
        <v>117</v>
      </c>
      <c r="AV62">
        <v>1325</v>
      </c>
      <c r="AW62">
        <v>0.41261580642383255</v>
      </c>
      <c r="AX62" t="s">
        <v>118</v>
      </c>
      <c r="AY62">
        <v>1093</v>
      </c>
      <c r="AZ62">
        <v>0</v>
      </c>
      <c r="BA62">
        <v>2418</v>
      </c>
      <c r="BB62">
        <v>1</v>
      </c>
      <c r="BC62">
        <v>0</v>
      </c>
      <c r="BD62">
        <v>2</v>
      </c>
      <c r="BE62">
        <v>1</v>
      </c>
      <c r="BF62">
        <v>3</v>
      </c>
      <c r="BG62">
        <v>1</v>
      </c>
      <c r="BH62" t="s">
        <v>112</v>
      </c>
      <c r="BI62">
        <v>9</v>
      </c>
      <c r="BJ62" t="s">
        <v>119</v>
      </c>
      <c r="BK62">
        <v>1</v>
      </c>
      <c r="BL62" t="s">
        <v>110</v>
      </c>
      <c r="BM62" t="s">
        <v>120</v>
      </c>
      <c r="BN62">
        <v>1993</v>
      </c>
      <c r="BO62" t="s">
        <v>143</v>
      </c>
      <c r="BP62">
        <v>3</v>
      </c>
      <c r="BQ62">
        <v>983</v>
      </c>
      <c r="BR62" t="s">
        <v>110</v>
      </c>
      <c r="BS62" t="s">
        <v>110</v>
      </c>
      <c r="BT62" t="s">
        <v>116</v>
      </c>
      <c r="BU62">
        <v>250</v>
      </c>
      <c r="BV62">
        <v>154</v>
      </c>
      <c r="BW62">
        <v>216</v>
      </c>
      <c r="BX62">
        <v>0</v>
      </c>
      <c r="BY62">
        <v>0</v>
      </c>
      <c r="BZ62">
        <v>0</v>
      </c>
      <c r="CA62" t="s">
        <v>93</v>
      </c>
      <c r="CB62" t="s">
        <v>93</v>
      </c>
      <c r="CC62" t="s">
        <v>93</v>
      </c>
      <c r="CD62">
        <v>0</v>
      </c>
      <c r="CE62">
        <v>8</v>
      </c>
      <c r="CF62">
        <v>2008</v>
      </c>
      <c r="CG62" t="s">
        <v>122</v>
      </c>
      <c r="CH62" t="s">
        <v>123</v>
      </c>
      <c r="CI62">
        <v>341000</v>
      </c>
      <c r="CR62">
        <v>1325</v>
      </c>
      <c r="CS62" t="s">
        <v>124</v>
      </c>
    </row>
    <row r="63" spans="1:97" x14ac:dyDescent="0.3">
      <c r="A63">
        <v>378</v>
      </c>
      <c r="B63">
        <v>60</v>
      </c>
      <c r="C63" t="s">
        <v>188</v>
      </c>
      <c r="D63">
        <v>102</v>
      </c>
      <c r="E63">
        <v>11143</v>
      </c>
      <c r="F63" t="s">
        <v>92</v>
      </c>
      <c r="G63" t="s">
        <v>93</v>
      </c>
      <c r="H63" t="s">
        <v>94</v>
      </c>
      <c r="I63" t="s">
        <v>95</v>
      </c>
      <c r="J63" t="s">
        <v>96</v>
      </c>
      <c r="K63" t="s">
        <v>97</v>
      </c>
      <c r="L63" t="s">
        <v>98</v>
      </c>
      <c r="M63" t="s">
        <v>168</v>
      </c>
      <c r="N63" t="s">
        <v>100</v>
      </c>
      <c r="O63" t="s">
        <v>101</v>
      </c>
      <c r="P63" t="s">
        <v>101</v>
      </c>
      <c r="Q63" t="s">
        <v>102</v>
      </c>
      <c r="R63" t="s">
        <v>103</v>
      </c>
      <c r="S63" s="3" t="str">
        <f>VLOOKUP(R63,'House Style2'!$A$1:$E$9,5,FALSE)</f>
        <v>Above Average</v>
      </c>
      <c r="T63">
        <v>8</v>
      </c>
      <c r="U63">
        <v>0.49441662692686095</v>
      </c>
      <c r="V63" t="s">
        <v>104</v>
      </c>
      <c r="W63">
        <v>5</v>
      </c>
      <c r="X63">
        <v>2004</v>
      </c>
      <c r="Y63">
        <v>2005</v>
      </c>
      <c r="Z63" t="s">
        <v>105</v>
      </c>
      <c r="AA63" t="s">
        <v>126</v>
      </c>
      <c r="AB63" t="s">
        <v>149</v>
      </c>
      <c r="AC63" t="s">
        <v>150</v>
      </c>
      <c r="AD63" t="s">
        <v>129</v>
      </c>
      <c r="AE63">
        <v>0</v>
      </c>
      <c r="AF63" t="s">
        <v>112</v>
      </c>
      <c r="AG63" t="s">
        <v>110</v>
      </c>
      <c r="AH63" t="s">
        <v>111</v>
      </c>
      <c r="AI63" t="s">
        <v>112</v>
      </c>
      <c r="AJ63" t="s">
        <v>110</v>
      </c>
      <c r="AK63" t="s">
        <v>156</v>
      </c>
      <c r="AL63" t="s">
        <v>114</v>
      </c>
      <c r="AM63">
        <v>0</v>
      </c>
      <c r="AN63" t="s">
        <v>114</v>
      </c>
      <c r="AO63">
        <v>0</v>
      </c>
      <c r="AP63">
        <v>1580</v>
      </c>
      <c r="AQ63">
        <v>1580</v>
      </c>
      <c r="AR63" t="s">
        <v>115</v>
      </c>
      <c r="AS63" t="s">
        <v>109</v>
      </c>
      <c r="AT63" t="s">
        <v>116</v>
      </c>
      <c r="AU63" t="s">
        <v>117</v>
      </c>
      <c r="AV63">
        <v>1580</v>
      </c>
      <c r="AW63">
        <v>0.4764995735727513</v>
      </c>
      <c r="AX63" t="s">
        <v>118</v>
      </c>
      <c r="AY63">
        <v>886</v>
      </c>
      <c r="AZ63">
        <v>0</v>
      </c>
      <c r="BA63">
        <v>2466</v>
      </c>
      <c r="BB63">
        <v>0</v>
      </c>
      <c r="BC63">
        <v>0</v>
      </c>
      <c r="BD63">
        <v>3</v>
      </c>
      <c r="BE63">
        <v>0</v>
      </c>
      <c r="BF63">
        <v>4</v>
      </c>
      <c r="BG63">
        <v>1</v>
      </c>
      <c r="BH63" t="s">
        <v>112</v>
      </c>
      <c r="BI63">
        <v>8</v>
      </c>
      <c r="BJ63" t="s">
        <v>119</v>
      </c>
      <c r="BK63">
        <v>1</v>
      </c>
      <c r="BL63" t="s">
        <v>112</v>
      </c>
      <c r="BM63" t="s">
        <v>120</v>
      </c>
      <c r="BN63">
        <v>2004</v>
      </c>
      <c r="BO63" t="s">
        <v>143</v>
      </c>
      <c r="BP63">
        <v>2</v>
      </c>
      <c r="BQ63">
        <v>610</v>
      </c>
      <c r="BR63" t="s">
        <v>110</v>
      </c>
      <c r="BS63" t="s">
        <v>110</v>
      </c>
      <c r="BT63" t="s">
        <v>116</v>
      </c>
      <c r="BU63">
        <v>159</v>
      </c>
      <c r="BV63">
        <v>214</v>
      </c>
      <c r="BW63">
        <v>0</v>
      </c>
      <c r="BX63">
        <v>0</v>
      </c>
      <c r="BY63">
        <v>0</v>
      </c>
      <c r="BZ63">
        <v>0</v>
      </c>
      <c r="CA63" t="s">
        <v>93</v>
      </c>
      <c r="CB63" t="s">
        <v>93</v>
      </c>
      <c r="CC63" t="s">
        <v>93</v>
      </c>
      <c r="CD63">
        <v>0</v>
      </c>
      <c r="CE63">
        <v>12</v>
      </c>
      <c r="CF63">
        <v>2007</v>
      </c>
      <c r="CG63" t="s">
        <v>122</v>
      </c>
      <c r="CH63" t="s">
        <v>123</v>
      </c>
      <c r="CI63">
        <v>340000</v>
      </c>
      <c r="CR63" t="s">
        <v>124</v>
      </c>
      <c r="CS63">
        <v>1580</v>
      </c>
    </row>
    <row r="64" spans="1:97" x14ac:dyDescent="0.3">
      <c r="A64">
        <v>1418</v>
      </c>
      <c r="B64">
        <v>60</v>
      </c>
      <c r="C64" t="s">
        <v>91</v>
      </c>
      <c r="D64" t="s">
        <v>93</v>
      </c>
      <c r="E64">
        <v>16545</v>
      </c>
      <c r="F64" t="s">
        <v>92</v>
      </c>
      <c r="G64" t="s">
        <v>93</v>
      </c>
      <c r="H64" t="s">
        <v>94</v>
      </c>
      <c r="I64" t="s">
        <v>95</v>
      </c>
      <c r="J64" t="s">
        <v>96</v>
      </c>
      <c r="K64" t="s">
        <v>134</v>
      </c>
      <c r="L64" t="s">
        <v>98</v>
      </c>
      <c r="M64" t="s">
        <v>99</v>
      </c>
      <c r="N64" t="s">
        <v>100</v>
      </c>
      <c r="O64" t="s">
        <v>101</v>
      </c>
      <c r="P64" t="s">
        <v>101</v>
      </c>
      <c r="Q64" t="s">
        <v>102</v>
      </c>
      <c r="R64" t="s">
        <v>103</v>
      </c>
      <c r="S64" s="3" t="str">
        <f>VLOOKUP(R64,'House Style2'!$A$1:$E$9,5,FALSE)</f>
        <v>Above Average</v>
      </c>
      <c r="T64">
        <v>8</v>
      </c>
      <c r="U64">
        <v>0.28330689989754232</v>
      </c>
      <c r="V64" t="s">
        <v>104</v>
      </c>
      <c r="W64">
        <v>5</v>
      </c>
      <c r="X64">
        <v>1998</v>
      </c>
      <c r="Y64">
        <v>1998</v>
      </c>
      <c r="Z64" t="s">
        <v>105</v>
      </c>
      <c r="AA64" t="s">
        <v>126</v>
      </c>
      <c r="AB64" t="s">
        <v>137</v>
      </c>
      <c r="AC64" t="s">
        <v>137</v>
      </c>
      <c r="AD64" t="s">
        <v>108</v>
      </c>
      <c r="AE64">
        <v>731</v>
      </c>
      <c r="AF64" t="s">
        <v>112</v>
      </c>
      <c r="AG64" t="s">
        <v>110</v>
      </c>
      <c r="AH64" t="s">
        <v>111</v>
      </c>
      <c r="AI64" t="s">
        <v>112</v>
      </c>
      <c r="AJ64" t="s">
        <v>110</v>
      </c>
      <c r="AK64" t="s">
        <v>163</v>
      </c>
      <c r="AL64" t="s">
        <v>113</v>
      </c>
      <c r="AM64">
        <v>781</v>
      </c>
      <c r="AN64" t="s">
        <v>114</v>
      </c>
      <c r="AO64">
        <v>0</v>
      </c>
      <c r="AP64">
        <v>503</v>
      </c>
      <c r="AQ64">
        <v>1284</v>
      </c>
      <c r="AR64" t="s">
        <v>115</v>
      </c>
      <c r="AS64" t="s">
        <v>109</v>
      </c>
      <c r="AT64" t="s">
        <v>116</v>
      </c>
      <c r="AU64" t="s">
        <v>117</v>
      </c>
      <c r="AV64">
        <v>1310</v>
      </c>
      <c r="AW64">
        <v>0.87334796851393659</v>
      </c>
      <c r="AX64" t="s">
        <v>118</v>
      </c>
      <c r="AY64">
        <v>1140</v>
      </c>
      <c r="AZ64">
        <v>0</v>
      </c>
      <c r="BA64">
        <v>2450</v>
      </c>
      <c r="BB64">
        <v>1</v>
      </c>
      <c r="BC64">
        <v>0</v>
      </c>
      <c r="BD64">
        <v>2</v>
      </c>
      <c r="BE64">
        <v>1</v>
      </c>
      <c r="BF64">
        <v>3</v>
      </c>
      <c r="BG64">
        <v>1</v>
      </c>
      <c r="BH64" t="s">
        <v>112</v>
      </c>
      <c r="BI64">
        <v>7</v>
      </c>
      <c r="BJ64" t="s">
        <v>119</v>
      </c>
      <c r="BK64">
        <v>1</v>
      </c>
      <c r="BL64" t="s">
        <v>110</v>
      </c>
      <c r="BM64" t="s">
        <v>120</v>
      </c>
      <c r="BN64">
        <v>1998</v>
      </c>
      <c r="BO64" t="s">
        <v>121</v>
      </c>
      <c r="BP64">
        <v>3</v>
      </c>
      <c r="BQ64">
        <v>1069</v>
      </c>
      <c r="BR64" t="s">
        <v>110</v>
      </c>
      <c r="BS64" t="s">
        <v>110</v>
      </c>
      <c r="BT64" t="s">
        <v>116</v>
      </c>
      <c r="BU64">
        <v>0</v>
      </c>
      <c r="BV64">
        <v>126</v>
      </c>
      <c r="BW64">
        <v>0</v>
      </c>
      <c r="BX64">
        <v>0</v>
      </c>
      <c r="BY64">
        <v>0</v>
      </c>
      <c r="BZ64">
        <v>0</v>
      </c>
      <c r="CA64" t="s">
        <v>93</v>
      </c>
      <c r="CB64" t="s">
        <v>93</v>
      </c>
      <c r="CC64" t="s">
        <v>93</v>
      </c>
      <c r="CD64">
        <v>0</v>
      </c>
      <c r="CE64">
        <v>5</v>
      </c>
      <c r="CF64">
        <v>2009</v>
      </c>
      <c r="CG64" t="s">
        <v>122</v>
      </c>
      <c r="CH64" t="s">
        <v>123</v>
      </c>
      <c r="CI64">
        <v>340000</v>
      </c>
      <c r="CR64">
        <v>1310</v>
      </c>
      <c r="CS64" t="s">
        <v>124</v>
      </c>
    </row>
    <row r="65" spans="1:97" x14ac:dyDescent="0.3">
      <c r="A65">
        <v>410</v>
      </c>
      <c r="B65">
        <v>60</v>
      </c>
      <c r="C65" t="s">
        <v>188</v>
      </c>
      <c r="D65">
        <v>85</v>
      </c>
      <c r="E65">
        <v>10800</v>
      </c>
      <c r="F65" t="s">
        <v>92</v>
      </c>
      <c r="G65" t="s">
        <v>93</v>
      </c>
      <c r="H65" t="s">
        <v>141</v>
      </c>
      <c r="I65" t="s">
        <v>95</v>
      </c>
      <c r="J65" t="s">
        <v>96</v>
      </c>
      <c r="K65" t="s">
        <v>134</v>
      </c>
      <c r="L65" t="s">
        <v>98</v>
      </c>
      <c r="M65" t="s">
        <v>168</v>
      </c>
      <c r="N65" t="s">
        <v>100</v>
      </c>
      <c r="O65" t="s">
        <v>101</v>
      </c>
      <c r="P65" t="s">
        <v>101</v>
      </c>
      <c r="Q65" t="s">
        <v>102</v>
      </c>
      <c r="R65" t="s">
        <v>103</v>
      </c>
      <c r="S65" s="3" t="str">
        <f>VLOOKUP(R65,'House Style2'!$A$1:$E$9,5,FALSE)</f>
        <v>Above Average</v>
      </c>
      <c r="T65">
        <v>8</v>
      </c>
      <c r="U65">
        <v>5.1184701204840422E-2</v>
      </c>
      <c r="V65" t="s">
        <v>104</v>
      </c>
      <c r="W65">
        <v>5</v>
      </c>
      <c r="X65">
        <v>2007</v>
      </c>
      <c r="Y65">
        <v>2008</v>
      </c>
      <c r="Z65" t="s">
        <v>105</v>
      </c>
      <c r="AA65" t="s">
        <v>126</v>
      </c>
      <c r="AB65" t="s">
        <v>137</v>
      </c>
      <c r="AC65" t="s">
        <v>137</v>
      </c>
      <c r="AD65" t="s">
        <v>138</v>
      </c>
      <c r="AE65">
        <v>100</v>
      </c>
      <c r="AF65" t="s">
        <v>112</v>
      </c>
      <c r="AG65" t="s">
        <v>110</v>
      </c>
      <c r="AH65" t="s">
        <v>111</v>
      </c>
      <c r="AI65" t="s">
        <v>109</v>
      </c>
      <c r="AJ65" t="s">
        <v>110</v>
      </c>
      <c r="AK65" t="s">
        <v>156</v>
      </c>
      <c r="AL65" t="s">
        <v>113</v>
      </c>
      <c r="AM65">
        <v>789</v>
      </c>
      <c r="AN65" t="s">
        <v>114</v>
      </c>
      <c r="AO65">
        <v>0</v>
      </c>
      <c r="AP65">
        <v>245</v>
      </c>
      <c r="AQ65">
        <v>1034</v>
      </c>
      <c r="AR65" t="s">
        <v>115</v>
      </c>
      <c r="AS65" t="s">
        <v>109</v>
      </c>
      <c r="AT65" t="s">
        <v>116</v>
      </c>
      <c r="AU65" t="s">
        <v>117</v>
      </c>
      <c r="AV65">
        <v>1050</v>
      </c>
      <c r="AW65">
        <v>0.48938103521180376</v>
      </c>
      <c r="AX65" t="s">
        <v>195</v>
      </c>
      <c r="AY65">
        <v>1028</v>
      </c>
      <c r="AZ65">
        <v>0</v>
      </c>
      <c r="BA65">
        <v>2078</v>
      </c>
      <c r="BB65">
        <v>1</v>
      </c>
      <c r="BC65">
        <v>0</v>
      </c>
      <c r="BD65">
        <v>2</v>
      </c>
      <c r="BE65">
        <v>1</v>
      </c>
      <c r="BF65">
        <v>3</v>
      </c>
      <c r="BG65">
        <v>1</v>
      </c>
      <c r="BH65" t="s">
        <v>109</v>
      </c>
      <c r="BI65">
        <v>8</v>
      </c>
      <c r="BJ65" t="s">
        <v>119</v>
      </c>
      <c r="BK65">
        <v>1</v>
      </c>
      <c r="BL65" t="s">
        <v>112</v>
      </c>
      <c r="BM65" t="s">
        <v>120</v>
      </c>
      <c r="BN65">
        <v>2008</v>
      </c>
      <c r="BO65" t="s">
        <v>121</v>
      </c>
      <c r="BP65">
        <v>3</v>
      </c>
      <c r="BQ65">
        <v>836</v>
      </c>
      <c r="BR65" t="s">
        <v>110</v>
      </c>
      <c r="BS65" t="s">
        <v>110</v>
      </c>
      <c r="BT65" t="s">
        <v>116</v>
      </c>
      <c r="BU65">
        <v>0</v>
      </c>
      <c r="BV65">
        <v>102</v>
      </c>
      <c r="BW65">
        <v>0</v>
      </c>
      <c r="BX65">
        <v>0</v>
      </c>
      <c r="BY65">
        <v>0</v>
      </c>
      <c r="BZ65">
        <v>0</v>
      </c>
      <c r="CA65" t="s">
        <v>93</v>
      </c>
      <c r="CB65" t="s">
        <v>93</v>
      </c>
      <c r="CC65" t="s">
        <v>93</v>
      </c>
      <c r="CD65">
        <v>0</v>
      </c>
      <c r="CE65">
        <v>4</v>
      </c>
      <c r="CF65">
        <v>2008</v>
      </c>
      <c r="CG65" t="s">
        <v>139</v>
      </c>
      <c r="CH65" t="s">
        <v>140</v>
      </c>
      <c r="CI65">
        <v>339750</v>
      </c>
      <c r="CR65">
        <v>1050</v>
      </c>
      <c r="CS65" t="s">
        <v>124</v>
      </c>
    </row>
    <row r="66" spans="1:97" x14ac:dyDescent="0.3">
      <c r="A66">
        <v>995</v>
      </c>
      <c r="B66">
        <v>20</v>
      </c>
      <c r="C66" t="s">
        <v>91</v>
      </c>
      <c r="D66">
        <v>96</v>
      </c>
      <c r="E66">
        <v>12456</v>
      </c>
      <c r="F66" t="s">
        <v>92</v>
      </c>
      <c r="G66" t="s">
        <v>93</v>
      </c>
      <c r="H66" t="s">
        <v>141</v>
      </c>
      <c r="I66" t="s">
        <v>95</v>
      </c>
      <c r="J66" t="s">
        <v>96</v>
      </c>
      <c r="K66" t="s">
        <v>173</v>
      </c>
      <c r="L66" t="s">
        <v>98</v>
      </c>
      <c r="M66" t="s">
        <v>135</v>
      </c>
      <c r="N66" t="s">
        <v>100</v>
      </c>
      <c r="O66" t="s">
        <v>101</v>
      </c>
      <c r="P66" t="s">
        <v>101</v>
      </c>
      <c r="Q66" t="s">
        <v>102</v>
      </c>
      <c r="R66" t="s">
        <v>136</v>
      </c>
      <c r="S66" s="3" t="str">
        <f>VLOOKUP(R66,'House Style2'!$A$1:$E$9,5,FALSE)</f>
        <v>Above Average</v>
      </c>
      <c r="T66">
        <v>10</v>
      </c>
      <c r="U66">
        <v>0.60601092911638688</v>
      </c>
      <c r="V66" t="s">
        <v>104</v>
      </c>
      <c r="W66">
        <v>5</v>
      </c>
      <c r="X66">
        <v>2006</v>
      </c>
      <c r="Y66">
        <v>2007</v>
      </c>
      <c r="Z66" t="s">
        <v>125</v>
      </c>
      <c r="AA66" t="s">
        <v>126</v>
      </c>
      <c r="AB66" t="s">
        <v>149</v>
      </c>
      <c r="AC66" t="s">
        <v>150</v>
      </c>
      <c r="AD66" t="s">
        <v>138</v>
      </c>
      <c r="AE66">
        <v>230</v>
      </c>
      <c r="AF66" t="s">
        <v>109</v>
      </c>
      <c r="AG66" t="s">
        <v>110</v>
      </c>
      <c r="AH66" t="s">
        <v>111</v>
      </c>
      <c r="AI66" t="s">
        <v>109</v>
      </c>
      <c r="AJ66" t="s">
        <v>110</v>
      </c>
      <c r="AK66" t="s">
        <v>112</v>
      </c>
      <c r="AL66" t="s">
        <v>113</v>
      </c>
      <c r="AM66">
        <v>1172</v>
      </c>
      <c r="AN66" t="s">
        <v>114</v>
      </c>
      <c r="AO66">
        <v>0</v>
      </c>
      <c r="AP66">
        <v>528</v>
      </c>
      <c r="AQ66">
        <v>1700</v>
      </c>
      <c r="AR66" t="s">
        <v>115</v>
      </c>
      <c r="AS66" t="s">
        <v>109</v>
      </c>
      <c r="AT66" t="s">
        <v>116</v>
      </c>
      <c r="AU66" t="s">
        <v>117</v>
      </c>
      <c r="AV66">
        <v>1718</v>
      </c>
      <c r="AW66">
        <v>0.75852888677168739</v>
      </c>
      <c r="AX66" t="s">
        <v>118</v>
      </c>
      <c r="AY66">
        <v>0</v>
      </c>
      <c r="AZ66">
        <v>0</v>
      </c>
      <c r="BA66">
        <v>1718</v>
      </c>
      <c r="BB66">
        <v>1</v>
      </c>
      <c r="BC66">
        <v>0</v>
      </c>
      <c r="BD66">
        <v>2</v>
      </c>
      <c r="BE66">
        <v>0</v>
      </c>
      <c r="BF66">
        <v>3</v>
      </c>
      <c r="BG66">
        <v>1</v>
      </c>
      <c r="BH66" t="s">
        <v>109</v>
      </c>
      <c r="BI66">
        <v>7</v>
      </c>
      <c r="BJ66" t="s">
        <v>119</v>
      </c>
      <c r="BK66">
        <v>1</v>
      </c>
      <c r="BL66" t="s">
        <v>112</v>
      </c>
      <c r="BM66" t="s">
        <v>120</v>
      </c>
      <c r="BN66">
        <v>2008</v>
      </c>
      <c r="BO66" t="s">
        <v>121</v>
      </c>
      <c r="BP66">
        <v>3</v>
      </c>
      <c r="BQ66">
        <v>786</v>
      </c>
      <c r="BR66" t="s">
        <v>110</v>
      </c>
      <c r="BS66" t="s">
        <v>110</v>
      </c>
      <c r="BT66" t="s">
        <v>116</v>
      </c>
      <c r="BU66">
        <v>216</v>
      </c>
      <c r="BV66">
        <v>48</v>
      </c>
      <c r="BW66">
        <v>0</v>
      </c>
      <c r="BX66">
        <v>0</v>
      </c>
      <c r="BY66">
        <v>0</v>
      </c>
      <c r="BZ66">
        <v>0</v>
      </c>
      <c r="CA66" t="s">
        <v>93</v>
      </c>
      <c r="CB66" t="s">
        <v>93</v>
      </c>
      <c r="CC66" t="s">
        <v>93</v>
      </c>
      <c r="CD66">
        <v>0</v>
      </c>
      <c r="CE66">
        <v>7</v>
      </c>
      <c r="CF66">
        <v>2009</v>
      </c>
      <c r="CG66" t="s">
        <v>122</v>
      </c>
      <c r="CH66" t="s">
        <v>123</v>
      </c>
      <c r="CI66">
        <v>337500</v>
      </c>
      <c r="CR66" t="s">
        <v>124</v>
      </c>
      <c r="CS66">
        <v>1718</v>
      </c>
    </row>
    <row r="67" spans="1:97" x14ac:dyDescent="0.3">
      <c r="A67">
        <v>764</v>
      </c>
      <c r="B67">
        <v>60</v>
      </c>
      <c r="C67" t="s">
        <v>91</v>
      </c>
      <c r="D67">
        <v>82</v>
      </c>
      <c r="E67">
        <v>9430</v>
      </c>
      <c r="F67" t="s">
        <v>92</v>
      </c>
      <c r="G67" t="s">
        <v>93</v>
      </c>
      <c r="H67" t="s">
        <v>141</v>
      </c>
      <c r="I67" t="s">
        <v>95</v>
      </c>
      <c r="J67" t="s">
        <v>96</v>
      </c>
      <c r="K67" t="s">
        <v>134</v>
      </c>
      <c r="L67" t="s">
        <v>98</v>
      </c>
      <c r="M67" t="s">
        <v>99</v>
      </c>
      <c r="N67" t="s">
        <v>100</v>
      </c>
      <c r="O67" t="s">
        <v>101</v>
      </c>
      <c r="P67" t="s">
        <v>101</v>
      </c>
      <c r="Q67" t="s">
        <v>102</v>
      </c>
      <c r="R67" t="s">
        <v>103</v>
      </c>
      <c r="S67" s="3" t="str">
        <f>VLOOKUP(R67,'House Style2'!$A$1:$E$9,5,FALSE)</f>
        <v>Above Average</v>
      </c>
      <c r="T67">
        <v>8</v>
      </c>
      <c r="U67">
        <v>0.95415965761784571</v>
      </c>
      <c r="V67" t="s">
        <v>104</v>
      </c>
      <c r="W67">
        <v>5</v>
      </c>
      <c r="X67">
        <v>1999</v>
      </c>
      <c r="Y67">
        <v>1999</v>
      </c>
      <c r="Z67" t="s">
        <v>105</v>
      </c>
      <c r="AA67" t="s">
        <v>126</v>
      </c>
      <c r="AB67" t="s">
        <v>137</v>
      </c>
      <c r="AC67" t="s">
        <v>137</v>
      </c>
      <c r="AD67" t="s">
        <v>108</v>
      </c>
      <c r="AE67">
        <v>673</v>
      </c>
      <c r="AF67" t="s">
        <v>112</v>
      </c>
      <c r="AG67" t="s">
        <v>110</v>
      </c>
      <c r="AH67" t="s">
        <v>111</v>
      </c>
      <c r="AI67" t="s">
        <v>112</v>
      </c>
      <c r="AJ67" t="s">
        <v>110</v>
      </c>
      <c r="AK67" t="s">
        <v>163</v>
      </c>
      <c r="AL67" t="s">
        <v>113</v>
      </c>
      <c r="AM67">
        <v>1163</v>
      </c>
      <c r="AN67" t="s">
        <v>114</v>
      </c>
      <c r="AO67">
        <v>0</v>
      </c>
      <c r="AP67">
        <v>89</v>
      </c>
      <c r="AQ67">
        <v>1252</v>
      </c>
      <c r="AR67" t="s">
        <v>115</v>
      </c>
      <c r="AS67" t="s">
        <v>109</v>
      </c>
      <c r="AT67" t="s">
        <v>116</v>
      </c>
      <c r="AU67" t="s">
        <v>117</v>
      </c>
      <c r="AV67">
        <v>1268</v>
      </c>
      <c r="AW67">
        <v>0.97902398004783553</v>
      </c>
      <c r="AX67" t="s">
        <v>118</v>
      </c>
      <c r="AY67">
        <v>1097</v>
      </c>
      <c r="AZ67">
        <v>0</v>
      </c>
      <c r="BA67">
        <v>2365</v>
      </c>
      <c r="BB67">
        <v>1</v>
      </c>
      <c r="BC67">
        <v>0</v>
      </c>
      <c r="BD67">
        <v>2</v>
      </c>
      <c r="BE67">
        <v>1</v>
      </c>
      <c r="BF67">
        <v>3</v>
      </c>
      <c r="BG67">
        <v>1</v>
      </c>
      <c r="BH67" t="s">
        <v>112</v>
      </c>
      <c r="BI67">
        <v>8</v>
      </c>
      <c r="BJ67" t="s">
        <v>119</v>
      </c>
      <c r="BK67">
        <v>1</v>
      </c>
      <c r="BL67" t="s">
        <v>112</v>
      </c>
      <c r="BM67" t="s">
        <v>120</v>
      </c>
      <c r="BN67">
        <v>1999</v>
      </c>
      <c r="BO67" t="s">
        <v>143</v>
      </c>
      <c r="BP67">
        <v>3</v>
      </c>
      <c r="BQ67">
        <v>856</v>
      </c>
      <c r="BR67" t="s">
        <v>110</v>
      </c>
      <c r="BS67" t="s">
        <v>110</v>
      </c>
      <c r="BT67" t="s">
        <v>116</v>
      </c>
      <c r="BU67">
        <v>0</v>
      </c>
      <c r="BV67">
        <v>128</v>
      </c>
      <c r="BW67">
        <v>0</v>
      </c>
      <c r="BX67">
        <v>0</v>
      </c>
      <c r="BY67">
        <v>180</v>
      </c>
      <c r="BZ67">
        <v>0</v>
      </c>
      <c r="CA67" t="s">
        <v>93</v>
      </c>
      <c r="CB67" t="s">
        <v>93</v>
      </c>
      <c r="CC67" t="s">
        <v>93</v>
      </c>
      <c r="CD67">
        <v>0</v>
      </c>
      <c r="CE67">
        <v>7</v>
      </c>
      <c r="CF67">
        <v>2009</v>
      </c>
      <c r="CG67" t="s">
        <v>122</v>
      </c>
      <c r="CH67" t="s">
        <v>123</v>
      </c>
      <c r="CI67">
        <v>337000</v>
      </c>
      <c r="CR67">
        <v>1268</v>
      </c>
      <c r="CS67" t="s">
        <v>124</v>
      </c>
    </row>
    <row r="68" spans="1:97" x14ac:dyDescent="0.3">
      <c r="A68">
        <v>982</v>
      </c>
      <c r="B68">
        <v>60</v>
      </c>
      <c r="C68" t="s">
        <v>91</v>
      </c>
      <c r="D68">
        <v>98</v>
      </c>
      <c r="E68">
        <v>12203</v>
      </c>
      <c r="F68" t="s">
        <v>92</v>
      </c>
      <c r="G68" t="s">
        <v>93</v>
      </c>
      <c r="H68" t="s">
        <v>94</v>
      </c>
      <c r="I68" t="s">
        <v>95</v>
      </c>
      <c r="J68" t="s">
        <v>96</v>
      </c>
      <c r="K68" t="s">
        <v>97</v>
      </c>
      <c r="L68" t="s">
        <v>98</v>
      </c>
      <c r="M68" t="s">
        <v>99</v>
      </c>
      <c r="N68" t="s">
        <v>100</v>
      </c>
      <c r="O68" t="s">
        <v>101</v>
      </c>
      <c r="P68" t="s">
        <v>101</v>
      </c>
      <c r="Q68" t="s">
        <v>102</v>
      </c>
      <c r="R68" t="s">
        <v>103</v>
      </c>
      <c r="S68" s="3" t="str">
        <f>VLOOKUP(R68,'House Style2'!$A$1:$E$9,5,FALSE)</f>
        <v>Above Average</v>
      </c>
      <c r="T68">
        <v>8</v>
      </c>
      <c r="U68">
        <v>2.7918843358581635E-2</v>
      </c>
      <c r="V68" t="s">
        <v>104</v>
      </c>
      <c r="W68">
        <v>5</v>
      </c>
      <c r="X68">
        <v>1998</v>
      </c>
      <c r="Y68">
        <v>1999</v>
      </c>
      <c r="Z68" t="s">
        <v>125</v>
      </c>
      <c r="AA68" t="s">
        <v>126</v>
      </c>
      <c r="AB68" t="s">
        <v>137</v>
      </c>
      <c r="AC68" t="s">
        <v>137</v>
      </c>
      <c r="AD68" t="s">
        <v>108</v>
      </c>
      <c r="AE68">
        <v>975</v>
      </c>
      <c r="AF68" t="s">
        <v>112</v>
      </c>
      <c r="AG68" t="s">
        <v>110</v>
      </c>
      <c r="AH68" t="s">
        <v>111</v>
      </c>
      <c r="AI68" t="s">
        <v>112</v>
      </c>
      <c r="AJ68" t="s">
        <v>110</v>
      </c>
      <c r="AK68" t="s">
        <v>156</v>
      </c>
      <c r="AL68" t="s">
        <v>113</v>
      </c>
      <c r="AM68">
        <v>854</v>
      </c>
      <c r="AN68" t="s">
        <v>114</v>
      </c>
      <c r="AO68">
        <v>0</v>
      </c>
      <c r="AP68">
        <v>371</v>
      </c>
      <c r="AQ68">
        <v>1225</v>
      </c>
      <c r="AR68" t="s">
        <v>115</v>
      </c>
      <c r="AS68" t="s">
        <v>109</v>
      </c>
      <c r="AT68" t="s">
        <v>116</v>
      </c>
      <c r="AU68" t="s">
        <v>117</v>
      </c>
      <c r="AV68">
        <v>1276</v>
      </c>
      <c r="AW68">
        <v>0.86160214620485387</v>
      </c>
      <c r="AX68" t="s">
        <v>118</v>
      </c>
      <c r="AY68">
        <v>1336</v>
      </c>
      <c r="AZ68">
        <v>0</v>
      </c>
      <c r="BA68">
        <v>2612</v>
      </c>
      <c r="BB68">
        <v>1</v>
      </c>
      <c r="BC68">
        <v>0</v>
      </c>
      <c r="BD68">
        <v>2</v>
      </c>
      <c r="BE68">
        <v>1</v>
      </c>
      <c r="BF68">
        <v>4</v>
      </c>
      <c r="BG68">
        <v>1</v>
      </c>
      <c r="BH68" t="s">
        <v>112</v>
      </c>
      <c r="BI68">
        <v>8</v>
      </c>
      <c r="BJ68" t="s">
        <v>119</v>
      </c>
      <c r="BK68">
        <v>1</v>
      </c>
      <c r="BL68" t="s">
        <v>110</v>
      </c>
      <c r="BM68" t="s">
        <v>120</v>
      </c>
      <c r="BN68">
        <v>1998</v>
      </c>
      <c r="BO68" t="s">
        <v>121</v>
      </c>
      <c r="BP68">
        <v>3</v>
      </c>
      <c r="BQ68">
        <v>676</v>
      </c>
      <c r="BR68" t="s">
        <v>110</v>
      </c>
      <c r="BS68" t="s">
        <v>110</v>
      </c>
      <c r="BT68" t="s">
        <v>116</v>
      </c>
      <c r="BU68">
        <v>250</v>
      </c>
      <c r="BV68">
        <v>0</v>
      </c>
      <c r="BW68">
        <v>0</v>
      </c>
      <c r="BX68">
        <v>0</v>
      </c>
      <c r="BY68">
        <v>0</v>
      </c>
      <c r="BZ68">
        <v>0</v>
      </c>
      <c r="CA68" t="s">
        <v>93</v>
      </c>
      <c r="CB68" t="s">
        <v>93</v>
      </c>
      <c r="CC68" t="s">
        <v>93</v>
      </c>
      <c r="CD68">
        <v>0</v>
      </c>
      <c r="CE68">
        <v>7</v>
      </c>
      <c r="CF68">
        <v>2009</v>
      </c>
      <c r="CG68" t="s">
        <v>122</v>
      </c>
      <c r="CH68" t="s">
        <v>123</v>
      </c>
      <c r="CI68">
        <v>336000</v>
      </c>
      <c r="CR68">
        <v>1276</v>
      </c>
      <c r="CS68" t="s">
        <v>124</v>
      </c>
    </row>
    <row r="69" spans="1:97" x14ac:dyDescent="0.3">
      <c r="A69">
        <v>693</v>
      </c>
      <c r="B69">
        <v>60</v>
      </c>
      <c r="C69" t="s">
        <v>91</v>
      </c>
      <c r="D69">
        <v>42</v>
      </c>
      <c r="E69">
        <v>26178</v>
      </c>
      <c r="F69" t="s">
        <v>92</v>
      </c>
      <c r="G69" t="s">
        <v>93</v>
      </c>
      <c r="H69" t="s">
        <v>94</v>
      </c>
      <c r="I69" t="s">
        <v>95</v>
      </c>
      <c r="J69" t="s">
        <v>96</v>
      </c>
      <c r="K69" t="s">
        <v>134</v>
      </c>
      <c r="L69" t="s">
        <v>154</v>
      </c>
      <c r="M69" t="s">
        <v>183</v>
      </c>
      <c r="N69" t="s">
        <v>100</v>
      </c>
      <c r="O69" t="s">
        <v>101</v>
      </c>
      <c r="P69" t="s">
        <v>101</v>
      </c>
      <c r="Q69" t="s">
        <v>102</v>
      </c>
      <c r="R69" t="s">
        <v>103</v>
      </c>
      <c r="S69" s="3" t="str">
        <f>VLOOKUP(R69,'House Style2'!$A$1:$E$9,5,FALSE)</f>
        <v>Above Average</v>
      </c>
      <c r="T69">
        <v>7</v>
      </c>
      <c r="U69">
        <v>9.6020039067354457E-2</v>
      </c>
      <c r="V69" t="s">
        <v>104</v>
      </c>
      <c r="W69">
        <v>5</v>
      </c>
      <c r="X69">
        <v>1989</v>
      </c>
      <c r="Y69">
        <v>1990</v>
      </c>
      <c r="Z69" t="s">
        <v>125</v>
      </c>
      <c r="AA69" t="s">
        <v>126</v>
      </c>
      <c r="AB69" t="s">
        <v>176</v>
      </c>
      <c r="AC69" t="s">
        <v>176</v>
      </c>
      <c r="AD69" t="s">
        <v>108</v>
      </c>
      <c r="AE69">
        <v>293</v>
      </c>
      <c r="AF69" t="s">
        <v>112</v>
      </c>
      <c r="AG69" t="s">
        <v>110</v>
      </c>
      <c r="AH69" t="s">
        <v>111</v>
      </c>
      <c r="AI69" t="s">
        <v>112</v>
      </c>
      <c r="AJ69" t="s">
        <v>110</v>
      </c>
      <c r="AK69" t="s">
        <v>112</v>
      </c>
      <c r="AL69" t="s">
        <v>113</v>
      </c>
      <c r="AM69">
        <v>965</v>
      </c>
      <c r="AN69" t="s">
        <v>114</v>
      </c>
      <c r="AO69">
        <v>0</v>
      </c>
      <c r="AP69">
        <v>245</v>
      </c>
      <c r="AQ69">
        <v>1210</v>
      </c>
      <c r="AR69" t="s">
        <v>115</v>
      </c>
      <c r="AS69" t="s">
        <v>109</v>
      </c>
      <c r="AT69" t="s">
        <v>116</v>
      </c>
      <c r="AU69" t="s">
        <v>117</v>
      </c>
      <c r="AV69">
        <v>1238</v>
      </c>
      <c r="AW69">
        <v>0.42488741269204511</v>
      </c>
      <c r="AX69" t="s">
        <v>118</v>
      </c>
      <c r="AY69">
        <v>1281</v>
      </c>
      <c r="AZ69">
        <v>0</v>
      </c>
      <c r="BA69">
        <v>2519</v>
      </c>
      <c r="BB69">
        <v>1</v>
      </c>
      <c r="BC69">
        <v>0</v>
      </c>
      <c r="BD69">
        <v>2</v>
      </c>
      <c r="BE69">
        <v>1</v>
      </c>
      <c r="BF69">
        <v>4</v>
      </c>
      <c r="BG69">
        <v>1</v>
      </c>
      <c r="BH69" t="s">
        <v>112</v>
      </c>
      <c r="BI69">
        <v>9</v>
      </c>
      <c r="BJ69" t="s">
        <v>119</v>
      </c>
      <c r="BK69">
        <v>2</v>
      </c>
      <c r="BL69" t="s">
        <v>112</v>
      </c>
      <c r="BM69" t="s">
        <v>120</v>
      </c>
      <c r="BN69">
        <v>1989</v>
      </c>
      <c r="BO69" t="s">
        <v>143</v>
      </c>
      <c r="BP69">
        <v>2</v>
      </c>
      <c r="BQ69">
        <v>628</v>
      </c>
      <c r="BR69" t="s">
        <v>110</v>
      </c>
      <c r="BS69" t="s">
        <v>110</v>
      </c>
      <c r="BT69" t="s">
        <v>116</v>
      </c>
      <c r="BU69">
        <v>320</v>
      </c>
      <c r="BV69">
        <v>27</v>
      </c>
      <c r="BW69">
        <v>0</v>
      </c>
      <c r="BX69">
        <v>0</v>
      </c>
      <c r="BY69">
        <v>0</v>
      </c>
      <c r="BZ69">
        <v>0</v>
      </c>
      <c r="CA69" t="s">
        <v>93</v>
      </c>
      <c r="CB69" t="s">
        <v>93</v>
      </c>
      <c r="CC69" t="s">
        <v>93</v>
      </c>
      <c r="CD69">
        <v>0</v>
      </c>
      <c r="CE69">
        <v>4</v>
      </c>
      <c r="CF69">
        <v>2006</v>
      </c>
      <c r="CG69" t="s">
        <v>122</v>
      </c>
      <c r="CH69" t="s">
        <v>123</v>
      </c>
      <c r="CI69">
        <v>335000</v>
      </c>
      <c r="CR69">
        <v>1238</v>
      </c>
      <c r="CS69" t="s">
        <v>124</v>
      </c>
    </row>
    <row r="70" spans="1:97" x14ac:dyDescent="0.3">
      <c r="A70">
        <v>1059</v>
      </c>
      <c r="B70">
        <v>60</v>
      </c>
      <c r="C70" t="s">
        <v>91</v>
      </c>
      <c r="D70">
        <v>96</v>
      </c>
      <c r="E70">
        <v>11308</v>
      </c>
      <c r="F70" t="s">
        <v>92</v>
      </c>
      <c r="G70" t="s">
        <v>93</v>
      </c>
      <c r="H70" t="s">
        <v>94</v>
      </c>
      <c r="I70" t="s">
        <v>95</v>
      </c>
      <c r="J70" t="s">
        <v>96</v>
      </c>
      <c r="K70" t="s">
        <v>134</v>
      </c>
      <c r="L70" t="s">
        <v>98</v>
      </c>
      <c r="M70" t="s">
        <v>135</v>
      </c>
      <c r="N70" t="s">
        <v>100</v>
      </c>
      <c r="O70" t="s">
        <v>101</v>
      </c>
      <c r="P70" t="s">
        <v>101</v>
      </c>
      <c r="Q70" t="s">
        <v>102</v>
      </c>
      <c r="R70" t="s">
        <v>103</v>
      </c>
      <c r="S70" s="3" t="str">
        <f>VLOOKUP(R70,'House Style2'!$A$1:$E$9,5,FALSE)</f>
        <v>Above Average</v>
      </c>
      <c r="T70">
        <v>9</v>
      </c>
      <c r="U70">
        <v>0.40939967805798949</v>
      </c>
      <c r="V70" t="s">
        <v>104</v>
      </c>
      <c r="W70">
        <v>5</v>
      </c>
      <c r="X70">
        <v>2008</v>
      </c>
      <c r="Y70">
        <v>2008</v>
      </c>
      <c r="Z70" t="s">
        <v>105</v>
      </c>
      <c r="AA70" t="s">
        <v>126</v>
      </c>
      <c r="AB70" t="s">
        <v>137</v>
      </c>
      <c r="AC70" t="s">
        <v>137</v>
      </c>
      <c r="AD70" t="s">
        <v>138</v>
      </c>
      <c r="AE70">
        <v>154</v>
      </c>
      <c r="AF70" t="s">
        <v>109</v>
      </c>
      <c r="AG70" t="s">
        <v>110</v>
      </c>
      <c r="AH70" t="s">
        <v>111</v>
      </c>
      <c r="AI70" t="s">
        <v>109</v>
      </c>
      <c r="AJ70" t="s">
        <v>110</v>
      </c>
      <c r="AK70" t="s">
        <v>130</v>
      </c>
      <c r="AL70" t="s">
        <v>113</v>
      </c>
      <c r="AM70">
        <v>936</v>
      </c>
      <c r="AN70" t="s">
        <v>114</v>
      </c>
      <c r="AO70">
        <v>0</v>
      </c>
      <c r="AP70">
        <v>168</v>
      </c>
      <c r="AQ70">
        <v>1104</v>
      </c>
      <c r="AR70" t="s">
        <v>115</v>
      </c>
      <c r="AS70" t="s">
        <v>109</v>
      </c>
      <c r="AT70" t="s">
        <v>116</v>
      </c>
      <c r="AU70" t="s">
        <v>117</v>
      </c>
      <c r="AV70">
        <v>1130</v>
      </c>
      <c r="AW70">
        <v>0.90575587904763455</v>
      </c>
      <c r="AX70" t="s">
        <v>118</v>
      </c>
      <c r="AY70">
        <v>1054</v>
      </c>
      <c r="AZ70">
        <v>0</v>
      </c>
      <c r="BA70">
        <v>2184</v>
      </c>
      <c r="BB70">
        <v>1</v>
      </c>
      <c r="BC70">
        <v>0</v>
      </c>
      <c r="BD70">
        <v>2</v>
      </c>
      <c r="BE70">
        <v>1</v>
      </c>
      <c r="BF70">
        <v>3</v>
      </c>
      <c r="BG70">
        <v>1</v>
      </c>
      <c r="BH70" t="s">
        <v>109</v>
      </c>
      <c r="BI70">
        <v>10</v>
      </c>
      <c r="BJ70" t="s">
        <v>119</v>
      </c>
      <c r="BK70">
        <v>1</v>
      </c>
      <c r="BL70" t="s">
        <v>112</v>
      </c>
      <c r="BM70" t="s">
        <v>120</v>
      </c>
      <c r="BN70">
        <v>2008</v>
      </c>
      <c r="BO70" t="s">
        <v>121</v>
      </c>
      <c r="BP70">
        <v>3</v>
      </c>
      <c r="BQ70">
        <v>836</v>
      </c>
      <c r="BR70" t="s">
        <v>110</v>
      </c>
      <c r="BS70" t="s">
        <v>110</v>
      </c>
      <c r="BT70" t="s">
        <v>116</v>
      </c>
      <c r="BU70">
        <v>0</v>
      </c>
      <c r="BV70">
        <v>102</v>
      </c>
      <c r="BW70">
        <v>0</v>
      </c>
      <c r="BX70">
        <v>0</v>
      </c>
      <c r="BY70">
        <v>0</v>
      </c>
      <c r="BZ70">
        <v>0</v>
      </c>
      <c r="CA70" t="s">
        <v>93</v>
      </c>
      <c r="CB70" t="s">
        <v>93</v>
      </c>
      <c r="CC70" t="s">
        <v>93</v>
      </c>
      <c r="CD70">
        <v>0</v>
      </c>
      <c r="CE70">
        <v>7</v>
      </c>
      <c r="CF70">
        <v>2009</v>
      </c>
      <c r="CG70" t="s">
        <v>122</v>
      </c>
      <c r="CH70" t="s">
        <v>123</v>
      </c>
      <c r="CI70">
        <v>335000</v>
      </c>
      <c r="CR70">
        <v>1130</v>
      </c>
      <c r="CS70" t="s">
        <v>124</v>
      </c>
    </row>
    <row r="71" spans="1:97" x14ac:dyDescent="0.3">
      <c r="A71">
        <v>1311</v>
      </c>
      <c r="B71">
        <v>20</v>
      </c>
      <c r="C71" t="s">
        <v>91</v>
      </c>
      <c r="D71">
        <v>100</v>
      </c>
      <c r="E71">
        <v>17500</v>
      </c>
      <c r="F71" t="s">
        <v>92</v>
      </c>
      <c r="G71" t="s">
        <v>93</v>
      </c>
      <c r="H71" t="s">
        <v>141</v>
      </c>
      <c r="I71" t="s">
        <v>95</v>
      </c>
      <c r="J71" t="s">
        <v>96</v>
      </c>
      <c r="K71" t="s">
        <v>134</v>
      </c>
      <c r="L71" t="s">
        <v>98</v>
      </c>
      <c r="M71" t="s">
        <v>174</v>
      </c>
      <c r="N71" t="s">
        <v>100</v>
      </c>
      <c r="O71" t="s">
        <v>196</v>
      </c>
      <c r="P71" t="s">
        <v>101</v>
      </c>
      <c r="Q71" t="s">
        <v>102</v>
      </c>
      <c r="R71" t="s">
        <v>136</v>
      </c>
      <c r="S71" s="3" t="str">
        <f>VLOOKUP(R71,'House Style2'!$A$1:$E$9,5,FALSE)</f>
        <v>Above Average</v>
      </c>
      <c r="T71">
        <v>7</v>
      </c>
      <c r="U71">
        <v>0.80589311064187319</v>
      </c>
      <c r="V71" t="s">
        <v>104</v>
      </c>
      <c r="W71">
        <v>8</v>
      </c>
      <c r="X71">
        <v>1959</v>
      </c>
      <c r="Y71">
        <v>2002</v>
      </c>
      <c r="Z71" t="s">
        <v>105</v>
      </c>
      <c r="AA71" t="s">
        <v>126</v>
      </c>
      <c r="AB71" t="s">
        <v>108</v>
      </c>
      <c r="AC71" t="s">
        <v>107</v>
      </c>
      <c r="AD71" t="s">
        <v>129</v>
      </c>
      <c r="AE71">
        <v>0</v>
      </c>
      <c r="AF71" t="s">
        <v>112</v>
      </c>
      <c r="AG71" t="s">
        <v>112</v>
      </c>
      <c r="AH71" t="s">
        <v>111</v>
      </c>
      <c r="AI71" t="s">
        <v>112</v>
      </c>
      <c r="AJ71" t="s">
        <v>110</v>
      </c>
      <c r="AK71" t="s">
        <v>130</v>
      </c>
      <c r="AL71" t="s">
        <v>113</v>
      </c>
      <c r="AM71">
        <v>1406</v>
      </c>
      <c r="AN71" t="s">
        <v>114</v>
      </c>
      <c r="AO71">
        <v>0</v>
      </c>
      <c r="AP71">
        <v>496</v>
      </c>
      <c r="AQ71">
        <v>1902</v>
      </c>
      <c r="AR71" t="s">
        <v>115</v>
      </c>
      <c r="AS71" t="s">
        <v>110</v>
      </c>
      <c r="AT71" t="s">
        <v>116</v>
      </c>
      <c r="AU71" t="s">
        <v>117</v>
      </c>
      <c r="AV71">
        <v>1902</v>
      </c>
      <c r="AW71">
        <v>0.78639864347507504</v>
      </c>
      <c r="AX71" t="s">
        <v>118</v>
      </c>
      <c r="AY71">
        <v>0</v>
      </c>
      <c r="AZ71">
        <v>0</v>
      </c>
      <c r="BA71">
        <v>1902</v>
      </c>
      <c r="BB71">
        <v>1</v>
      </c>
      <c r="BC71">
        <v>0</v>
      </c>
      <c r="BD71">
        <v>2</v>
      </c>
      <c r="BE71">
        <v>0</v>
      </c>
      <c r="BF71">
        <v>3</v>
      </c>
      <c r="BG71">
        <v>1</v>
      </c>
      <c r="BH71" t="s">
        <v>109</v>
      </c>
      <c r="BI71">
        <v>7</v>
      </c>
      <c r="BJ71" t="s">
        <v>119</v>
      </c>
      <c r="BK71">
        <v>2</v>
      </c>
      <c r="BL71" t="s">
        <v>110</v>
      </c>
      <c r="BM71" t="s">
        <v>120</v>
      </c>
      <c r="BN71">
        <v>1959</v>
      </c>
      <c r="BO71" t="s">
        <v>121</v>
      </c>
      <c r="BP71">
        <v>2</v>
      </c>
      <c r="BQ71">
        <v>567</v>
      </c>
      <c r="BR71" t="s">
        <v>110</v>
      </c>
      <c r="BS71" t="s">
        <v>110</v>
      </c>
      <c r="BT71" t="s">
        <v>116</v>
      </c>
      <c r="BU71">
        <v>0</v>
      </c>
      <c r="BV71">
        <v>207</v>
      </c>
      <c r="BW71">
        <v>162</v>
      </c>
      <c r="BX71">
        <v>0</v>
      </c>
      <c r="BY71">
        <v>0</v>
      </c>
      <c r="BZ71">
        <v>0</v>
      </c>
      <c r="CA71" t="s">
        <v>93</v>
      </c>
      <c r="CB71" t="s">
        <v>93</v>
      </c>
      <c r="CC71" t="s">
        <v>93</v>
      </c>
      <c r="CD71">
        <v>0</v>
      </c>
      <c r="CE71">
        <v>5</v>
      </c>
      <c r="CF71">
        <v>2010</v>
      </c>
      <c r="CG71" t="s">
        <v>122</v>
      </c>
      <c r="CH71" t="s">
        <v>123</v>
      </c>
      <c r="CI71">
        <v>335000</v>
      </c>
      <c r="CR71" t="s">
        <v>124</v>
      </c>
      <c r="CS71">
        <v>1902</v>
      </c>
    </row>
    <row r="72" spans="1:97" x14ac:dyDescent="0.3">
      <c r="A72">
        <v>1314</v>
      </c>
      <c r="B72">
        <v>60</v>
      </c>
      <c r="C72" t="s">
        <v>91</v>
      </c>
      <c r="D72">
        <v>108</v>
      </c>
      <c r="E72">
        <v>14774</v>
      </c>
      <c r="F72" t="s">
        <v>92</v>
      </c>
      <c r="G72" t="s">
        <v>93</v>
      </c>
      <c r="H72" t="s">
        <v>94</v>
      </c>
      <c r="I72" t="s">
        <v>95</v>
      </c>
      <c r="J72" t="s">
        <v>96</v>
      </c>
      <c r="K72" t="s">
        <v>97</v>
      </c>
      <c r="L72" t="s">
        <v>98</v>
      </c>
      <c r="M72" t="s">
        <v>99</v>
      </c>
      <c r="N72" t="s">
        <v>100</v>
      </c>
      <c r="O72" t="s">
        <v>101</v>
      </c>
      <c r="P72" t="s">
        <v>101</v>
      </c>
      <c r="Q72" t="s">
        <v>102</v>
      </c>
      <c r="R72" t="s">
        <v>103</v>
      </c>
      <c r="S72" s="3" t="str">
        <f>VLOOKUP(R72,'House Style2'!$A$1:$E$9,5,FALSE)</f>
        <v>Above Average</v>
      </c>
      <c r="T72">
        <v>9</v>
      </c>
      <c r="U72">
        <v>0.88418765669540589</v>
      </c>
      <c r="V72" t="s">
        <v>104</v>
      </c>
      <c r="W72">
        <v>5</v>
      </c>
      <c r="X72">
        <v>1999</v>
      </c>
      <c r="Y72">
        <v>1999</v>
      </c>
      <c r="Z72" t="s">
        <v>105</v>
      </c>
      <c r="AA72" t="s">
        <v>126</v>
      </c>
      <c r="AB72" t="s">
        <v>137</v>
      </c>
      <c r="AC72" t="s">
        <v>137</v>
      </c>
      <c r="AD72" t="s">
        <v>108</v>
      </c>
      <c r="AE72">
        <v>165</v>
      </c>
      <c r="AF72" t="s">
        <v>112</v>
      </c>
      <c r="AG72" t="s">
        <v>110</v>
      </c>
      <c r="AH72" t="s">
        <v>111</v>
      </c>
      <c r="AI72" t="s">
        <v>112</v>
      </c>
      <c r="AJ72" t="s">
        <v>110</v>
      </c>
      <c r="AK72" t="s">
        <v>156</v>
      </c>
      <c r="AL72" t="s">
        <v>114</v>
      </c>
      <c r="AM72">
        <v>0</v>
      </c>
      <c r="AN72" t="s">
        <v>114</v>
      </c>
      <c r="AO72">
        <v>0</v>
      </c>
      <c r="AP72">
        <v>1393</v>
      </c>
      <c r="AQ72">
        <v>1393</v>
      </c>
      <c r="AR72" t="s">
        <v>115</v>
      </c>
      <c r="AS72" t="s">
        <v>109</v>
      </c>
      <c r="AT72" t="s">
        <v>116</v>
      </c>
      <c r="AU72" t="s">
        <v>117</v>
      </c>
      <c r="AV72">
        <v>1422</v>
      </c>
      <c r="AW72">
        <v>8.6316764509924204E-2</v>
      </c>
      <c r="AX72" t="s">
        <v>118</v>
      </c>
      <c r="AY72">
        <v>1177</v>
      </c>
      <c r="AZ72">
        <v>0</v>
      </c>
      <c r="BA72">
        <v>2599</v>
      </c>
      <c r="BB72">
        <v>0</v>
      </c>
      <c r="BC72">
        <v>0</v>
      </c>
      <c r="BD72">
        <v>2</v>
      </c>
      <c r="BE72">
        <v>1</v>
      </c>
      <c r="BF72">
        <v>4</v>
      </c>
      <c r="BG72">
        <v>1</v>
      </c>
      <c r="BH72" t="s">
        <v>112</v>
      </c>
      <c r="BI72">
        <v>10</v>
      </c>
      <c r="BJ72" t="s">
        <v>119</v>
      </c>
      <c r="BK72">
        <v>1</v>
      </c>
      <c r="BL72" t="s">
        <v>110</v>
      </c>
      <c r="BM72" t="s">
        <v>142</v>
      </c>
      <c r="BN72">
        <v>1999</v>
      </c>
      <c r="BO72" t="s">
        <v>121</v>
      </c>
      <c r="BP72">
        <v>3</v>
      </c>
      <c r="BQ72">
        <v>779</v>
      </c>
      <c r="BR72" t="s">
        <v>110</v>
      </c>
      <c r="BS72" t="s">
        <v>110</v>
      </c>
      <c r="BT72" t="s">
        <v>116</v>
      </c>
      <c r="BU72">
        <v>668</v>
      </c>
      <c r="BV72">
        <v>30</v>
      </c>
      <c r="BW72">
        <v>0</v>
      </c>
      <c r="BX72">
        <v>0</v>
      </c>
      <c r="BY72">
        <v>0</v>
      </c>
      <c r="BZ72">
        <v>0</v>
      </c>
      <c r="CA72" t="s">
        <v>93</v>
      </c>
      <c r="CB72" t="s">
        <v>93</v>
      </c>
      <c r="CC72" t="s">
        <v>93</v>
      </c>
      <c r="CD72">
        <v>0</v>
      </c>
      <c r="CE72">
        <v>5</v>
      </c>
      <c r="CF72">
        <v>2010</v>
      </c>
      <c r="CG72" t="s">
        <v>122</v>
      </c>
      <c r="CH72" t="s">
        <v>123</v>
      </c>
      <c r="CI72">
        <v>333168</v>
      </c>
      <c r="CR72">
        <v>1422</v>
      </c>
      <c r="CS72" t="s">
        <v>124</v>
      </c>
    </row>
    <row r="73" spans="1:97" x14ac:dyDescent="0.3">
      <c r="A73">
        <v>886</v>
      </c>
      <c r="B73">
        <v>120</v>
      </c>
      <c r="C73" t="s">
        <v>188</v>
      </c>
      <c r="D73">
        <v>50</v>
      </c>
      <c r="E73">
        <v>5119</v>
      </c>
      <c r="F73" t="s">
        <v>92</v>
      </c>
      <c r="G73" t="s">
        <v>93</v>
      </c>
      <c r="H73" t="s">
        <v>94</v>
      </c>
      <c r="I73" t="s">
        <v>95</v>
      </c>
      <c r="J73" t="s">
        <v>96</v>
      </c>
      <c r="K73" t="s">
        <v>133</v>
      </c>
      <c r="L73" t="s">
        <v>98</v>
      </c>
      <c r="M73" t="s">
        <v>168</v>
      </c>
      <c r="N73" t="s">
        <v>100</v>
      </c>
      <c r="O73" t="s">
        <v>101</v>
      </c>
      <c r="P73" t="s">
        <v>101</v>
      </c>
      <c r="Q73" t="s">
        <v>175</v>
      </c>
      <c r="R73" t="s">
        <v>136</v>
      </c>
      <c r="S73" s="3" t="str">
        <f>VLOOKUP(R73,'House Style2'!$A$1:$E$9,5,FALSE)</f>
        <v>Above Average</v>
      </c>
      <c r="T73">
        <v>9</v>
      </c>
      <c r="U73">
        <v>0.23155298450475359</v>
      </c>
      <c r="V73" t="s">
        <v>104</v>
      </c>
      <c r="W73">
        <v>5</v>
      </c>
      <c r="X73">
        <v>1999</v>
      </c>
      <c r="Y73">
        <v>2000</v>
      </c>
      <c r="Z73" t="s">
        <v>105</v>
      </c>
      <c r="AA73" t="s">
        <v>126</v>
      </c>
      <c r="AB73" t="s">
        <v>176</v>
      </c>
      <c r="AC73" t="s">
        <v>176</v>
      </c>
      <c r="AD73" t="s">
        <v>108</v>
      </c>
      <c r="AE73">
        <v>60</v>
      </c>
      <c r="AF73" t="s">
        <v>112</v>
      </c>
      <c r="AG73" t="s">
        <v>110</v>
      </c>
      <c r="AH73" t="s">
        <v>111</v>
      </c>
      <c r="AI73" t="s">
        <v>109</v>
      </c>
      <c r="AJ73" t="s">
        <v>110</v>
      </c>
      <c r="AK73" t="s">
        <v>130</v>
      </c>
      <c r="AL73" t="s">
        <v>113</v>
      </c>
      <c r="AM73">
        <v>1238</v>
      </c>
      <c r="AN73" t="s">
        <v>114</v>
      </c>
      <c r="AO73">
        <v>0</v>
      </c>
      <c r="AP73">
        <v>460</v>
      </c>
      <c r="AQ73">
        <v>1698</v>
      </c>
      <c r="AR73" t="s">
        <v>115</v>
      </c>
      <c r="AS73" t="s">
        <v>109</v>
      </c>
      <c r="AT73" t="s">
        <v>116</v>
      </c>
      <c r="AU73" t="s">
        <v>117</v>
      </c>
      <c r="AV73">
        <v>1709</v>
      </c>
      <c r="AW73">
        <v>0.74869295422447102</v>
      </c>
      <c r="AX73" t="s">
        <v>118</v>
      </c>
      <c r="AY73">
        <v>0</v>
      </c>
      <c r="AZ73">
        <v>0</v>
      </c>
      <c r="BA73">
        <v>1709</v>
      </c>
      <c r="BB73">
        <v>1</v>
      </c>
      <c r="BC73">
        <v>0</v>
      </c>
      <c r="BD73">
        <v>2</v>
      </c>
      <c r="BE73">
        <v>0</v>
      </c>
      <c r="BF73">
        <v>2</v>
      </c>
      <c r="BG73">
        <v>1</v>
      </c>
      <c r="BH73" t="s">
        <v>112</v>
      </c>
      <c r="BI73">
        <v>5</v>
      </c>
      <c r="BJ73" t="s">
        <v>119</v>
      </c>
      <c r="BK73">
        <v>1</v>
      </c>
      <c r="BL73" t="s">
        <v>110</v>
      </c>
      <c r="BM73" t="s">
        <v>120</v>
      </c>
      <c r="BN73">
        <v>1999</v>
      </c>
      <c r="BO73" t="s">
        <v>121</v>
      </c>
      <c r="BP73">
        <v>2</v>
      </c>
      <c r="BQ73">
        <v>506</v>
      </c>
      <c r="BR73" t="s">
        <v>110</v>
      </c>
      <c r="BS73" t="s">
        <v>110</v>
      </c>
      <c r="BT73" t="s">
        <v>116</v>
      </c>
      <c r="BU73">
        <v>97</v>
      </c>
      <c r="BV73">
        <v>65</v>
      </c>
      <c r="BW73">
        <v>0</v>
      </c>
      <c r="BX73">
        <v>0</v>
      </c>
      <c r="BY73">
        <v>0</v>
      </c>
      <c r="BZ73">
        <v>0</v>
      </c>
      <c r="CA73" t="s">
        <v>93</v>
      </c>
      <c r="CB73" t="s">
        <v>93</v>
      </c>
      <c r="CC73" t="s">
        <v>93</v>
      </c>
      <c r="CD73">
        <v>0</v>
      </c>
      <c r="CE73">
        <v>1</v>
      </c>
      <c r="CF73">
        <v>2008</v>
      </c>
      <c r="CG73" t="s">
        <v>197</v>
      </c>
      <c r="CH73" t="s">
        <v>132</v>
      </c>
      <c r="CI73">
        <v>328900</v>
      </c>
      <c r="CR73" t="s">
        <v>124</v>
      </c>
      <c r="CS73">
        <v>1709</v>
      </c>
    </row>
    <row r="74" spans="1:97" x14ac:dyDescent="0.3">
      <c r="A74">
        <v>1066</v>
      </c>
      <c r="B74">
        <v>60</v>
      </c>
      <c r="C74" t="s">
        <v>91</v>
      </c>
      <c r="D74">
        <v>80</v>
      </c>
      <c r="E74">
        <v>14000</v>
      </c>
      <c r="F74" t="s">
        <v>92</v>
      </c>
      <c r="G74" t="s">
        <v>93</v>
      </c>
      <c r="H74" t="s">
        <v>141</v>
      </c>
      <c r="I74" t="s">
        <v>95</v>
      </c>
      <c r="J74" t="s">
        <v>96</v>
      </c>
      <c r="K74" t="s">
        <v>134</v>
      </c>
      <c r="L74" t="s">
        <v>154</v>
      </c>
      <c r="M74" t="s">
        <v>198</v>
      </c>
      <c r="N74" t="s">
        <v>100</v>
      </c>
      <c r="O74" t="s">
        <v>101</v>
      </c>
      <c r="P74" t="s">
        <v>101</v>
      </c>
      <c r="Q74" t="s">
        <v>102</v>
      </c>
      <c r="R74" t="s">
        <v>103</v>
      </c>
      <c r="S74" s="3" t="str">
        <f>VLOOKUP(R74,'House Style2'!$A$1:$E$9,5,FALSE)</f>
        <v>Above Average</v>
      </c>
      <c r="T74">
        <v>7</v>
      </c>
      <c r="U74">
        <v>0.9415838710346921</v>
      </c>
      <c r="V74" t="s">
        <v>104</v>
      </c>
      <c r="W74">
        <v>5</v>
      </c>
      <c r="X74">
        <v>1996</v>
      </c>
      <c r="Y74">
        <v>1997</v>
      </c>
      <c r="Z74" t="s">
        <v>105</v>
      </c>
      <c r="AA74" t="s">
        <v>126</v>
      </c>
      <c r="AB74" t="s">
        <v>127</v>
      </c>
      <c r="AC74" t="s">
        <v>127</v>
      </c>
      <c r="AD74" t="s">
        <v>129</v>
      </c>
      <c r="AE74">
        <v>0</v>
      </c>
      <c r="AF74" t="s">
        <v>112</v>
      </c>
      <c r="AG74" t="s">
        <v>110</v>
      </c>
      <c r="AH74" t="s">
        <v>111</v>
      </c>
      <c r="AI74" t="s">
        <v>109</v>
      </c>
      <c r="AJ74" t="s">
        <v>110</v>
      </c>
      <c r="AK74" t="s">
        <v>112</v>
      </c>
      <c r="AL74" t="s">
        <v>113</v>
      </c>
      <c r="AM74">
        <v>1201</v>
      </c>
      <c r="AN74" t="s">
        <v>114</v>
      </c>
      <c r="AO74">
        <v>0</v>
      </c>
      <c r="AP74">
        <v>105</v>
      </c>
      <c r="AQ74">
        <v>1306</v>
      </c>
      <c r="AR74" t="s">
        <v>115</v>
      </c>
      <c r="AS74" t="s">
        <v>109</v>
      </c>
      <c r="AT74" t="s">
        <v>116</v>
      </c>
      <c r="AU74" t="s">
        <v>117</v>
      </c>
      <c r="AV74">
        <v>1306</v>
      </c>
      <c r="AW74">
        <v>0.44592159151394661</v>
      </c>
      <c r="AX74" t="s">
        <v>118</v>
      </c>
      <c r="AY74">
        <v>954</v>
      </c>
      <c r="AZ74">
        <v>0</v>
      </c>
      <c r="BA74">
        <v>2260</v>
      </c>
      <c r="BB74">
        <v>1</v>
      </c>
      <c r="BC74">
        <v>0</v>
      </c>
      <c r="BD74">
        <v>2</v>
      </c>
      <c r="BE74">
        <v>1</v>
      </c>
      <c r="BF74">
        <v>3</v>
      </c>
      <c r="BG74">
        <v>1</v>
      </c>
      <c r="BH74" t="s">
        <v>112</v>
      </c>
      <c r="BI74">
        <v>7</v>
      </c>
      <c r="BJ74" t="s">
        <v>119</v>
      </c>
      <c r="BK74">
        <v>0</v>
      </c>
      <c r="BL74" t="s">
        <v>93</v>
      </c>
      <c r="BM74" t="s">
        <v>120</v>
      </c>
      <c r="BN74">
        <v>1996</v>
      </c>
      <c r="BO74" t="s">
        <v>143</v>
      </c>
      <c r="BP74">
        <v>2</v>
      </c>
      <c r="BQ74">
        <v>533</v>
      </c>
      <c r="BR74" t="s">
        <v>110</v>
      </c>
      <c r="BS74" t="s">
        <v>110</v>
      </c>
      <c r="BT74" t="s">
        <v>116</v>
      </c>
      <c r="BU74">
        <v>296</v>
      </c>
      <c r="BV74">
        <v>44</v>
      </c>
      <c r="BW74">
        <v>0</v>
      </c>
      <c r="BX74">
        <v>0</v>
      </c>
      <c r="BY74">
        <v>0</v>
      </c>
      <c r="BZ74">
        <v>0</v>
      </c>
      <c r="CA74" t="s">
        <v>93</v>
      </c>
      <c r="CB74" t="s">
        <v>93</v>
      </c>
      <c r="CC74" t="s">
        <v>93</v>
      </c>
      <c r="CD74">
        <v>0</v>
      </c>
      <c r="CE74">
        <v>4</v>
      </c>
      <c r="CF74">
        <v>2010</v>
      </c>
      <c r="CG74" t="s">
        <v>122</v>
      </c>
      <c r="CH74" t="s">
        <v>123</v>
      </c>
      <c r="CI74">
        <v>328000</v>
      </c>
      <c r="CR74">
        <v>1306</v>
      </c>
      <c r="CS74" t="s">
        <v>124</v>
      </c>
    </row>
    <row r="75" spans="1:97" x14ac:dyDescent="0.3">
      <c r="A75">
        <v>481</v>
      </c>
      <c r="B75">
        <v>20</v>
      </c>
      <c r="C75" t="s">
        <v>91</v>
      </c>
      <c r="D75">
        <v>98</v>
      </c>
      <c r="E75">
        <v>16033</v>
      </c>
      <c r="F75" t="s">
        <v>92</v>
      </c>
      <c r="G75" t="s">
        <v>93</v>
      </c>
      <c r="H75" t="s">
        <v>94</v>
      </c>
      <c r="I75" t="s">
        <v>95</v>
      </c>
      <c r="J75" t="s">
        <v>96</v>
      </c>
      <c r="K75" t="s">
        <v>173</v>
      </c>
      <c r="L75" t="s">
        <v>98</v>
      </c>
      <c r="M75" t="s">
        <v>135</v>
      </c>
      <c r="N75" t="s">
        <v>100</v>
      </c>
      <c r="O75" t="s">
        <v>101</v>
      </c>
      <c r="P75" t="s">
        <v>101</v>
      </c>
      <c r="Q75" t="s">
        <v>102</v>
      </c>
      <c r="R75" t="s">
        <v>136</v>
      </c>
      <c r="S75" s="3" t="str">
        <f>VLOOKUP(R75,'House Style2'!$A$1:$E$9,5,FALSE)</f>
        <v>Above Average</v>
      </c>
      <c r="T75">
        <v>9</v>
      </c>
      <c r="U75">
        <v>0.67876170087123044</v>
      </c>
      <c r="V75" t="s">
        <v>104</v>
      </c>
      <c r="W75">
        <v>5</v>
      </c>
      <c r="X75">
        <v>2004</v>
      </c>
      <c r="Y75">
        <v>2005</v>
      </c>
      <c r="Z75" t="s">
        <v>125</v>
      </c>
      <c r="AA75" t="s">
        <v>126</v>
      </c>
      <c r="AB75" t="s">
        <v>137</v>
      </c>
      <c r="AC75" t="s">
        <v>137</v>
      </c>
      <c r="AD75" t="s">
        <v>108</v>
      </c>
      <c r="AE75">
        <v>378</v>
      </c>
      <c r="AF75" t="s">
        <v>112</v>
      </c>
      <c r="AG75" t="s">
        <v>110</v>
      </c>
      <c r="AH75" t="s">
        <v>111</v>
      </c>
      <c r="AI75" t="s">
        <v>109</v>
      </c>
      <c r="AJ75" t="s">
        <v>110</v>
      </c>
      <c r="AK75" t="s">
        <v>112</v>
      </c>
      <c r="AL75" t="s">
        <v>113</v>
      </c>
      <c r="AM75">
        <v>1261</v>
      </c>
      <c r="AN75" t="s">
        <v>114</v>
      </c>
      <c r="AO75">
        <v>0</v>
      </c>
      <c r="AP75">
        <v>572</v>
      </c>
      <c r="AQ75">
        <v>1833</v>
      </c>
      <c r="AR75" t="s">
        <v>115</v>
      </c>
      <c r="AS75" t="s">
        <v>109</v>
      </c>
      <c r="AT75" t="s">
        <v>116</v>
      </c>
      <c r="AU75" t="s">
        <v>117</v>
      </c>
      <c r="AV75">
        <v>1850</v>
      </c>
      <c r="AW75">
        <v>0.72541919056602178</v>
      </c>
      <c r="AX75" t="s">
        <v>118</v>
      </c>
      <c r="AY75">
        <v>0</v>
      </c>
      <c r="AZ75">
        <v>0</v>
      </c>
      <c r="BA75">
        <v>1850</v>
      </c>
      <c r="BB75">
        <v>1</v>
      </c>
      <c r="BC75">
        <v>0</v>
      </c>
      <c r="BD75">
        <v>2</v>
      </c>
      <c r="BE75">
        <v>0</v>
      </c>
      <c r="BF75">
        <v>3</v>
      </c>
      <c r="BG75">
        <v>1</v>
      </c>
      <c r="BH75" t="s">
        <v>112</v>
      </c>
      <c r="BI75">
        <v>8</v>
      </c>
      <c r="BJ75" t="s">
        <v>119</v>
      </c>
      <c r="BK75">
        <v>1</v>
      </c>
      <c r="BL75" t="s">
        <v>112</v>
      </c>
      <c r="BM75" t="s">
        <v>120</v>
      </c>
      <c r="BN75">
        <v>2004</v>
      </c>
      <c r="BO75" t="s">
        <v>121</v>
      </c>
      <c r="BP75">
        <v>3</v>
      </c>
      <c r="BQ75">
        <v>772</v>
      </c>
      <c r="BR75" t="s">
        <v>110</v>
      </c>
      <c r="BS75" t="s">
        <v>110</v>
      </c>
      <c r="BT75" t="s">
        <v>116</v>
      </c>
      <c r="BU75">
        <v>519</v>
      </c>
      <c r="BV75">
        <v>112</v>
      </c>
      <c r="BW75">
        <v>0</v>
      </c>
      <c r="BX75">
        <v>0</v>
      </c>
      <c r="BY75">
        <v>0</v>
      </c>
      <c r="BZ75">
        <v>0</v>
      </c>
      <c r="CA75" t="s">
        <v>93</v>
      </c>
      <c r="CB75" t="s">
        <v>93</v>
      </c>
      <c r="CC75" t="s">
        <v>93</v>
      </c>
      <c r="CD75">
        <v>0</v>
      </c>
      <c r="CE75">
        <v>3</v>
      </c>
      <c r="CF75">
        <v>2006</v>
      </c>
      <c r="CG75" t="s">
        <v>122</v>
      </c>
      <c r="CH75" t="s">
        <v>123</v>
      </c>
      <c r="CI75">
        <v>326000</v>
      </c>
      <c r="CR75" t="s">
        <v>124</v>
      </c>
      <c r="CS75">
        <v>1850</v>
      </c>
    </row>
    <row r="76" spans="1:97" x14ac:dyDescent="0.3">
      <c r="A76">
        <v>168</v>
      </c>
      <c r="B76">
        <v>60</v>
      </c>
      <c r="C76" t="s">
        <v>91</v>
      </c>
      <c r="D76">
        <v>86</v>
      </c>
      <c r="E76">
        <v>10562</v>
      </c>
      <c r="F76" t="s">
        <v>92</v>
      </c>
      <c r="G76" t="s">
        <v>93</v>
      </c>
      <c r="H76" t="s">
        <v>141</v>
      </c>
      <c r="I76" t="s">
        <v>95</v>
      </c>
      <c r="J76" t="s">
        <v>96</v>
      </c>
      <c r="K76" t="s">
        <v>134</v>
      </c>
      <c r="L76" t="s">
        <v>98</v>
      </c>
      <c r="M76" t="s">
        <v>135</v>
      </c>
      <c r="N76" t="s">
        <v>100</v>
      </c>
      <c r="O76" t="s">
        <v>101</v>
      </c>
      <c r="P76" t="s">
        <v>101</v>
      </c>
      <c r="Q76" t="s">
        <v>102</v>
      </c>
      <c r="R76" t="s">
        <v>103</v>
      </c>
      <c r="S76" s="3" t="str">
        <f>VLOOKUP(R76,'House Style2'!$A$1:$E$9,5,FALSE)</f>
        <v>Above Average</v>
      </c>
      <c r="T76">
        <v>8</v>
      </c>
      <c r="U76">
        <v>0.820278396579326</v>
      </c>
      <c r="V76" t="s">
        <v>104</v>
      </c>
      <c r="W76">
        <v>5</v>
      </c>
      <c r="X76">
        <v>2007</v>
      </c>
      <c r="Y76">
        <v>2007</v>
      </c>
      <c r="Z76" t="s">
        <v>105</v>
      </c>
      <c r="AA76" t="s">
        <v>126</v>
      </c>
      <c r="AB76" t="s">
        <v>137</v>
      </c>
      <c r="AC76" t="s">
        <v>137</v>
      </c>
      <c r="AD76" t="s">
        <v>138</v>
      </c>
      <c r="AE76">
        <v>300</v>
      </c>
      <c r="AF76" t="s">
        <v>112</v>
      </c>
      <c r="AG76" t="s">
        <v>110</v>
      </c>
      <c r="AH76" t="s">
        <v>111</v>
      </c>
      <c r="AI76" t="s">
        <v>109</v>
      </c>
      <c r="AJ76" t="s">
        <v>110</v>
      </c>
      <c r="AK76" t="s">
        <v>156</v>
      </c>
      <c r="AL76" t="s">
        <v>113</v>
      </c>
      <c r="AM76">
        <v>1288</v>
      </c>
      <c r="AN76" t="s">
        <v>114</v>
      </c>
      <c r="AO76">
        <v>0</v>
      </c>
      <c r="AP76">
        <v>294</v>
      </c>
      <c r="AQ76">
        <v>1582</v>
      </c>
      <c r="AR76" t="s">
        <v>115</v>
      </c>
      <c r="AS76" t="s">
        <v>109</v>
      </c>
      <c r="AT76" t="s">
        <v>116</v>
      </c>
      <c r="AU76" t="s">
        <v>117</v>
      </c>
      <c r="AV76">
        <v>1610</v>
      </c>
      <c r="AW76">
        <v>2.1764941480741373E-2</v>
      </c>
      <c r="AX76" t="s">
        <v>118</v>
      </c>
      <c r="AY76">
        <v>551</v>
      </c>
      <c r="AZ76">
        <v>0</v>
      </c>
      <c r="BA76">
        <v>2161</v>
      </c>
      <c r="BB76">
        <v>1</v>
      </c>
      <c r="BC76">
        <v>0</v>
      </c>
      <c r="BD76">
        <v>1</v>
      </c>
      <c r="BE76">
        <v>1</v>
      </c>
      <c r="BF76">
        <v>3</v>
      </c>
      <c r="BG76">
        <v>1</v>
      </c>
      <c r="BH76" t="s">
        <v>109</v>
      </c>
      <c r="BI76">
        <v>8</v>
      </c>
      <c r="BJ76" t="s">
        <v>119</v>
      </c>
      <c r="BK76">
        <v>1</v>
      </c>
      <c r="BL76" t="s">
        <v>112</v>
      </c>
      <c r="BM76" t="s">
        <v>120</v>
      </c>
      <c r="BN76">
        <v>2007</v>
      </c>
      <c r="BO76" t="s">
        <v>121</v>
      </c>
      <c r="BP76">
        <v>3</v>
      </c>
      <c r="BQ76">
        <v>789</v>
      </c>
      <c r="BR76" t="s">
        <v>110</v>
      </c>
      <c r="BS76" t="s">
        <v>110</v>
      </c>
      <c r="BT76" t="s">
        <v>116</v>
      </c>
      <c r="BU76">
        <v>178</v>
      </c>
      <c r="BV76">
        <v>120</v>
      </c>
      <c r="BW76">
        <v>0</v>
      </c>
      <c r="BX76">
        <v>0</v>
      </c>
      <c r="BY76">
        <v>0</v>
      </c>
      <c r="BZ76">
        <v>0</v>
      </c>
      <c r="CA76" t="s">
        <v>93</v>
      </c>
      <c r="CB76" t="s">
        <v>93</v>
      </c>
      <c r="CC76" t="s">
        <v>93</v>
      </c>
      <c r="CD76">
        <v>0</v>
      </c>
      <c r="CE76">
        <v>11</v>
      </c>
      <c r="CF76">
        <v>2007</v>
      </c>
      <c r="CG76" t="s">
        <v>139</v>
      </c>
      <c r="CH76" t="s">
        <v>140</v>
      </c>
      <c r="CI76">
        <v>325624</v>
      </c>
      <c r="CR76" t="s">
        <v>124</v>
      </c>
      <c r="CS76">
        <v>1610</v>
      </c>
    </row>
    <row r="77" spans="1:97" x14ac:dyDescent="0.3">
      <c r="A77">
        <v>21</v>
      </c>
      <c r="B77">
        <v>60</v>
      </c>
      <c r="C77" t="s">
        <v>91</v>
      </c>
      <c r="D77">
        <v>101</v>
      </c>
      <c r="E77">
        <v>14215</v>
      </c>
      <c r="F77" t="s">
        <v>92</v>
      </c>
      <c r="G77" t="s">
        <v>93</v>
      </c>
      <c r="H77" t="s">
        <v>94</v>
      </c>
      <c r="I77" t="s">
        <v>95</v>
      </c>
      <c r="J77" t="s">
        <v>96</v>
      </c>
      <c r="K77" t="s">
        <v>97</v>
      </c>
      <c r="L77" t="s">
        <v>98</v>
      </c>
      <c r="M77" t="s">
        <v>135</v>
      </c>
      <c r="N77" t="s">
        <v>100</v>
      </c>
      <c r="O77" t="s">
        <v>101</v>
      </c>
      <c r="P77" t="s">
        <v>101</v>
      </c>
      <c r="Q77" t="s">
        <v>102</v>
      </c>
      <c r="R77" t="s">
        <v>103</v>
      </c>
      <c r="S77" s="3" t="str">
        <f>VLOOKUP(R77,'House Style2'!$A$1:$E$9,5,FALSE)</f>
        <v>Above Average</v>
      </c>
      <c r="T77">
        <v>8</v>
      </c>
      <c r="U77">
        <v>0.17446714423654808</v>
      </c>
      <c r="V77" t="s">
        <v>104</v>
      </c>
      <c r="W77">
        <v>5</v>
      </c>
      <c r="X77">
        <v>2005</v>
      </c>
      <c r="Y77">
        <v>2006</v>
      </c>
      <c r="Z77" t="s">
        <v>105</v>
      </c>
      <c r="AA77" t="s">
        <v>126</v>
      </c>
      <c r="AB77" t="s">
        <v>137</v>
      </c>
      <c r="AC77" t="s">
        <v>137</v>
      </c>
      <c r="AD77" t="s">
        <v>108</v>
      </c>
      <c r="AE77">
        <v>380</v>
      </c>
      <c r="AF77" t="s">
        <v>112</v>
      </c>
      <c r="AG77" t="s">
        <v>110</v>
      </c>
      <c r="AH77" t="s">
        <v>111</v>
      </c>
      <c r="AI77" t="s">
        <v>109</v>
      </c>
      <c r="AJ77" t="s">
        <v>110</v>
      </c>
      <c r="AK77" t="s">
        <v>130</v>
      </c>
      <c r="AL77" t="s">
        <v>114</v>
      </c>
      <c r="AM77">
        <v>0</v>
      </c>
      <c r="AN77" t="s">
        <v>114</v>
      </c>
      <c r="AO77">
        <v>0</v>
      </c>
      <c r="AP77">
        <v>1158</v>
      </c>
      <c r="AQ77">
        <v>1158</v>
      </c>
      <c r="AR77" t="s">
        <v>115</v>
      </c>
      <c r="AS77" t="s">
        <v>109</v>
      </c>
      <c r="AT77" t="s">
        <v>116</v>
      </c>
      <c r="AU77" t="s">
        <v>117</v>
      </c>
      <c r="AV77">
        <v>1158</v>
      </c>
      <c r="AW77">
        <v>0.87322925988520295</v>
      </c>
      <c r="AX77" t="s">
        <v>118</v>
      </c>
      <c r="AY77">
        <v>1218</v>
      </c>
      <c r="AZ77">
        <v>0</v>
      </c>
      <c r="BA77">
        <v>2376</v>
      </c>
      <c r="BB77">
        <v>0</v>
      </c>
      <c r="BC77">
        <v>0</v>
      </c>
      <c r="BD77">
        <v>3</v>
      </c>
      <c r="BE77">
        <v>1</v>
      </c>
      <c r="BF77">
        <v>4</v>
      </c>
      <c r="BG77">
        <v>1</v>
      </c>
      <c r="BH77" t="s">
        <v>112</v>
      </c>
      <c r="BI77">
        <v>9</v>
      </c>
      <c r="BJ77" t="s">
        <v>119</v>
      </c>
      <c r="BK77">
        <v>1</v>
      </c>
      <c r="BL77" t="s">
        <v>112</v>
      </c>
      <c r="BM77" t="s">
        <v>142</v>
      </c>
      <c r="BN77">
        <v>2005</v>
      </c>
      <c r="BO77" t="s">
        <v>143</v>
      </c>
      <c r="BP77">
        <v>3</v>
      </c>
      <c r="BQ77">
        <v>853</v>
      </c>
      <c r="BR77" t="s">
        <v>110</v>
      </c>
      <c r="BS77" t="s">
        <v>110</v>
      </c>
      <c r="BT77" t="s">
        <v>116</v>
      </c>
      <c r="BU77">
        <v>240</v>
      </c>
      <c r="BV77">
        <v>154</v>
      </c>
      <c r="BW77">
        <v>0</v>
      </c>
      <c r="BX77">
        <v>0</v>
      </c>
      <c r="BY77">
        <v>0</v>
      </c>
      <c r="BZ77">
        <v>0</v>
      </c>
      <c r="CA77" t="s">
        <v>93</v>
      </c>
      <c r="CB77" t="s">
        <v>93</v>
      </c>
      <c r="CC77" t="s">
        <v>93</v>
      </c>
      <c r="CD77">
        <v>0</v>
      </c>
      <c r="CE77">
        <v>11</v>
      </c>
      <c r="CF77">
        <v>2006</v>
      </c>
      <c r="CG77" t="s">
        <v>139</v>
      </c>
      <c r="CH77" t="s">
        <v>140</v>
      </c>
      <c r="CI77">
        <v>325300</v>
      </c>
      <c r="CR77">
        <v>1158</v>
      </c>
      <c r="CS77" t="s">
        <v>124</v>
      </c>
    </row>
    <row r="78" spans="1:97" x14ac:dyDescent="0.3">
      <c r="A78">
        <v>567</v>
      </c>
      <c r="B78">
        <v>60</v>
      </c>
      <c r="C78" t="s">
        <v>91</v>
      </c>
      <c r="D78">
        <v>77</v>
      </c>
      <c r="E78">
        <v>11198</v>
      </c>
      <c r="F78" t="s">
        <v>92</v>
      </c>
      <c r="G78" t="s">
        <v>93</v>
      </c>
      <c r="H78" t="s">
        <v>94</v>
      </c>
      <c r="I78" t="s">
        <v>95</v>
      </c>
      <c r="J78" t="s">
        <v>96</v>
      </c>
      <c r="K78" t="s">
        <v>134</v>
      </c>
      <c r="L78" t="s">
        <v>98</v>
      </c>
      <c r="M78" t="s">
        <v>148</v>
      </c>
      <c r="N78" t="s">
        <v>100</v>
      </c>
      <c r="O78" t="s">
        <v>101</v>
      </c>
      <c r="P78" t="s">
        <v>101</v>
      </c>
      <c r="Q78" t="s">
        <v>102</v>
      </c>
      <c r="R78" t="s">
        <v>103</v>
      </c>
      <c r="S78" s="3" t="str">
        <f>VLOOKUP(R78,'House Style2'!$A$1:$E$9,5,FALSE)</f>
        <v>Above Average</v>
      </c>
      <c r="T78">
        <v>9</v>
      </c>
      <c r="U78">
        <v>0.26077247688168925</v>
      </c>
      <c r="V78" t="s">
        <v>104</v>
      </c>
      <c r="W78">
        <v>5</v>
      </c>
      <c r="X78">
        <v>2005</v>
      </c>
      <c r="Y78">
        <v>2007</v>
      </c>
      <c r="Z78" t="s">
        <v>125</v>
      </c>
      <c r="AA78" t="s">
        <v>126</v>
      </c>
      <c r="AB78" t="s">
        <v>137</v>
      </c>
      <c r="AC78" t="s">
        <v>137</v>
      </c>
      <c r="AD78" t="s">
        <v>108</v>
      </c>
      <c r="AE78">
        <v>245</v>
      </c>
      <c r="AF78" t="s">
        <v>112</v>
      </c>
      <c r="AG78" t="s">
        <v>110</v>
      </c>
      <c r="AH78" t="s">
        <v>111</v>
      </c>
      <c r="AI78" t="s">
        <v>112</v>
      </c>
      <c r="AJ78" t="s">
        <v>112</v>
      </c>
      <c r="AK78" t="s">
        <v>156</v>
      </c>
      <c r="AL78" t="s">
        <v>114</v>
      </c>
      <c r="AM78">
        <v>0</v>
      </c>
      <c r="AN78" t="s">
        <v>114</v>
      </c>
      <c r="AO78">
        <v>0</v>
      </c>
      <c r="AP78">
        <v>1122</v>
      </c>
      <c r="AQ78">
        <v>1122</v>
      </c>
      <c r="AR78" t="s">
        <v>115</v>
      </c>
      <c r="AS78" t="s">
        <v>109</v>
      </c>
      <c r="AT78" t="s">
        <v>116</v>
      </c>
      <c r="AU78" t="s">
        <v>117</v>
      </c>
      <c r="AV78">
        <v>1134</v>
      </c>
      <c r="AW78">
        <v>0.7191781900755202</v>
      </c>
      <c r="AX78" t="s">
        <v>118</v>
      </c>
      <c r="AY78">
        <v>1370</v>
      </c>
      <c r="AZ78">
        <v>0</v>
      </c>
      <c r="BA78">
        <v>2504</v>
      </c>
      <c r="BB78">
        <v>0</v>
      </c>
      <c r="BC78">
        <v>0</v>
      </c>
      <c r="BD78">
        <v>2</v>
      </c>
      <c r="BE78">
        <v>1</v>
      </c>
      <c r="BF78">
        <v>4</v>
      </c>
      <c r="BG78">
        <v>1</v>
      </c>
      <c r="BH78" t="s">
        <v>109</v>
      </c>
      <c r="BI78">
        <v>11</v>
      </c>
      <c r="BJ78" t="s">
        <v>119</v>
      </c>
      <c r="BK78">
        <v>1</v>
      </c>
      <c r="BL78" t="s">
        <v>112</v>
      </c>
      <c r="BM78" t="s">
        <v>142</v>
      </c>
      <c r="BN78">
        <v>2005</v>
      </c>
      <c r="BO78" t="s">
        <v>121</v>
      </c>
      <c r="BP78">
        <v>3</v>
      </c>
      <c r="BQ78">
        <v>656</v>
      </c>
      <c r="BR78" t="s">
        <v>110</v>
      </c>
      <c r="BS78" t="s">
        <v>110</v>
      </c>
      <c r="BT78" t="s">
        <v>116</v>
      </c>
      <c r="BU78">
        <v>144</v>
      </c>
      <c r="BV78">
        <v>39</v>
      </c>
      <c r="BW78">
        <v>0</v>
      </c>
      <c r="BX78">
        <v>0</v>
      </c>
      <c r="BY78">
        <v>0</v>
      </c>
      <c r="BZ78">
        <v>0</v>
      </c>
      <c r="CA78" t="s">
        <v>93</v>
      </c>
      <c r="CB78" t="s">
        <v>93</v>
      </c>
      <c r="CC78" t="s">
        <v>93</v>
      </c>
      <c r="CD78">
        <v>0</v>
      </c>
      <c r="CE78">
        <v>6</v>
      </c>
      <c r="CF78">
        <v>2008</v>
      </c>
      <c r="CG78" t="s">
        <v>122</v>
      </c>
      <c r="CH78" t="s">
        <v>123</v>
      </c>
      <c r="CI78">
        <v>325000</v>
      </c>
      <c r="CR78">
        <v>1134</v>
      </c>
      <c r="CS78" t="s">
        <v>124</v>
      </c>
    </row>
    <row r="79" spans="1:97" x14ac:dyDescent="0.3">
      <c r="A79">
        <v>584</v>
      </c>
      <c r="B79">
        <v>75</v>
      </c>
      <c r="C79" t="s">
        <v>158</v>
      </c>
      <c r="D79">
        <v>75</v>
      </c>
      <c r="E79">
        <v>13500</v>
      </c>
      <c r="F79" t="s">
        <v>92</v>
      </c>
      <c r="G79" t="s">
        <v>93</v>
      </c>
      <c r="H79" t="s">
        <v>141</v>
      </c>
      <c r="I79" t="s">
        <v>95</v>
      </c>
      <c r="J79" t="s">
        <v>96</v>
      </c>
      <c r="K79" t="s">
        <v>134</v>
      </c>
      <c r="L79" t="s">
        <v>98</v>
      </c>
      <c r="M79" t="s">
        <v>159</v>
      </c>
      <c r="N79" t="s">
        <v>100</v>
      </c>
      <c r="O79" t="s">
        <v>160</v>
      </c>
      <c r="P79" t="s">
        <v>196</v>
      </c>
      <c r="Q79" t="s">
        <v>102</v>
      </c>
      <c r="R79" t="s">
        <v>199</v>
      </c>
      <c r="S79" s="3" t="str">
        <f>VLOOKUP(R79,'House Style2'!$A$1:$E$9,5,FALSE)</f>
        <v>Below Average</v>
      </c>
      <c r="T79">
        <v>10</v>
      </c>
      <c r="U79">
        <v>0.64668012202492353</v>
      </c>
      <c r="V79" t="s">
        <v>104</v>
      </c>
      <c r="W79">
        <v>9</v>
      </c>
      <c r="X79">
        <v>1893</v>
      </c>
      <c r="Y79">
        <v>2000</v>
      </c>
      <c r="Z79" t="s">
        <v>105</v>
      </c>
      <c r="AA79" t="s">
        <v>126</v>
      </c>
      <c r="AB79" t="s">
        <v>127</v>
      </c>
      <c r="AC79" t="s">
        <v>127</v>
      </c>
      <c r="AD79" t="s">
        <v>129</v>
      </c>
      <c r="AE79">
        <v>0</v>
      </c>
      <c r="AF79" t="s">
        <v>109</v>
      </c>
      <c r="AG79" t="s">
        <v>109</v>
      </c>
      <c r="AH79" t="s">
        <v>162</v>
      </c>
      <c r="AI79" t="s">
        <v>110</v>
      </c>
      <c r="AJ79" t="s">
        <v>110</v>
      </c>
      <c r="AK79" t="s">
        <v>156</v>
      </c>
      <c r="AL79" t="s">
        <v>114</v>
      </c>
      <c r="AM79">
        <v>0</v>
      </c>
      <c r="AN79" t="s">
        <v>114</v>
      </c>
      <c r="AO79">
        <v>0</v>
      </c>
      <c r="AP79">
        <v>1237</v>
      </c>
      <c r="AQ79">
        <v>1237</v>
      </c>
      <c r="AR79" t="s">
        <v>115</v>
      </c>
      <c r="AS79" t="s">
        <v>112</v>
      </c>
      <c r="AT79" t="s">
        <v>116</v>
      </c>
      <c r="AU79" t="s">
        <v>117</v>
      </c>
      <c r="AV79">
        <v>1521</v>
      </c>
      <c r="AW79">
        <v>0.50561324700188093</v>
      </c>
      <c r="AX79" t="s">
        <v>118</v>
      </c>
      <c r="AY79">
        <v>1254</v>
      </c>
      <c r="AZ79">
        <v>0</v>
      </c>
      <c r="BA79">
        <v>2775</v>
      </c>
      <c r="BB79">
        <v>0</v>
      </c>
      <c r="BC79">
        <v>0</v>
      </c>
      <c r="BD79">
        <v>3</v>
      </c>
      <c r="BE79">
        <v>1</v>
      </c>
      <c r="BF79">
        <v>3</v>
      </c>
      <c r="BG79">
        <v>1</v>
      </c>
      <c r="BH79" t="s">
        <v>112</v>
      </c>
      <c r="BI79">
        <v>9</v>
      </c>
      <c r="BJ79" t="s">
        <v>119</v>
      </c>
      <c r="BK79">
        <v>1</v>
      </c>
      <c r="BL79" t="s">
        <v>112</v>
      </c>
      <c r="BM79" t="s">
        <v>164</v>
      </c>
      <c r="BN79">
        <v>1988</v>
      </c>
      <c r="BO79" t="s">
        <v>114</v>
      </c>
      <c r="BP79">
        <v>2</v>
      </c>
      <c r="BQ79">
        <v>880</v>
      </c>
      <c r="BR79" t="s">
        <v>112</v>
      </c>
      <c r="BS79" t="s">
        <v>110</v>
      </c>
      <c r="BT79" t="s">
        <v>116</v>
      </c>
      <c r="BU79">
        <v>105</v>
      </c>
      <c r="BV79">
        <v>502</v>
      </c>
      <c r="BW79">
        <v>0</v>
      </c>
      <c r="BX79">
        <v>0</v>
      </c>
      <c r="BY79">
        <v>0</v>
      </c>
      <c r="BZ79">
        <v>0</v>
      </c>
      <c r="CA79" t="s">
        <v>93</v>
      </c>
      <c r="CB79" t="s">
        <v>93</v>
      </c>
      <c r="CC79" t="s">
        <v>93</v>
      </c>
      <c r="CD79">
        <v>0</v>
      </c>
      <c r="CE79">
        <v>7</v>
      </c>
      <c r="CF79">
        <v>2008</v>
      </c>
      <c r="CG79" t="s">
        <v>122</v>
      </c>
      <c r="CH79" t="s">
        <v>123</v>
      </c>
      <c r="CI79">
        <v>325000</v>
      </c>
      <c r="CR79" t="s">
        <v>124</v>
      </c>
      <c r="CS79">
        <v>1521</v>
      </c>
    </row>
    <row r="80" spans="1:97" x14ac:dyDescent="0.3">
      <c r="A80">
        <v>1106</v>
      </c>
      <c r="B80">
        <v>60</v>
      </c>
      <c r="C80" t="s">
        <v>91</v>
      </c>
      <c r="D80">
        <v>98</v>
      </c>
      <c r="E80">
        <v>12256</v>
      </c>
      <c r="F80" t="s">
        <v>92</v>
      </c>
      <c r="G80" t="s">
        <v>93</v>
      </c>
      <c r="H80" t="s">
        <v>94</v>
      </c>
      <c r="I80" t="s">
        <v>95</v>
      </c>
      <c r="J80" t="s">
        <v>96</v>
      </c>
      <c r="K80" t="s">
        <v>97</v>
      </c>
      <c r="L80" t="s">
        <v>98</v>
      </c>
      <c r="M80" t="s">
        <v>99</v>
      </c>
      <c r="N80" t="s">
        <v>100</v>
      </c>
      <c r="O80" t="s">
        <v>101</v>
      </c>
      <c r="P80" t="s">
        <v>101</v>
      </c>
      <c r="Q80" t="s">
        <v>102</v>
      </c>
      <c r="R80" t="s">
        <v>103</v>
      </c>
      <c r="S80" s="3" t="str">
        <f>VLOOKUP(R80,'House Style2'!$A$1:$E$9,5,FALSE)</f>
        <v>Above Average</v>
      </c>
      <c r="T80">
        <v>8</v>
      </c>
      <c r="U80">
        <v>0.30539369829525598</v>
      </c>
      <c r="V80" t="s">
        <v>104</v>
      </c>
      <c r="W80">
        <v>5</v>
      </c>
      <c r="X80">
        <v>1994</v>
      </c>
      <c r="Y80">
        <v>1995</v>
      </c>
      <c r="Z80" t="s">
        <v>105</v>
      </c>
      <c r="AA80" t="s">
        <v>126</v>
      </c>
      <c r="AB80" t="s">
        <v>107</v>
      </c>
      <c r="AC80" t="s">
        <v>107</v>
      </c>
      <c r="AD80" t="s">
        <v>108</v>
      </c>
      <c r="AE80">
        <v>362</v>
      </c>
      <c r="AF80" t="s">
        <v>112</v>
      </c>
      <c r="AG80" t="s">
        <v>110</v>
      </c>
      <c r="AH80" t="s">
        <v>111</v>
      </c>
      <c r="AI80" t="s">
        <v>109</v>
      </c>
      <c r="AJ80" t="s">
        <v>110</v>
      </c>
      <c r="AK80" t="s">
        <v>130</v>
      </c>
      <c r="AL80" t="s">
        <v>113</v>
      </c>
      <c r="AM80">
        <v>1032</v>
      </c>
      <c r="AN80" t="s">
        <v>114</v>
      </c>
      <c r="AO80">
        <v>0</v>
      </c>
      <c r="AP80">
        <v>431</v>
      </c>
      <c r="AQ80">
        <v>1463</v>
      </c>
      <c r="AR80" t="s">
        <v>115</v>
      </c>
      <c r="AS80" t="s">
        <v>109</v>
      </c>
      <c r="AT80" t="s">
        <v>116</v>
      </c>
      <c r="AU80" t="s">
        <v>117</v>
      </c>
      <c r="AV80">
        <v>1500</v>
      </c>
      <c r="AW80">
        <v>0.36888461897145974</v>
      </c>
      <c r="AX80" t="s">
        <v>118</v>
      </c>
      <c r="AY80">
        <v>1122</v>
      </c>
      <c r="AZ80">
        <v>0</v>
      </c>
      <c r="BA80">
        <v>2622</v>
      </c>
      <c r="BB80">
        <v>1</v>
      </c>
      <c r="BC80">
        <v>0</v>
      </c>
      <c r="BD80">
        <v>2</v>
      </c>
      <c r="BE80">
        <v>1</v>
      </c>
      <c r="BF80">
        <v>3</v>
      </c>
      <c r="BG80">
        <v>1</v>
      </c>
      <c r="BH80" t="s">
        <v>112</v>
      </c>
      <c r="BI80">
        <v>9</v>
      </c>
      <c r="BJ80" t="s">
        <v>119</v>
      </c>
      <c r="BK80">
        <v>2</v>
      </c>
      <c r="BL80" t="s">
        <v>110</v>
      </c>
      <c r="BM80" t="s">
        <v>120</v>
      </c>
      <c r="BN80">
        <v>1994</v>
      </c>
      <c r="BO80" t="s">
        <v>143</v>
      </c>
      <c r="BP80">
        <v>2</v>
      </c>
      <c r="BQ80">
        <v>712</v>
      </c>
      <c r="BR80" t="s">
        <v>110</v>
      </c>
      <c r="BS80" t="s">
        <v>110</v>
      </c>
      <c r="BT80" t="s">
        <v>116</v>
      </c>
      <c r="BU80">
        <v>186</v>
      </c>
      <c r="BV80">
        <v>32</v>
      </c>
      <c r="BW80">
        <v>0</v>
      </c>
      <c r="BX80">
        <v>0</v>
      </c>
      <c r="BY80">
        <v>0</v>
      </c>
      <c r="BZ80">
        <v>0</v>
      </c>
      <c r="CA80" t="s">
        <v>93</v>
      </c>
      <c r="CB80" t="s">
        <v>93</v>
      </c>
      <c r="CC80" t="s">
        <v>93</v>
      </c>
      <c r="CD80">
        <v>0</v>
      </c>
      <c r="CE80">
        <v>4</v>
      </c>
      <c r="CF80">
        <v>2010</v>
      </c>
      <c r="CG80" t="s">
        <v>122</v>
      </c>
      <c r="CH80" t="s">
        <v>123</v>
      </c>
      <c r="CI80">
        <v>325000</v>
      </c>
      <c r="CR80">
        <v>1500</v>
      </c>
      <c r="CS80" t="s">
        <v>124</v>
      </c>
    </row>
    <row r="81" spans="1:97" x14ac:dyDescent="0.3">
      <c r="A81">
        <v>1306</v>
      </c>
      <c r="B81">
        <v>20</v>
      </c>
      <c r="C81" t="s">
        <v>91</v>
      </c>
      <c r="D81">
        <v>108</v>
      </c>
      <c r="E81">
        <v>13173</v>
      </c>
      <c r="F81" t="s">
        <v>92</v>
      </c>
      <c r="G81" t="s">
        <v>93</v>
      </c>
      <c r="H81" t="s">
        <v>94</v>
      </c>
      <c r="I81" t="s">
        <v>95</v>
      </c>
      <c r="J81" t="s">
        <v>96</v>
      </c>
      <c r="K81" t="s">
        <v>97</v>
      </c>
      <c r="L81" t="s">
        <v>98</v>
      </c>
      <c r="M81" t="s">
        <v>135</v>
      </c>
      <c r="N81" t="s">
        <v>100</v>
      </c>
      <c r="O81" t="s">
        <v>101</v>
      </c>
      <c r="P81" t="s">
        <v>101</v>
      </c>
      <c r="Q81" t="s">
        <v>102</v>
      </c>
      <c r="R81" t="s">
        <v>136</v>
      </c>
      <c r="S81" s="3" t="str">
        <f>VLOOKUP(R81,'House Style2'!$A$1:$E$9,5,FALSE)</f>
        <v>Above Average</v>
      </c>
      <c r="T81">
        <v>9</v>
      </c>
      <c r="U81">
        <v>0.16916580598538067</v>
      </c>
      <c r="V81" t="s">
        <v>104</v>
      </c>
      <c r="W81">
        <v>5</v>
      </c>
      <c r="X81">
        <v>2006</v>
      </c>
      <c r="Y81">
        <v>2007</v>
      </c>
      <c r="Z81" t="s">
        <v>125</v>
      </c>
      <c r="AA81" t="s">
        <v>126</v>
      </c>
      <c r="AB81" t="s">
        <v>137</v>
      </c>
      <c r="AC81" t="s">
        <v>137</v>
      </c>
      <c r="AD81" t="s">
        <v>138</v>
      </c>
      <c r="AE81">
        <v>300</v>
      </c>
      <c r="AF81" t="s">
        <v>112</v>
      </c>
      <c r="AG81" t="s">
        <v>110</v>
      </c>
      <c r="AH81" t="s">
        <v>111</v>
      </c>
      <c r="AI81" t="s">
        <v>109</v>
      </c>
      <c r="AJ81" t="s">
        <v>110</v>
      </c>
      <c r="AK81" t="s">
        <v>156</v>
      </c>
      <c r="AL81" t="s">
        <v>113</v>
      </c>
      <c r="AM81">
        <v>1572</v>
      </c>
      <c r="AN81" t="s">
        <v>114</v>
      </c>
      <c r="AO81">
        <v>0</v>
      </c>
      <c r="AP81">
        <v>80</v>
      </c>
      <c r="AQ81">
        <v>1652</v>
      </c>
      <c r="AR81" t="s">
        <v>115</v>
      </c>
      <c r="AS81" t="s">
        <v>109</v>
      </c>
      <c r="AT81" t="s">
        <v>116</v>
      </c>
      <c r="AU81" t="s">
        <v>117</v>
      </c>
      <c r="AV81">
        <v>1652</v>
      </c>
      <c r="AW81">
        <v>0.76364419877385525</v>
      </c>
      <c r="AX81" t="s">
        <v>118</v>
      </c>
      <c r="AY81">
        <v>0</v>
      </c>
      <c r="AZ81">
        <v>0</v>
      </c>
      <c r="BA81">
        <v>1652</v>
      </c>
      <c r="BB81">
        <v>1</v>
      </c>
      <c r="BC81">
        <v>0</v>
      </c>
      <c r="BD81">
        <v>2</v>
      </c>
      <c r="BE81">
        <v>0</v>
      </c>
      <c r="BF81">
        <v>2</v>
      </c>
      <c r="BG81">
        <v>1</v>
      </c>
      <c r="BH81" t="s">
        <v>109</v>
      </c>
      <c r="BI81">
        <v>6</v>
      </c>
      <c r="BJ81" t="s">
        <v>119</v>
      </c>
      <c r="BK81">
        <v>2</v>
      </c>
      <c r="BL81" t="s">
        <v>109</v>
      </c>
      <c r="BM81" t="s">
        <v>120</v>
      </c>
      <c r="BN81">
        <v>2006</v>
      </c>
      <c r="BO81" t="s">
        <v>121</v>
      </c>
      <c r="BP81">
        <v>2</v>
      </c>
      <c r="BQ81">
        <v>840</v>
      </c>
      <c r="BR81" t="s">
        <v>110</v>
      </c>
      <c r="BS81" t="s">
        <v>110</v>
      </c>
      <c r="BT81" t="s">
        <v>116</v>
      </c>
      <c r="BU81">
        <v>404</v>
      </c>
      <c r="BV81">
        <v>102</v>
      </c>
      <c r="BW81">
        <v>0</v>
      </c>
      <c r="BX81">
        <v>0</v>
      </c>
      <c r="BY81">
        <v>0</v>
      </c>
      <c r="BZ81">
        <v>0</v>
      </c>
      <c r="CA81" t="s">
        <v>93</v>
      </c>
      <c r="CB81" t="s">
        <v>93</v>
      </c>
      <c r="CC81" t="s">
        <v>93</v>
      </c>
      <c r="CD81">
        <v>0</v>
      </c>
      <c r="CE81">
        <v>11</v>
      </c>
      <c r="CF81">
        <v>2009</v>
      </c>
      <c r="CG81" t="s">
        <v>122</v>
      </c>
      <c r="CH81" t="s">
        <v>123</v>
      </c>
      <c r="CI81">
        <v>325000</v>
      </c>
      <c r="CR81" t="s">
        <v>124</v>
      </c>
      <c r="CS81">
        <v>1652</v>
      </c>
    </row>
    <row r="82" spans="1:97" x14ac:dyDescent="0.3">
      <c r="A82">
        <v>327</v>
      </c>
      <c r="B82">
        <v>120</v>
      </c>
      <c r="C82" t="s">
        <v>91</v>
      </c>
      <c r="D82">
        <v>32</v>
      </c>
      <c r="E82">
        <v>10846</v>
      </c>
      <c r="F82" t="s">
        <v>92</v>
      </c>
      <c r="G82" t="s">
        <v>93</v>
      </c>
      <c r="H82" t="s">
        <v>94</v>
      </c>
      <c r="I82" t="s">
        <v>95</v>
      </c>
      <c r="J82" t="s">
        <v>96</v>
      </c>
      <c r="K82" t="s">
        <v>133</v>
      </c>
      <c r="L82" t="s">
        <v>98</v>
      </c>
      <c r="M82" t="s">
        <v>178</v>
      </c>
      <c r="N82" t="s">
        <v>100</v>
      </c>
      <c r="O82" t="s">
        <v>101</v>
      </c>
      <c r="P82" t="s">
        <v>101</v>
      </c>
      <c r="Q82" t="s">
        <v>175</v>
      </c>
      <c r="R82" t="s">
        <v>136</v>
      </c>
      <c r="S82" s="3" t="str">
        <f>VLOOKUP(R82,'House Style2'!$A$1:$E$9,5,FALSE)</f>
        <v>Above Average</v>
      </c>
      <c r="T82">
        <v>8</v>
      </c>
      <c r="U82">
        <v>0.47007585802458896</v>
      </c>
      <c r="V82" t="s">
        <v>104</v>
      </c>
      <c r="W82">
        <v>5</v>
      </c>
      <c r="X82">
        <v>1993</v>
      </c>
      <c r="Y82">
        <v>1993</v>
      </c>
      <c r="Z82" t="s">
        <v>105</v>
      </c>
      <c r="AA82" t="s">
        <v>126</v>
      </c>
      <c r="AB82" t="s">
        <v>108</v>
      </c>
      <c r="AC82" t="s">
        <v>108</v>
      </c>
      <c r="AD82" t="s">
        <v>129</v>
      </c>
      <c r="AE82">
        <v>0</v>
      </c>
      <c r="AF82" t="s">
        <v>112</v>
      </c>
      <c r="AG82" t="s">
        <v>110</v>
      </c>
      <c r="AH82" t="s">
        <v>111</v>
      </c>
      <c r="AI82" t="s">
        <v>112</v>
      </c>
      <c r="AJ82" t="s">
        <v>110</v>
      </c>
      <c r="AK82" t="s">
        <v>112</v>
      </c>
      <c r="AL82" t="s">
        <v>113</v>
      </c>
      <c r="AM82">
        <v>1619</v>
      </c>
      <c r="AN82" t="s">
        <v>114</v>
      </c>
      <c r="AO82">
        <v>0</v>
      </c>
      <c r="AP82">
        <v>100</v>
      </c>
      <c r="AQ82">
        <v>1719</v>
      </c>
      <c r="AR82" t="s">
        <v>115</v>
      </c>
      <c r="AS82" t="s">
        <v>109</v>
      </c>
      <c r="AT82" t="s">
        <v>116</v>
      </c>
      <c r="AU82" t="s">
        <v>117</v>
      </c>
      <c r="AV82">
        <v>1719</v>
      </c>
      <c r="AW82">
        <v>0.2269510192095151</v>
      </c>
      <c r="AX82" t="s">
        <v>118</v>
      </c>
      <c r="AY82">
        <v>0</v>
      </c>
      <c r="AZ82">
        <v>0</v>
      </c>
      <c r="BA82">
        <v>1719</v>
      </c>
      <c r="BB82">
        <v>2</v>
      </c>
      <c r="BC82">
        <v>0</v>
      </c>
      <c r="BD82">
        <v>1</v>
      </c>
      <c r="BE82">
        <v>1</v>
      </c>
      <c r="BF82">
        <v>1</v>
      </c>
      <c r="BG82">
        <v>1</v>
      </c>
      <c r="BH82" t="s">
        <v>112</v>
      </c>
      <c r="BI82">
        <v>6</v>
      </c>
      <c r="BJ82" t="s">
        <v>119</v>
      </c>
      <c r="BK82">
        <v>2</v>
      </c>
      <c r="BL82" t="s">
        <v>112</v>
      </c>
      <c r="BM82" t="s">
        <v>120</v>
      </c>
      <c r="BN82">
        <v>1993</v>
      </c>
      <c r="BO82" t="s">
        <v>121</v>
      </c>
      <c r="BP82">
        <v>2</v>
      </c>
      <c r="BQ82">
        <v>473</v>
      </c>
      <c r="BR82" t="s">
        <v>110</v>
      </c>
      <c r="BS82" t="s">
        <v>110</v>
      </c>
      <c r="BT82" t="s">
        <v>116</v>
      </c>
      <c r="BU82">
        <v>122</v>
      </c>
      <c r="BV82">
        <v>30</v>
      </c>
      <c r="BW82">
        <v>0</v>
      </c>
      <c r="BX82">
        <v>0</v>
      </c>
      <c r="BY82">
        <v>0</v>
      </c>
      <c r="BZ82">
        <v>0</v>
      </c>
      <c r="CA82" t="s">
        <v>93</v>
      </c>
      <c r="CB82" t="s">
        <v>93</v>
      </c>
      <c r="CC82" t="s">
        <v>93</v>
      </c>
      <c r="CD82">
        <v>0</v>
      </c>
      <c r="CE82">
        <v>5</v>
      </c>
      <c r="CF82">
        <v>2008</v>
      </c>
      <c r="CG82" t="s">
        <v>200</v>
      </c>
      <c r="CH82" t="s">
        <v>123</v>
      </c>
      <c r="CI82">
        <v>324000</v>
      </c>
      <c r="CR82" t="s">
        <v>124</v>
      </c>
      <c r="CS82">
        <v>1719</v>
      </c>
    </row>
    <row r="83" spans="1:97" x14ac:dyDescent="0.3">
      <c r="A83">
        <v>119</v>
      </c>
      <c r="B83">
        <v>60</v>
      </c>
      <c r="C83" t="s">
        <v>91</v>
      </c>
      <c r="D83">
        <v>90</v>
      </c>
      <c r="E83">
        <v>12376</v>
      </c>
      <c r="F83" t="s">
        <v>92</v>
      </c>
      <c r="G83" t="s">
        <v>93</v>
      </c>
      <c r="H83" t="s">
        <v>141</v>
      </c>
      <c r="I83" t="s">
        <v>95</v>
      </c>
      <c r="J83" t="s">
        <v>96</v>
      </c>
      <c r="K83" t="s">
        <v>97</v>
      </c>
      <c r="L83" t="s">
        <v>98</v>
      </c>
      <c r="M83" t="s">
        <v>201</v>
      </c>
      <c r="N83" t="s">
        <v>100</v>
      </c>
      <c r="O83" t="s">
        <v>101</v>
      </c>
      <c r="P83" t="s">
        <v>101</v>
      </c>
      <c r="Q83" t="s">
        <v>102</v>
      </c>
      <c r="R83" t="s">
        <v>103</v>
      </c>
      <c r="S83" s="3" t="str">
        <f>VLOOKUP(R83,'House Style2'!$A$1:$E$9,5,FALSE)</f>
        <v>Above Average</v>
      </c>
      <c r="T83">
        <v>7</v>
      </c>
      <c r="U83">
        <v>0.21935440288863461</v>
      </c>
      <c r="V83" t="s">
        <v>104</v>
      </c>
      <c r="W83">
        <v>5</v>
      </c>
      <c r="X83">
        <v>1990</v>
      </c>
      <c r="Y83">
        <v>1990</v>
      </c>
      <c r="Z83" t="s">
        <v>125</v>
      </c>
      <c r="AA83" t="s">
        <v>126</v>
      </c>
      <c r="AB83" t="s">
        <v>194</v>
      </c>
      <c r="AC83" t="s">
        <v>194</v>
      </c>
      <c r="AD83" t="s">
        <v>129</v>
      </c>
      <c r="AE83">
        <v>0</v>
      </c>
      <c r="AF83" t="s">
        <v>110</v>
      </c>
      <c r="AG83" t="s">
        <v>110</v>
      </c>
      <c r="AH83" t="s">
        <v>111</v>
      </c>
      <c r="AI83" t="s">
        <v>112</v>
      </c>
      <c r="AJ83" t="s">
        <v>110</v>
      </c>
      <c r="AK83" t="s">
        <v>163</v>
      </c>
      <c r="AL83" t="s">
        <v>113</v>
      </c>
      <c r="AM83">
        <v>1470</v>
      </c>
      <c r="AN83" t="s">
        <v>114</v>
      </c>
      <c r="AO83">
        <v>0</v>
      </c>
      <c r="AP83">
        <v>203</v>
      </c>
      <c r="AQ83">
        <v>1673</v>
      </c>
      <c r="AR83" t="s">
        <v>115</v>
      </c>
      <c r="AS83" t="s">
        <v>112</v>
      </c>
      <c r="AT83" t="s">
        <v>116</v>
      </c>
      <c r="AU83" t="s">
        <v>117</v>
      </c>
      <c r="AV83">
        <v>1699</v>
      </c>
      <c r="AW83">
        <v>0.68415892327842898</v>
      </c>
      <c r="AX83" t="s">
        <v>118</v>
      </c>
      <c r="AY83">
        <v>1523</v>
      </c>
      <c r="AZ83">
        <v>0</v>
      </c>
      <c r="BA83">
        <v>3222</v>
      </c>
      <c r="BB83">
        <v>1</v>
      </c>
      <c r="BC83">
        <v>0</v>
      </c>
      <c r="BD83">
        <v>3</v>
      </c>
      <c r="BE83">
        <v>0</v>
      </c>
      <c r="BF83">
        <v>5</v>
      </c>
      <c r="BG83">
        <v>1</v>
      </c>
      <c r="BH83" t="s">
        <v>112</v>
      </c>
      <c r="BI83">
        <v>11</v>
      </c>
      <c r="BJ83" t="s">
        <v>119</v>
      </c>
      <c r="BK83">
        <v>2</v>
      </c>
      <c r="BL83" t="s">
        <v>110</v>
      </c>
      <c r="BM83" t="s">
        <v>120</v>
      </c>
      <c r="BN83">
        <v>1990</v>
      </c>
      <c r="BO83" t="s">
        <v>114</v>
      </c>
      <c r="BP83">
        <v>3</v>
      </c>
      <c r="BQ83">
        <v>594</v>
      </c>
      <c r="BR83" t="s">
        <v>110</v>
      </c>
      <c r="BS83" t="s">
        <v>110</v>
      </c>
      <c r="BT83" t="s">
        <v>116</v>
      </c>
      <c r="BU83">
        <v>367</v>
      </c>
      <c r="BV83">
        <v>0</v>
      </c>
      <c r="BW83">
        <v>0</v>
      </c>
      <c r="BX83">
        <v>0</v>
      </c>
      <c r="BY83">
        <v>0</v>
      </c>
      <c r="BZ83">
        <v>0</v>
      </c>
      <c r="CA83" t="s">
        <v>93</v>
      </c>
      <c r="CB83" t="s">
        <v>93</v>
      </c>
      <c r="CC83" t="s">
        <v>93</v>
      </c>
      <c r="CD83">
        <v>0</v>
      </c>
      <c r="CE83">
        <v>5</v>
      </c>
      <c r="CF83">
        <v>2010</v>
      </c>
      <c r="CG83" t="s">
        <v>122</v>
      </c>
      <c r="CH83" t="s">
        <v>123</v>
      </c>
      <c r="CI83">
        <v>320000</v>
      </c>
      <c r="CR83" t="s">
        <v>124</v>
      </c>
      <c r="CS83">
        <v>1699</v>
      </c>
    </row>
    <row r="84" spans="1:97" x14ac:dyDescent="0.3">
      <c r="A84">
        <v>160</v>
      </c>
      <c r="B84">
        <v>60</v>
      </c>
      <c r="C84" t="s">
        <v>91</v>
      </c>
      <c r="D84">
        <v>134</v>
      </c>
      <c r="E84">
        <v>19378</v>
      </c>
      <c r="F84" t="s">
        <v>92</v>
      </c>
      <c r="G84" t="s">
        <v>93</v>
      </c>
      <c r="H84" t="s">
        <v>94</v>
      </c>
      <c r="I84" t="s">
        <v>153</v>
      </c>
      <c r="J84" t="s">
        <v>96</v>
      </c>
      <c r="K84" t="s">
        <v>97</v>
      </c>
      <c r="L84" t="s">
        <v>98</v>
      </c>
      <c r="M84" t="s">
        <v>184</v>
      </c>
      <c r="N84" t="s">
        <v>100</v>
      </c>
      <c r="O84" t="s">
        <v>101</v>
      </c>
      <c r="P84" t="s">
        <v>101</v>
      </c>
      <c r="Q84" t="s">
        <v>102</v>
      </c>
      <c r="R84" t="s">
        <v>103</v>
      </c>
      <c r="S84" s="3" t="str">
        <f>VLOOKUP(R84,'House Style2'!$A$1:$E$9,5,FALSE)</f>
        <v>Above Average</v>
      </c>
      <c r="T84">
        <v>7</v>
      </c>
      <c r="U84">
        <v>0.35055177856586273</v>
      </c>
      <c r="V84" t="s">
        <v>104</v>
      </c>
      <c r="W84">
        <v>5</v>
      </c>
      <c r="X84">
        <v>2005</v>
      </c>
      <c r="Y84">
        <v>2006</v>
      </c>
      <c r="Z84" t="s">
        <v>105</v>
      </c>
      <c r="AA84" t="s">
        <v>126</v>
      </c>
      <c r="AB84" t="s">
        <v>137</v>
      </c>
      <c r="AC84" t="s">
        <v>137</v>
      </c>
      <c r="AD84" t="s">
        <v>108</v>
      </c>
      <c r="AE84">
        <v>456</v>
      </c>
      <c r="AF84" t="s">
        <v>112</v>
      </c>
      <c r="AG84" t="s">
        <v>110</v>
      </c>
      <c r="AH84" t="s">
        <v>111</v>
      </c>
      <c r="AI84" t="s">
        <v>112</v>
      </c>
      <c r="AJ84" t="s">
        <v>110</v>
      </c>
      <c r="AK84" t="s">
        <v>163</v>
      </c>
      <c r="AL84" t="s">
        <v>113</v>
      </c>
      <c r="AM84">
        <v>57</v>
      </c>
      <c r="AN84" t="s">
        <v>114</v>
      </c>
      <c r="AO84">
        <v>0</v>
      </c>
      <c r="AP84">
        <v>1335</v>
      </c>
      <c r="AQ84">
        <v>1392</v>
      </c>
      <c r="AR84" t="s">
        <v>115</v>
      </c>
      <c r="AS84" t="s">
        <v>109</v>
      </c>
      <c r="AT84" t="s">
        <v>116</v>
      </c>
      <c r="AU84" t="s">
        <v>117</v>
      </c>
      <c r="AV84">
        <v>1392</v>
      </c>
      <c r="AW84">
        <v>0.99650571795383114</v>
      </c>
      <c r="AX84" t="s">
        <v>118</v>
      </c>
      <c r="AY84">
        <v>1070</v>
      </c>
      <c r="AZ84">
        <v>0</v>
      </c>
      <c r="BA84">
        <v>2462</v>
      </c>
      <c r="BB84">
        <v>1</v>
      </c>
      <c r="BC84">
        <v>0</v>
      </c>
      <c r="BD84">
        <v>2</v>
      </c>
      <c r="BE84">
        <v>1</v>
      </c>
      <c r="BF84">
        <v>4</v>
      </c>
      <c r="BG84">
        <v>1</v>
      </c>
      <c r="BH84" t="s">
        <v>112</v>
      </c>
      <c r="BI84">
        <v>9</v>
      </c>
      <c r="BJ84" t="s">
        <v>119</v>
      </c>
      <c r="BK84">
        <v>1</v>
      </c>
      <c r="BL84" t="s">
        <v>112</v>
      </c>
      <c r="BM84" t="s">
        <v>120</v>
      </c>
      <c r="BN84">
        <v>2006</v>
      </c>
      <c r="BO84" t="s">
        <v>143</v>
      </c>
      <c r="BP84">
        <v>2</v>
      </c>
      <c r="BQ84">
        <v>576</v>
      </c>
      <c r="BR84" t="s">
        <v>110</v>
      </c>
      <c r="BS84" t="s">
        <v>110</v>
      </c>
      <c r="BT84" t="s">
        <v>116</v>
      </c>
      <c r="BU84">
        <v>239</v>
      </c>
      <c r="BV84">
        <v>132</v>
      </c>
      <c r="BW84">
        <v>0</v>
      </c>
      <c r="BX84">
        <v>168</v>
      </c>
      <c r="BY84">
        <v>0</v>
      </c>
      <c r="BZ84">
        <v>0</v>
      </c>
      <c r="CA84" t="s">
        <v>93</v>
      </c>
      <c r="CB84" t="s">
        <v>93</v>
      </c>
      <c r="CC84" t="s">
        <v>93</v>
      </c>
      <c r="CD84">
        <v>0</v>
      </c>
      <c r="CE84">
        <v>3</v>
      </c>
      <c r="CF84">
        <v>2006</v>
      </c>
      <c r="CG84" t="s">
        <v>139</v>
      </c>
      <c r="CH84" t="s">
        <v>140</v>
      </c>
      <c r="CI84">
        <v>320000</v>
      </c>
      <c r="CR84">
        <v>1392</v>
      </c>
      <c r="CS84" t="s">
        <v>124</v>
      </c>
    </row>
    <row r="85" spans="1:97" x14ac:dyDescent="0.3">
      <c r="A85">
        <v>725</v>
      </c>
      <c r="B85">
        <v>20</v>
      </c>
      <c r="C85" t="s">
        <v>91</v>
      </c>
      <c r="D85">
        <v>86</v>
      </c>
      <c r="E85">
        <v>13286</v>
      </c>
      <c r="F85" t="s">
        <v>92</v>
      </c>
      <c r="G85" t="s">
        <v>93</v>
      </c>
      <c r="H85" t="s">
        <v>94</v>
      </c>
      <c r="I85" t="s">
        <v>95</v>
      </c>
      <c r="J85" t="s">
        <v>96</v>
      </c>
      <c r="K85" t="s">
        <v>134</v>
      </c>
      <c r="L85" t="s">
        <v>98</v>
      </c>
      <c r="M85" t="s">
        <v>202</v>
      </c>
      <c r="N85" t="s">
        <v>203</v>
      </c>
      <c r="O85" t="s">
        <v>101</v>
      </c>
      <c r="P85" t="s">
        <v>101</v>
      </c>
      <c r="Q85" t="s">
        <v>102</v>
      </c>
      <c r="R85" t="s">
        <v>136</v>
      </c>
      <c r="S85" s="3" t="str">
        <f>VLOOKUP(R85,'House Style2'!$A$1:$E$9,5,FALSE)</f>
        <v>Above Average</v>
      </c>
      <c r="T85">
        <v>9</v>
      </c>
      <c r="U85">
        <v>3.4381585336620502E-2</v>
      </c>
      <c r="V85" t="s">
        <v>104</v>
      </c>
      <c r="W85">
        <v>5</v>
      </c>
      <c r="X85">
        <v>2007</v>
      </c>
      <c r="Y85">
        <v>2008</v>
      </c>
      <c r="Z85" t="s">
        <v>125</v>
      </c>
      <c r="AA85" t="s">
        <v>126</v>
      </c>
      <c r="AB85" t="s">
        <v>149</v>
      </c>
      <c r="AC85" t="s">
        <v>150</v>
      </c>
      <c r="AD85" t="s">
        <v>138</v>
      </c>
      <c r="AE85">
        <v>340</v>
      </c>
      <c r="AF85" t="s">
        <v>109</v>
      </c>
      <c r="AG85" t="s">
        <v>110</v>
      </c>
      <c r="AH85" t="s">
        <v>111</v>
      </c>
      <c r="AI85" t="s">
        <v>109</v>
      </c>
      <c r="AJ85" t="s">
        <v>110</v>
      </c>
      <c r="AK85" t="s">
        <v>156</v>
      </c>
      <c r="AL85" t="s">
        <v>113</v>
      </c>
      <c r="AM85">
        <v>1234</v>
      </c>
      <c r="AN85" t="s">
        <v>114</v>
      </c>
      <c r="AO85">
        <v>0</v>
      </c>
      <c r="AP85">
        <v>464</v>
      </c>
      <c r="AQ85">
        <v>1698</v>
      </c>
      <c r="AR85" t="s">
        <v>115</v>
      </c>
      <c r="AS85" t="s">
        <v>109</v>
      </c>
      <c r="AT85" t="s">
        <v>116</v>
      </c>
      <c r="AU85" t="s">
        <v>117</v>
      </c>
      <c r="AV85">
        <v>1698</v>
      </c>
      <c r="AW85">
        <v>0.96289403669474061</v>
      </c>
      <c r="AX85" t="s">
        <v>118</v>
      </c>
      <c r="AY85">
        <v>0</v>
      </c>
      <c r="AZ85">
        <v>0</v>
      </c>
      <c r="BA85">
        <v>1698</v>
      </c>
      <c r="BB85">
        <v>1</v>
      </c>
      <c r="BC85">
        <v>0</v>
      </c>
      <c r="BD85">
        <v>2</v>
      </c>
      <c r="BE85">
        <v>0</v>
      </c>
      <c r="BF85">
        <v>3</v>
      </c>
      <c r="BG85">
        <v>1</v>
      </c>
      <c r="BH85" t="s">
        <v>109</v>
      </c>
      <c r="BI85">
        <v>8</v>
      </c>
      <c r="BJ85" t="s">
        <v>119</v>
      </c>
      <c r="BK85">
        <v>1</v>
      </c>
      <c r="BL85" t="s">
        <v>112</v>
      </c>
      <c r="BM85" t="s">
        <v>120</v>
      </c>
      <c r="BN85">
        <v>2007</v>
      </c>
      <c r="BO85" t="s">
        <v>121</v>
      </c>
      <c r="BP85">
        <v>3</v>
      </c>
      <c r="BQ85">
        <v>768</v>
      </c>
      <c r="BR85" t="s">
        <v>110</v>
      </c>
      <c r="BS85" t="s">
        <v>110</v>
      </c>
      <c r="BT85" t="s">
        <v>116</v>
      </c>
      <c r="BU85">
        <v>327</v>
      </c>
      <c r="BV85">
        <v>64</v>
      </c>
      <c r="BW85">
        <v>0</v>
      </c>
      <c r="BX85">
        <v>0</v>
      </c>
      <c r="BY85">
        <v>0</v>
      </c>
      <c r="BZ85">
        <v>0</v>
      </c>
      <c r="CA85" t="s">
        <v>93</v>
      </c>
      <c r="CB85" t="s">
        <v>93</v>
      </c>
      <c r="CC85" t="s">
        <v>93</v>
      </c>
      <c r="CD85">
        <v>0</v>
      </c>
      <c r="CE85">
        <v>2</v>
      </c>
      <c r="CF85">
        <v>2009</v>
      </c>
      <c r="CG85" t="s">
        <v>122</v>
      </c>
      <c r="CH85" t="s">
        <v>123</v>
      </c>
      <c r="CI85">
        <v>320000</v>
      </c>
      <c r="CR85" t="s">
        <v>124</v>
      </c>
      <c r="CS85">
        <v>1698</v>
      </c>
    </row>
    <row r="86" spans="1:97" x14ac:dyDescent="0.3">
      <c r="A86">
        <v>933</v>
      </c>
      <c r="B86">
        <v>20</v>
      </c>
      <c r="C86" t="s">
        <v>91</v>
      </c>
      <c r="D86">
        <v>84</v>
      </c>
      <c r="E86">
        <v>11670</v>
      </c>
      <c r="F86" t="s">
        <v>92</v>
      </c>
      <c r="G86" t="s">
        <v>93</v>
      </c>
      <c r="H86" t="s">
        <v>94</v>
      </c>
      <c r="I86" t="s">
        <v>95</v>
      </c>
      <c r="J86" t="s">
        <v>96</v>
      </c>
      <c r="K86" t="s">
        <v>97</v>
      </c>
      <c r="L86" t="s">
        <v>98</v>
      </c>
      <c r="M86" t="s">
        <v>168</v>
      </c>
      <c r="N86" t="s">
        <v>100</v>
      </c>
      <c r="O86" t="s">
        <v>204</v>
      </c>
      <c r="P86" t="s">
        <v>101</v>
      </c>
      <c r="Q86" t="s">
        <v>102</v>
      </c>
      <c r="R86" t="s">
        <v>136</v>
      </c>
      <c r="S86" s="3" t="str">
        <f>VLOOKUP(R86,'House Style2'!$A$1:$E$9,5,FALSE)</f>
        <v>Above Average</v>
      </c>
      <c r="T86">
        <v>9</v>
      </c>
      <c r="U86">
        <v>0.34782019846182843</v>
      </c>
      <c r="V86" t="s">
        <v>104</v>
      </c>
      <c r="W86">
        <v>5</v>
      </c>
      <c r="X86">
        <v>2006</v>
      </c>
      <c r="Y86">
        <v>2006</v>
      </c>
      <c r="Z86" t="s">
        <v>125</v>
      </c>
      <c r="AA86" t="s">
        <v>126</v>
      </c>
      <c r="AB86" t="s">
        <v>137</v>
      </c>
      <c r="AC86" t="s">
        <v>128</v>
      </c>
      <c r="AD86" t="s">
        <v>138</v>
      </c>
      <c r="AE86">
        <v>302</v>
      </c>
      <c r="AF86" t="s">
        <v>109</v>
      </c>
      <c r="AG86" t="s">
        <v>110</v>
      </c>
      <c r="AH86" t="s">
        <v>111</v>
      </c>
      <c r="AI86" t="s">
        <v>109</v>
      </c>
      <c r="AJ86" t="s">
        <v>112</v>
      </c>
      <c r="AK86" t="s">
        <v>156</v>
      </c>
      <c r="AL86" t="s">
        <v>114</v>
      </c>
      <c r="AM86">
        <v>0</v>
      </c>
      <c r="AN86" t="s">
        <v>114</v>
      </c>
      <c r="AO86">
        <v>0</v>
      </c>
      <c r="AP86">
        <v>1905</v>
      </c>
      <c r="AQ86">
        <v>1905</v>
      </c>
      <c r="AR86" t="s">
        <v>115</v>
      </c>
      <c r="AS86" t="s">
        <v>109</v>
      </c>
      <c r="AT86" t="s">
        <v>116</v>
      </c>
      <c r="AU86" t="s">
        <v>117</v>
      </c>
      <c r="AV86">
        <v>1905</v>
      </c>
      <c r="AW86">
        <v>0.138437312275971</v>
      </c>
      <c r="AX86" t="s">
        <v>118</v>
      </c>
      <c r="AY86">
        <v>0</v>
      </c>
      <c r="AZ86">
        <v>0</v>
      </c>
      <c r="BA86">
        <v>1905</v>
      </c>
      <c r="BB86">
        <v>0</v>
      </c>
      <c r="BC86">
        <v>0</v>
      </c>
      <c r="BD86">
        <v>2</v>
      </c>
      <c r="BE86">
        <v>0</v>
      </c>
      <c r="BF86">
        <v>3</v>
      </c>
      <c r="BG86">
        <v>1</v>
      </c>
      <c r="BH86" t="s">
        <v>109</v>
      </c>
      <c r="BI86">
        <v>8</v>
      </c>
      <c r="BJ86" t="s">
        <v>119</v>
      </c>
      <c r="BK86">
        <v>1</v>
      </c>
      <c r="BL86" t="s">
        <v>112</v>
      </c>
      <c r="BM86" t="s">
        <v>120</v>
      </c>
      <c r="BN86">
        <v>2006</v>
      </c>
      <c r="BO86" t="s">
        <v>121</v>
      </c>
      <c r="BP86">
        <v>3</v>
      </c>
      <c r="BQ86">
        <v>788</v>
      </c>
      <c r="BR86" t="s">
        <v>110</v>
      </c>
      <c r="BS86" t="s">
        <v>110</v>
      </c>
      <c r="BT86" t="s">
        <v>116</v>
      </c>
      <c r="BU86">
        <v>0</v>
      </c>
      <c r="BV86">
        <v>191</v>
      </c>
      <c r="BW86">
        <v>0</v>
      </c>
      <c r="BX86">
        <v>0</v>
      </c>
      <c r="BY86">
        <v>0</v>
      </c>
      <c r="BZ86">
        <v>0</v>
      </c>
      <c r="CA86" t="s">
        <v>93</v>
      </c>
      <c r="CB86" t="s">
        <v>93</v>
      </c>
      <c r="CC86" t="s">
        <v>93</v>
      </c>
      <c r="CD86">
        <v>0</v>
      </c>
      <c r="CE86">
        <v>3</v>
      </c>
      <c r="CF86">
        <v>2007</v>
      </c>
      <c r="CG86" t="s">
        <v>122</v>
      </c>
      <c r="CH86" t="s">
        <v>123</v>
      </c>
      <c r="CI86">
        <v>320000</v>
      </c>
      <c r="CR86" t="s">
        <v>124</v>
      </c>
      <c r="CS86">
        <v>1905</v>
      </c>
    </row>
    <row r="87" spans="1:97" x14ac:dyDescent="0.3">
      <c r="A87">
        <v>46</v>
      </c>
      <c r="B87">
        <v>120</v>
      </c>
      <c r="C87" t="s">
        <v>91</v>
      </c>
      <c r="D87">
        <v>61</v>
      </c>
      <c r="E87">
        <v>7658</v>
      </c>
      <c r="F87" t="s">
        <v>92</v>
      </c>
      <c r="G87" t="s">
        <v>93</v>
      </c>
      <c r="H87" t="s">
        <v>141</v>
      </c>
      <c r="I87" t="s">
        <v>95</v>
      </c>
      <c r="J87" t="s">
        <v>96</v>
      </c>
      <c r="K87" t="s">
        <v>134</v>
      </c>
      <c r="L87" t="s">
        <v>98</v>
      </c>
      <c r="M87" t="s">
        <v>135</v>
      </c>
      <c r="N87" t="s">
        <v>100</v>
      </c>
      <c r="O87" t="s">
        <v>101</v>
      </c>
      <c r="P87" t="s">
        <v>101</v>
      </c>
      <c r="Q87" t="s">
        <v>175</v>
      </c>
      <c r="R87" t="s">
        <v>136</v>
      </c>
      <c r="S87" s="3" t="str">
        <f>VLOOKUP(R87,'House Style2'!$A$1:$E$9,5,FALSE)</f>
        <v>Above Average</v>
      </c>
      <c r="T87">
        <v>9</v>
      </c>
      <c r="U87">
        <v>0.59871391836874532</v>
      </c>
      <c r="V87" t="s">
        <v>104</v>
      </c>
      <c r="W87">
        <v>5</v>
      </c>
      <c r="X87">
        <v>2005</v>
      </c>
      <c r="Y87">
        <v>2005</v>
      </c>
      <c r="Z87" t="s">
        <v>125</v>
      </c>
      <c r="AA87" t="s">
        <v>126</v>
      </c>
      <c r="AB87" t="s">
        <v>176</v>
      </c>
      <c r="AC87" t="s">
        <v>176</v>
      </c>
      <c r="AD87" t="s">
        <v>108</v>
      </c>
      <c r="AE87">
        <v>412</v>
      </c>
      <c r="AF87" t="s">
        <v>109</v>
      </c>
      <c r="AG87" t="s">
        <v>110</v>
      </c>
      <c r="AH87" t="s">
        <v>111</v>
      </c>
      <c r="AI87" t="s">
        <v>109</v>
      </c>
      <c r="AJ87" t="s">
        <v>110</v>
      </c>
      <c r="AK87" t="s">
        <v>156</v>
      </c>
      <c r="AL87" t="s">
        <v>113</v>
      </c>
      <c r="AM87">
        <v>456</v>
      </c>
      <c r="AN87" t="s">
        <v>114</v>
      </c>
      <c r="AO87">
        <v>0</v>
      </c>
      <c r="AP87">
        <v>1296</v>
      </c>
      <c r="AQ87">
        <v>1752</v>
      </c>
      <c r="AR87" t="s">
        <v>115</v>
      </c>
      <c r="AS87" t="s">
        <v>109</v>
      </c>
      <c r="AT87" t="s">
        <v>116</v>
      </c>
      <c r="AU87" t="s">
        <v>117</v>
      </c>
      <c r="AV87">
        <v>1752</v>
      </c>
      <c r="AW87">
        <v>0.11201217589231438</v>
      </c>
      <c r="AX87" t="s">
        <v>118</v>
      </c>
      <c r="AY87">
        <v>0</v>
      </c>
      <c r="AZ87">
        <v>0</v>
      </c>
      <c r="BA87">
        <v>1752</v>
      </c>
      <c r="BB87">
        <v>1</v>
      </c>
      <c r="BC87">
        <v>0</v>
      </c>
      <c r="BD87">
        <v>2</v>
      </c>
      <c r="BE87">
        <v>0</v>
      </c>
      <c r="BF87">
        <v>2</v>
      </c>
      <c r="BG87">
        <v>1</v>
      </c>
      <c r="BH87" t="s">
        <v>109</v>
      </c>
      <c r="BI87">
        <v>6</v>
      </c>
      <c r="BJ87" t="s">
        <v>119</v>
      </c>
      <c r="BK87">
        <v>1</v>
      </c>
      <c r="BL87" t="s">
        <v>112</v>
      </c>
      <c r="BM87" t="s">
        <v>120</v>
      </c>
      <c r="BN87">
        <v>2005</v>
      </c>
      <c r="BO87" t="s">
        <v>143</v>
      </c>
      <c r="BP87">
        <v>2</v>
      </c>
      <c r="BQ87">
        <v>576</v>
      </c>
      <c r="BR87" t="s">
        <v>110</v>
      </c>
      <c r="BS87" t="s">
        <v>110</v>
      </c>
      <c r="BT87" t="s">
        <v>116</v>
      </c>
      <c r="BU87">
        <v>196</v>
      </c>
      <c r="BV87">
        <v>82</v>
      </c>
      <c r="BW87">
        <v>0</v>
      </c>
      <c r="BX87">
        <v>0</v>
      </c>
      <c r="BY87">
        <v>0</v>
      </c>
      <c r="BZ87">
        <v>0</v>
      </c>
      <c r="CA87" t="s">
        <v>93</v>
      </c>
      <c r="CB87" t="s">
        <v>93</v>
      </c>
      <c r="CC87" t="s">
        <v>93</v>
      </c>
      <c r="CD87">
        <v>0</v>
      </c>
      <c r="CE87">
        <v>2</v>
      </c>
      <c r="CF87">
        <v>2010</v>
      </c>
      <c r="CG87" t="s">
        <v>122</v>
      </c>
      <c r="CH87" t="s">
        <v>123</v>
      </c>
      <c r="CI87">
        <v>319900</v>
      </c>
      <c r="CR87" t="s">
        <v>124</v>
      </c>
      <c r="CS87">
        <v>1752</v>
      </c>
    </row>
    <row r="88" spans="1:97" x14ac:dyDescent="0.3">
      <c r="A88">
        <v>596</v>
      </c>
      <c r="B88">
        <v>20</v>
      </c>
      <c r="C88" t="s">
        <v>91</v>
      </c>
      <c r="D88">
        <v>69</v>
      </c>
      <c r="E88">
        <v>11302</v>
      </c>
      <c r="F88" t="s">
        <v>92</v>
      </c>
      <c r="G88" t="s">
        <v>93</v>
      </c>
      <c r="H88" t="s">
        <v>94</v>
      </c>
      <c r="I88" t="s">
        <v>95</v>
      </c>
      <c r="J88" t="s">
        <v>96</v>
      </c>
      <c r="K88" t="s">
        <v>134</v>
      </c>
      <c r="L88" t="s">
        <v>98</v>
      </c>
      <c r="M88" t="s">
        <v>148</v>
      </c>
      <c r="N88" t="s">
        <v>100</v>
      </c>
      <c r="O88" t="s">
        <v>101</v>
      </c>
      <c r="P88" t="s">
        <v>101</v>
      </c>
      <c r="Q88" t="s">
        <v>102</v>
      </c>
      <c r="R88" t="s">
        <v>136</v>
      </c>
      <c r="S88" s="3" t="str">
        <f>VLOOKUP(R88,'House Style2'!$A$1:$E$9,5,FALSE)</f>
        <v>Above Average</v>
      </c>
      <c r="T88">
        <v>8</v>
      </c>
      <c r="U88">
        <v>0.84624530953484112</v>
      </c>
      <c r="V88" t="s">
        <v>104</v>
      </c>
      <c r="W88">
        <v>5</v>
      </c>
      <c r="X88">
        <v>2005</v>
      </c>
      <c r="Y88">
        <v>2006</v>
      </c>
      <c r="Z88" t="s">
        <v>105</v>
      </c>
      <c r="AA88" t="s">
        <v>126</v>
      </c>
      <c r="AB88" t="s">
        <v>137</v>
      </c>
      <c r="AC88" t="s">
        <v>205</v>
      </c>
      <c r="AD88" t="s">
        <v>108</v>
      </c>
      <c r="AE88">
        <v>238</v>
      </c>
      <c r="AF88" t="s">
        <v>112</v>
      </c>
      <c r="AG88" t="s">
        <v>110</v>
      </c>
      <c r="AH88" t="s">
        <v>111</v>
      </c>
      <c r="AI88" t="s">
        <v>112</v>
      </c>
      <c r="AJ88" t="s">
        <v>110</v>
      </c>
      <c r="AK88" t="s">
        <v>112</v>
      </c>
      <c r="AL88" t="s">
        <v>113</v>
      </c>
      <c r="AM88">
        <v>1422</v>
      </c>
      <c r="AN88" t="s">
        <v>114</v>
      </c>
      <c r="AO88">
        <v>0</v>
      </c>
      <c r="AP88">
        <v>392</v>
      </c>
      <c r="AQ88">
        <v>1814</v>
      </c>
      <c r="AR88" t="s">
        <v>115</v>
      </c>
      <c r="AS88" t="s">
        <v>109</v>
      </c>
      <c r="AT88" t="s">
        <v>116</v>
      </c>
      <c r="AU88" t="s">
        <v>117</v>
      </c>
      <c r="AV88">
        <v>1826</v>
      </c>
      <c r="AW88">
        <v>0.60797538187060829</v>
      </c>
      <c r="AX88" t="s">
        <v>118</v>
      </c>
      <c r="AY88">
        <v>0</v>
      </c>
      <c r="AZ88">
        <v>0</v>
      </c>
      <c r="BA88">
        <v>1826</v>
      </c>
      <c r="BB88">
        <v>1</v>
      </c>
      <c r="BC88">
        <v>0</v>
      </c>
      <c r="BD88">
        <v>2</v>
      </c>
      <c r="BE88">
        <v>0</v>
      </c>
      <c r="BF88">
        <v>3</v>
      </c>
      <c r="BG88">
        <v>1</v>
      </c>
      <c r="BH88" t="s">
        <v>112</v>
      </c>
      <c r="BI88">
        <v>7</v>
      </c>
      <c r="BJ88" t="s">
        <v>119</v>
      </c>
      <c r="BK88">
        <v>1</v>
      </c>
      <c r="BL88" t="s">
        <v>110</v>
      </c>
      <c r="BM88" t="s">
        <v>120</v>
      </c>
      <c r="BN88">
        <v>2005</v>
      </c>
      <c r="BO88" t="s">
        <v>121</v>
      </c>
      <c r="BP88">
        <v>3</v>
      </c>
      <c r="BQ88">
        <v>758</v>
      </c>
      <c r="BR88" t="s">
        <v>110</v>
      </c>
      <c r="BS88" t="s">
        <v>110</v>
      </c>
      <c r="BT88" t="s">
        <v>116</v>
      </c>
      <c r="BU88">
        <v>180</v>
      </c>
      <c r="BV88">
        <v>75</v>
      </c>
      <c r="BW88">
        <v>0</v>
      </c>
      <c r="BX88">
        <v>0</v>
      </c>
      <c r="BY88">
        <v>120</v>
      </c>
      <c r="BZ88">
        <v>0</v>
      </c>
      <c r="CA88" t="s">
        <v>93</v>
      </c>
      <c r="CB88" t="s">
        <v>93</v>
      </c>
      <c r="CC88" t="s">
        <v>93</v>
      </c>
      <c r="CD88">
        <v>0</v>
      </c>
      <c r="CE88">
        <v>8</v>
      </c>
      <c r="CF88">
        <v>2006</v>
      </c>
      <c r="CG88" t="s">
        <v>139</v>
      </c>
      <c r="CH88" t="s">
        <v>140</v>
      </c>
      <c r="CI88">
        <v>319000</v>
      </c>
      <c r="CR88" t="s">
        <v>124</v>
      </c>
      <c r="CS88">
        <v>1826</v>
      </c>
    </row>
    <row r="89" spans="1:97" x14ac:dyDescent="0.3">
      <c r="A89">
        <v>351</v>
      </c>
      <c r="B89">
        <v>120</v>
      </c>
      <c r="C89" t="s">
        <v>91</v>
      </c>
      <c r="D89">
        <v>68</v>
      </c>
      <c r="E89">
        <v>7820</v>
      </c>
      <c r="F89" t="s">
        <v>92</v>
      </c>
      <c r="G89" t="s">
        <v>93</v>
      </c>
      <c r="H89" t="s">
        <v>94</v>
      </c>
      <c r="I89" t="s">
        <v>95</v>
      </c>
      <c r="J89" t="s">
        <v>96</v>
      </c>
      <c r="K89" t="s">
        <v>134</v>
      </c>
      <c r="L89" t="s">
        <v>98</v>
      </c>
      <c r="M89" t="s">
        <v>135</v>
      </c>
      <c r="N89" t="s">
        <v>100</v>
      </c>
      <c r="O89" t="s">
        <v>101</v>
      </c>
      <c r="P89" t="s">
        <v>101</v>
      </c>
      <c r="Q89" t="s">
        <v>175</v>
      </c>
      <c r="R89" t="s">
        <v>136</v>
      </c>
      <c r="S89" s="3" t="str">
        <f>VLOOKUP(R89,'House Style2'!$A$1:$E$9,5,FALSE)</f>
        <v>Above Average</v>
      </c>
      <c r="T89">
        <v>9</v>
      </c>
      <c r="U89">
        <v>0.99130384240979441</v>
      </c>
      <c r="V89" t="s">
        <v>104</v>
      </c>
      <c r="W89">
        <v>5</v>
      </c>
      <c r="X89">
        <v>2007</v>
      </c>
      <c r="Y89">
        <v>2007</v>
      </c>
      <c r="Z89" t="s">
        <v>125</v>
      </c>
      <c r="AA89" t="s">
        <v>126</v>
      </c>
      <c r="AB89" t="s">
        <v>176</v>
      </c>
      <c r="AC89" t="s">
        <v>176</v>
      </c>
      <c r="AD89" t="s">
        <v>108</v>
      </c>
      <c r="AE89">
        <v>362</v>
      </c>
      <c r="AF89" t="s">
        <v>109</v>
      </c>
      <c r="AG89" t="s">
        <v>110</v>
      </c>
      <c r="AH89" t="s">
        <v>111</v>
      </c>
      <c r="AI89" t="s">
        <v>109</v>
      </c>
      <c r="AJ89" t="s">
        <v>110</v>
      </c>
      <c r="AK89" t="s">
        <v>156</v>
      </c>
      <c r="AL89" t="s">
        <v>114</v>
      </c>
      <c r="AM89">
        <v>0</v>
      </c>
      <c r="AN89" t="s">
        <v>114</v>
      </c>
      <c r="AO89">
        <v>0</v>
      </c>
      <c r="AP89">
        <v>1869</v>
      </c>
      <c r="AQ89">
        <v>1869</v>
      </c>
      <c r="AR89" t="s">
        <v>115</v>
      </c>
      <c r="AS89" t="s">
        <v>109</v>
      </c>
      <c r="AT89" t="s">
        <v>116</v>
      </c>
      <c r="AU89" t="s">
        <v>117</v>
      </c>
      <c r="AV89">
        <v>1869</v>
      </c>
      <c r="AW89">
        <v>6.0707559265230637E-3</v>
      </c>
      <c r="AX89" t="s">
        <v>118</v>
      </c>
      <c r="AY89">
        <v>0</v>
      </c>
      <c r="AZ89">
        <v>0</v>
      </c>
      <c r="BA89">
        <v>1869</v>
      </c>
      <c r="BB89">
        <v>0</v>
      </c>
      <c r="BC89">
        <v>0</v>
      </c>
      <c r="BD89">
        <v>2</v>
      </c>
      <c r="BE89">
        <v>0</v>
      </c>
      <c r="BF89">
        <v>2</v>
      </c>
      <c r="BG89">
        <v>1</v>
      </c>
      <c r="BH89" t="s">
        <v>109</v>
      </c>
      <c r="BI89">
        <v>6</v>
      </c>
      <c r="BJ89" t="s">
        <v>119</v>
      </c>
      <c r="BK89">
        <v>1</v>
      </c>
      <c r="BL89" t="s">
        <v>112</v>
      </c>
      <c r="BM89" t="s">
        <v>120</v>
      </c>
      <c r="BN89">
        <v>2007</v>
      </c>
      <c r="BO89" t="s">
        <v>143</v>
      </c>
      <c r="BP89">
        <v>2</v>
      </c>
      <c r="BQ89">
        <v>617</v>
      </c>
      <c r="BR89" t="s">
        <v>110</v>
      </c>
      <c r="BS89" t="s">
        <v>110</v>
      </c>
      <c r="BT89" t="s">
        <v>116</v>
      </c>
      <c r="BU89">
        <v>210</v>
      </c>
      <c r="BV89">
        <v>54</v>
      </c>
      <c r="BW89">
        <v>0</v>
      </c>
      <c r="BX89">
        <v>0</v>
      </c>
      <c r="BY89">
        <v>0</v>
      </c>
      <c r="BZ89">
        <v>0</v>
      </c>
      <c r="CA89" t="s">
        <v>93</v>
      </c>
      <c r="CB89" t="s">
        <v>93</v>
      </c>
      <c r="CC89" t="s">
        <v>93</v>
      </c>
      <c r="CD89">
        <v>0</v>
      </c>
      <c r="CE89">
        <v>12</v>
      </c>
      <c r="CF89">
        <v>2007</v>
      </c>
      <c r="CG89" t="s">
        <v>139</v>
      </c>
      <c r="CH89" t="s">
        <v>140</v>
      </c>
      <c r="CI89">
        <v>318061</v>
      </c>
      <c r="CR89" t="s">
        <v>124</v>
      </c>
      <c r="CS89">
        <v>1869</v>
      </c>
    </row>
    <row r="90" spans="1:97" x14ac:dyDescent="0.3">
      <c r="A90">
        <v>239</v>
      </c>
      <c r="B90">
        <v>20</v>
      </c>
      <c r="C90" t="s">
        <v>91</v>
      </c>
      <c r="D90">
        <v>93</v>
      </c>
      <c r="E90">
        <v>12030</v>
      </c>
      <c r="F90" t="s">
        <v>92</v>
      </c>
      <c r="G90" t="s">
        <v>93</v>
      </c>
      <c r="H90" t="s">
        <v>141</v>
      </c>
      <c r="I90" t="s">
        <v>95</v>
      </c>
      <c r="J90" t="s">
        <v>96</v>
      </c>
      <c r="K90" t="s">
        <v>134</v>
      </c>
      <c r="L90" t="s">
        <v>98</v>
      </c>
      <c r="M90" t="s">
        <v>135</v>
      </c>
      <c r="N90" t="s">
        <v>100</v>
      </c>
      <c r="O90" t="s">
        <v>101</v>
      </c>
      <c r="P90" t="s">
        <v>101</v>
      </c>
      <c r="Q90" t="s">
        <v>102</v>
      </c>
      <c r="R90" t="s">
        <v>136</v>
      </c>
      <c r="S90" s="3" t="str">
        <f>VLOOKUP(R90,'House Style2'!$A$1:$E$9,5,FALSE)</f>
        <v>Above Average</v>
      </c>
      <c r="T90">
        <v>8</v>
      </c>
      <c r="U90">
        <v>0.25242737980993912</v>
      </c>
      <c r="V90" t="s">
        <v>104</v>
      </c>
      <c r="W90">
        <v>5</v>
      </c>
      <c r="X90">
        <v>2007</v>
      </c>
      <c r="Y90">
        <v>2007</v>
      </c>
      <c r="Z90" t="s">
        <v>125</v>
      </c>
      <c r="AA90" t="s">
        <v>126</v>
      </c>
      <c r="AB90" t="s">
        <v>137</v>
      </c>
      <c r="AC90" t="s">
        <v>137</v>
      </c>
      <c r="AD90" t="s">
        <v>108</v>
      </c>
      <c r="AE90">
        <v>254</v>
      </c>
      <c r="AF90" t="s">
        <v>109</v>
      </c>
      <c r="AG90" t="s">
        <v>110</v>
      </c>
      <c r="AH90" t="s">
        <v>111</v>
      </c>
      <c r="AI90" t="s">
        <v>109</v>
      </c>
      <c r="AJ90" t="s">
        <v>110</v>
      </c>
      <c r="AK90" t="s">
        <v>156</v>
      </c>
      <c r="AL90" t="s">
        <v>114</v>
      </c>
      <c r="AM90">
        <v>0</v>
      </c>
      <c r="AN90" t="s">
        <v>114</v>
      </c>
      <c r="AO90">
        <v>0</v>
      </c>
      <c r="AP90">
        <v>1694</v>
      </c>
      <c r="AQ90">
        <v>1694</v>
      </c>
      <c r="AR90" t="s">
        <v>115</v>
      </c>
      <c r="AS90" t="s">
        <v>109</v>
      </c>
      <c r="AT90" t="s">
        <v>116</v>
      </c>
      <c r="AU90" t="s">
        <v>117</v>
      </c>
      <c r="AV90">
        <v>1694</v>
      </c>
      <c r="AW90">
        <v>0.96265184118820268</v>
      </c>
      <c r="AX90" t="s">
        <v>118</v>
      </c>
      <c r="AY90">
        <v>0</v>
      </c>
      <c r="AZ90">
        <v>0</v>
      </c>
      <c r="BA90">
        <v>1694</v>
      </c>
      <c r="BB90">
        <v>0</v>
      </c>
      <c r="BC90">
        <v>0</v>
      </c>
      <c r="BD90">
        <v>2</v>
      </c>
      <c r="BE90">
        <v>0</v>
      </c>
      <c r="BF90">
        <v>3</v>
      </c>
      <c r="BG90">
        <v>1</v>
      </c>
      <c r="BH90" t="s">
        <v>112</v>
      </c>
      <c r="BI90">
        <v>7</v>
      </c>
      <c r="BJ90" t="s">
        <v>119</v>
      </c>
      <c r="BK90">
        <v>0</v>
      </c>
      <c r="BL90" t="s">
        <v>93</v>
      </c>
      <c r="BM90" t="s">
        <v>120</v>
      </c>
      <c r="BN90">
        <v>2007</v>
      </c>
      <c r="BO90" t="s">
        <v>121</v>
      </c>
      <c r="BP90">
        <v>3</v>
      </c>
      <c r="BQ90">
        <v>818</v>
      </c>
      <c r="BR90" t="s">
        <v>110</v>
      </c>
      <c r="BS90" t="s">
        <v>110</v>
      </c>
      <c r="BT90" t="s">
        <v>116</v>
      </c>
      <c r="BU90">
        <v>168</v>
      </c>
      <c r="BV90">
        <v>228</v>
      </c>
      <c r="BW90">
        <v>0</v>
      </c>
      <c r="BX90">
        <v>0</v>
      </c>
      <c r="BY90">
        <v>0</v>
      </c>
      <c r="BZ90">
        <v>0</v>
      </c>
      <c r="CA90" t="s">
        <v>93</v>
      </c>
      <c r="CB90" t="s">
        <v>93</v>
      </c>
      <c r="CC90" t="s">
        <v>93</v>
      </c>
      <c r="CD90">
        <v>0</v>
      </c>
      <c r="CE90">
        <v>12</v>
      </c>
      <c r="CF90">
        <v>2007</v>
      </c>
      <c r="CG90" t="s">
        <v>139</v>
      </c>
      <c r="CH90" t="s">
        <v>140</v>
      </c>
      <c r="CI90">
        <v>318000</v>
      </c>
      <c r="CR90" t="s">
        <v>124</v>
      </c>
      <c r="CS90">
        <v>1694</v>
      </c>
    </row>
    <row r="91" spans="1:97" x14ac:dyDescent="0.3">
      <c r="A91">
        <v>1116</v>
      </c>
      <c r="B91">
        <v>20</v>
      </c>
      <c r="C91" t="s">
        <v>91</v>
      </c>
      <c r="D91">
        <v>93</v>
      </c>
      <c r="E91">
        <v>12085</v>
      </c>
      <c r="F91" t="s">
        <v>92</v>
      </c>
      <c r="G91" t="s">
        <v>93</v>
      </c>
      <c r="H91" t="s">
        <v>141</v>
      </c>
      <c r="I91" t="s">
        <v>95</v>
      </c>
      <c r="J91" t="s">
        <v>96</v>
      </c>
      <c r="K91" t="s">
        <v>134</v>
      </c>
      <c r="L91" t="s">
        <v>98</v>
      </c>
      <c r="M91" t="s">
        <v>135</v>
      </c>
      <c r="N91" t="s">
        <v>100</v>
      </c>
      <c r="O91" t="s">
        <v>101</v>
      </c>
      <c r="P91" t="s">
        <v>101</v>
      </c>
      <c r="Q91" t="s">
        <v>102</v>
      </c>
      <c r="R91" t="s">
        <v>136</v>
      </c>
      <c r="S91" s="3" t="str">
        <f>VLOOKUP(R91,'House Style2'!$A$1:$E$9,5,FALSE)</f>
        <v>Above Average</v>
      </c>
      <c r="T91">
        <v>8</v>
      </c>
      <c r="U91">
        <v>0.88884892917088076</v>
      </c>
      <c r="V91" t="s">
        <v>104</v>
      </c>
      <c r="W91">
        <v>5</v>
      </c>
      <c r="X91">
        <v>2007</v>
      </c>
      <c r="Y91">
        <v>2007</v>
      </c>
      <c r="Z91" t="s">
        <v>125</v>
      </c>
      <c r="AA91" t="s">
        <v>126</v>
      </c>
      <c r="AB91" t="s">
        <v>137</v>
      </c>
      <c r="AC91" t="s">
        <v>137</v>
      </c>
      <c r="AD91" t="s">
        <v>138</v>
      </c>
      <c r="AE91">
        <v>328</v>
      </c>
      <c r="AF91" t="s">
        <v>112</v>
      </c>
      <c r="AG91" t="s">
        <v>110</v>
      </c>
      <c r="AH91" t="s">
        <v>111</v>
      </c>
      <c r="AI91" t="s">
        <v>109</v>
      </c>
      <c r="AJ91" t="s">
        <v>110</v>
      </c>
      <c r="AK91" t="s">
        <v>156</v>
      </c>
      <c r="AL91" t="s">
        <v>113</v>
      </c>
      <c r="AM91">
        <v>1004</v>
      </c>
      <c r="AN91" t="s">
        <v>114</v>
      </c>
      <c r="AO91">
        <v>0</v>
      </c>
      <c r="AP91">
        <v>730</v>
      </c>
      <c r="AQ91">
        <v>1734</v>
      </c>
      <c r="AR91" t="s">
        <v>115</v>
      </c>
      <c r="AS91" t="s">
        <v>109</v>
      </c>
      <c r="AT91" t="s">
        <v>116</v>
      </c>
      <c r="AU91" t="s">
        <v>117</v>
      </c>
      <c r="AV91">
        <v>1734</v>
      </c>
      <c r="AW91">
        <v>0.93647607625728457</v>
      </c>
      <c r="AX91" t="s">
        <v>118</v>
      </c>
      <c r="AY91">
        <v>0</v>
      </c>
      <c r="AZ91">
        <v>0</v>
      </c>
      <c r="BA91">
        <v>1734</v>
      </c>
      <c r="BB91">
        <v>1</v>
      </c>
      <c r="BC91">
        <v>0</v>
      </c>
      <c r="BD91">
        <v>2</v>
      </c>
      <c r="BE91">
        <v>0</v>
      </c>
      <c r="BF91">
        <v>3</v>
      </c>
      <c r="BG91">
        <v>1</v>
      </c>
      <c r="BH91" t="s">
        <v>109</v>
      </c>
      <c r="BI91">
        <v>7</v>
      </c>
      <c r="BJ91" t="s">
        <v>119</v>
      </c>
      <c r="BK91">
        <v>1</v>
      </c>
      <c r="BL91" t="s">
        <v>112</v>
      </c>
      <c r="BM91" t="s">
        <v>120</v>
      </c>
      <c r="BN91">
        <v>2007</v>
      </c>
      <c r="BO91" t="s">
        <v>143</v>
      </c>
      <c r="BP91">
        <v>3</v>
      </c>
      <c r="BQ91">
        <v>928</v>
      </c>
      <c r="BR91" t="s">
        <v>110</v>
      </c>
      <c r="BS91" t="s">
        <v>110</v>
      </c>
      <c r="BT91" t="s">
        <v>116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 t="s">
        <v>93</v>
      </c>
      <c r="CB91" t="s">
        <v>93</v>
      </c>
      <c r="CC91" t="s">
        <v>93</v>
      </c>
      <c r="CD91">
        <v>0</v>
      </c>
      <c r="CE91">
        <v>11</v>
      </c>
      <c r="CF91">
        <v>2007</v>
      </c>
      <c r="CG91" t="s">
        <v>139</v>
      </c>
      <c r="CH91" t="s">
        <v>140</v>
      </c>
      <c r="CI91">
        <v>318000</v>
      </c>
      <c r="CR91" t="s">
        <v>124</v>
      </c>
      <c r="CS91">
        <v>1734</v>
      </c>
    </row>
    <row r="92" spans="1:97" x14ac:dyDescent="0.3">
      <c r="A92">
        <v>66</v>
      </c>
      <c r="B92">
        <v>60</v>
      </c>
      <c r="C92" t="s">
        <v>91</v>
      </c>
      <c r="D92">
        <v>76</v>
      </c>
      <c r="E92">
        <v>9591</v>
      </c>
      <c r="F92" t="s">
        <v>92</v>
      </c>
      <c r="G92" t="s">
        <v>93</v>
      </c>
      <c r="H92" t="s">
        <v>141</v>
      </c>
      <c r="I92" t="s">
        <v>95</v>
      </c>
      <c r="J92" t="s">
        <v>96</v>
      </c>
      <c r="K92" t="s">
        <v>134</v>
      </c>
      <c r="L92" t="s">
        <v>98</v>
      </c>
      <c r="M92" t="s">
        <v>135</v>
      </c>
      <c r="N92" t="s">
        <v>100</v>
      </c>
      <c r="O92" t="s">
        <v>101</v>
      </c>
      <c r="P92" t="s">
        <v>101</v>
      </c>
      <c r="Q92" t="s">
        <v>102</v>
      </c>
      <c r="R92" t="s">
        <v>103</v>
      </c>
      <c r="S92" s="3" t="str">
        <f>VLOOKUP(R92,'House Style2'!$A$1:$E$9,5,FALSE)</f>
        <v>Above Average</v>
      </c>
      <c r="T92">
        <v>8</v>
      </c>
      <c r="U92">
        <v>0.52533646409260448</v>
      </c>
      <c r="V92" t="s">
        <v>104</v>
      </c>
      <c r="W92">
        <v>5</v>
      </c>
      <c r="X92">
        <v>2004</v>
      </c>
      <c r="Y92">
        <v>2005</v>
      </c>
      <c r="Z92" t="s">
        <v>105</v>
      </c>
      <c r="AA92" t="s">
        <v>126</v>
      </c>
      <c r="AB92" t="s">
        <v>137</v>
      </c>
      <c r="AC92" t="s">
        <v>137</v>
      </c>
      <c r="AD92" t="s">
        <v>108</v>
      </c>
      <c r="AE92">
        <v>344</v>
      </c>
      <c r="AF92" t="s">
        <v>112</v>
      </c>
      <c r="AG92" t="s">
        <v>110</v>
      </c>
      <c r="AH92" t="s">
        <v>111</v>
      </c>
      <c r="AI92" t="s">
        <v>109</v>
      </c>
      <c r="AJ92" t="s">
        <v>110</v>
      </c>
      <c r="AK92" t="s">
        <v>130</v>
      </c>
      <c r="AL92" t="s">
        <v>114</v>
      </c>
      <c r="AM92">
        <v>0</v>
      </c>
      <c r="AN92" t="s">
        <v>114</v>
      </c>
      <c r="AO92">
        <v>0</v>
      </c>
      <c r="AP92">
        <v>1143</v>
      </c>
      <c r="AQ92">
        <v>1143</v>
      </c>
      <c r="AR92" t="s">
        <v>115</v>
      </c>
      <c r="AS92" t="s">
        <v>109</v>
      </c>
      <c r="AT92" t="s">
        <v>116</v>
      </c>
      <c r="AU92" t="s">
        <v>117</v>
      </c>
      <c r="AV92">
        <v>1143</v>
      </c>
      <c r="AW92">
        <v>0.42074097351262307</v>
      </c>
      <c r="AX92" t="s">
        <v>118</v>
      </c>
      <c r="AY92">
        <v>1330</v>
      </c>
      <c r="AZ92">
        <v>0</v>
      </c>
      <c r="BA92">
        <v>2473</v>
      </c>
      <c r="BB92">
        <v>0</v>
      </c>
      <c r="BC92">
        <v>0</v>
      </c>
      <c r="BD92">
        <v>2</v>
      </c>
      <c r="BE92">
        <v>1</v>
      </c>
      <c r="BF92">
        <v>4</v>
      </c>
      <c r="BG92">
        <v>1</v>
      </c>
      <c r="BH92" t="s">
        <v>112</v>
      </c>
      <c r="BI92">
        <v>9</v>
      </c>
      <c r="BJ92" t="s">
        <v>119</v>
      </c>
      <c r="BK92">
        <v>1</v>
      </c>
      <c r="BL92" t="s">
        <v>112</v>
      </c>
      <c r="BM92" t="s">
        <v>142</v>
      </c>
      <c r="BN92">
        <v>2004</v>
      </c>
      <c r="BO92" t="s">
        <v>143</v>
      </c>
      <c r="BP92">
        <v>3</v>
      </c>
      <c r="BQ92">
        <v>852</v>
      </c>
      <c r="BR92" t="s">
        <v>110</v>
      </c>
      <c r="BS92" t="s">
        <v>110</v>
      </c>
      <c r="BT92" t="s">
        <v>116</v>
      </c>
      <c r="BU92">
        <v>192</v>
      </c>
      <c r="BV92">
        <v>151</v>
      </c>
      <c r="BW92">
        <v>0</v>
      </c>
      <c r="BX92">
        <v>0</v>
      </c>
      <c r="BY92">
        <v>0</v>
      </c>
      <c r="BZ92">
        <v>0</v>
      </c>
      <c r="CA92" t="s">
        <v>93</v>
      </c>
      <c r="CB92" t="s">
        <v>93</v>
      </c>
      <c r="CC92" t="s">
        <v>93</v>
      </c>
      <c r="CD92">
        <v>0</v>
      </c>
      <c r="CE92">
        <v>10</v>
      </c>
      <c r="CF92">
        <v>2007</v>
      </c>
      <c r="CG92" t="s">
        <v>122</v>
      </c>
      <c r="CH92" t="s">
        <v>123</v>
      </c>
      <c r="CI92">
        <v>317000</v>
      </c>
      <c r="CR92">
        <v>1143</v>
      </c>
      <c r="CS92" t="s">
        <v>124</v>
      </c>
    </row>
    <row r="93" spans="1:97" x14ac:dyDescent="0.3">
      <c r="A93">
        <v>569</v>
      </c>
      <c r="B93">
        <v>50</v>
      </c>
      <c r="C93" t="s">
        <v>91</v>
      </c>
      <c r="D93">
        <v>79</v>
      </c>
      <c r="E93">
        <v>12327</v>
      </c>
      <c r="F93" t="s">
        <v>92</v>
      </c>
      <c r="G93" t="s">
        <v>93</v>
      </c>
      <c r="H93" t="s">
        <v>94</v>
      </c>
      <c r="I93" t="s">
        <v>177</v>
      </c>
      <c r="J93" t="s">
        <v>96</v>
      </c>
      <c r="K93" t="s">
        <v>134</v>
      </c>
      <c r="L93" t="s">
        <v>154</v>
      </c>
      <c r="M93" t="s">
        <v>201</v>
      </c>
      <c r="N93" t="s">
        <v>100</v>
      </c>
      <c r="O93" t="s">
        <v>101</v>
      </c>
      <c r="P93" t="s">
        <v>101</v>
      </c>
      <c r="Q93" t="s">
        <v>102</v>
      </c>
      <c r="R93" t="s">
        <v>170</v>
      </c>
      <c r="S93" s="3" t="str">
        <f>VLOOKUP(R93,'House Style2'!$A$1:$E$9,5,FALSE)</f>
        <v>Below Average</v>
      </c>
      <c r="T93">
        <v>8</v>
      </c>
      <c r="U93">
        <v>0.53493875822210812</v>
      </c>
      <c r="V93" t="s">
        <v>104</v>
      </c>
      <c r="W93">
        <v>8</v>
      </c>
      <c r="X93">
        <v>1983</v>
      </c>
      <c r="Y93">
        <v>2009</v>
      </c>
      <c r="Z93" t="s">
        <v>105</v>
      </c>
      <c r="AA93" t="s">
        <v>126</v>
      </c>
      <c r="AB93" t="s">
        <v>127</v>
      </c>
      <c r="AC93" t="s">
        <v>127</v>
      </c>
      <c r="AD93" t="s">
        <v>129</v>
      </c>
      <c r="AE93">
        <v>0</v>
      </c>
      <c r="AF93" t="s">
        <v>112</v>
      </c>
      <c r="AG93" t="s">
        <v>110</v>
      </c>
      <c r="AH93" t="s">
        <v>171</v>
      </c>
      <c r="AI93" t="s">
        <v>112</v>
      </c>
      <c r="AJ93" t="s">
        <v>110</v>
      </c>
      <c r="AK93" t="s">
        <v>112</v>
      </c>
      <c r="AL93" t="s">
        <v>113</v>
      </c>
      <c r="AM93">
        <v>1441</v>
      </c>
      <c r="AN93" t="s">
        <v>114</v>
      </c>
      <c r="AO93">
        <v>0</v>
      </c>
      <c r="AP93">
        <v>55</v>
      </c>
      <c r="AQ93">
        <v>1496</v>
      </c>
      <c r="AR93" t="s">
        <v>115</v>
      </c>
      <c r="AS93" t="s">
        <v>109</v>
      </c>
      <c r="AT93" t="s">
        <v>116</v>
      </c>
      <c r="AU93" t="s">
        <v>117</v>
      </c>
      <c r="AV93">
        <v>1496</v>
      </c>
      <c r="AW93">
        <v>0.24810082828289803</v>
      </c>
      <c r="AX93" t="s">
        <v>118</v>
      </c>
      <c r="AY93">
        <v>636</v>
      </c>
      <c r="AZ93">
        <v>0</v>
      </c>
      <c r="BA93">
        <v>2132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1</v>
      </c>
      <c r="BH93" t="s">
        <v>112</v>
      </c>
      <c r="BI93">
        <v>5</v>
      </c>
      <c r="BJ93" t="s">
        <v>206</v>
      </c>
      <c r="BK93">
        <v>1</v>
      </c>
      <c r="BL93" t="s">
        <v>112</v>
      </c>
      <c r="BM93" t="s">
        <v>142</v>
      </c>
      <c r="BN93">
        <v>1983</v>
      </c>
      <c r="BO93" t="s">
        <v>121</v>
      </c>
      <c r="BP93">
        <v>2</v>
      </c>
      <c r="BQ93">
        <v>612</v>
      </c>
      <c r="BR93" t="s">
        <v>112</v>
      </c>
      <c r="BS93" t="s">
        <v>110</v>
      </c>
      <c r="BT93" t="s">
        <v>116</v>
      </c>
      <c r="BU93">
        <v>349</v>
      </c>
      <c r="BV93">
        <v>40</v>
      </c>
      <c r="BW93">
        <v>0</v>
      </c>
      <c r="BX93">
        <v>0</v>
      </c>
      <c r="BY93">
        <v>0</v>
      </c>
      <c r="BZ93">
        <v>0</v>
      </c>
      <c r="CA93" t="s">
        <v>93</v>
      </c>
      <c r="CB93" t="s">
        <v>93</v>
      </c>
      <c r="CC93" t="s">
        <v>93</v>
      </c>
      <c r="CD93">
        <v>0</v>
      </c>
      <c r="CE93">
        <v>9</v>
      </c>
      <c r="CF93">
        <v>2009</v>
      </c>
      <c r="CG93" t="s">
        <v>122</v>
      </c>
      <c r="CH93" t="s">
        <v>123</v>
      </c>
      <c r="CI93">
        <v>316600</v>
      </c>
      <c r="CR93">
        <v>1496</v>
      </c>
      <c r="CS93" t="s">
        <v>124</v>
      </c>
    </row>
    <row r="94" spans="1:97" x14ac:dyDescent="0.3">
      <c r="A94">
        <v>525</v>
      </c>
      <c r="B94">
        <v>60</v>
      </c>
      <c r="C94" t="s">
        <v>91</v>
      </c>
      <c r="D94">
        <v>95</v>
      </c>
      <c r="E94">
        <v>11787</v>
      </c>
      <c r="F94" t="s">
        <v>92</v>
      </c>
      <c r="G94" t="s">
        <v>93</v>
      </c>
      <c r="H94" t="s">
        <v>94</v>
      </c>
      <c r="I94" t="s">
        <v>95</v>
      </c>
      <c r="J94" t="s">
        <v>96</v>
      </c>
      <c r="K94" t="s">
        <v>134</v>
      </c>
      <c r="L94" t="s">
        <v>98</v>
      </c>
      <c r="M94" t="s">
        <v>99</v>
      </c>
      <c r="N94" t="s">
        <v>100</v>
      </c>
      <c r="O94" t="s">
        <v>101</v>
      </c>
      <c r="P94" t="s">
        <v>101</v>
      </c>
      <c r="Q94" t="s">
        <v>102</v>
      </c>
      <c r="R94" t="s">
        <v>103</v>
      </c>
      <c r="S94" s="3" t="str">
        <f>VLOOKUP(R94,'House Style2'!$A$1:$E$9,5,FALSE)</f>
        <v>Above Average</v>
      </c>
      <c r="T94">
        <v>7</v>
      </c>
      <c r="U94">
        <v>0.97596905424437697</v>
      </c>
      <c r="V94" t="s">
        <v>104</v>
      </c>
      <c r="W94">
        <v>5</v>
      </c>
      <c r="X94">
        <v>1996</v>
      </c>
      <c r="Y94">
        <v>1997</v>
      </c>
      <c r="Z94" t="s">
        <v>105</v>
      </c>
      <c r="AA94" t="s">
        <v>126</v>
      </c>
      <c r="AB94" t="s">
        <v>137</v>
      </c>
      <c r="AC94" t="s">
        <v>137</v>
      </c>
      <c r="AD94" t="s">
        <v>108</v>
      </c>
      <c r="AE94">
        <v>594</v>
      </c>
      <c r="AF94" t="s">
        <v>112</v>
      </c>
      <c r="AG94" t="s">
        <v>110</v>
      </c>
      <c r="AH94" t="s">
        <v>111</v>
      </c>
      <c r="AI94" t="s">
        <v>112</v>
      </c>
      <c r="AJ94" t="s">
        <v>110</v>
      </c>
      <c r="AK94" t="s">
        <v>156</v>
      </c>
      <c r="AL94" t="s">
        <v>113</v>
      </c>
      <c r="AM94">
        <v>719</v>
      </c>
      <c r="AN94" t="s">
        <v>114</v>
      </c>
      <c r="AO94">
        <v>0</v>
      </c>
      <c r="AP94">
        <v>660</v>
      </c>
      <c r="AQ94">
        <v>1379</v>
      </c>
      <c r="AR94" t="s">
        <v>115</v>
      </c>
      <c r="AS94" t="s">
        <v>109</v>
      </c>
      <c r="AT94" t="s">
        <v>116</v>
      </c>
      <c r="AU94" t="s">
        <v>117</v>
      </c>
      <c r="AV94">
        <v>1383</v>
      </c>
      <c r="AW94">
        <v>0.63036071448704922</v>
      </c>
      <c r="AX94" t="s">
        <v>118</v>
      </c>
      <c r="AY94">
        <v>1015</v>
      </c>
      <c r="AZ94">
        <v>0</v>
      </c>
      <c r="BA94">
        <v>2398</v>
      </c>
      <c r="BB94">
        <v>1</v>
      </c>
      <c r="BC94">
        <v>0</v>
      </c>
      <c r="BD94">
        <v>2</v>
      </c>
      <c r="BE94">
        <v>1</v>
      </c>
      <c r="BF94">
        <v>3</v>
      </c>
      <c r="BG94">
        <v>1</v>
      </c>
      <c r="BH94" t="s">
        <v>112</v>
      </c>
      <c r="BI94">
        <v>8</v>
      </c>
      <c r="BJ94" t="s">
        <v>119</v>
      </c>
      <c r="BK94">
        <v>1</v>
      </c>
      <c r="BL94" t="s">
        <v>110</v>
      </c>
      <c r="BM94" t="s">
        <v>120</v>
      </c>
      <c r="BN94">
        <v>1996</v>
      </c>
      <c r="BO94" t="s">
        <v>121</v>
      </c>
      <c r="BP94">
        <v>3</v>
      </c>
      <c r="BQ94">
        <v>834</v>
      </c>
      <c r="BR94" t="s">
        <v>110</v>
      </c>
      <c r="BS94" t="s">
        <v>110</v>
      </c>
      <c r="BT94" t="s">
        <v>116</v>
      </c>
      <c r="BU94">
        <v>239</v>
      </c>
      <c r="BV94">
        <v>60</v>
      </c>
      <c r="BW94">
        <v>0</v>
      </c>
      <c r="BX94">
        <v>0</v>
      </c>
      <c r="BY94">
        <v>0</v>
      </c>
      <c r="BZ94">
        <v>0</v>
      </c>
      <c r="CA94" t="s">
        <v>93</v>
      </c>
      <c r="CB94" t="s">
        <v>93</v>
      </c>
      <c r="CC94" t="s">
        <v>93</v>
      </c>
      <c r="CD94">
        <v>0</v>
      </c>
      <c r="CE94">
        <v>8</v>
      </c>
      <c r="CF94">
        <v>2007</v>
      </c>
      <c r="CG94" t="s">
        <v>122</v>
      </c>
      <c r="CH94" t="s">
        <v>123</v>
      </c>
      <c r="CI94">
        <v>315750</v>
      </c>
      <c r="CR94">
        <v>1383</v>
      </c>
      <c r="CS94" t="s">
        <v>124</v>
      </c>
    </row>
    <row r="95" spans="1:97" x14ac:dyDescent="0.3">
      <c r="A95">
        <v>1037</v>
      </c>
      <c r="B95">
        <v>20</v>
      </c>
      <c r="C95" t="s">
        <v>91</v>
      </c>
      <c r="D95">
        <v>89</v>
      </c>
      <c r="E95">
        <v>12898</v>
      </c>
      <c r="F95" t="s">
        <v>92</v>
      </c>
      <c r="G95" t="s">
        <v>93</v>
      </c>
      <c r="H95" t="s">
        <v>94</v>
      </c>
      <c r="I95" t="s">
        <v>153</v>
      </c>
      <c r="J95" t="s">
        <v>96</v>
      </c>
      <c r="K95" t="s">
        <v>134</v>
      </c>
      <c r="L95" t="s">
        <v>98</v>
      </c>
      <c r="M95" t="s">
        <v>183</v>
      </c>
      <c r="N95" t="s">
        <v>100</v>
      </c>
      <c r="O95" t="s">
        <v>101</v>
      </c>
      <c r="P95" t="s">
        <v>101</v>
      </c>
      <c r="Q95" t="s">
        <v>102</v>
      </c>
      <c r="R95" t="s">
        <v>136</v>
      </c>
      <c r="S95" s="3" t="str">
        <f>VLOOKUP(R95,'House Style2'!$A$1:$E$9,5,FALSE)</f>
        <v>Above Average</v>
      </c>
      <c r="T95">
        <v>9</v>
      </c>
      <c r="U95">
        <v>0.29673945115235556</v>
      </c>
      <c r="V95" t="s">
        <v>104</v>
      </c>
      <c r="W95">
        <v>5</v>
      </c>
      <c r="X95">
        <v>2007</v>
      </c>
      <c r="Y95">
        <v>2008</v>
      </c>
      <c r="Z95" t="s">
        <v>125</v>
      </c>
      <c r="AA95" t="s">
        <v>126</v>
      </c>
      <c r="AB95" t="s">
        <v>137</v>
      </c>
      <c r="AC95" t="s">
        <v>137</v>
      </c>
      <c r="AD95" t="s">
        <v>138</v>
      </c>
      <c r="AE95">
        <v>70</v>
      </c>
      <c r="AF95" t="s">
        <v>112</v>
      </c>
      <c r="AG95" t="s">
        <v>110</v>
      </c>
      <c r="AH95" t="s">
        <v>111</v>
      </c>
      <c r="AI95" t="s">
        <v>109</v>
      </c>
      <c r="AJ95" t="s">
        <v>110</v>
      </c>
      <c r="AK95" t="s">
        <v>112</v>
      </c>
      <c r="AL95" t="s">
        <v>113</v>
      </c>
      <c r="AM95">
        <v>1022</v>
      </c>
      <c r="AN95" t="s">
        <v>114</v>
      </c>
      <c r="AO95">
        <v>0</v>
      </c>
      <c r="AP95">
        <v>598</v>
      </c>
      <c r="AQ95">
        <v>1620</v>
      </c>
      <c r="AR95" t="s">
        <v>115</v>
      </c>
      <c r="AS95" t="s">
        <v>109</v>
      </c>
      <c r="AT95" t="s">
        <v>116</v>
      </c>
      <c r="AU95" t="s">
        <v>117</v>
      </c>
      <c r="AV95">
        <v>1620</v>
      </c>
      <c r="AW95">
        <v>9.0075580791528775E-3</v>
      </c>
      <c r="AX95" t="s">
        <v>118</v>
      </c>
      <c r="AY95">
        <v>0</v>
      </c>
      <c r="AZ95">
        <v>0</v>
      </c>
      <c r="BA95">
        <v>1620</v>
      </c>
      <c r="BB95">
        <v>1</v>
      </c>
      <c r="BC95">
        <v>0</v>
      </c>
      <c r="BD95">
        <v>2</v>
      </c>
      <c r="BE95">
        <v>0</v>
      </c>
      <c r="BF95">
        <v>2</v>
      </c>
      <c r="BG95">
        <v>1</v>
      </c>
      <c r="BH95" t="s">
        <v>109</v>
      </c>
      <c r="BI95">
        <v>6</v>
      </c>
      <c r="BJ95" t="s">
        <v>119</v>
      </c>
      <c r="BK95">
        <v>1</v>
      </c>
      <c r="BL95" t="s">
        <v>109</v>
      </c>
      <c r="BM95" t="s">
        <v>120</v>
      </c>
      <c r="BN95">
        <v>2008</v>
      </c>
      <c r="BO95" t="s">
        <v>121</v>
      </c>
      <c r="BP95">
        <v>3</v>
      </c>
      <c r="BQ95">
        <v>912</v>
      </c>
      <c r="BR95" t="s">
        <v>110</v>
      </c>
      <c r="BS95" t="s">
        <v>110</v>
      </c>
      <c r="BT95" t="s">
        <v>116</v>
      </c>
      <c r="BU95">
        <v>228</v>
      </c>
      <c r="BV95">
        <v>0</v>
      </c>
      <c r="BW95">
        <v>0</v>
      </c>
      <c r="BX95">
        <v>0</v>
      </c>
      <c r="BY95">
        <v>0</v>
      </c>
      <c r="BZ95">
        <v>0</v>
      </c>
      <c r="CA95" t="s">
        <v>93</v>
      </c>
      <c r="CB95" t="s">
        <v>93</v>
      </c>
      <c r="CC95" t="s">
        <v>93</v>
      </c>
      <c r="CD95">
        <v>0</v>
      </c>
      <c r="CE95">
        <v>9</v>
      </c>
      <c r="CF95">
        <v>2009</v>
      </c>
      <c r="CG95" t="s">
        <v>122</v>
      </c>
      <c r="CH95" t="s">
        <v>123</v>
      </c>
      <c r="CI95">
        <v>315500</v>
      </c>
      <c r="CR95" t="s">
        <v>124</v>
      </c>
      <c r="CS95">
        <v>1620</v>
      </c>
    </row>
    <row r="96" spans="1:97" x14ac:dyDescent="0.3">
      <c r="A96">
        <v>191</v>
      </c>
      <c r="B96">
        <v>70</v>
      </c>
      <c r="C96" t="s">
        <v>91</v>
      </c>
      <c r="D96">
        <v>70</v>
      </c>
      <c r="E96">
        <v>10570</v>
      </c>
      <c r="F96" t="s">
        <v>92</v>
      </c>
      <c r="G96" t="s">
        <v>93</v>
      </c>
      <c r="H96" t="s">
        <v>141</v>
      </c>
      <c r="I96" t="s">
        <v>207</v>
      </c>
      <c r="J96" t="s">
        <v>96</v>
      </c>
      <c r="K96" t="s">
        <v>134</v>
      </c>
      <c r="L96" t="s">
        <v>154</v>
      </c>
      <c r="M96" t="s">
        <v>174</v>
      </c>
      <c r="N96" t="s">
        <v>100</v>
      </c>
      <c r="O96" t="s">
        <v>101</v>
      </c>
      <c r="P96" t="s">
        <v>101</v>
      </c>
      <c r="Q96" t="s">
        <v>102</v>
      </c>
      <c r="R96" t="s">
        <v>103</v>
      </c>
      <c r="S96" s="3" t="str">
        <f>VLOOKUP(R96,'House Style2'!$A$1:$E$9,5,FALSE)</f>
        <v>Above Average</v>
      </c>
      <c r="T96">
        <v>8</v>
      </c>
      <c r="U96">
        <v>0.6668079662423978</v>
      </c>
      <c r="V96" t="s">
        <v>104</v>
      </c>
      <c r="W96">
        <v>8</v>
      </c>
      <c r="X96">
        <v>1932</v>
      </c>
      <c r="Y96">
        <v>1994</v>
      </c>
      <c r="Z96" t="s">
        <v>125</v>
      </c>
      <c r="AA96" t="s">
        <v>126</v>
      </c>
      <c r="AB96" t="s">
        <v>108</v>
      </c>
      <c r="AC96" t="s">
        <v>108</v>
      </c>
      <c r="AD96" t="s">
        <v>129</v>
      </c>
      <c r="AE96">
        <v>0</v>
      </c>
      <c r="AF96" t="s">
        <v>112</v>
      </c>
      <c r="AG96" t="s">
        <v>110</v>
      </c>
      <c r="AH96" t="s">
        <v>171</v>
      </c>
      <c r="AI96" t="s">
        <v>112</v>
      </c>
      <c r="AJ96" t="s">
        <v>112</v>
      </c>
      <c r="AK96" t="s">
        <v>156</v>
      </c>
      <c r="AL96" t="s">
        <v>172</v>
      </c>
      <c r="AM96">
        <v>297</v>
      </c>
      <c r="AN96" t="s">
        <v>114</v>
      </c>
      <c r="AO96">
        <v>0</v>
      </c>
      <c r="AP96">
        <v>556</v>
      </c>
      <c r="AQ96">
        <v>853</v>
      </c>
      <c r="AR96" t="s">
        <v>115</v>
      </c>
      <c r="AS96" t="s">
        <v>110</v>
      </c>
      <c r="AT96" t="s">
        <v>116</v>
      </c>
      <c r="AU96" t="s">
        <v>117</v>
      </c>
      <c r="AV96">
        <v>1549</v>
      </c>
      <c r="AW96">
        <v>0.82882852098725157</v>
      </c>
      <c r="AX96" t="s">
        <v>118</v>
      </c>
      <c r="AY96">
        <v>1178</v>
      </c>
      <c r="AZ96">
        <v>0</v>
      </c>
      <c r="BA96">
        <v>2727</v>
      </c>
      <c r="BB96">
        <v>0</v>
      </c>
      <c r="BC96">
        <v>0</v>
      </c>
      <c r="BD96">
        <v>2</v>
      </c>
      <c r="BE96">
        <v>1</v>
      </c>
      <c r="BF96">
        <v>3</v>
      </c>
      <c r="BG96">
        <v>1</v>
      </c>
      <c r="BH96" t="s">
        <v>112</v>
      </c>
      <c r="BI96">
        <v>10</v>
      </c>
      <c r="BJ96" t="s">
        <v>208</v>
      </c>
      <c r="BK96">
        <v>2</v>
      </c>
      <c r="BL96" t="s">
        <v>110</v>
      </c>
      <c r="BM96" t="s">
        <v>164</v>
      </c>
      <c r="BN96">
        <v>1932</v>
      </c>
      <c r="BO96" t="s">
        <v>114</v>
      </c>
      <c r="BP96">
        <v>2</v>
      </c>
      <c r="BQ96">
        <v>440</v>
      </c>
      <c r="BR96" t="s">
        <v>110</v>
      </c>
      <c r="BS96" t="s">
        <v>110</v>
      </c>
      <c r="BT96" t="s">
        <v>116</v>
      </c>
      <c r="BU96">
        <v>0</v>
      </c>
      <c r="BV96">
        <v>74</v>
      </c>
      <c r="BW96">
        <v>0</v>
      </c>
      <c r="BX96">
        <v>0</v>
      </c>
      <c r="BY96">
        <v>0</v>
      </c>
      <c r="BZ96">
        <v>0</v>
      </c>
      <c r="CA96" t="s">
        <v>93</v>
      </c>
      <c r="CB96" t="s">
        <v>93</v>
      </c>
      <c r="CC96" t="s">
        <v>93</v>
      </c>
      <c r="CD96">
        <v>0</v>
      </c>
      <c r="CE96">
        <v>12</v>
      </c>
      <c r="CF96">
        <v>2007</v>
      </c>
      <c r="CG96" t="s">
        <v>122</v>
      </c>
      <c r="CH96" t="s">
        <v>123</v>
      </c>
      <c r="CI96">
        <v>315000</v>
      </c>
      <c r="CR96" t="s">
        <v>124</v>
      </c>
      <c r="CS96">
        <v>1549</v>
      </c>
    </row>
    <row r="97" spans="1:97" x14ac:dyDescent="0.3">
      <c r="A97">
        <v>424</v>
      </c>
      <c r="B97">
        <v>60</v>
      </c>
      <c r="C97" t="s">
        <v>91</v>
      </c>
      <c r="D97">
        <v>80</v>
      </c>
      <c r="E97">
        <v>9200</v>
      </c>
      <c r="F97" t="s">
        <v>92</v>
      </c>
      <c r="G97" t="s">
        <v>93</v>
      </c>
      <c r="H97" t="s">
        <v>141</v>
      </c>
      <c r="I97" t="s">
        <v>95</v>
      </c>
      <c r="J97" t="s">
        <v>96</v>
      </c>
      <c r="K97" t="s">
        <v>134</v>
      </c>
      <c r="L97" t="s">
        <v>98</v>
      </c>
      <c r="M97" t="s">
        <v>99</v>
      </c>
      <c r="N97" t="s">
        <v>100</v>
      </c>
      <c r="O97" t="s">
        <v>101</v>
      </c>
      <c r="P97" t="s">
        <v>101</v>
      </c>
      <c r="Q97" t="s">
        <v>102</v>
      </c>
      <c r="R97" t="s">
        <v>103</v>
      </c>
      <c r="S97" s="3" t="str">
        <f>VLOOKUP(R97,'House Style2'!$A$1:$E$9,5,FALSE)</f>
        <v>Above Average</v>
      </c>
      <c r="T97">
        <v>8</v>
      </c>
      <c r="U97">
        <v>0.93283404306541096</v>
      </c>
      <c r="V97" t="s">
        <v>104</v>
      </c>
      <c r="W97">
        <v>5</v>
      </c>
      <c r="X97">
        <v>1998</v>
      </c>
      <c r="Y97">
        <v>1998</v>
      </c>
      <c r="Z97" t="s">
        <v>105</v>
      </c>
      <c r="AA97" t="s">
        <v>126</v>
      </c>
      <c r="AB97" t="s">
        <v>137</v>
      </c>
      <c r="AC97" t="s">
        <v>137</v>
      </c>
      <c r="AD97" t="s">
        <v>108</v>
      </c>
      <c r="AE97">
        <v>473</v>
      </c>
      <c r="AF97" t="s">
        <v>112</v>
      </c>
      <c r="AG97" t="s">
        <v>110</v>
      </c>
      <c r="AH97" t="s">
        <v>111</v>
      </c>
      <c r="AI97" t="s">
        <v>112</v>
      </c>
      <c r="AJ97" t="s">
        <v>110</v>
      </c>
      <c r="AK97" t="s">
        <v>156</v>
      </c>
      <c r="AL97" t="s">
        <v>113</v>
      </c>
      <c r="AM97">
        <v>986</v>
      </c>
      <c r="AN97" t="s">
        <v>114</v>
      </c>
      <c r="AO97">
        <v>0</v>
      </c>
      <c r="AP97">
        <v>484</v>
      </c>
      <c r="AQ97">
        <v>1470</v>
      </c>
      <c r="AR97" t="s">
        <v>115</v>
      </c>
      <c r="AS97" t="s">
        <v>112</v>
      </c>
      <c r="AT97" t="s">
        <v>116</v>
      </c>
      <c r="AU97" t="s">
        <v>117</v>
      </c>
      <c r="AV97">
        <v>1470</v>
      </c>
      <c r="AW97">
        <v>0.72576195536671306</v>
      </c>
      <c r="AX97" t="s">
        <v>118</v>
      </c>
      <c r="AY97">
        <v>1160</v>
      </c>
      <c r="AZ97">
        <v>0</v>
      </c>
      <c r="BA97">
        <v>2630</v>
      </c>
      <c r="BB97">
        <v>1</v>
      </c>
      <c r="BC97">
        <v>0</v>
      </c>
      <c r="BD97">
        <v>2</v>
      </c>
      <c r="BE97">
        <v>1</v>
      </c>
      <c r="BF97">
        <v>4</v>
      </c>
      <c r="BG97">
        <v>1</v>
      </c>
      <c r="BH97" t="s">
        <v>112</v>
      </c>
      <c r="BI97">
        <v>8</v>
      </c>
      <c r="BJ97" t="s">
        <v>119</v>
      </c>
      <c r="BK97">
        <v>1</v>
      </c>
      <c r="BL97" t="s">
        <v>110</v>
      </c>
      <c r="BM97" t="s">
        <v>120</v>
      </c>
      <c r="BN97">
        <v>1998</v>
      </c>
      <c r="BO97" t="s">
        <v>121</v>
      </c>
      <c r="BP97">
        <v>3</v>
      </c>
      <c r="BQ97">
        <v>696</v>
      </c>
      <c r="BR97" t="s">
        <v>110</v>
      </c>
      <c r="BS97" t="s">
        <v>110</v>
      </c>
      <c r="BT97" t="s">
        <v>116</v>
      </c>
      <c r="BU97">
        <v>0</v>
      </c>
      <c r="BV97">
        <v>66</v>
      </c>
      <c r="BW97">
        <v>0</v>
      </c>
      <c r="BX97">
        <v>0</v>
      </c>
      <c r="BY97">
        <v>0</v>
      </c>
      <c r="BZ97">
        <v>0</v>
      </c>
      <c r="CA97" t="s">
        <v>93</v>
      </c>
      <c r="CB97" t="s">
        <v>93</v>
      </c>
      <c r="CC97" t="s">
        <v>93</v>
      </c>
      <c r="CD97">
        <v>0</v>
      </c>
      <c r="CE97">
        <v>6</v>
      </c>
      <c r="CF97">
        <v>2008</v>
      </c>
      <c r="CG97" t="s">
        <v>122</v>
      </c>
      <c r="CH97" t="s">
        <v>123</v>
      </c>
      <c r="CI97">
        <v>315000</v>
      </c>
      <c r="CR97">
        <v>1470</v>
      </c>
      <c r="CS97" t="s">
        <v>124</v>
      </c>
    </row>
    <row r="98" spans="1:97" x14ac:dyDescent="0.3">
      <c r="A98">
        <v>541</v>
      </c>
      <c r="B98">
        <v>20</v>
      </c>
      <c r="C98" t="s">
        <v>91</v>
      </c>
      <c r="D98">
        <v>85</v>
      </c>
      <c r="E98">
        <v>14601</v>
      </c>
      <c r="F98" t="s">
        <v>92</v>
      </c>
      <c r="G98" t="s">
        <v>93</v>
      </c>
      <c r="H98" t="s">
        <v>141</v>
      </c>
      <c r="I98" t="s">
        <v>95</v>
      </c>
      <c r="J98" t="s">
        <v>96</v>
      </c>
      <c r="K98" t="s">
        <v>134</v>
      </c>
      <c r="L98" t="s">
        <v>98</v>
      </c>
      <c r="M98" t="s">
        <v>183</v>
      </c>
      <c r="N98" t="s">
        <v>100</v>
      </c>
      <c r="O98" t="s">
        <v>101</v>
      </c>
      <c r="P98" t="s">
        <v>101</v>
      </c>
      <c r="Q98" t="s">
        <v>102</v>
      </c>
      <c r="R98" t="s">
        <v>136</v>
      </c>
      <c r="S98" s="3" t="str">
        <f>VLOOKUP(R98,'House Style2'!$A$1:$E$9,5,FALSE)</f>
        <v>Above Average</v>
      </c>
      <c r="T98">
        <v>9</v>
      </c>
      <c r="U98">
        <v>0.15567248216687024</v>
      </c>
      <c r="V98" t="s">
        <v>104</v>
      </c>
      <c r="W98">
        <v>5</v>
      </c>
      <c r="X98">
        <v>2006</v>
      </c>
      <c r="Y98">
        <v>2006</v>
      </c>
      <c r="Z98" t="s">
        <v>125</v>
      </c>
      <c r="AA98" t="s">
        <v>126</v>
      </c>
      <c r="AB98" t="s">
        <v>137</v>
      </c>
      <c r="AC98" t="s">
        <v>137</v>
      </c>
      <c r="AD98" t="s">
        <v>108</v>
      </c>
      <c r="AE98">
        <v>584</v>
      </c>
      <c r="AF98" t="s">
        <v>109</v>
      </c>
      <c r="AG98" t="s">
        <v>110</v>
      </c>
      <c r="AH98" t="s">
        <v>111</v>
      </c>
      <c r="AI98" t="s">
        <v>109</v>
      </c>
      <c r="AJ98" t="s">
        <v>110</v>
      </c>
      <c r="AK98" t="s">
        <v>130</v>
      </c>
      <c r="AL98" t="s">
        <v>113</v>
      </c>
      <c r="AM98">
        <v>1260</v>
      </c>
      <c r="AN98" t="s">
        <v>114</v>
      </c>
      <c r="AO98">
        <v>0</v>
      </c>
      <c r="AP98">
        <v>578</v>
      </c>
      <c r="AQ98">
        <v>1838</v>
      </c>
      <c r="AR98" t="s">
        <v>115</v>
      </c>
      <c r="AS98" t="s">
        <v>109</v>
      </c>
      <c r="AT98" t="s">
        <v>116</v>
      </c>
      <c r="AU98" t="s">
        <v>117</v>
      </c>
      <c r="AV98">
        <v>1838</v>
      </c>
      <c r="AW98">
        <v>0.72346009418632184</v>
      </c>
      <c r="AX98" t="s">
        <v>118</v>
      </c>
      <c r="AY98">
        <v>0</v>
      </c>
      <c r="AZ98">
        <v>0</v>
      </c>
      <c r="BA98">
        <v>1838</v>
      </c>
      <c r="BB98">
        <v>1</v>
      </c>
      <c r="BC98">
        <v>0</v>
      </c>
      <c r="BD98">
        <v>2</v>
      </c>
      <c r="BE98">
        <v>0</v>
      </c>
      <c r="BF98">
        <v>2</v>
      </c>
      <c r="BG98">
        <v>1</v>
      </c>
      <c r="BH98" t="s">
        <v>109</v>
      </c>
      <c r="BI98">
        <v>8</v>
      </c>
      <c r="BJ98" t="s">
        <v>119</v>
      </c>
      <c r="BK98">
        <v>1</v>
      </c>
      <c r="BL98" t="s">
        <v>112</v>
      </c>
      <c r="BM98" t="s">
        <v>120</v>
      </c>
      <c r="BN98">
        <v>2006</v>
      </c>
      <c r="BO98" t="s">
        <v>121</v>
      </c>
      <c r="BP98">
        <v>3</v>
      </c>
      <c r="BQ98">
        <v>765</v>
      </c>
      <c r="BR98" t="s">
        <v>110</v>
      </c>
      <c r="BS98" t="s">
        <v>110</v>
      </c>
      <c r="BT98" t="s">
        <v>116</v>
      </c>
      <c r="BU98">
        <v>270</v>
      </c>
      <c r="BV98">
        <v>68</v>
      </c>
      <c r="BW98">
        <v>0</v>
      </c>
      <c r="BX98">
        <v>0</v>
      </c>
      <c r="BY98">
        <v>0</v>
      </c>
      <c r="BZ98">
        <v>0</v>
      </c>
      <c r="CA98" t="s">
        <v>93</v>
      </c>
      <c r="CB98" t="s">
        <v>93</v>
      </c>
      <c r="CC98" t="s">
        <v>93</v>
      </c>
      <c r="CD98">
        <v>0</v>
      </c>
      <c r="CE98">
        <v>3</v>
      </c>
      <c r="CF98">
        <v>2009</v>
      </c>
      <c r="CG98" t="s">
        <v>122</v>
      </c>
      <c r="CH98" t="s">
        <v>123</v>
      </c>
      <c r="CI98">
        <v>315000</v>
      </c>
      <c r="CR98" t="s">
        <v>124</v>
      </c>
      <c r="CS98">
        <v>1838</v>
      </c>
    </row>
    <row r="99" spans="1:97" x14ac:dyDescent="0.3">
      <c r="A99">
        <v>1360</v>
      </c>
      <c r="B99">
        <v>20</v>
      </c>
      <c r="C99" t="s">
        <v>91</v>
      </c>
      <c r="D99">
        <v>129</v>
      </c>
      <c r="E99">
        <v>16737</v>
      </c>
      <c r="F99" t="s">
        <v>92</v>
      </c>
      <c r="G99" t="s">
        <v>93</v>
      </c>
      <c r="H99" t="s">
        <v>141</v>
      </c>
      <c r="I99" t="s">
        <v>95</v>
      </c>
      <c r="J99" t="s">
        <v>96</v>
      </c>
      <c r="K99" t="s">
        <v>209</v>
      </c>
      <c r="L99" t="s">
        <v>98</v>
      </c>
      <c r="M99" t="s">
        <v>135</v>
      </c>
      <c r="N99" t="s">
        <v>100</v>
      </c>
      <c r="O99" t="s">
        <v>101</v>
      </c>
      <c r="P99" t="s">
        <v>101</v>
      </c>
      <c r="Q99" t="s">
        <v>102</v>
      </c>
      <c r="R99" t="s">
        <v>136</v>
      </c>
      <c r="S99" s="3" t="str">
        <f>VLOOKUP(R99,'House Style2'!$A$1:$E$9,5,FALSE)</f>
        <v>Above Average</v>
      </c>
      <c r="T99">
        <v>9</v>
      </c>
      <c r="U99">
        <v>0.64877944050741443</v>
      </c>
      <c r="V99" t="s">
        <v>104</v>
      </c>
      <c r="W99">
        <v>5</v>
      </c>
      <c r="X99">
        <v>2004</v>
      </c>
      <c r="Y99">
        <v>2005</v>
      </c>
      <c r="Z99" t="s">
        <v>125</v>
      </c>
      <c r="AA99" t="s">
        <v>126</v>
      </c>
      <c r="AB99" t="s">
        <v>137</v>
      </c>
      <c r="AC99" t="s">
        <v>137</v>
      </c>
      <c r="AD99" t="s">
        <v>108</v>
      </c>
      <c r="AE99">
        <v>66</v>
      </c>
      <c r="AF99" t="s">
        <v>112</v>
      </c>
      <c r="AG99" t="s">
        <v>110</v>
      </c>
      <c r="AH99" t="s">
        <v>111</v>
      </c>
      <c r="AI99" t="s">
        <v>109</v>
      </c>
      <c r="AJ99" t="s">
        <v>110</v>
      </c>
      <c r="AK99" t="s">
        <v>130</v>
      </c>
      <c r="AL99" t="s">
        <v>113</v>
      </c>
      <c r="AM99">
        <v>1447</v>
      </c>
      <c r="AN99" t="s">
        <v>114</v>
      </c>
      <c r="AO99">
        <v>0</v>
      </c>
      <c r="AP99">
        <v>533</v>
      </c>
      <c r="AQ99">
        <v>1980</v>
      </c>
      <c r="AR99" t="s">
        <v>115</v>
      </c>
      <c r="AS99" t="s">
        <v>109</v>
      </c>
      <c r="AT99" t="s">
        <v>116</v>
      </c>
      <c r="AU99" t="s">
        <v>117</v>
      </c>
      <c r="AV99">
        <v>1980</v>
      </c>
      <c r="AW99">
        <v>0.42270902972136892</v>
      </c>
      <c r="AX99" t="s">
        <v>118</v>
      </c>
      <c r="AY99">
        <v>0</v>
      </c>
      <c r="AZ99">
        <v>0</v>
      </c>
      <c r="BA99">
        <v>1980</v>
      </c>
      <c r="BB99">
        <v>1</v>
      </c>
      <c r="BC99">
        <v>0</v>
      </c>
      <c r="BD99">
        <v>2</v>
      </c>
      <c r="BE99">
        <v>0</v>
      </c>
      <c r="BF99">
        <v>3</v>
      </c>
      <c r="BG99">
        <v>1</v>
      </c>
      <c r="BH99" t="s">
        <v>109</v>
      </c>
      <c r="BI99">
        <v>8</v>
      </c>
      <c r="BJ99" t="s">
        <v>119</v>
      </c>
      <c r="BK99">
        <v>1</v>
      </c>
      <c r="BL99" t="s">
        <v>112</v>
      </c>
      <c r="BM99" t="s">
        <v>120</v>
      </c>
      <c r="BN99">
        <v>2004</v>
      </c>
      <c r="BO99" t="s">
        <v>121</v>
      </c>
      <c r="BP99">
        <v>3</v>
      </c>
      <c r="BQ99">
        <v>770</v>
      </c>
      <c r="BR99" t="s">
        <v>110</v>
      </c>
      <c r="BS99" t="s">
        <v>110</v>
      </c>
      <c r="BT99" t="s">
        <v>116</v>
      </c>
      <c r="BU99">
        <v>194</v>
      </c>
      <c r="BV99">
        <v>45</v>
      </c>
      <c r="BW99">
        <v>0</v>
      </c>
      <c r="BX99">
        <v>0</v>
      </c>
      <c r="BY99">
        <v>0</v>
      </c>
      <c r="BZ99">
        <v>0</v>
      </c>
      <c r="CA99" t="s">
        <v>93</v>
      </c>
      <c r="CB99" t="s">
        <v>93</v>
      </c>
      <c r="CC99" t="s">
        <v>93</v>
      </c>
      <c r="CD99">
        <v>0</v>
      </c>
      <c r="CE99">
        <v>9</v>
      </c>
      <c r="CF99">
        <v>2006</v>
      </c>
      <c r="CG99" t="s">
        <v>122</v>
      </c>
      <c r="CH99" t="s">
        <v>123</v>
      </c>
      <c r="CI99">
        <v>315000</v>
      </c>
      <c r="CR99" t="s">
        <v>124</v>
      </c>
      <c r="CS99">
        <v>1980</v>
      </c>
    </row>
    <row r="100" spans="1:97" x14ac:dyDescent="0.3">
      <c r="A100">
        <v>619</v>
      </c>
      <c r="B100">
        <v>20</v>
      </c>
      <c r="C100" t="s">
        <v>91</v>
      </c>
      <c r="D100">
        <v>90</v>
      </c>
      <c r="E100">
        <v>11694</v>
      </c>
      <c r="F100" t="s">
        <v>92</v>
      </c>
      <c r="G100" t="s">
        <v>93</v>
      </c>
      <c r="H100" t="s">
        <v>141</v>
      </c>
      <c r="I100" t="s">
        <v>95</v>
      </c>
      <c r="J100" t="s">
        <v>96</v>
      </c>
      <c r="K100" t="s">
        <v>134</v>
      </c>
      <c r="L100" t="s">
        <v>98</v>
      </c>
      <c r="M100" t="s">
        <v>135</v>
      </c>
      <c r="N100" t="s">
        <v>100</v>
      </c>
      <c r="O100" t="s">
        <v>101</v>
      </c>
      <c r="P100" t="s">
        <v>101</v>
      </c>
      <c r="Q100" t="s">
        <v>102</v>
      </c>
      <c r="R100" t="s">
        <v>136</v>
      </c>
      <c r="S100" s="3" t="str">
        <f>VLOOKUP(R100,'House Style2'!$A$1:$E$9,5,FALSE)</f>
        <v>Above Average</v>
      </c>
      <c r="T100">
        <v>9</v>
      </c>
      <c r="U100">
        <v>0.39992311552649362</v>
      </c>
      <c r="V100" t="s">
        <v>104</v>
      </c>
      <c r="W100">
        <v>5</v>
      </c>
      <c r="X100">
        <v>2007</v>
      </c>
      <c r="Y100">
        <v>2007</v>
      </c>
      <c r="Z100" t="s">
        <v>125</v>
      </c>
      <c r="AA100" t="s">
        <v>126</v>
      </c>
      <c r="AB100" t="s">
        <v>149</v>
      </c>
      <c r="AC100" t="s">
        <v>150</v>
      </c>
      <c r="AD100" t="s">
        <v>108</v>
      </c>
      <c r="AE100">
        <v>452</v>
      </c>
      <c r="AF100" t="s">
        <v>109</v>
      </c>
      <c r="AG100" t="s">
        <v>110</v>
      </c>
      <c r="AH100" t="s">
        <v>111</v>
      </c>
      <c r="AI100" t="s">
        <v>109</v>
      </c>
      <c r="AJ100" t="s">
        <v>110</v>
      </c>
      <c r="AK100" t="s">
        <v>130</v>
      </c>
      <c r="AL100" t="s">
        <v>113</v>
      </c>
      <c r="AM100">
        <v>48</v>
      </c>
      <c r="AN100" t="s">
        <v>114</v>
      </c>
      <c r="AO100">
        <v>0</v>
      </c>
      <c r="AP100">
        <v>1774</v>
      </c>
      <c r="AQ100">
        <v>1822</v>
      </c>
      <c r="AR100" t="s">
        <v>115</v>
      </c>
      <c r="AS100" t="s">
        <v>109</v>
      </c>
      <c r="AT100" t="s">
        <v>116</v>
      </c>
      <c r="AU100" t="s">
        <v>117</v>
      </c>
      <c r="AV100">
        <v>1828</v>
      </c>
      <c r="AW100">
        <v>0.62169574905815861</v>
      </c>
      <c r="AX100" t="s">
        <v>118</v>
      </c>
      <c r="AY100">
        <v>0</v>
      </c>
      <c r="AZ100">
        <v>0</v>
      </c>
      <c r="BA100">
        <v>1828</v>
      </c>
      <c r="BB100">
        <v>0</v>
      </c>
      <c r="BC100">
        <v>0</v>
      </c>
      <c r="BD100">
        <v>2</v>
      </c>
      <c r="BE100">
        <v>0</v>
      </c>
      <c r="BF100">
        <v>3</v>
      </c>
      <c r="BG100">
        <v>1</v>
      </c>
      <c r="BH100" t="s">
        <v>112</v>
      </c>
      <c r="BI100">
        <v>9</v>
      </c>
      <c r="BJ100" t="s">
        <v>119</v>
      </c>
      <c r="BK100">
        <v>1</v>
      </c>
      <c r="BL100" t="s">
        <v>112</v>
      </c>
      <c r="BM100" t="s">
        <v>120</v>
      </c>
      <c r="BN100">
        <v>2007</v>
      </c>
      <c r="BO100" t="s">
        <v>114</v>
      </c>
      <c r="BP100">
        <v>3</v>
      </c>
      <c r="BQ100">
        <v>774</v>
      </c>
      <c r="BR100" t="s">
        <v>110</v>
      </c>
      <c r="BS100" t="s">
        <v>110</v>
      </c>
      <c r="BT100" t="s">
        <v>116</v>
      </c>
      <c r="BU100">
        <v>0</v>
      </c>
      <c r="BV100">
        <v>108</v>
      </c>
      <c r="BW100">
        <v>0</v>
      </c>
      <c r="BX100">
        <v>0</v>
      </c>
      <c r="BY100">
        <v>260</v>
      </c>
      <c r="BZ100">
        <v>0</v>
      </c>
      <c r="CA100" t="s">
        <v>93</v>
      </c>
      <c r="CB100" t="s">
        <v>93</v>
      </c>
      <c r="CC100" t="s">
        <v>93</v>
      </c>
      <c r="CD100">
        <v>0</v>
      </c>
      <c r="CE100">
        <v>7</v>
      </c>
      <c r="CF100">
        <v>2007</v>
      </c>
      <c r="CG100" t="s">
        <v>139</v>
      </c>
      <c r="CH100" t="s">
        <v>140</v>
      </c>
      <c r="CI100">
        <v>314813</v>
      </c>
      <c r="CR100" t="s">
        <v>124</v>
      </c>
      <c r="CS100">
        <v>1828</v>
      </c>
    </row>
    <row r="101" spans="1:97" x14ac:dyDescent="0.3">
      <c r="A101">
        <v>611</v>
      </c>
      <c r="B101">
        <v>60</v>
      </c>
      <c r="C101" t="s">
        <v>91</v>
      </c>
      <c r="D101" t="s">
        <v>93</v>
      </c>
      <c r="E101">
        <v>11050</v>
      </c>
      <c r="F101" t="s">
        <v>92</v>
      </c>
      <c r="G101" t="s">
        <v>93</v>
      </c>
      <c r="H101" t="s">
        <v>141</v>
      </c>
      <c r="I101" t="s">
        <v>95</v>
      </c>
      <c r="J101" t="s">
        <v>96</v>
      </c>
      <c r="K101" t="s">
        <v>134</v>
      </c>
      <c r="L101" t="s">
        <v>98</v>
      </c>
      <c r="M101" t="s">
        <v>167</v>
      </c>
      <c r="N101" t="s">
        <v>100</v>
      </c>
      <c r="O101" t="s">
        <v>180</v>
      </c>
      <c r="P101" t="s">
        <v>101</v>
      </c>
      <c r="Q101" t="s">
        <v>102</v>
      </c>
      <c r="R101" t="s">
        <v>103</v>
      </c>
      <c r="S101" s="3" t="str">
        <f>VLOOKUP(R101,'House Style2'!$A$1:$E$9,5,FALSE)</f>
        <v>Above Average</v>
      </c>
      <c r="T101">
        <v>9</v>
      </c>
      <c r="U101">
        <v>0.71898612300192266</v>
      </c>
      <c r="V101" t="s">
        <v>104</v>
      </c>
      <c r="W101">
        <v>5</v>
      </c>
      <c r="X101">
        <v>2000</v>
      </c>
      <c r="Y101">
        <v>2000</v>
      </c>
      <c r="Z101" t="s">
        <v>125</v>
      </c>
      <c r="AA101" t="s">
        <v>126</v>
      </c>
      <c r="AB101" t="s">
        <v>137</v>
      </c>
      <c r="AC101" t="s">
        <v>137</v>
      </c>
      <c r="AD101" t="s">
        <v>108</v>
      </c>
      <c r="AE101">
        <v>204</v>
      </c>
      <c r="AF101" t="s">
        <v>112</v>
      </c>
      <c r="AG101" t="s">
        <v>110</v>
      </c>
      <c r="AH101" t="s">
        <v>111</v>
      </c>
      <c r="AI101" t="s">
        <v>109</v>
      </c>
      <c r="AJ101" t="s">
        <v>110</v>
      </c>
      <c r="AK101" t="s">
        <v>163</v>
      </c>
      <c r="AL101" t="s">
        <v>113</v>
      </c>
      <c r="AM101">
        <v>904</v>
      </c>
      <c r="AN101" t="s">
        <v>114</v>
      </c>
      <c r="AO101">
        <v>0</v>
      </c>
      <c r="AP101">
        <v>536</v>
      </c>
      <c r="AQ101">
        <v>1440</v>
      </c>
      <c r="AR101" t="s">
        <v>115</v>
      </c>
      <c r="AS101" t="s">
        <v>109</v>
      </c>
      <c r="AT101" t="s">
        <v>116</v>
      </c>
      <c r="AU101" t="s">
        <v>117</v>
      </c>
      <c r="AV101">
        <v>1476</v>
      </c>
      <c r="AW101">
        <v>0.16937503906680795</v>
      </c>
      <c r="AX101" t="s">
        <v>118</v>
      </c>
      <c r="AY101">
        <v>677</v>
      </c>
      <c r="AZ101">
        <v>0</v>
      </c>
      <c r="BA101">
        <v>2153</v>
      </c>
      <c r="BB101">
        <v>1</v>
      </c>
      <c r="BC101">
        <v>0</v>
      </c>
      <c r="BD101">
        <v>2</v>
      </c>
      <c r="BE101">
        <v>1</v>
      </c>
      <c r="BF101">
        <v>3</v>
      </c>
      <c r="BG101">
        <v>1</v>
      </c>
      <c r="BH101" t="s">
        <v>109</v>
      </c>
      <c r="BI101">
        <v>8</v>
      </c>
      <c r="BJ101" t="s">
        <v>119</v>
      </c>
      <c r="BK101">
        <v>2</v>
      </c>
      <c r="BL101" t="s">
        <v>109</v>
      </c>
      <c r="BM101" t="s">
        <v>120</v>
      </c>
      <c r="BN101">
        <v>2000</v>
      </c>
      <c r="BO101" t="s">
        <v>121</v>
      </c>
      <c r="BP101">
        <v>3</v>
      </c>
      <c r="BQ101">
        <v>736</v>
      </c>
      <c r="BR101" t="s">
        <v>110</v>
      </c>
      <c r="BS101" t="s">
        <v>110</v>
      </c>
      <c r="BT101" t="s">
        <v>116</v>
      </c>
      <c r="BU101">
        <v>253</v>
      </c>
      <c r="BV101">
        <v>142</v>
      </c>
      <c r="BW101">
        <v>0</v>
      </c>
      <c r="BX101">
        <v>0</v>
      </c>
      <c r="BY101">
        <v>0</v>
      </c>
      <c r="BZ101">
        <v>0</v>
      </c>
      <c r="CA101" t="s">
        <v>93</v>
      </c>
      <c r="CB101" t="s">
        <v>93</v>
      </c>
      <c r="CC101" t="s">
        <v>93</v>
      </c>
      <c r="CD101">
        <v>0</v>
      </c>
      <c r="CE101">
        <v>5</v>
      </c>
      <c r="CF101">
        <v>2009</v>
      </c>
      <c r="CG101" t="s">
        <v>122</v>
      </c>
      <c r="CH101" t="s">
        <v>123</v>
      </c>
      <c r="CI101">
        <v>313000</v>
      </c>
      <c r="CR101">
        <v>1476</v>
      </c>
      <c r="CS101" t="s">
        <v>124</v>
      </c>
    </row>
    <row r="102" spans="1:97" x14ac:dyDescent="0.3">
      <c r="A102">
        <v>701</v>
      </c>
      <c r="B102">
        <v>20</v>
      </c>
      <c r="C102" t="s">
        <v>91</v>
      </c>
      <c r="D102">
        <v>85</v>
      </c>
      <c r="E102">
        <v>14331</v>
      </c>
      <c r="F102" t="s">
        <v>92</v>
      </c>
      <c r="G102" t="s">
        <v>93</v>
      </c>
      <c r="H102" t="s">
        <v>141</v>
      </c>
      <c r="I102" t="s">
        <v>95</v>
      </c>
      <c r="J102" t="s">
        <v>96</v>
      </c>
      <c r="K102" t="s">
        <v>134</v>
      </c>
      <c r="L102" t="s">
        <v>98</v>
      </c>
      <c r="M102" t="s">
        <v>183</v>
      </c>
      <c r="N102" t="s">
        <v>100</v>
      </c>
      <c r="O102" t="s">
        <v>101</v>
      </c>
      <c r="P102" t="s">
        <v>101</v>
      </c>
      <c r="Q102" t="s">
        <v>102</v>
      </c>
      <c r="R102" t="s">
        <v>136</v>
      </c>
      <c r="S102" s="3" t="str">
        <f>VLOOKUP(R102,'House Style2'!$A$1:$E$9,5,FALSE)</f>
        <v>Above Average</v>
      </c>
      <c r="T102">
        <v>8</v>
      </c>
      <c r="U102">
        <v>0.37636842767569856</v>
      </c>
      <c r="V102" t="s">
        <v>104</v>
      </c>
      <c r="W102">
        <v>5</v>
      </c>
      <c r="X102">
        <v>2002</v>
      </c>
      <c r="Y102">
        <v>2002</v>
      </c>
      <c r="Z102" t="s">
        <v>125</v>
      </c>
      <c r="AA102" t="s">
        <v>126</v>
      </c>
      <c r="AB102" t="s">
        <v>137</v>
      </c>
      <c r="AC102" t="s">
        <v>137</v>
      </c>
      <c r="AD102" t="s">
        <v>108</v>
      </c>
      <c r="AE102">
        <v>630</v>
      </c>
      <c r="AF102" t="s">
        <v>112</v>
      </c>
      <c r="AG102" t="s">
        <v>110</v>
      </c>
      <c r="AH102" t="s">
        <v>111</v>
      </c>
      <c r="AI102" t="s">
        <v>109</v>
      </c>
      <c r="AJ102" t="s">
        <v>110</v>
      </c>
      <c r="AK102" t="s">
        <v>112</v>
      </c>
      <c r="AL102" t="s">
        <v>113</v>
      </c>
      <c r="AM102">
        <v>1274</v>
      </c>
      <c r="AN102" t="s">
        <v>114</v>
      </c>
      <c r="AO102">
        <v>0</v>
      </c>
      <c r="AP102">
        <v>526</v>
      </c>
      <c r="AQ102">
        <v>1800</v>
      </c>
      <c r="AR102" t="s">
        <v>115</v>
      </c>
      <c r="AS102" t="s">
        <v>109</v>
      </c>
      <c r="AT102" t="s">
        <v>116</v>
      </c>
      <c r="AU102" t="s">
        <v>117</v>
      </c>
      <c r="AV102">
        <v>1800</v>
      </c>
      <c r="AW102">
        <v>0.66308629057452062</v>
      </c>
      <c r="AX102" t="s">
        <v>118</v>
      </c>
      <c r="AY102">
        <v>0</v>
      </c>
      <c r="AZ102">
        <v>0</v>
      </c>
      <c r="BA102">
        <v>1800</v>
      </c>
      <c r="BB102">
        <v>1</v>
      </c>
      <c r="BC102">
        <v>0</v>
      </c>
      <c r="BD102">
        <v>2</v>
      </c>
      <c r="BE102">
        <v>0</v>
      </c>
      <c r="BF102">
        <v>3</v>
      </c>
      <c r="BG102">
        <v>1</v>
      </c>
      <c r="BH102" t="s">
        <v>112</v>
      </c>
      <c r="BI102">
        <v>7</v>
      </c>
      <c r="BJ102" t="s">
        <v>119</v>
      </c>
      <c r="BK102">
        <v>1</v>
      </c>
      <c r="BL102" t="s">
        <v>112</v>
      </c>
      <c r="BM102" t="s">
        <v>120</v>
      </c>
      <c r="BN102">
        <v>2002</v>
      </c>
      <c r="BO102" t="s">
        <v>121</v>
      </c>
      <c r="BP102">
        <v>3</v>
      </c>
      <c r="BQ102">
        <v>765</v>
      </c>
      <c r="BR102" t="s">
        <v>110</v>
      </c>
      <c r="BS102" t="s">
        <v>110</v>
      </c>
      <c r="BT102" t="s">
        <v>116</v>
      </c>
      <c r="BU102">
        <v>270</v>
      </c>
      <c r="BV102">
        <v>78</v>
      </c>
      <c r="BW102">
        <v>0</v>
      </c>
      <c r="BX102">
        <v>0</v>
      </c>
      <c r="BY102">
        <v>0</v>
      </c>
      <c r="BZ102">
        <v>0</v>
      </c>
      <c r="CA102" t="s">
        <v>93</v>
      </c>
      <c r="CB102" t="s">
        <v>93</v>
      </c>
      <c r="CC102" t="s">
        <v>93</v>
      </c>
      <c r="CD102">
        <v>0</v>
      </c>
      <c r="CE102">
        <v>5</v>
      </c>
      <c r="CF102">
        <v>2006</v>
      </c>
      <c r="CG102" t="s">
        <v>122</v>
      </c>
      <c r="CH102" t="s">
        <v>123</v>
      </c>
      <c r="CI102">
        <v>312500</v>
      </c>
      <c r="CR102" t="s">
        <v>124</v>
      </c>
      <c r="CS102">
        <v>1800</v>
      </c>
    </row>
    <row r="103" spans="1:97" x14ac:dyDescent="0.3">
      <c r="A103">
        <v>197</v>
      </c>
      <c r="B103">
        <v>20</v>
      </c>
      <c r="C103" t="s">
        <v>91</v>
      </c>
      <c r="D103">
        <v>79</v>
      </c>
      <c r="E103">
        <v>9416</v>
      </c>
      <c r="F103" t="s">
        <v>92</v>
      </c>
      <c r="G103" t="s">
        <v>93</v>
      </c>
      <c r="H103" t="s">
        <v>141</v>
      </c>
      <c r="I103" t="s">
        <v>95</v>
      </c>
      <c r="J103" t="s">
        <v>96</v>
      </c>
      <c r="K103" t="s">
        <v>134</v>
      </c>
      <c r="L103" t="s">
        <v>98</v>
      </c>
      <c r="M103" t="s">
        <v>168</v>
      </c>
      <c r="N103" t="s">
        <v>100</v>
      </c>
      <c r="O103" t="s">
        <v>101</v>
      </c>
      <c r="P103" t="s">
        <v>101</v>
      </c>
      <c r="Q103" t="s">
        <v>102</v>
      </c>
      <c r="R103" t="s">
        <v>136</v>
      </c>
      <c r="S103" s="3" t="str">
        <f>VLOOKUP(R103,'House Style2'!$A$1:$E$9,5,FALSE)</f>
        <v>Above Average</v>
      </c>
      <c r="T103">
        <v>7</v>
      </c>
      <c r="U103">
        <v>2.7027869046410191E-2</v>
      </c>
      <c r="V103" t="s">
        <v>104</v>
      </c>
      <c r="W103">
        <v>5</v>
      </c>
      <c r="X103">
        <v>2007</v>
      </c>
      <c r="Y103">
        <v>2007</v>
      </c>
      <c r="Z103" t="s">
        <v>125</v>
      </c>
      <c r="AA103" t="s">
        <v>126</v>
      </c>
      <c r="AB103" t="s">
        <v>149</v>
      </c>
      <c r="AC103" t="s">
        <v>150</v>
      </c>
      <c r="AD103" t="s">
        <v>138</v>
      </c>
      <c r="AE103">
        <v>205</v>
      </c>
      <c r="AF103" t="s">
        <v>109</v>
      </c>
      <c r="AG103" t="s">
        <v>110</v>
      </c>
      <c r="AH103" t="s">
        <v>111</v>
      </c>
      <c r="AI103" t="s">
        <v>109</v>
      </c>
      <c r="AJ103" t="s">
        <v>110</v>
      </c>
      <c r="AK103" t="s">
        <v>156</v>
      </c>
      <c r="AL103" t="s">
        <v>113</v>
      </c>
      <c r="AM103">
        <v>1126</v>
      </c>
      <c r="AN103" t="s">
        <v>114</v>
      </c>
      <c r="AO103">
        <v>0</v>
      </c>
      <c r="AP103">
        <v>600</v>
      </c>
      <c r="AQ103">
        <v>1726</v>
      </c>
      <c r="AR103" t="s">
        <v>115</v>
      </c>
      <c r="AS103" t="s">
        <v>109</v>
      </c>
      <c r="AT103" t="s">
        <v>116</v>
      </c>
      <c r="AU103" t="s">
        <v>117</v>
      </c>
      <c r="AV103">
        <v>1726</v>
      </c>
      <c r="AW103">
        <v>0.58337364700478844</v>
      </c>
      <c r="AX103" t="s">
        <v>118</v>
      </c>
      <c r="AY103">
        <v>0</v>
      </c>
      <c r="AZ103">
        <v>0</v>
      </c>
      <c r="BA103">
        <v>1726</v>
      </c>
      <c r="BB103">
        <v>1</v>
      </c>
      <c r="BC103">
        <v>0</v>
      </c>
      <c r="BD103">
        <v>2</v>
      </c>
      <c r="BE103">
        <v>0</v>
      </c>
      <c r="BF103">
        <v>3</v>
      </c>
      <c r="BG103">
        <v>1</v>
      </c>
      <c r="BH103" t="s">
        <v>109</v>
      </c>
      <c r="BI103">
        <v>8</v>
      </c>
      <c r="BJ103" t="s">
        <v>119</v>
      </c>
      <c r="BK103">
        <v>1</v>
      </c>
      <c r="BL103" t="s">
        <v>112</v>
      </c>
      <c r="BM103" t="s">
        <v>120</v>
      </c>
      <c r="BN103">
        <v>2007</v>
      </c>
      <c r="BO103" t="s">
        <v>121</v>
      </c>
      <c r="BP103">
        <v>3</v>
      </c>
      <c r="BQ103">
        <v>786</v>
      </c>
      <c r="BR103" t="s">
        <v>110</v>
      </c>
      <c r="BS103" t="s">
        <v>110</v>
      </c>
      <c r="BT103" t="s">
        <v>116</v>
      </c>
      <c r="BU103">
        <v>171</v>
      </c>
      <c r="BV103">
        <v>138</v>
      </c>
      <c r="BW103">
        <v>0</v>
      </c>
      <c r="BX103">
        <v>0</v>
      </c>
      <c r="BY103">
        <v>266</v>
      </c>
      <c r="BZ103">
        <v>0</v>
      </c>
      <c r="CA103" t="s">
        <v>93</v>
      </c>
      <c r="CB103" t="s">
        <v>93</v>
      </c>
      <c r="CC103" t="s">
        <v>93</v>
      </c>
      <c r="CD103">
        <v>0</v>
      </c>
      <c r="CE103">
        <v>9</v>
      </c>
      <c r="CF103">
        <v>2007</v>
      </c>
      <c r="CG103" t="s">
        <v>139</v>
      </c>
      <c r="CH103" t="s">
        <v>140</v>
      </c>
      <c r="CI103">
        <v>311872</v>
      </c>
      <c r="CR103" t="s">
        <v>124</v>
      </c>
      <c r="CS103">
        <v>1726</v>
      </c>
    </row>
    <row r="104" spans="1:97" x14ac:dyDescent="0.3">
      <c r="A104">
        <v>219</v>
      </c>
      <c r="B104">
        <v>50</v>
      </c>
      <c r="C104" t="s">
        <v>91</v>
      </c>
      <c r="D104" t="s">
        <v>93</v>
      </c>
      <c r="E104">
        <v>15660</v>
      </c>
      <c r="F104" t="s">
        <v>92</v>
      </c>
      <c r="G104" t="s">
        <v>93</v>
      </c>
      <c r="H104" t="s">
        <v>94</v>
      </c>
      <c r="I104" t="s">
        <v>95</v>
      </c>
      <c r="J104" t="s">
        <v>96</v>
      </c>
      <c r="K104" t="s">
        <v>97</v>
      </c>
      <c r="L104" t="s">
        <v>98</v>
      </c>
      <c r="M104" t="s">
        <v>174</v>
      </c>
      <c r="N104" t="s">
        <v>100</v>
      </c>
      <c r="O104" t="s">
        <v>101</v>
      </c>
      <c r="P104" t="s">
        <v>101</v>
      </c>
      <c r="Q104" t="s">
        <v>102</v>
      </c>
      <c r="R104" t="s">
        <v>170</v>
      </c>
      <c r="S104" s="3" t="str">
        <f>VLOOKUP(R104,'House Style2'!$A$1:$E$9,5,FALSE)</f>
        <v>Below Average</v>
      </c>
      <c r="T104">
        <v>7</v>
      </c>
      <c r="U104">
        <v>1.3866052378232574E-2</v>
      </c>
      <c r="V104" t="s">
        <v>104</v>
      </c>
      <c r="W104">
        <v>9</v>
      </c>
      <c r="X104">
        <v>1939</v>
      </c>
      <c r="Y104">
        <v>2006</v>
      </c>
      <c r="Z104" t="s">
        <v>105</v>
      </c>
      <c r="AA104" t="s">
        <v>126</v>
      </c>
      <c r="AB104" t="s">
        <v>137</v>
      </c>
      <c r="AC104" t="s">
        <v>137</v>
      </c>
      <c r="AD104" t="s">
        <v>108</v>
      </c>
      <c r="AE104">
        <v>312</v>
      </c>
      <c r="AF104" t="s">
        <v>112</v>
      </c>
      <c r="AG104" t="s">
        <v>112</v>
      </c>
      <c r="AH104" t="s">
        <v>171</v>
      </c>
      <c r="AI104" t="s">
        <v>110</v>
      </c>
      <c r="AJ104" t="s">
        <v>110</v>
      </c>
      <c r="AK104" t="s">
        <v>156</v>
      </c>
      <c r="AL104" t="s">
        <v>189</v>
      </c>
      <c r="AM104">
        <v>341</v>
      </c>
      <c r="AN104" t="s">
        <v>114</v>
      </c>
      <c r="AO104">
        <v>0</v>
      </c>
      <c r="AP104">
        <v>457</v>
      </c>
      <c r="AQ104">
        <v>798</v>
      </c>
      <c r="AR104" t="s">
        <v>115</v>
      </c>
      <c r="AS104" t="s">
        <v>109</v>
      </c>
      <c r="AT104" t="s">
        <v>116</v>
      </c>
      <c r="AU104" t="s">
        <v>117</v>
      </c>
      <c r="AV104">
        <v>1137</v>
      </c>
      <c r="AW104">
        <v>0.60293674550460274</v>
      </c>
      <c r="AX104" t="s">
        <v>118</v>
      </c>
      <c r="AY104">
        <v>817</v>
      </c>
      <c r="AZ104">
        <v>0</v>
      </c>
      <c r="BA104">
        <v>1954</v>
      </c>
      <c r="BB104">
        <v>0</v>
      </c>
      <c r="BC104">
        <v>1</v>
      </c>
      <c r="BD104">
        <v>1</v>
      </c>
      <c r="BE104">
        <v>1</v>
      </c>
      <c r="BF104">
        <v>3</v>
      </c>
      <c r="BG104">
        <v>1</v>
      </c>
      <c r="BH104" t="s">
        <v>112</v>
      </c>
      <c r="BI104">
        <v>8</v>
      </c>
      <c r="BJ104" t="s">
        <v>119</v>
      </c>
      <c r="BK104">
        <v>2</v>
      </c>
      <c r="BL104" t="s">
        <v>110</v>
      </c>
      <c r="BM104" t="s">
        <v>120</v>
      </c>
      <c r="BN104">
        <v>1939</v>
      </c>
      <c r="BO104" t="s">
        <v>114</v>
      </c>
      <c r="BP104">
        <v>2</v>
      </c>
      <c r="BQ104">
        <v>431</v>
      </c>
      <c r="BR104" t="s">
        <v>110</v>
      </c>
      <c r="BS104" t="s">
        <v>110</v>
      </c>
      <c r="BT104" t="s">
        <v>116</v>
      </c>
      <c r="BU104">
        <v>0</v>
      </c>
      <c r="BV104">
        <v>119</v>
      </c>
      <c r="BW104">
        <v>150</v>
      </c>
      <c r="BX104">
        <v>0</v>
      </c>
      <c r="BY104">
        <v>0</v>
      </c>
      <c r="BZ104">
        <v>0</v>
      </c>
      <c r="CA104" t="s">
        <v>93</v>
      </c>
      <c r="CB104" t="s">
        <v>93</v>
      </c>
      <c r="CC104" t="s">
        <v>93</v>
      </c>
      <c r="CD104">
        <v>0</v>
      </c>
      <c r="CE104">
        <v>5</v>
      </c>
      <c r="CF104">
        <v>2008</v>
      </c>
      <c r="CG104" t="s">
        <v>122</v>
      </c>
      <c r="CH104" t="s">
        <v>123</v>
      </c>
      <c r="CI104">
        <v>311500</v>
      </c>
      <c r="CR104">
        <v>1137</v>
      </c>
      <c r="CS104" t="s">
        <v>124</v>
      </c>
    </row>
    <row r="105" spans="1:97" x14ac:dyDescent="0.3">
      <c r="A105">
        <v>1033</v>
      </c>
      <c r="B105">
        <v>60</v>
      </c>
      <c r="C105" t="s">
        <v>91</v>
      </c>
      <c r="D105" t="s">
        <v>93</v>
      </c>
      <c r="E105">
        <v>14541</v>
      </c>
      <c r="F105" t="s">
        <v>92</v>
      </c>
      <c r="G105" t="s">
        <v>93</v>
      </c>
      <c r="H105" t="s">
        <v>94</v>
      </c>
      <c r="I105" t="s">
        <v>95</v>
      </c>
      <c r="J105" t="s">
        <v>96</v>
      </c>
      <c r="K105" t="s">
        <v>97</v>
      </c>
      <c r="L105" t="s">
        <v>98</v>
      </c>
      <c r="M105" t="s">
        <v>99</v>
      </c>
      <c r="N105" t="s">
        <v>100</v>
      </c>
      <c r="O105" t="s">
        <v>101</v>
      </c>
      <c r="P105" t="s">
        <v>101</v>
      </c>
      <c r="Q105" t="s">
        <v>102</v>
      </c>
      <c r="R105" t="s">
        <v>103</v>
      </c>
      <c r="S105" s="3" t="str">
        <f>VLOOKUP(R105,'House Style2'!$A$1:$E$9,5,FALSE)</f>
        <v>Above Average</v>
      </c>
      <c r="T105">
        <v>8</v>
      </c>
      <c r="U105">
        <v>0.53477431307041035</v>
      </c>
      <c r="V105" t="s">
        <v>104</v>
      </c>
      <c r="W105">
        <v>7</v>
      </c>
      <c r="X105">
        <v>1993</v>
      </c>
      <c r="Y105">
        <v>1993</v>
      </c>
      <c r="Z105" t="s">
        <v>105</v>
      </c>
      <c r="AA105" t="s">
        <v>126</v>
      </c>
      <c r="AB105" t="s">
        <v>176</v>
      </c>
      <c r="AC105" t="s">
        <v>176</v>
      </c>
      <c r="AD105" t="s">
        <v>129</v>
      </c>
      <c r="AE105">
        <v>0</v>
      </c>
      <c r="AF105" t="s">
        <v>112</v>
      </c>
      <c r="AG105" t="s">
        <v>112</v>
      </c>
      <c r="AH105" t="s">
        <v>111</v>
      </c>
      <c r="AI105" t="s">
        <v>112</v>
      </c>
      <c r="AJ105" t="s">
        <v>112</v>
      </c>
      <c r="AK105" t="s">
        <v>156</v>
      </c>
      <c r="AL105" t="s">
        <v>113</v>
      </c>
      <c r="AM105">
        <v>1012</v>
      </c>
      <c r="AN105" t="s">
        <v>114</v>
      </c>
      <c r="AO105">
        <v>0</v>
      </c>
      <c r="AP105">
        <v>326</v>
      </c>
      <c r="AQ105">
        <v>1338</v>
      </c>
      <c r="AR105" t="s">
        <v>115</v>
      </c>
      <c r="AS105" t="s">
        <v>109</v>
      </c>
      <c r="AT105" t="s">
        <v>116</v>
      </c>
      <c r="AU105" t="s">
        <v>117</v>
      </c>
      <c r="AV105">
        <v>1352</v>
      </c>
      <c r="AW105">
        <v>0.93149482031156861</v>
      </c>
      <c r="AX105" t="s">
        <v>118</v>
      </c>
      <c r="AY105">
        <v>1168</v>
      </c>
      <c r="AZ105">
        <v>0</v>
      </c>
      <c r="BA105">
        <v>2520</v>
      </c>
      <c r="BB105">
        <v>1</v>
      </c>
      <c r="BC105">
        <v>0</v>
      </c>
      <c r="BD105">
        <v>2</v>
      </c>
      <c r="BE105">
        <v>1</v>
      </c>
      <c r="BF105">
        <v>5</v>
      </c>
      <c r="BG105">
        <v>1</v>
      </c>
      <c r="BH105" t="s">
        <v>112</v>
      </c>
      <c r="BI105">
        <v>10</v>
      </c>
      <c r="BJ105" t="s">
        <v>119</v>
      </c>
      <c r="BK105">
        <v>1</v>
      </c>
      <c r="BL105" t="s">
        <v>110</v>
      </c>
      <c r="BM105" t="s">
        <v>120</v>
      </c>
      <c r="BN105">
        <v>1993</v>
      </c>
      <c r="BO105" t="s">
        <v>143</v>
      </c>
      <c r="BP105">
        <v>3</v>
      </c>
      <c r="BQ105">
        <v>796</v>
      </c>
      <c r="BR105" t="s">
        <v>110</v>
      </c>
      <c r="BS105" t="s">
        <v>110</v>
      </c>
      <c r="BT105" t="s">
        <v>116</v>
      </c>
      <c r="BU105">
        <v>209</v>
      </c>
      <c r="BV105">
        <v>55</v>
      </c>
      <c r="BW105">
        <v>0</v>
      </c>
      <c r="BX105">
        <v>0</v>
      </c>
      <c r="BY105">
        <v>0</v>
      </c>
      <c r="BZ105">
        <v>0</v>
      </c>
      <c r="CA105" t="s">
        <v>93</v>
      </c>
      <c r="CB105" t="s">
        <v>93</v>
      </c>
      <c r="CC105" t="s">
        <v>93</v>
      </c>
      <c r="CD105">
        <v>0</v>
      </c>
      <c r="CE105">
        <v>11</v>
      </c>
      <c r="CF105">
        <v>2006</v>
      </c>
      <c r="CG105" t="s">
        <v>122</v>
      </c>
      <c r="CH105" t="s">
        <v>132</v>
      </c>
      <c r="CI105">
        <v>310000</v>
      </c>
      <c r="CR105">
        <v>1352</v>
      </c>
      <c r="CS105" t="s">
        <v>124</v>
      </c>
    </row>
    <row r="106" spans="1:97" x14ac:dyDescent="0.3">
      <c r="A106">
        <v>1443</v>
      </c>
      <c r="B106">
        <v>60</v>
      </c>
      <c r="C106" t="s">
        <v>188</v>
      </c>
      <c r="D106">
        <v>85</v>
      </c>
      <c r="E106">
        <v>11003</v>
      </c>
      <c r="F106" t="s">
        <v>92</v>
      </c>
      <c r="G106" t="s">
        <v>93</v>
      </c>
      <c r="H106" t="s">
        <v>141</v>
      </c>
      <c r="I106" t="s">
        <v>95</v>
      </c>
      <c r="J106" t="s">
        <v>96</v>
      </c>
      <c r="K106" t="s">
        <v>134</v>
      </c>
      <c r="L106" t="s">
        <v>98</v>
      </c>
      <c r="M106" t="s">
        <v>168</v>
      </c>
      <c r="N106" t="s">
        <v>100</v>
      </c>
      <c r="O106" t="s">
        <v>101</v>
      </c>
      <c r="P106" t="s">
        <v>101</v>
      </c>
      <c r="Q106" t="s">
        <v>102</v>
      </c>
      <c r="R106" t="s">
        <v>103</v>
      </c>
      <c r="S106" s="3" t="str">
        <f>VLOOKUP(R106,'House Style2'!$A$1:$E$9,5,FALSE)</f>
        <v>Above Average</v>
      </c>
      <c r="T106">
        <v>10</v>
      </c>
      <c r="U106">
        <v>0.53988300342862983</v>
      </c>
      <c r="V106" t="s">
        <v>104</v>
      </c>
      <c r="W106">
        <v>5</v>
      </c>
      <c r="X106">
        <v>2008</v>
      </c>
      <c r="Y106">
        <v>2008</v>
      </c>
      <c r="Z106" t="s">
        <v>105</v>
      </c>
      <c r="AA106" t="s">
        <v>126</v>
      </c>
      <c r="AB106" t="s">
        <v>137</v>
      </c>
      <c r="AC106" t="s">
        <v>137</v>
      </c>
      <c r="AD106" t="s">
        <v>138</v>
      </c>
      <c r="AE106">
        <v>160</v>
      </c>
      <c r="AF106" t="s">
        <v>109</v>
      </c>
      <c r="AG106" t="s">
        <v>110</v>
      </c>
      <c r="AH106" t="s">
        <v>111</v>
      </c>
      <c r="AI106" t="s">
        <v>109</v>
      </c>
      <c r="AJ106" t="s">
        <v>110</v>
      </c>
      <c r="AK106" t="s">
        <v>130</v>
      </c>
      <c r="AL106" t="s">
        <v>113</v>
      </c>
      <c r="AM106">
        <v>765</v>
      </c>
      <c r="AN106" t="s">
        <v>114</v>
      </c>
      <c r="AO106">
        <v>0</v>
      </c>
      <c r="AP106">
        <v>252</v>
      </c>
      <c r="AQ106">
        <v>1017</v>
      </c>
      <c r="AR106" t="s">
        <v>115</v>
      </c>
      <c r="AS106" t="s">
        <v>109</v>
      </c>
      <c r="AT106" t="s">
        <v>116</v>
      </c>
      <c r="AU106" t="s">
        <v>117</v>
      </c>
      <c r="AV106">
        <v>1026</v>
      </c>
      <c r="AW106">
        <v>0.83783154261119008</v>
      </c>
      <c r="AX106" t="s">
        <v>195</v>
      </c>
      <c r="AY106">
        <v>981</v>
      </c>
      <c r="AZ106">
        <v>0</v>
      </c>
      <c r="BA106">
        <v>2007</v>
      </c>
      <c r="BB106">
        <v>1</v>
      </c>
      <c r="BC106">
        <v>0</v>
      </c>
      <c r="BD106">
        <v>2</v>
      </c>
      <c r="BE106">
        <v>1</v>
      </c>
      <c r="BF106">
        <v>3</v>
      </c>
      <c r="BG106">
        <v>1</v>
      </c>
      <c r="BH106" t="s">
        <v>109</v>
      </c>
      <c r="BI106">
        <v>10</v>
      </c>
      <c r="BJ106" t="s">
        <v>119</v>
      </c>
      <c r="BK106">
        <v>1</v>
      </c>
      <c r="BL106" t="s">
        <v>109</v>
      </c>
      <c r="BM106" t="s">
        <v>120</v>
      </c>
      <c r="BN106">
        <v>2008</v>
      </c>
      <c r="BO106" t="s">
        <v>121</v>
      </c>
      <c r="BP106">
        <v>3</v>
      </c>
      <c r="BQ106">
        <v>812</v>
      </c>
      <c r="BR106" t="s">
        <v>110</v>
      </c>
      <c r="BS106" t="s">
        <v>110</v>
      </c>
      <c r="BT106" t="s">
        <v>116</v>
      </c>
      <c r="BU106">
        <v>168</v>
      </c>
      <c r="BV106">
        <v>52</v>
      </c>
      <c r="BW106">
        <v>0</v>
      </c>
      <c r="BX106">
        <v>0</v>
      </c>
      <c r="BY106">
        <v>0</v>
      </c>
      <c r="BZ106">
        <v>0</v>
      </c>
      <c r="CA106" t="s">
        <v>93</v>
      </c>
      <c r="CB106" t="s">
        <v>93</v>
      </c>
      <c r="CC106" t="s">
        <v>93</v>
      </c>
      <c r="CD106">
        <v>0</v>
      </c>
      <c r="CE106">
        <v>4</v>
      </c>
      <c r="CF106">
        <v>2009</v>
      </c>
      <c r="CG106" t="s">
        <v>122</v>
      </c>
      <c r="CH106" t="s">
        <v>123</v>
      </c>
      <c r="CI106">
        <v>310000</v>
      </c>
      <c r="CR106">
        <v>1026</v>
      </c>
      <c r="CS106" t="s">
        <v>124</v>
      </c>
    </row>
    <row r="107" spans="1:97" x14ac:dyDescent="0.3">
      <c r="A107">
        <v>36</v>
      </c>
      <c r="B107">
        <v>60</v>
      </c>
      <c r="C107" t="s">
        <v>91</v>
      </c>
      <c r="D107">
        <v>108</v>
      </c>
      <c r="E107">
        <v>13418</v>
      </c>
      <c r="F107" t="s">
        <v>92</v>
      </c>
      <c r="G107" t="s">
        <v>93</v>
      </c>
      <c r="H107" t="s">
        <v>141</v>
      </c>
      <c r="I107" t="s">
        <v>95</v>
      </c>
      <c r="J107" t="s">
        <v>96</v>
      </c>
      <c r="K107" t="s">
        <v>134</v>
      </c>
      <c r="L107" t="s">
        <v>98</v>
      </c>
      <c r="M107" t="s">
        <v>135</v>
      </c>
      <c r="N107" t="s">
        <v>100</v>
      </c>
      <c r="O107" t="s">
        <v>101</v>
      </c>
      <c r="P107" t="s">
        <v>101</v>
      </c>
      <c r="Q107" t="s">
        <v>102</v>
      </c>
      <c r="R107" t="s">
        <v>103</v>
      </c>
      <c r="S107" s="3" t="str">
        <f>VLOOKUP(R107,'House Style2'!$A$1:$E$9,5,FALSE)</f>
        <v>Above Average</v>
      </c>
      <c r="T107">
        <v>8</v>
      </c>
      <c r="U107">
        <v>0.22044788727781939</v>
      </c>
      <c r="V107" t="s">
        <v>104</v>
      </c>
      <c r="W107">
        <v>5</v>
      </c>
      <c r="X107">
        <v>2004</v>
      </c>
      <c r="Y107">
        <v>2005</v>
      </c>
      <c r="Z107" t="s">
        <v>105</v>
      </c>
      <c r="AA107" t="s">
        <v>126</v>
      </c>
      <c r="AB107" t="s">
        <v>137</v>
      </c>
      <c r="AC107" t="s">
        <v>137</v>
      </c>
      <c r="AD107" t="s">
        <v>138</v>
      </c>
      <c r="AE107">
        <v>132</v>
      </c>
      <c r="AF107" t="s">
        <v>112</v>
      </c>
      <c r="AG107" t="s">
        <v>110</v>
      </c>
      <c r="AH107" t="s">
        <v>111</v>
      </c>
      <c r="AI107" t="s">
        <v>109</v>
      </c>
      <c r="AJ107" t="s">
        <v>110</v>
      </c>
      <c r="AK107" t="s">
        <v>130</v>
      </c>
      <c r="AL107" t="s">
        <v>114</v>
      </c>
      <c r="AM107">
        <v>0</v>
      </c>
      <c r="AN107" t="s">
        <v>114</v>
      </c>
      <c r="AO107">
        <v>0</v>
      </c>
      <c r="AP107">
        <v>1117</v>
      </c>
      <c r="AQ107">
        <v>1117</v>
      </c>
      <c r="AR107" t="s">
        <v>115</v>
      </c>
      <c r="AS107" t="s">
        <v>109</v>
      </c>
      <c r="AT107" t="s">
        <v>116</v>
      </c>
      <c r="AU107" t="s">
        <v>117</v>
      </c>
      <c r="AV107">
        <v>1132</v>
      </c>
      <c r="AW107">
        <v>0.34505594429747644</v>
      </c>
      <c r="AX107" t="s">
        <v>118</v>
      </c>
      <c r="AY107">
        <v>1320</v>
      </c>
      <c r="AZ107">
        <v>0</v>
      </c>
      <c r="BA107">
        <v>2452</v>
      </c>
      <c r="BB107">
        <v>0</v>
      </c>
      <c r="BC107">
        <v>0</v>
      </c>
      <c r="BD107">
        <v>3</v>
      </c>
      <c r="BE107">
        <v>1</v>
      </c>
      <c r="BF107">
        <v>4</v>
      </c>
      <c r="BG107">
        <v>1</v>
      </c>
      <c r="BH107" t="s">
        <v>112</v>
      </c>
      <c r="BI107">
        <v>9</v>
      </c>
      <c r="BJ107" t="s">
        <v>119</v>
      </c>
      <c r="BK107">
        <v>1</v>
      </c>
      <c r="BL107" t="s">
        <v>112</v>
      </c>
      <c r="BM107" t="s">
        <v>142</v>
      </c>
      <c r="BN107">
        <v>2004</v>
      </c>
      <c r="BO107" t="s">
        <v>121</v>
      </c>
      <c r="BP107">
        <v>3</v>
      </c>
      <c r="BQ107">
        <v>691</v>
      </c>
      <c r="BR107" t="s">
        <v>110</v>
      </c>
      <c r="BS107" t="s">
        <v>110</v>
      </c>
      <c r="BT107" t="s">
        <v>116</v>
      </c>
      <c r="BU107">
        <v>113</v>
      </c>
      <c r="BV107">
        <v>32</v>
      </c>
      <c r="BW107">
        <v>0</v>
      </c>
      <c r="BX107">
        <v>0</v>
      </c>
      <c r="BY107">
        <v>0</v>
      </c>
      <c r="BZ107">
        <v>0</v>
      </c>
      <c r="CA107" t="s">
        <v>93</v>
      </c>
      <c r="CB107" t="s">
        <v>93</v>
      </c>
      <c r="CC107" t="s">
        <v>93</v>
      </c>
      <c r="CD107">
        <v>0</v>
      </c>
      <c r="CE107">
        <v>9</v>
      </c>
      <c r="CF107">
        <v>2006</v>
      </c>
      <c r="CG107" t="s">
        <v>122</v>
      </c>
      <c r="CH107" t="s">
        <v>123</v>
      </c>
      <c r="CI107">
        <v>309000</v>
      </c>
      <c r="CR107">
        <v>1132</v>
      </c>
      <c r="CS107" t="s">
        <v>124</v>
      </c>
    </row>
    <row r="108" spans="1:97" x14ac:dyDescent="0.3">
      <c r="A108">
        <v>7</v>
      </c>
      <c r="B108">
        <v>20</v>
      </c>
      <c r="C108" t="s">
        <v>91</v>
      </c>
      <c r="D108">
        <v>75</v>
      </c>
      <c r="E108">
        <v>10084</v>
      </c>
      <c r="F108" t="s">
        <v>92</v>
      </c>
      <c r="G108" t="s">
        <v>93</v>
      </c>
      <c r="H108" t="s">
        <v>141</v>
      </c>
      <c r="I108" t="s">
        <v>95</v>
      </c>
      <c r="J108" t="s">
        <v>96</v>
      </c>
      <c r="K108" t="s">
        <v>134</v>
      </c>
      <c r="L108" t="s">
        <v>98</v>
      </c>
      <c r="M108" t="s">
        <v>168</v>
      </c>
      <c r="N108" t="s">
        <v>100</v>
      </c>
      <c r="O108" t="s">
        <v>101</v>
      </c>
      <c r="P108" t="s">
        <v>101</v>
      </c>
      <c r="Q108" t="s">
        <v>102</v>
      </c>
      <c r="R108" t="s">
        <v>136</v>
      </c>
      <c r="S108" s="3" t="str">
        <f>VLOOKUP(R108,'House Style2'!$A$1:$E$9,5,FALSE)</f>
        <v>Above Average</v>
      </c>
      <c r="T108">
        <v>8</v>
      </c>
      <c r="U108">
        <v>0.68810266434705325</v>
      </c>
      <c r="V108" t="s">
        <v>104</v>
      </c>
      <c r="W108">
        <v>5</v>
      </c>
      <c r="X108">
        <v>2004</v>
      </c>
      <c r="Y108">
        <v>2005</v>
      </c>
      <c r="Z108" t="s">
        <v>105</v>
      </c>
      <c r="AA108" t="s">
        <v>126</v>
      </c>
      <c r="AB108" t="s">
        <v>137</v>
      </c>
      <c r="AC108" t="s">
        <v>137</v>
      </c>
      <c r="AD108" t="s">
        <v>138</v>
      </c>
      <c r="AE108">
        <v>186</v>
      </c>
      <c r="AF108" t="s">
        <v>112</v>
      </c>
      <c r="AG108" t="s">
        <v>110</v>
      </c>
      <c r="AH108" t="s">
        <v>111</v>
      </c>
      <c r="AI108" t="s">
        <v>109</v>
      </c>
      <c r="AJ108" t="s">
        <v>110</v>
      </c>
      <c r="AK108" t="s">
        <v>130</v>
      </c>
      <c r="AL108" t="s">
        <v>113</v>
      </c>
      <c r="AM108">
        <v>1369</v>
      </c>
      <c r="AN108" t="s">
        <v>114</v>
      </c>
      <c r="AO108">
        <v>0</v>
      </c>
      <c r="AP108">
        <v>317</v>
      </c>
      <c r="AQ108">
        <v>1686</v>
      </c>
      <c r="AR108" t="s">
        <v>115</v>
      </c>
      <c r="AS108" t="s">
        <v>109</v>
      </c>
      <c r="AT108" t="s">
        <v>116</v>
      </c>
      <c r="AU108" t="s">
        <v>117</v>
      </c>
      <c r="AV108">
        <v>1694</v>
      </c>
      <c r="AW108">
        <v>0.38684855193706225</v>
      </c>
      <c r="AX108" t="s">
        <v>118</v>
      </c>
      <c r="AY108">
        <v>0</v>
      </c>
      <c r="AZ108">
        <v>0</v>
      </c>
      <c r="BA108">
        <v>1694</v>
      </c>
      <c r="BB108">
        <v>1</v>
      </c>
      <c r="BC108">
        <v>0</v>
      </c>
      <c r="BD108">
        <v>2</v>
      </c>
      <c r="BE108">
        <v>0</v>
      </c>
      <c r="BF108">
        <v>3</v>
      </c>
      <c r="BG108">
        <v>1</v>
      </c>
      <c r="BH108" t="s">
        <v>112</v>
      </c>
      <c r="BI108">
        <v>7</v>
      </c>
      <c r="BJ108" t="s">
        <v>119</v>
      </c>
      <c r="BK108">
        <v>1</v>
      </c>
      <c r="BL108" t="s">
        <v>112</v>
      </c>
      <c r="BM108" t="s">
        <v>120</v>
      </c>
      <c r="BN108">
        <v>2004</v>
      </c>
      <c r="BO108" t="s">
        <v>143</v>
      </c>
      <c r="BP108">
        <v>2</v>
      </c>
      <c r="BQ108">
        <v>636</v>
      </c>
      <c r="BR108" t="s">
        <v>110</v>
      </c>
      <c r="BS108" t="s">
        <v>110</v>
      </c>
      <c r="BT108" t="s">
        <v>116</v>
      </c>
      <c r="BU108">
        <v>255</v>
      </c>
      <c r="BV108">
        <v>57</v>
      </c>
      <c r="BW108">
        <v>0</v>
      </c>
      <c r="BX108">
        <v>0</v>
      </c>
      <c r="BY108">
        <v>0</v>
      </c>
      <c r="BZ108">
        <v>0</v>
      </c>
      <c r="CA108" t="s">
        <v>93</v>
      </c>
      <c r="CB108" t="s">
        <v>93</v>
      </c>
      <c r="CC108" t="s">
        <v>93</v>
      </c>
      <c r="CD108">
        <v>0</v>
      </c>
      <c r="CE108">
        <v>8</v>
      </c>
      <c r="CF108">
        <v>2007</v>
      </c>
      <c r="CG108" t="s">
        <v>122</v>
      </c>
      <c r="CH108" t="s">
        <v>123</v>
      </c>
      <c r="CI108">
        <v>307000</v>
      </c>
      <c r="CR108" t="s">
        <v>124</v>
      </c>
      <c r="CS108">
        <v>1694</v>
      </c>
    </row>
    <row r="109" spans="1:97" x14ac:dyDescent="0.3">
      <c r="A109">
        <v>28</v>
      </c>
      <c r="B109">
        <v>20</v>
      </c>
      <c r="C109" t="s">
        <v>91</v>
      </c>
      <c r="D109">
        <v>98</v>
      </c>
      <c r="E109">
        <v>11478</v>
      </c>
      <c r="F109" t="s">
        <v>92</v>
      </c>
      <c r="G109" t="s">
        <v>93</v>
      </c>
      <c r="H109" t="s">
        <v>141</v>
      </c>
      <c r="I109" t="s">
        <v>95</v>
      </c>
      <c r="J109" t="s">
        <v>96</v>
      </c>
      <c r="K109" t="s">
        <v>134</v>
      </c>
      <c r="L109" t="s">
        <v>98</v>
      </c>
      <c r="M109" t="s">
        <v>135</v>
      </c>
      <c r="N109" t="s">
        <v>100</v>
      </c>
      <c r="O109" t="s">
        <v>101</v>
      </c>
      <c r="P109" t="s">
        <v>101</v>
      </c>
      <c r="Q109" t="s">
        <v>102</v>
      </c>
      <c r="R109" t="s">
        <v>136</v>
      </c>
      <c r="S109" s="3" t="str">
        <f>VLOOKUP(R109,'House Style2'!$A$1:$E$9,5,FALSE)</f>
        <v>Above Average</v>
      </c>
      <c r="T109">
        <v>8</v>
      </c>
      <c r="U109">
        <v>0.31551839578892604</v>
      </c>
      <c r="V109" t="s">
        <v>104</v>
      </c>
      <c r="W109">
        <v>5</v>
      </c>
      <c r="X109">
        <v>2007</v>
      </c>
      <c r="Y109">
        <v>2008</v>
      </c>
      <c r="Z109" t="s">
        <v>105</v>
      </c>
      <c r="AA109" t="s">
        <v>126</v>
      </c>
      <c r="AB109" t="s">
        <v>137</v>
      </c>
      <c r="AC109" t="s">
        <v>137</v>
      </c>
      <c r="AD109" t="s">
        <v>138</v>
      </c>
      <c r="AE109">
        <v>200</v>
      </c>
      <c r="AF109" t="s">
        <v>112</v>
      </c>
      <c r="AG109" t="s">
        <v>110</v>
      </c>
      <c r="AH109" t="s">
        <v>111</v>
      </c>
      <c r="AI109" t="s">
        <v>109</v>
      </c>
      <c r="AJ109" t="s">
        <v>110</v>
      </c>
      <c r="AK109" t="s">
        <v>156</v>
      </c>
      <c r="AL109" t="s">
        <v>113</v>
      </c>
      <c r="AM109">
        <v>1218</v>
      </c>
      <c r="AN109" t="s">
        <v>114</v>
      </c>
      <c r="AO109">
        <v>0</v>
      </c>
      <c r="AP109">
        <v>486</v>
      </c>
      <c r="AQ109">
        <v>1704</v>
      </c>
      <c r="AR109" t="s">
        <v>115</v>
      </c>
      <c r="AS109" t="s">
        <v>109</v>
      </c>
      <c r="AT109" t="s">
        <v>116</v>
      </c>
      <c r="AU109" t="s">
        <v>117</v>
      </c>
      <c r="AV109">
        <v>1704</v>
      </c>
      <c r="AW109">
        <v>0.13113877684213637</v>
      </c>
      <c r="AX109" t="s">
        <v>118</v>
      </c>
      <c r="AY109">
        <v>0</v>
      </c>
      <c r="AZ109">
        <v>0</v>
      </c>
      <c r="BA109">
        <v>1704</v>
      </c>
      <c r="BB109">
        <v>1</v>
      </c>
      <c r="BC109">
        <v>0</v>
      </c>
      <c r="BD109">
        <v>2</v>
      </c>
      <c r="BE109">
        <v>0</v>
      </c>
      <c r="BF109">
        <v>3</v>
      </c>
      <c r="BG109">
        <v>1</v>
      </c>
      <c r="BH109" t="s">
        <v>112</v>
      </c>
      <c r="BI109">
        <v>7</v>
      </c>
      <c r="BJ109" t="s">
        <v>119</v>
      </c>
      <c r="BK109">
        <v>1</v>
      </c>
      <c r="BL109" t="s">
        <v>112</v>
      </c>
      <c r="BM109" t="s">
        <v>120</v>
      </c>
      <c r="BN109">
        <v>2008</v>
      </c>
      <c r="BO109" t="s">
        <v>143</v>
      </c>
      <c r="BP109">
        <v>3</v>
      </c>
      <c r="BQ109">
        <v>772</v>
      </c>
      <c r="BR109" t="s">
        <v>110</v>
      </c>
      <c r="BS109" t="s">
        <v>110</v>
      </c>
      <c r="BT109" t="s">
        <v>116</v>
      </c>
      <c r="BU109">
        <v>0</v>
      </c>
      <c r="BV109">
        <v>50</v>
      </c>
      <c r="BW109">
        <v>0</v>
      </c>
      <c r="BX109">
        <v>0</v>
      </c>
      <c r="BY109">
        <v>0</v>
      </c>
      <c r="BZ109">
        <v>0</v>
      </c>
      <c r="CA109" t="s">
        <v>93</v>
      </c>
      <c r="CB109" t="s">
        <v>93</v>
      </c>
      <c r="CC109" t="s">
        <v>93</v>
      </c>
      <c r="CD109">
        <v>0</v>
      </c>
      <c r="CE109">
        <v>5</v>
      </c>
      <c r="CF109">
        <v>2010</v>
      </c>
      <c r="CG109" t="s">
        <v>122</v>
      </c>
      <c r="CH109" t="s">
        <v>123</v>
      </c>
      <c r="CI109">
        <v>306000</v>
      </c>
      <c r="CR109" t="s">
        <v>124</v>
      </c>
      <c r="CS109">
        <v>1704</v>
      </c>
    </row>
    <row r="110" spans="1:97" x14ac:dyDescent="0.3">
      <c r="A110">
        <v>306</v>
      </c>
      <c r="B110">
        <v>20</v>
      </c>
      <c r="C110" t="s">
        <v>91</v>
      </c>
      <c r="D110">
        <v>80</v>
      </c>
      <c r="E110">
        <v>10386</v>
      </c>
      <c r="F110" t="s">
        <v>92</v>
      </c>
      <c r="G110" t="s">
        <v>93</v>
      </c>
      <c r="H110" t="s">
        <v>141</v>
      </c>
      <c r="I110" t="s">
        <v>95</v>
      </c>
      <c r="J110" t="s">
        <v>96</v>
      </c>
      <c r="K110" t="s">
        <v>134</v>
      </c>
      <c r="L110" t="s">
        <v>98</v>
      </c>
      <c r="M110" t="s">
        <v>167</v>
      </c>
      <c r="N110" t="s">
        <v>100</v>
      </c>
      <c r="O110" t="s">
        <v>101</v>
      </c>
      <c r="P110" t="s">
        <v>101</v>
      </c>
      <c r="Q110" t="s">
        <v>102</v>
      </c>
      <c r="R110" t="s">
        <v>136</v>
      </c>
      <c r="S110" s="3" t="str">
        <f>VLOOKUP(R110,'House Style2'!$A$1:$E$9,5,FALSE)</f>
        <v>Above Average</v>
      </c>
      <c r="T110">
        <v>8</v>
      </c>
      <c r="U110">
        <v>0.3039144550686893</v>
      </c>
      <c r="V110" t="s">
        <v>104</v>
      </c>
      <c r="W110">
        <v>5</v>
      </c>
      <c r="X110">
        <v>2004</v>
      </c>
      <c r="Y110">
        <v>2005</v>
      </c>
      <c r="Z110" t="s">
        <v>105</v>
      </c>
      <c r="AA110" t="s">
        <v>126</v>
      </c>
      <c r="AB110" t="s">
        <v>149</v>
      </c>
      <c r="AC110" t="s">
        <v>150</v>
      </c>
      <c r="AD110" t="s">
        <v>138</v>
      </c>
      <c r="AE110">
        <v>246</v>
      </c>
      <c r="AF110" t="s">
        <v>112</v>
      </c>
      <c r="AG110" t="s">
        <v>110</v>
      </c>
      <c r="AH110" t="s">
        <v>111</v>
      </c>
      <c r="AI110" t="s">
        <v>112</v>
      </c>
      <c r="AJ110" t="s">
        <v>110</v>
      </c>
      <c r="AK110" t="s">
        <v>156</v>
      </c>
      <c r="AL110" t="s">
        <v>113</v>
      </c>
      <c r="AM110">
        <v>1464</v>
      </c>
      <c r="AN110" t="s">
        <v>114</v>
      </c>
      <c r="AO110">
        <v>0</v>
      </c>
      <c r="AP110">
        <v>536</v>
      </c>
      <c r="AQ110">
        <v>2000</v>
      </c>
      <c r="AR110" t="s">
        <v>115</v>
      </c>
      <c r="AS110" t="s">
        <v>109</v>
      </c>
      <c r="AT110" t="s">
        <v>116</v>
      </c>
      <c r="AU110" t="s">
        <v>117</v>
      </c>
      <c r="AV110">
        <v>2000</v>
      </c>
      <c r="AW110">
        <v>0.37312652669273461</v>
      </c>
      <c r="AX110" t="s">
        <v>118</v>
      </c>
      <c r="AY110">
        <v>0</v>
      </c>
      <c r="AZ110">
        <v>0</v>
      </c>
      <c r="BA110">
        <v>2000</v>
      </c>
      <c r="BB110">
        <v>1</v>
      </c>
      <c r="BC110">
        <v>0</v>
      </c>
      <c r="BD110">
        <v>2</v>
      </c>
      <c r="BE110">
        <v>0</v>
      </c>
      <c r="BF110">
        <v>3</v>
      </c>
      <c r="BG110">
        <v>1</v>
      </c>
      <c r="BH110" t="s">
        <v>112</v>
      </c>
      <c r="BI110">
        <v>8</v>
      </c>
      <c r="BJ110" t="s">
        <v>119</v>
      </c>
      <c r="BK110">
        <v>0</v>
      </c>
      <c r="BL110" t="s">
        <v>93</v>
      </c>
      <c r="BM110" t="s">
        <v>120</v>
      </c>
      <c r="BN110">
        <v>2004</v>
      </c>
      <c r="BO110" t="s">
        <v>121</v>
      </c>
      <c r="BP110">
        <v>3</v>
      </c>
      <c r="BQ110">
        <v>888</v>
      </c>
      <c r="BR110" t="s">
        <v>110</v>
      </c>
      <c r="BS110" t="s">
        <v>110</v>
      </c>
      <c r="BT110" t="s">
        <v>116</v>
      </c>
      <c r="BU110">
        <v>168</v>
      </c>
      <c r="BV110">
        <v>0</v>
      </c>
      <c r="BW110">
        <v>0</v>
      </c>
      <c r="BX110">
        <v>0</v>
      </c>
      <c r="BY110">
        <v>0</v>
      </c>
      <c r="BZ110">
        <v>0</v>
      </c>
      <c r="CA110" t="s">
        <v>93</v>
      </c>
      <c r="CB110" t="s">
        <v>93</v>
      </c>
      <c r="CC110" t="s">
        <v>93</v>
      </c>
      <c r="CD110">
        <v>0</v>
      </c>
      <c r="CE110">
        <v>7</v>
      </c>
      <c r="CF110">
        <v>2007</v>
      </c>
      <c r="CG110" t="s">
        <v>122</v>
      </c>
      <c r="CH110" t="s">
        <v>123</v>
      </c>
      <c r="CI110">
        <v>305900</v>
      </c>
      <c r="CR110" t="s">
        <v>124</v>
      </c>
      <c r="CS110">
        <v>2000</v>
      </c>
    </row>
    <row r="111" spans="1:97" x14ac:dyDescent="0.3">
      <c r="A111">
        <v>620</v>
      </c>
      <c r="B111">
        <v>60</v>
      </c>
      <c r="C111" t="s">
        <v>91</v>
      </c>
      <c r="D111">
        <v>85</v>
      </c>
      <c r="E111">
        <v>12244</v>
      </c>
      <c r="F111" t="s">
        <v>92</v>
      </c>
      <c r="G111" t="s">
        <v>93</v>
      </c>
      <c r="H111" t="s">
        <v>141</v>
      </c>
      <c r="I111" t="s">
        <v>95</v>
      </c>
      <c r="J111" t="s">
        <v>96</v>
      </c>
      <c r="K111" t="s">
        <v>134</v>
      </c>
      <c r="L111" t="s">
        <v>98</v>
      </c>
      <c r="M111" t="s">
        <v>183</v>
      </c>
      <c r="N111" t="s">
        <v>100</v>
      </c>
      <c r="O111" t="s">
        <v>101</v>
      </c>
      <c r="P111" t="s">
        <v>101</v>
      </c>
      <c r="Q111" t="s">
        <v>102</v>
      </c>
      <c r="R111" t="s">
        <v>103</v>
      </c>
      <c r="S111" s="3" t="str">
        <f>VLOOKUP(R111,'House Style2'!$A$1:$E$9,5,FALSE)</f>
        <v>Above Average</v>
      </c>
      <c r="T111">
        <v>8</v>
      </c>
      <c r="U111">
        <v>0.80603051889496136</v>
      </c>
      <c r="V111" t="s">
        <v>104</v>
      </c>
      <c r="W111">
        <v>5</v>
      </c>
      <c r="X111">
        <v>2003</v>
      </c>
      <c r="Y111">
        <v>2003</v>
      </c>
      <c r="Z111" t="s">
        <v>125</v>
      </c>
      <c r="AA111" t="s">
        <v>126</v>
      </c>
      <c r="AB111" t="s">
        <v>137</v>
      </c>
      <c r="AC111" t="s">
        <v>137</v>
      </c>
      <c r="AD111" t="s">
        <v>138</v>
      </c>
      <c r="AE111">
        <v>226</v>
      </c>
      <c r="AF111" t="s">
        <v>112</v>
      </c>
      <c r="AG111" t="s">
        <v>110</v>
      </c>
      <c r="AH111" t="s">
        <v>111</v>
      </c>
      <c r="AI111" t="s">
        <v>112</v>
      </c>
      <c r="AJ111" t="s">
        <v>110</v>
      </c>
      <c r="AK111" t="s">
        <v>112</v>
      </c>
      <c r="AL111" t="s">
        <v>113</v>
      </c>
      <c r="AM111">
        <v>871</v>
      </c>
      <c r="AN111" t="s">
        <v>114</v>
      </c>
      <c r="AO111">
        <v>0</v>
      </c>
      <c r="AP111">
        <v>611</v>
      </c>
      <c r="AQ111">
        <v>1482</v>
      </c>
      <c r="AR111" t="s">
        <v>115</v>
      </c>
      <c r="AS111" t="s">
        <v>109</v>
      </c>
      <c r="AT111" t="s">
        <v>116</v>
      </c>
      <c r="AU111" t="s">
        <v>117</v>
      </c>
      <c r="AV111">
        <v>1482</v>
      </c>
      <c r="AW111">
        <v>0.51614345090142244</v>
      </c>
      <c r="AX111" t="s">
        <v>118</v>
      </c>
      <c r="AY111">
        <v>780</v>
      </c>
      <c r="AZ111">
        <v>0</v>
      </c>
      <c r="BA111">
        <v>2262</v>
      </c>
      <c r="BB111">
        <v>1</v>
      </c>
      <c r="BC111">
        <v>0</v>
      </c>
      <c r="BD111">
        <v>2</v>
      </c>
      <c r="BE111">
        <v>1</v>
      </c>
      <c r="BF111">
        <v>4</v>
      </c>
      <c r="BG111">
        <v>1</v>
      </c>
      <c r="BH111" t="s">
        <v>112</v>
      </c>
      <c r="BI111">
        <v>10</v>
      </c>
      <c r="BJ111" t="s">
        <v>119</v>
      </c>
      <c r="BK111">
        <v>2</v>
      </c>
      <c r="BL111" t="s">
        <v>112</v>
      </c>
      <c r="BM111" t="s">
        <v>120</v>
      </c>
      <c r="BN111">
        <v>2003</v>
      </c>
      <c r="BO111" t="s">
        <v>121</v>
      </c>
      <c r="BP111">
        <v>3</v>
      </c>
      <c r="BQ111">
        <v>749</v>
      </c>
      <c r="BR111" t="s">
        <v>110</v>
      </c>
      <c r="BS111" t="s">
        <v>110</v>
      </c>
      <c r="BT111" t="s">
        <v>116</v>
      </c>
      <c r="BU111">
        <v>168</v>
      </c>
      <c r="BV111">
        <v>0</v>
      </c>
      <c r="BW111">
        <v>0</v>
      </c>
      <c r="BX111">
        <v>0</v>
      </c>
      <c r="BY111">
        <v>0</v>
      </c>
      <c r="BZ111">
        <v>0</v>
      </c>
      <c r="CA111" t="s">
        <v>93</v>
      </c>
      <c r="CB111" t="s">
        <v>93</v>
      </c>
      <c r="CC111" t="s">
        <v>93</v>
      </c>
      <c r="CD111">
        <v>0</v>
      </c>
      <c r="CE111">
        <v>8</v>
      </c>
      <c r="CF111">
        <v>2008</v>
      </c>
      <c r="CG111" t="s">
        <v>122</v>
      </c>
      <c r="CH111" t="s">
        <v>123</v>
      </c>
      <c r="CI111">
        <v>305000</v>
      </c>
      <c r="CR111">
        <v>1482</v>
      </c>
      <c r="CS111" t="s">
        <v>124</v>
      </c>
    </row>
    <row r="112" spans="1:97" x14ac:dyDescent="0.3">
      <c r="A112">
        <v>876</v>
      </c>
      <c r="B112">
        <v>60</v>
      </c>
      <c r="C112" t="s">
        <v>188</v>
      </c>
      <c r="D112">
        <v>75</v>
      </c>
      <c r="E112">
        <v>9000</v>
      </c>
      <c r="F112" t="s">
        <v>92</v>
      </c>
      <c r="G112" t="s">
        <v>93</v>
      </c>
      <c r="H112" t="s">
        <v>141</v>
      </c>
      <c r="I112" t="s">
        <v>95</v>
      </c>
      <c r="J112" t="s">
        <v>96</v>
      </c>
      <c r="K112" t="s">
        <v>134</v>
      </c>
      <c r="L112" t="s">
        <v>98</v>
      </c>
      <c r="M112" t="s">
        <v>168</v>
      </c>
      <c r="N112" t="s">
        <v>100</v>
      </c>
      <c r="O112" t="s">
        <v>101</v>
      </c>
      <c r="P112" t="s">
        <v>101</v>
      </c>
      <c r="Q112" t="s">
        <v>102</v>
      </c>
      <c r="R112" t="s">
        <v>103</v>
      </c>
      <c r="S112" s="3" t="str">
        <f>VLOOKUP(R112,'House Style2'!$A$1:$E$9,5,FALSE)</f>
        <v>Above Average</v>
      </c>
      <c r="T112">
        <v>8</v>
      </c>
      <c r="U112">
        <v>0.34312055285392273</v>
      </c>
      <c r="V112" t="s">
        <v>104</v>
      </c>
      <c r="W112">
        <v>5</v>
      </c>
      <c r="X112">
        <v>2007</v>
      </c>
      <c r="Y112">
        <v>2007</v>
      </c>
      <c r="Z112" t="s">
        <v>105</v>
      </c>
      <c r="AA112" t="s">
        <v>126</v>
      </c>
      <c r="AB112" t="s">
        <v>149</v>
      </c>
      <c r="AC112" t="s">
        <v>150</v>
      </c>
      <c r="AD112" t="s">
        <v>129</v>
      </c>
      <c r="AE112">
        <v>0</v>
      </c>
      <c r="AF112" t="s">
        <v>112</v>
      </c>
      <c r="AG112" t="s">
        <v>110</v>
      </c>
      <c r="AH112" t="s">
        <v>111</v>
      </c>
      <c r="AI112" t="s">
        <v>112</v>
      </c>
      <c r="AJ112" t="s">
        <v>110</v>
      </c>
      <c r="AK112" t="s">
        <v>130</v>
      </c>
      <c r="AL112" t="s">
        <v>113</v>
      </c>
      <c r="AM112">
        <v>64</v>
      </c>
      <c r="AN112" t="s">
        <v>114</v>
      </c>
      <c r="AO112">
        <v>0</v>
      </c>
      <c r="AP112">
        <v>1120</v>
      </c>
      <c r="AQ112">
        <v>1184</v>
      </c>
      <c r="AR112" t="s">
        <v>115</v>
      </c>
      <c r="AS112" t="s">
        <v>109</v>
      </c>
      <c r="AT112" t="s">
        <v>116</v>
      </c>
      <c r="AU112" t="s">
        <v>117</v>
      </c>
      <c r="AV112">
        <v>1184</v>
      </c>
      <c r="AW112">
        <v>0.99112530275895772</v>
      </c>
      <c r="AX112" t="s">
        <v>118</v>
      </c>
      <c r="AY112">
        <v>1426</v>
      </c>
      <c r="AZ112">
        <v>0</v>
      </c>
      <c r="BA112">
        <v>2610</v>
      </c>
      <c r="BB112">
        <v>0</v>
      </c>
      <c r="BC112">
        <v>0</v>
      </c>
      <c r="BD112">
        <v>2</v>
      </c>
      <c r="BE112">
        <v>1</v>
      </c>
      <c r="BF112">
        <v>4</v>
      </c>
      <c r="BG112">
        <v>1</v>
      </c>
      <c r="BH112" t="s">
        <v>109</v>
      </c>
      <c r="BI112">
        <v>11</v>
      </c>
      <c r="BJ112" t="s">
        <v>119</v>
      </c>
      <c r="BK112">
        <v>1</v>
      </c>
      <c r="BL112" t="s">
        <v>112</v>
      </c>
      <c r="BM112" t="s">
        <v>142</v>
      </c>
      <c r="BN112">
        <v>2007</v>
      </c>
      <c r="BO112" t="s">
        <v>121</v>
      </c>
      <c r="BP112">
        <v>2</v>
      </c>
      <c r="BQ112">
        <v>550</v>
      </c>
      <c r="BR112" t="s">
        <v>110</v>
      </c>
      <c r="BS112" t="s">
        <v>110</v>
      </c>
      <c r="BT112" t="s">
        <v>116</v>
      </c>
      <c r="BU112">
        <v>208</v>
      </c>
      <c r="BV112">
        <v>364</v>
      </c>
      <c r="BW112">
        <v>0</v>
      </c>
      <c r="BX112">
        <v>0</v>
      </c>
      <c r="BY112">
        <v>0</v>
      </c>
      <c r="BZ112">
        <v>0</v>
      </c>
      <c r="CA112" t="s">
        <v>93</v>
      </c>
      <c r="CB112" t="s">
        <v>93</v>
      </c>
      <c r="CC112" t="s">
        <v>93</v>
      </c>
      <c r="CD112">
        <v>0</v>
      </c>
      <c r="CE112">
        <v>8</v>
      </c>
      <c r="CF112">
        <v>2007</v>
      </c>
      <c r="CG112" t="s">
        <v>139</v>
      </c>
      <c r="CH112" t="s">
        <v>140</v>
      </c>
      <c r="CI112">
        <v>303477</v>
      </c>
      <c r="CR112">
        <v>1184</v>
      </c>
      <c r="CS112" t="s">
        <v>124</v>
      </c>
    </row>
    <row r="113" spans="1:97" x14ac:dyDescent="0.3">
      <c r="A113">
        <v>707</v>
      </c>
      <c r="B113">
        <v>20</v>
      </c>
      <c r="C113" t="s">
        <v>91</v>
      </c>
      <c r="D113" t="s">
        <v>93</v>
      </c>
      <c r="E113">
        <v>115149</v>
      </c>
      <c r="F113" t="s">
        <v>92</v>
      </c>
      <c r="G113" t="s">
        <v>93</v>
      </c>
      <c r="H113" t="s">
        <v>152</v>
      </c>
      <c r="I113" t="s">
        <v>177</v>
      </c>
      <c r="J113" t="s">
        <v>96</v>
      </c>
      <c r="K113" t="s">
        <v>133</v>
      </c>
      <c r="L113" t="s">
        <v>186</v>
      </c>
      <c r="M113" t="s">
        <v>198</v>
      </c>
      <c r="N113" t="s">
        <v>100</v>
      </c>
      <c r="O113" t="s">
        <v>101</v>
      </c>
      <c r="P113" t="s">
        <v>101</v>
      </c>
      <c r="Q113" t="s">
        <v>102</v>
      </c>
      <c r="R113" t="s">
        <v>136</v>
      </c>
      <c r="S113" s="3" t="str">
        <f>VLOOKUP(R113,'House Style2'!$A$1:$E$9,5,FALSE)</f>
        <v>Above Average</v>
      </c>
      <c r="T113">
        <v>7</v>
      </c>
      <c r="U113">
        <v>0.50844721163976758</v>
      </c>
      <c r="V113" t="s">
        <v>104</v>
      </c>
      <c r="W113">
        <v>5</v>
      </c>
      <c r="X113">
        <v>1971</v>
      </c>
      <c r="Y113">
        <v>2002</v>
      </c>
      <c r="Z113" t="s">
        <v>105</v>
      </c>
      <c r="AA113" t="s">
        <v>126</v>
      </c>
      <c r="AB113" t="s">
        <v>194</v>
      </c>
      <c r="AC113" t="s">
        <v>194</v>
      </c>
      <c r="AD113" t="s">
        <v>138</v>
      </c>
      <c r="AE113">
        <v>351</v>
      </c>
      <c r="AF113" t="s">
        <v>110</v>
      </c>
      <c r="AG113" t="s">
        <v>110</v>
      </c>
      <c r="AH113" t="s">
        <v>171</v>
      </c>
      <c r="AI113" t="s">
        <v>112</v>
      </c>
      <c r="AJ113" t="s">
        <v>110</v>
      </c>
      <c r="AK113" t="s">
        <v>112</v>
      </c>
      <c r="AL113" t="s">
        <v>113</v>
      </c>
      <c r="AM113">
        <v>1219</v>
      </c>
      <c r="AN113" t="s">
        <v>114</v>
      </c>
      <c r="AO113">
        <v>0</v>
      </c>
      <c r="AP113">
        <v>424</v>
      </c>
      <c r="AQ113">
        <v>1643</v>
      </c>
      <c r="AR113" t="s">
        <v>115</v>
      </c>
      <c r="AS113" t="s">
        <v>110</v>
      </c>
      <c r="AT113" t="s">
        <v>116</v>
      </c>
      <c r="AU113" t="s">
        <v>117</v>
      </c>
      <c r="AV113">
        <v>1824</v>
      </c>
      <c r="AW113">
        <v>3.5639486910318263E-2</v>
      </c>
      <c r="AX113" t="s">
        <v>118</v>
      </c>
      <c r="AY113">
        <v>0</v>
      </c>
      <c r="AZ113">
        <v>0</v>
      </c>
      <c r="BA113">
        <v>1824</v>
      </c>
      <c r="BB113">
        <v>1</v>
      </c>
      <c r="BC113">
        <v>0</v>
      </c>
      <c r="BD113">
        <v>2</v>
      </c>
      <c r="BE113">
        <v>0</v>
      </c>
      <c r="BF113">
        <v>2</v>
      </c>
      <c r="BG113">
        <v>1</v>
      </c>
      <c r="BH113" t="s">
        <v>112</v>
      </c>
      <c r="BI113">
        <v>5</v>
      </c>
      <c r="BJ113" t="s">
        <v>119</v>
      </c>
      <c r="BK113">
        <v>2</v>
      </c>
      <c r="BL113" t="s">
        <v>110</v>
      </c>
      <c r="BM113" t="s">
        <v>120</v>
      </c>
      <c r="BN113">
        <v>1971</v>
      </c>
      <c r="BO113" t="s">
        <v>114</v>
      </c>
      <c r="BP113">
        <v>2</v>
      </c>
      <c r="BQ113">
        <v>739</v>
      </c>
      <c r="BR113" t="s">
        <v>110</v>
      </c>
      <c r="BS113" t="s">
        <v>110</v>
      </c>
      <c r="BT113" t="s">
        <v>116</v>
      </c>
      <c r="BU113">
        <v>380</v>
      </c>
      <c r="BV113">
        <v>48</v>
      </c>
      <c r="BW113">
        <v>0</v>
      </c>
      <c r="BX113">
        <v>0</v>
      </c>
      <c r="BY113">
        <v>0</v>
      </c>
      <c r="BZ113">
        <v>0</v>
      </c>
      <c r="CA113" t="s">
        <v>93</v>
      </c>
      <c r="CB113" t="s">
        <v>93</v>
      </c>
      <c r="CC113" t="s">
        <v>93</v>
      </c>
      <c r="CD113">
        <v>0</v>
      </c>
      <c r="CE113">
        <v>6</v>
      </c>
      <c r="CF113">
        <v>2007</v>
      </c>
      <c r="CG113" t="s">
        <v>122</v>
      </c>
      <c r="CH113" t="s">
        <v>123</v>
      </c>
      <c r="CI113">
        <v>302000</v>
      </c>
      <c r="CR113" t="s">
        <v>124</v>
      </c>
      <c r="CS113">
        <v>1824</v>
      </c>
    </row>
    <row r="114" spans="1:97" x14ac:dyDescent="0.3">
      <c r="A114">
        <v>1313</v>
      </c>
      <c r="B114">
        <v>60</v>
      </c>
      <c r="C114" t="s">
        <v>91</v>
      </c>
      <c r="D114" t="s">
        <v>93</v>
      </c>
      <c r="E114">
        <v>9572</v>
      </c>
      <c r="F114" t="s">
        <v>92</v>
      </c>
      <c r="G114" t="s">
        <v>93</v>
      </c>
      <c r="H114" t="s">
        <v>94</v>
      </c>
      <c r="I114" t="s">
        <v>95</v>
      </c>
      <c r="J114" t="s">
        <v>96</v>
      </c>
      <c r="K114" t="s">
        <v>134</v>
      </c>
      <c r="L114" t="s">
        <v>98</v>
      </c>
      <c r="M114" t="s">
        <v>99</v>
      </c>
      <c r="N114" t="s">
        <v>100</v>
      </c>
      <c r="O114" t="s">
        <v>101</v>
      </c>
      <c r="P114" t="s">
        <v>101</v>
      </c>
      <c r="Q114" t="s">
        <v>102</v>
      </c>
      <c r="R114" t="s">
        <v>103</v>
      </c>
      <c r="S114" s="3" t="str">
        <f>VLOOKUP(R114,'House Style2'!$A$1:$E$9,5,FALSE)</f>
        <v>Above Average</v>
      </c>
      <c r="T114">
        <v>8</v>
      </c>
      <c r="U114">
        <v>0.36409724374717389</v>
      </c>
      <c r="V114" t="s">
        <v>104</v>
      </c>
      <c r="W114">
        <v>5</v>
      </c>
      <c r="X114">
        <v>1990</v>
      </c>
      <c r="Y114">
        <v>1990</v>
      </c>
      <c r="Z114" t="s">
        <v>105</v>
      </c>
      <c r="AA114" t="s">
        <v>126</v>
      </c>
      <c r="AB114" t="s">
        <v>127</v>
      </c>
      <c r="AC114" t="s">
        <v>127</v>
      </c>
      <c r="AD114" t="s">
        <v>108</v>
      </c>
      <c r="AE114">
        <v>336</v>
      </c>
      <c r="AF114" t="s">
        <v>112</v>
      </c>
      <c r="AG114" t="s">
        <v>110</v>
      </c>
      <c r="AH114" t="s">
        <v>111</v>
      </c>
      <c r="AI114" t="s">
        <v>109</v>
      </c>
      <c r="AJ114" t="s">
        <v>110</v>
      </c>
      <c r="AK114" t="s">
        <v>156</v>
      </c>
      <c r="AL114" t="s">
        <v>113</v>
      </c>
      <c r="AM114">
        <v>482</v>
      </c>
      <c r="AN114" t="s">
        <v>114</v>
      </c>
      <c r="AO114">
        <v>0</v>
      </c>
      <c r="AP114">
        <v>971</v>
      </c>
      <c r="AQ114">
        <v>1453</v>
      </c>
      <c r="AR114" t="s">
        <v>115</v>
      </c>
      <c r="AS114" t="s">
        <v>109</v>
      </c>
      <c r="AT114" t="s">
        <v>116</v>
      </c>
      <c r="AU114" t="s">
        <v>117</v>
      </c>
      <c r="AV114">
        <v>1453</v>
      </c>
      <c r="AW114">
        <v>0.4634043912133875</v>
      </c>
      <c r="AX114" t="s">
        <v>118</v>
      </c>
      <c r="AY114">
        <v>1357</v>
      </c>
      <c r="AZ114">
        <v>0</v>
      </c>
      <c r="BA114">
        <v>2810</v>
      </c>
      <c r="BB114">
        <v>0</v>
      </c>
      <c r="BC114">
        <v>0</v>
      </c>
      <c r="BD114">
        <v>2</v>
      </c>
      <c r="BE114">
        <v>1</v>
      </c>
      <c r="BF114">
        <v>4</v>
      </c>
      <c r="BG114">
        <v>1</v>
      </c>
      <c r="BH114" t="s">
        <v>112</v>
      </c>
      <c r="BI114">
        <v>9</v>
      </c>
      <c r="BJ114" t="s">
        <v>119</v>
      </c>
      <c r="BK114">
        <v>1</v>
      </c>
      <c r="BL114" t="s">
        <v>109</v>
      </c>
      <c r="BM114" t="s">
        <v>120</v>
      </c>
      <c r="BN114">
        <v>1990</v>
      </c>
      <c r="BO114" t="s">
        <v>143</v>
      </c>
      <c r="BP114">
        <v>2</v>
      </c>
      <c r="BQ114">
        <v>750</v>
      </c>
      <c r="BR114" t="s">
        <v>112</v>
      </c>
      <c r="BS114" t="s">
        <v>112</v>
      </c>
      <c r="BT114" t="s">
        <v>116</v>
      </c>
      <c r="BU114">
        <v>500</v>
      </c>
      <c r="BV114">
        <v>0</v>
      </c>
      <c r="BW114">
        <v>0</v>
      </c>
      <c r="BX114">
        <v>0</v>
      </c>
      <c r="BY114">
        <v>0</v>
      </c>
      <c r="BZ114">
        <v>0</v>
      </c>
      <c r="CA114" t="s">
        <v>93</v>
      </c>
      <c r="CB114" t="s">
        <v>93</v>
      </c>
      <c r="CC114" t="s">
        <v>93</v>
      </c>
      <c r="CD114">
        <v>0</v>
      </c>
      <c r="CE114">
        <v>6</v>
      </c>
      <c r="CF114">
        <v>2007</v>
      </c>
      <c r="CG114" t="s">
        <v>122</v>
      </c>
      <c r="CH114" t="s">
        <v>123</v>
      </c>
      <c r="CI114">
        <v>302000</v>
      </c>
      <c r="CR114">
        <v>1453</v>
      </c>
      <c r="CS114" t="s">
        <v>124</v>
      </c>
    </row>
    <row r="115" spans="1:97" x14ac:dyDescent="0.3">
      <c r="A115">
        <v>1257</v>
      </c>
      <c r="B115">
        <v>20</v>
      </c>
      <c r="C115" t="s">
        <v>91</v>
      </c>
      <c r="D115">
        <v>91</v>
      </c>
      <c r="E115">
        <v>14303</v>
      </c>
      <c r="F115" t="s">
        <v>92</v>
      </c>
      <c r="G115" t="s">
        <v>93</v>
      </c>
      <c r="H115" t="s">
        <v>94</v>
      </c>
      <c r="I115" t="s">
        <v>95</v>
      </c>
      <c r="J115" t="s">
        <v>96</v>
      </c>
      <c r="K115" t="s">
        <v>97</v>
      </c>
      <c r="L115" t="s">
        <v>98</v>
      </c>
      <c r="M115" t="s">
        <v>99</v>
      </c>
      <c r="N115" t="s">
        <v>100</v>
      </c>
      <c r="O115" t="s">
        <v>101</v>
      </c>
      <c r="P115" t="s">
        <v>101</v>
      </c>
      <c r="Q115" t="s">
        <v>102</v>
      </c>
      <c r="R115" t="s">
        <v>136</v>
      </c>
      <c r="S115" s="3" t="str">
        <f>VLOOKUP(R115,'House Style2'!$A$1:$E$9,5,FALSE)</f>
        <v>Above Average</v>
      </c>
      <c r="T115">
        <v>8</v>
      </c>
      <c r="U115">
        <v>0.56073968579776401</v>
      </c>
      <c r="V115" t="s">
        <v>104</v>
      </c>
      <c r="W115">
        <v>5</v>
      </c>
      <c r="X115">
        <v>1994</v>
      </c>
      <c r="Y115">
        <v>1994</v>
      </c>
      <c r="Z115" t="s">
        <v>125</v>
      </c>
      <c r="AA115" t="s">
        <v>126</v>
      </c>
      <c r="AB115" t="s">
        <v>107</v>
      </c>
      <c r="AC115" t="s">
        <v>107</v>
      </c>
      <c r="AD115" t="s">
        <v>108</v>
      </c>
      <c r="AE115">
        <v>554</v>
      </c>
      <c r="AF115" t="s">
        <v>112</v>
      </c>
      <c r="AG115" t="s">
        <v>110</v>
      </c>
      <c r="AH115" t="s">
        <v>111</v>
      </c>
      <c r="AI115" t="s">
        <v>112</v>
      </c>
      <c r="AJ115" t="s">
        <v>110</v>
      </c>
      <c r="AK115" t="s">
        <v>112</v>
      </c>
      <c r="AL115" t="s">
        <v>113</v>
      </c>
      <c r="AM115">
        <v>1314</v>
      </c>
      <c r="AN115" t="s">
        <v>114</v>
      </c>
      <c r="AO115">
        <v>0</v>
      </c>
      <c r="AP115">
        <v>672</v>
      </c>
      <c r="AQ115">
        <v>1986</v>
      </c>
      <c r="AR115" t="s">
        <v>115</v>
      </c>
      <c r="AS115" t="s">
        <v>109</v>
      </c>
      <c r="AT115" t="s">
        <v>116</v>
      </c>
      <c r="AU115" t="s">
        <v>117</v>
      </c>
      <c r="AV115">
        <v>1987</v>
      </c>
      <c r="AW115">
        <v>0.95009661170918425</v>
      </c>
      <c r="AX115" t="s">
        <v>118</v>
      </c>
      <c r="AY115">
        <v>0</v>
      </c>
      <c r="AZ115">
        <v>0</v>
      </c>
      <c r="BA115">
        <v>1987</v>
      </c>
      <c r="BB115">
        <v>1</v>
      </c>
      <c r="BC115">
        <v>0</v>
      </c>
      <c r="BD115">
        <v>2</v>
      </c>
      <c r="BE115">
        <v>0</v>
      </c>
      <c r="BF115">
        <v>2</v>
      </c>
      <c r="BG115">
        <v>1</v>
      </c>
      <c r="BH115" t="s">
        <v>112</v>
      </c>
      <c r="BI115">
        <v>7</v>
      </c>
      <c r="BJ115" t="s">
        <v>119</v>
      </c>
      <c r="BK115">
        <v>1</v>
      </c>
      <c r="BL115" t="s">
        <v>110</v>
      </c>
      <c r="BM115" t="s">
        <v>120</v>
      </c>
      <c r="BN115">
        <v>1994</v>
      </c>
      <c r="BO115" t="s">
        <v>121</v>
      </c>
      <c r="BP115">
        <v>2</v>
      </c>
      <c r="BQ115">
        <v>691</v>
      </c>
      <c r="BR115" t="s">
        <v>110</v>
      </c>
      <c r="BS115" t="s">
        <v>110</v>
      </c>
      <c r="BT115" t="s">
        <v>116</v>
      </c>
      <c r="BU115">
        <v>262</v>
      </c>
      <c r="BV115">
        <v>36</v>
      </c>
      <c r="BW115">
        <v>0</v>
      </c>
      <c r="BX115">
        <v>0</v>
      </c>
      <c r="BY115">
        <v>0</v>
      </c>
      <c r="BZ115">
        <v>0</v>
      </c>
      <c r="CA115" t="s">
        <v>93</v>
      </c>
      <c r="CB115" t="s">
        <v>93</v>
      </c>
      <c r="CC115" t="s">
        <v>93</v>
      </c>
      <c r="CD115">
        <v>0</v>
      </c>
      <c r="CE115">
        <v>8</v>
      </c>
      <c r="CF115">
        <v>2008</v>
      </c>
      <c r="CG115" t="s">
        <v>122</v>
      </c>
      <c r="CH115" t="s">
        <v>123</v>
      </c>
      <c r="CI115">
        <v>301500</v>
      </c>
      <c r="CR115" t="s">
        <v>124</v>
      </c>
      <c r="CS115">
        <v>1987</v>
      </c>
    </row>
    <row r="116" spans="1:97" x14ac:dyDescent="0.3">
      <c r="A116">
        <v>323</v>
      </c>
      <c r="B116">
        <v>60</v>
      </c>
      <c r="C116" t="s">
        <v>91</v>
      </c>
      <c r="D116">
        <v>86</v>
      </c>
      <c r="E116">
        <v>10380</v>
      </c>
      <c r="F116" t="s">
        <v>92</v>
      </c>
      <c r="G116" t="s">
        <v>93</v>
      </c>
      <c r="H116" t="s">
        <v>94</v>
      </c>
      <c r="I116" t="s">
        <v>95</v>
      </c>
      <c r="J116" t="s">
        <v>96</v>
      </c>
      <c r="K116" t="s">
        <v>134</v>
      </c>
      <c r="L116" t="s">
        <v>98</v>
      </c>
      <c r="M116" t="s">
        <v>201</v>
      </c>
      <c r="N116" t="s">
        <v>100</v>
      </c>
      <c r="O116" t="s">
        <v>101</v>
      </c>
      <c r="P116" t="s">
        <v>101</v>
      </c>
      <c r="Q116" t="s">
        <v>102</v>
      </c>
      <c r="R116" t="s">
        <v>103</v>
      </c>
      <c r="S116" s="3" t="str">
        <f>VLOOKUP(R116,'House Style2'!$A$1:$E$9,5,FALSE)</f>
        <v>Above Average</v>
      </c>
      <c r="T116">
        <v>7</v>
      </c>
      <c r="U116">
        <v>0.84987578380761375</v>
      </c>
      <c r="V116" t="s">
        <v>104</v>
      </c>
      <c r="W116">
        <v>5</v>
      </c>
      <c r="X116">
        <v>1986</v>
      </c>
      <c r="Y116">
        <v>1987</v>
      </c>
      <c r="Z116" t="s">
        <v>105</v>
      </c>
      <c r="AA116" t="s">
        <v>126</v>
      </c>
      <c r="AB116" t="s">
        <v>194</v>
      </c>
      <c r="AC116" t="s">
        <v>194</v>
      </c>
      <c r="AD116" t="s">
        <v>108</v>
      </c>
      <c r="AE116">
        <v>172</v>
      </c>
      <c r="AF116" t="s">
        <v>112</v>
      </c>
      <c r="AG116" t="s">
        <v>110</v>
      </c>
      <c r="AH116" t="s">
        <v>171</v>
      </c>
      <c r="AI116" t="s">
        <v>110</v>
      </c>
      <c r="AJ116" t="s">
        <v>110</v>
      </c>
      <c r="AK116" t="s">
        <v>112</v>
      </c>
      <c r="AL116" t="s">
        <v>210</v>
      </c>
      <c r="AM116">
        <v>28</v>
      </c>
      <c r="AN116" t="s">
        <v>151</v>
      </c>
      <c r="AO116">
        <v>1474</v>
      </c>
      <c r="AP116">
        <v>0</v>
      </c>
      <c r="AQ116">
        <v>1502</v>
      </c>
      <c r="AR116" t="s">
        <v>115</v>
      </c>
      <c r="AS116" t="s">
        <v>109</v>
      </c>
      <c r="AT116" t="s">
        <v>116</v>
      </c>
      <c r="AU116" t="s">
        <v>117</v>
      </c>
      <c r="AV116">
        <v>1553</v>
      </c>
      <c r="AW116">
        <v>0.90150064842291877</v>
      </c>
      <c r="AX116" t="s">
        <v>118</v>
      </c>
      <c r="AY116">
        <v>1177</v>
      </c>
      <c r="AZ116">
        <v>0</v>
      </c>
      <c r="BA116">
        <v>2730</v>
      </c>
      <c r="BB116">
        <v>1</v>
      </c>
      <c r="BC116">
        <v>0</v>
      </c>
      <c r="BD116">
        <v>2</v>
      </c>
      <c r="BE116">
        <v>1</v>
      </c>
      <c r="BF116">
        <v>4</v>
      </c>
      <c r="BG116">
        <v>1</v>
      </c>
      <c r="BH116" t="s">
        <v>112</v>
      </c>
      <c r="BI116">
        <v>8</v>
      </c>
      <c r="BJ116" t="s">
        <v>119</v>
      </c>
      <c r="BK116">
        <v>1</v>
      </c>
      <c r="BL116" t="s">
        <v>110</v>
      </c>
      <c r="BM116" t="s">
        <v>120</v>
      </c>
      <c r="BN116">
        <v>1987</v>
      </c>
      <c r="BO116" t="s">
        <v>121</v>
      </c>
      <c r="BP116">
        <v>2</v>
      </c>
      <c r="BQ116">
        <v>576</v>
      </c>
      <c r="BR116" t="s">
        <v>110</v>
      </c>
      <c r="BS116" t="s">
        <v>110</v>
      </c>
      <c r="BT116" t="s">
        <v>116</v>
      </c>
      <c r="BU116">
        <v>201</v>
      </c>
      <c r="BV116">
        <v>96</v>
      </c>
      <c r="BW116">
        <v>0</v>
      </c>
      <c r="BX116">
        <v>0</v>
      </c>
      <c r="BY116">
        <v>0</v>
      </c>
      <c r="BZ116">
        <v>0</v>
      </c>
      <c r="CA116" t="s">
        <v>93</v>
      </c>
      <c r="CB116" t="s">
        <v>131</v>
      </c>
      <c r="CC116" t="s">
        <v>93</v>
      </c>
      <c r="CD116">
        <v>0</v>
      </c>
      <c r="CE116">
        <v>8</v>
      </c>
      <c r="CF116">
        <v>2007</v>
      </c>
      <c r="CG116" t="s">
        <v>122</v>
      </c>
      <c r="CH116" t="s">
        <v>123</v>
      </c>
      <c r="CI116">
        <v>301000</v>
      </c>
      <c r="CR116" t="s">
        <v>124</v>
      </c>
      <c r="CS116">
        <v>1553</v>
      </c>
    </row>
    <row r="117" spans="1:97" x14ac:dyDescent="0.3">
      <c r="A117">
        <v>746</v>
      </c>
      <c r="B117">
        <v>60</v>
      </c>
      <c r="C117" t="s">
        <v>91</v>
      </c>
      <c r="D117" t="s">
        <v>93</v>
      </c>
      <c r="E117">
        <v>8963</v>
      </c>
      <c r="F117" t="s">
        <v>92</v>
      </c>
      <c r="G117" t="s">
        <v>93</v>
      </c>
      <c r="H117" t="s">
        <v>94</v>
      </c>
      <c r="I117" t="s">
        <v>95</v>
      </c>
      <c r="J117" t="s">
        <v>96</v>
      </c>
      <c r="K117" t="s">
        <v>134</v>
      </c>
      <c r="L117" t="s">
        <v>98</v>
      </c>
      <c r="M117" t="s">
        <v>211</v>
      </c>
      <c r="N117" t="s">
        <v>203</v>
      </c>
      <c r="O117" t="s">
        <v>101</v>
      </c>
      <c r="P117" t="s">
        <v>101</v>
      </c>
      <c r="Q117" t="s">
        <v>102</v>
      </c>
      <c r="R117" t="s">
        <v>103</v>
      </c>
      <c r="S117" s="3" t="str">
        <f>VLOOKUP(R117,'House Style2'!$A$1:$E$9,5,FALSE)</f>
        <v>Above Average</v>
      </c>
      <c r="T117">
        <v>8</v>
      </c>
      <c r="U117">
        <v>0.66642103790953522</v>
      </c>
      <c r="V117" t="s">
        <v>104</v>
      </c>
      <c r="W117">
        <v>9</v>
      </c>
      <c r="X117">
        <v>1976</v>
      </c>
      <c r="Y117">
        <v>1996</v>
      </c>
      <c r="Z117" t="s">
        <v>125</v>
      </c>
      <c r="AA117" t="s">
        <v>126</v>
      </c>
      <c r="AB117" t="s">
        <v>137</v>
      </c>
      <c r="AC117" t="s">
        <v>137</v>
      </c>
      <c r="AD117" t="s">
        <v>108</v>
      </c>
      <c r="AE117">
        <v>289</v>
      </c>
      <c r="AF117" t="s">
        <v>109</v>
      </c>
      <c r="AG117" t="s">
        <v>112</v>
      </c>
      <c r="AH117" t="s">
        <v>171</v>
      </c>
      <c r="AI117" t="s">
        <v>110</v>
      </c>
      <c r="AJ117" t="s">
        <v>112</v>
      </c>
      <c r="AK117" t="s">
        <v>156</v>
      </c>
      <c r="AL117" t="s">
        <v>113</v>
      </c>
      <c r="AM117">
        <v>575</v>
      </c>
      <c r="AN117" t="s">
        <v>151</v>
      </c>
      <c r="AO117">
        <v>80</v>
      </c>
      <c r="AP117">
        <v>487</v>
      </c>
      <c r="AQ117">
        <v>1142</v>
      </c>
      <c r="AR117" t="s">
        <v>115</v>
      </c>
      <c r="AS117" t="s">
        <v>109</v>
      </c>
      <c r="AT117" t="s">
        <v>116</v>
      </c>
      <c r="AU117" t="s">
        <v>117</v>
      </c>
      <c r="AV117">
        <v>1175</v>
      </c>
      <c r="AW117">
        <v>0.22352152612225473</v>
      </c>
      <c r="AX117" t="s">
        <v>118</v>
      </c>
      <c r="AY117">
        <v>1540</v>
      </c>
      <c r="AZ117">
        <v>0</v>
      </c>
      <c r="BA117">
        <v>2715</v>
      </c>
      <c r="BB117">
        <v>0</v>
      </c>
      <c r="BC117">
        <v>1</v>
      </c>
      <c r="BD117">
        <v>3</v>
      </c>
      <c r="BE117">
        <v>1</v>
      </c>
      <c r="BF117">
        <v>4</v>
      </c>
      <c r="BG117">
        <v>1</v>
      </c>
      <c r="BH117" t="s">
        <v>112</v>
      </c>
      <c r="BI117">
        <v>11</v>
      </c>
      <c r="BJ117" t="s">
        <v>119</v>
      </c>
      <c r="BK117">
        <v>2</v>
      </c>
      <c r="BL117" t="s">
        <v>110</v>
      </c>
      <c r="BM117" t="s">
        <v>142</v>
      </c>
      <c r="BN117">
        <v>1994</v>
      </c>
      <c r="BO117" t="s">
        <v>121</v>
      </c>
      <c r="BP117">
        <v>2</v>
      </c>
      <c r="BQ117">
        <v>831</v>
      </c>
      <c r="BR117" t="s">
        <v>110</v>
      </c>
      <c r="BS117" t="s">
        <v>110</v>
      </c>
      <c r="BT117" t="s">
        <v>116</v>
      </c>
      <c r="BU117">
        <v>0</v>
      </c>
      <c r="BV117">
        <v>204</v>
      </c>
      <c r="BW117">
        <v>0</v>
      </c>
      <c r="BX117">
        <v>0</v>
      </c>
      <c r="BY117">
        <v>0</v>
      </c>
      <c r="BZ117">
        <v>0</v>
      </c>
      <c r="CA117" t="s">
        <v>93</v>
      </c>
      <c r="CB117" t="s">
        <v>93</v>
      </c>
      <c r="CC117" t="s">
        <v>93</v>
      </c>
      <c r="CD117">
        <v>0</v>
      </c>
      <c r="CE117">
        <v>7</v>
      </c>
      <c r="CF117">
        <v>2008</v>
      </c>
      <c r="CG117" t="s">
        <v>122</v>
      </c>
      <c r="CH117" t="s">
        <v>123</v>
      </c>
      <c r="CI117">
        <v>299800</v>
      </c>
      <c r="CR117">
        <v>1175</v>
      </c>
      <c r="CS117" t="s">
        <v>124</v>
      </c>
    </row>
    <row r="118" spans="1:97" x14ac:dyDescent="0.3">
      <c r="A118">
        <v>479</v>
      </c>
      <c r="B118">
        <v>20</v>
      </c>
      <c r="C118" t="s">
        <v>91</v>
      </c>
      <c r="D118">
        <v>79</v>
      </c>
      <c r="E118">
        <v>10637</v>
      </c>
      <c r="F118" t="s">
        <v>92</v>
      </c>
      <c r="G118" t="s">
        <v>93</v>
      </c>
      <c r="H118" t="s">
        <v>141</v>
      </c>
      <c r="I118" t="s">
        <v>95</v>
      </c>
      <c r="J118" t="s">
        <v>96</v>
      </c>
      <c r="K118" t="s">
        <v>134</v>
      </c>
      <c r="L118" t="s">
        <v>98</v>
      </c>
      <c r="M118" t="s">
        <v>167</v>
      </c>
      <c r="N118" t="s">
        <v>100</v>
      </c>
      <c r="O118" t="s">
        <v>101</v>
      </c>
      <c r="P118" t="s">
        <v>101</v>
      </c>
      <c r="Q118" t="s">
        <v>102</v>
      </c>
      <c r="R118" t="s">
        <v>136</v>
      </c>
      <c r="S118" s="3" t="str">
        <f>VLOOKUP(R118,'House Style2'!$A$1:$E$9,5,FALSE)</f>
        <v>Above Average</v>
      </c>
      <c r="T118">
        <v>8</v>
      </c>
      <c r="U118">
        <v>0.63640401293042492</v>
      </c>
      <c r="V118" t="s">
        <v>104</v>
      </c>
      <c r="W118">
        <v>5</v>
      </c>
      <c r="X118">
        <v>2007</v>
      </c>
      <c r="Y118">
        <v>2008</v>
      </c>
      <c r="Z118" t="s">
        <v>125</v>
      </c>
      <c r="AA118" t="s">
        <v>126</v>
      </c>
      <c r="AB118" t="s">
        <v>137</v>
      </c>
      <c r="AC118" t="s">
        <v>137</v>
      </c>
      <c r="AD118" t="s">
        <v>138</v>
      </c>
      <c r="AE118">
        <v>336</v>
      </c>
      <c r="AF118" t="s">
        <v>112</v>
      </c>
      <c r="AG118" t="s">
        <v>110</v>
      </c>
      <c r="AH118" t="s">
        <v>111</v>
      </c>
      <c r="AI118" t="s">
        <v>109</v>
      </c>
      <c r="AJ118" t="s">
        <v>110</v>
      </c>
      <c r="AK118" t="s">
        <v>112</v>
      </c>
      <c r="AL118" t="s">
        <v>113</v>
      </c>
      <c r="AM118">
        <v>1288</v>
      </c>
      <c r="AN118" t="s">
        <v>114</v>
      </c>
      <c r="AO118">
        <v>0</v>
      </c>
      <c r="AP118">
        <v>417</v>
      </c>
      <c r="AQ118">
        <v>1705</v>
      </c>
      <c r="AR118" t="s">
        <v>115</v>
      </c>
      <c r="AS118" t="s">
        <v>109</v>
      </c>
      <c r="AT118" t="s">
        <v>116</v>
      </c>
      <c r="AU118" t="s">
        <v>117</v>
      </c>
      <c r="AV118">
        <v>1718</v>
      </c>
      <c r="AW118">
        <v>0.73858706006257568</v>
      </c>
      <c r="AX118" t="s">
        <v>118</v>
      </c>
      <c r="AY118">
        <v>0</v>
      </c>
      <c r="AZ118">
        <v>0</v>
      </c>
      <c r="BA118">
        <v>1718</v>
      </c>
      <c r="BB118">
        <v>1</v>
      </c>
      <c r="BC118">
        <v>0</v>
      </c>
      <c r="BD118">
        <v>2</v>
      </c>
      <c r="BE118">
        <v>0</v>
      </c>
      <c r="BF118">
        <v>3</v>
      </c>
      <c r="BG118">
        <v>1</v>
      </c>
      <c r="BH118" t="s">
        <v>112</v>
      </c>
      <c r="BI118">
        <v>7</v>
      </c>
      <c r="BJ118" t="s">
        <v>119</v>
      </c>
      <c r="BK118">
        <v>1</v>
      </c>
      <c r="BL118" t="s">
        <v>112</v>
      </c>
      <c r="BM118" t="s">
        <v>120</v>
      </c>
      <c r="BN118">
        <v>2007</v>
      </c>
      <c r="BO118" t="s">
        <v>143</v>
      </c>
      <c r="BP118">
        <v>3</v>
      </c>
      <c r="BQ118">
        <v>826</v>
      </c>
      <c r="BR118" t="s">
        <v>110</v>
      </c>
      <c r="BS118" t="s">
        <v>110</v>
      </c>
      <c r="BT118" t="s">
        <v>116</v>
      </c>
      <c r="BU118">
        <v>208</v>
      </c>
      <c r="BV118">
        <v>44</v>
      </c>
      <c r="BW118">
        <v>0</v>
      </c>
      <c r="BX118">
        <v>0</v>
      </c>
      <c r="BY118">
        <v>0</v>
      </c>
      <c r="BZ118">
        <v>0</v>
      </c>
      <c r="CA118" t="s">
        <v>93</v>
      </c>
      <c r="CB118" t="s">
        <v>93</v>
      </c>
      <c r="CC118" t="s">
        <v>93</v>
      </c>
      <c r="CD118">
        <v>0</v>
      </c>
      <c r="CE118">
        <v>9</v>
      </c>
      <c r="CF118">
        <v>2009</v>
      </c>
      <c r="CG118" t="s">
        <v>122</v>
      </c>
      <c r="CH118" t="s">
        <v>123</v>
      </c>
      <c r="CI118">
        <v>297000</v>
      </c>
      <c r="CR118" t="s">
        <v>124</v>
      </c>
      <c r="CS118">
        <v>1718</v>
      </c>
    </row>
    <row r="119" spans="1:97" x14ac:dyDescent="0.3">
      <c r="A119">
        <v>1317</v>
      </c>
      <c r="B119">
        <v>20</v>
      </c>
      <c r="C119" t="s">
        <v>91</v>
      </c>
      <c r="D119">
        <v>61</v>
      </c>
      <c r="E119">
        <v>10226</v>
      </c>
      <c r="F119" t="s">
        <v>92</v>
      </c>
      <c r="G119" t="s">
        <v>93</v>
      </c>
      <c r="H119" t="s">
        <v>94</v>
      </c>
      <c r="I119" t="s">
        <v>95</v>
      </c>
      <c r="J119" t="s">
        <v>96</v>
      </c>
      <c r="K119" t="s">
        <v>134</v>
      </c>
      <c r="L119" t="s">
        <v>98</v>
      </c>
      <c r="M119" t="s">
        <v>167</v>
      </c>
      <c r="N119" t="s">
        <v>100</v>
      </c>
      <c r="O119" t="s">
        <v>101</v>
      </c>
      <c r="P119" t="s">
        <v>101</v>
      </c>
      <c r="Q119" t="s">
        <v>102</v>
      </c>
      <c r="R119" t="s">
        <v>136</v>
      </c>
      <c r="S119" s="3" t="str">
        <f>VLOOKUP(R119,'House Style2'!$A$1:$E$9,5,FALSE)</f>
        <v>Above Average</v>
      </c>
      <c r="T119">
        <v>8</v>
      </c>
      <c r="U119">
        <v>0.11083022788095143</v>
      </c>
      <c r="V119" t="s">
        <v>104</v>
      </c>
      <c r="W119">
        <v>5</v>
      </c>
      <c r="X119">
        <v>2008</v>
      </c>
      <c r="Y119">
        <v>2008</v>
      </c>
      <c r="Z119" t="s">
        <v>105</v>
      </c>
      <c r="AA119" t="s">
        <v>126</v>
      </c>
      <c r="AB119" t="s">
        <v>137</v>
      </c>
      <c r="AC119" t="s">
        <v>137</v>
      </c>
      <c r="AD119" t="s">
        <v>138</v>
      </c>
      <c r="AE119">
        <v>270</v>
      </c>
      <c r="AF119" t="s">
        <v>112</v>
      </c>
      <c r="AG119" t="s">
        <v>110</v>
      </c>
      <c r="AH119" t="s">
        <v>111</v>
      </c>
      <c r="AI119" t="s">
        <v>109</v>
      </c>
      <c r="AJ119" t="s">
        <v>110</v>
      </c>
      <c r="AK119" t="s">
        <v>112</v>
      </c>
      <c r="AL119" t="s">
        <v>114</v>
      </c>
      <c r="AM119">
        <v>0</v>
      </c>
      <c r="AN119" t="s">
        <v>114</v>
      </c>
      <c r="AO119">
        <v>0</v>
      </c>
      <c r="AP119">
        <v>1622</v>
      </c>
      <c r="AQ119">
        <v>1622</v>
      </c>
      <c r="AR119" t="s">
        <v>115</v>
      </c>
      <c r="AS119" t="s">
        <v>109</v>
      </c>
      <c r="AT119" t="s">
        <v>116</v>
      </c>
      <c r="AU119" t="s">
        <v>117</v>
      </c>
      <c r="AV119">
        <v>1630</v>
      </c>
      <c r="AW119">
        <v>0.79596821982539734</v>
      </c>
      <c r="AX119" t="s">
        <v>118</v>
      </c>
      <c r="AY119">
        <v>0</v>
      </c>
      <c r="AZ119">
        <v>0</v>
      </c>
      <c r="BA119">
        <v>1630</v>
      </c>
      <c r="BB119">
        <v>1</v>
      </c>
      <c r="BC119">
        <v>0</v>
      </c>
      <c r="BD119">
        <v>2</v>
      </c>
      <c r="BE119">
        <v>0</v>
      </c>
      <c r="BF119">
        <v>3</v>
      </c>
      <c r="BG119">
        <v>1</v>
      </c>
      <c r="BH119" t="s">
        <v>109</v>
      </c>
      <c r="BI119">
        <v>8</v>
      </c>
      <c r="BJ119" t="s">
        <v>119</v>
      </c>
      <c r="BK119">
        <v>1</v>
      </c>
      <c r="BL119" t="s">
        <v>112</v>
      </c>
      <c r="BM119" t="s">
        <v>120</v>
      </c>
      <c r="BN119">
        <v>2008</v>
      </c>
      <c r="BO119" t="s">
        <v>143</v>
      </c>
      <c r="BP119">
        <v>3</v>
      </c>
      <c r="BQ119">
        <v>860</v>
      </c>
      <c r="BR119" t="s">
        <v>110</v>
      </c>
      <c r="BS119" t="s">
        <v>110</v>
      </c>
      <c r="BT119" t="s">
        <v>116</v>
      </c>
      <c r="BU119">
        <v>172</v>
      </c>
      <c r="BV119">
        <v>42</v>
      </c>
      <c r="BW119">
        <v>0</v>
      </c>
      <c r="BX119">
        <v>0</v>
      </c>
      <c r="BY119">
        <v>0</v>
      </c>
      <c r="BZ119">
        <v>0</v>
      </c>
      <c r="CA119" t="s">
        <v>93</v>
      </c>
      <c r="CB119" t="s">
        <v>93</v>
      </c>
      <c r="CC119" t="s">
        <v>93</v>
      </c>
      <c r="CD119">
        <v>0</v>
      </c>
      <c r="CE119">
        <v>1</v>
      </c>
      <c r="CF119">
        <v>2009</v>
      </c>
      <c r="CG119" t="s">
        <v>122</v>
      </c>
      <c r="CH119" t="s">
        <v>123</v>
      </c>
      <c r="CI119">
        <v>295493</v>
      </c>
      <c r="CR119" t="s">
        <v>124</v>
      </c>
      <c r="CS119">
        <v>1630</v>
      </c>
    </row>
    <row r="120" spans="1:97" x14ac:dyDescent="0.3">
      <c r="A120">
        <v>305</v>
      </c>
      <c r="B120">
        <v>75</v>
      </c>
      <c r="C120" t="s">
        <v>158</v>
      </c>
      <c r="D120">
        <v>87</v>
      </c>
      <c r="E120">
        <v>18386</v>
      </c>
      <c r="F120" t="s">
        <v>92</v>
      </c>
      <c r="G120" t="s">
        <v>93</v>
      </c>
      <c r="H120" t="s">
        <v>141</v>
      </c>
      <c r="I120" t="s">
        <v>95</v>
      </c>
      <c r="J120" t="s">
        <v>96</v>
      </c>
      <c r="K120" t="s">
        <v>134</v>
      </c>
      <c r="L120" t="s">
        <v>98</v>
      </c>
      <c r="M120" t="s">
        <v>159</v>
      </c>
      <c r="N120" t="s">
        <v>100</v>
      </c>
      <c r="O120" t="s">
        <v>101</v>
      </c>
      <c r="P120" t="s">
        <v>101</v>
      </c>
      <c r="Q120" t="s">
        <v>102</v>
      </c>
      <c r="R120" t="s">
        <v>161</v>
      </c>
      <c r="S120" s="3" t="str">
        <f>VLOOKUP(R120,'House Style2'!$A$1:$E$9,5,FALSE)</f>
        <v>Above Average</v>
      </c>
      <c r="T120">
        <v>7</v>
      </c>
      <c r="U120">
        <v>0.80025549030351217</v>
      </c>
      <c r="V120" t="s">
        <v>104</v>
      </c>
      <c r="W120">
        <v>9</v>
      </c>
      <c r="X120">
        <v>1880</v>
      </c>
      <c r="Y120">
        <v>2002</v>
      </c>
      <c r="Z120" t="s">
        <v>105</v>
      </c>
      <c r="AA120" t="s">
        <v>126</v>
      </c>
      <c r="AB120" t="s">
        <v>149</v>
      </c>
      <c r="AC120" t="s">
        <v>150</v>
      </c>
      <c r="AD120" t="s">
        <v>129</v>
      </c>
      <c r="AE120">
        <v>0</v>
      </c>
      <c r="AF120" t="s">
        <v>110</v>
      </c>
      <c r="AG120" t="s">
        <v>110</v>
      </c>
      <c r="AH120" t="s">
        <v>162</v>
      </c>
      <c r="AI120" t="s">
        <v>110</v>
      </c>
      <c r="AJ120" t="s">
        <v>110</v>
      </c>
      <c r="AK120" t="s">
        <v>156</v>
      </c>
      <c r="AL120" t="s">
        <v>114</v>
      </c>
      <c r="AM120">
        <v>0</v>
      </c>
      <c r="AN120" t="s">
        <v>114</v>
      </c>
      <c r="AO120">
        <v>0</v>
      </c>
      <c r="AP120">
        <v>1470</v>
      </c>
      <c r="AQ120">
        <v>1470</v>
      </c>
      <c r="AR120" t="s">
        <v>115</v>
      </c>
      <c r="AS120" t="s">
        <v>109</v>
      </c>
      <c r="AT120" t="s">
        <v>116</v>
      </c>
      <c r="AU120" t="s">
        <v>117</v>
      </c>
      <c r="AV120">
        <v>1675</v>
      </c>
      <c r="AW120">
        <v>0.69689914188350532</v>
      </c>
      <c r="AX120" t="s">
        <v>118</v>
      </c>
      <c r="AY120">
        <v>1818</v>
      </c>
      <c r="AZ120">
        <v>0</v>
      </c>
      <c r="BA120">
        <v>3493</v>
      </c>
      <c r="BB120">
        <v>0</v>
      </c>
      <c r="BC120">
        <v>0</v>
      </c>
      <c r="BD120">
        <v>3</v>
      </c>
      <c r="BE120">
        <v>0</v>
      </c>
      <c r="BF120">
        <v>3</v>
      </c>
      <c r="BG120">
        <v>1</v>
      </c>
      <c r="BH120" t="s">
        <v>112</v>
      </c>
      <c r="BI120">
        <v>10</v>
      </c>
      <c r="BJ120" t="s">
        <v>119</v>
      </c>
      <c r="BK120">
        <v>1</v>
      </c>
      <c r="BL120" t="s">
        <v>109</v>
      </c>
      <c r="BM120" t="s">
        <v>120</v>
      </c>
      <c r="BN120">
        <v>2003</v>
      </c>
      <c r="BO120" t="s">
        <v>114</v>
      </c>
      <c r="BP120">
        <v>3</v>
      </c>
      <c r="BQ120">
        <v>870</v>
      </c>
      <c r="BR120" t="s">
        <v>110</v>
      </c>
      <c r="BS120" t="s">
        <v>110</v>
      </c>
      <c r="BT120" t="s">
        <v>116</v>
      </c>
      <c r="BU120">
        <v>302</v>
      </c>
      <c r="BV120">
        <v>0</v>
      </c>
      <c r="BW120">
        <v>0</v>
      </c>
      <c r="BX120">
        <v>0</v>
      </c>
      <c r="BY120">
        <v>0</v>
      </c>
      <c r="BZ120">
        <v>0</v>
      </c>
      <c r="CA120" t="s">
        <v>93</v>
      </c>
      <c r="CB120" t="s">
        <v>93</v>
      </c>
      <c r="CC120" t="s">
        <v>93</v>
      </c>
      <c r="CD120">
        <v>0</v>
      </c>
      <c r="CE120">
        <v>5</v>
      </c>
      <c r="CF120">
        <v>2008</v>
      </c>
      <c r="CG120" t="s">
        <v>122</v>
      </c>
      <c r="CH120" t="s">
        <v>123</v>
      </c>
      <c r="CI120">
        <v>295000</v>
      </c>
      <c r="CR120" t="s">
        <v>124</v>
      </c>
      <c r="CS120">
        <v>1675</v>
      </c>
    </row>
    <row r="121" spans="1:97" x14ac:dyDescent="0.3">
      <c r="A121">
        <v>1254</v>
      </c>
      <c r="B121">
        <v>60</v>
      </c>
      <c r="C121" t="s">
        <v>91</v>
      </c>
      <c r="D121" t="s">
        <v>93</v>
      </c>
      <c r="E121">
        <v>17542</v>
      </c>
      <c r="F121" t="s">
        <v>92</v>
      </c>
      <c r="G121" t="s">
        <v>93</v>
      </c>
      <c r="H121" t="s">
        <v>94</v>
      </c>
      <c r="I121" t="s">
        <v>95</v>
      </c>
      <c r="J121" t="s">
        <v>96</v>
      </c>
      <c r="K121" t="s">
        <v>134</v>
      </c>
      <c r="L121" t="s">
        <v>98</v>
      </c>
      <c r="M121" t="s">
        <v>178</v>
      </c>
      <c r="N121" t="s">
        <v>100</v>
      </c>
      <c r="O121" t="s">
        <v>101</v>
      </c>
      <c r="P121" t="s">
        <v>101</v>
      </c>
      <c r="Q121" t="s">
        <v>102</v>
      </c>
      <c r="R121" t="s">
        <v>103</v>
      </c>
      <c r="S121" s="3" t="str">
        <f>VLOOKUP(R121,'House Style2'!$A$1:$E$9,5,FALSE)</f>
        <v>Above Average</v>
      </c>
      <c r="T121">
        <v>7</v>
      </c>
      <c r="U121">
        <v>0.65888394481475365</v>
      </c>
      <c r="V121" t="s">
        <v>104</v>
      </c>
      <c r="W121">
        <v>7</v>
      </c>
      <c r="X121">
        <v>1974</v>
      </c>
      <c r="Y121">
        <v>2003</v>
      </c>
      <c r="Z121" t="s">
        <v>105</v>
      </c>
      <c r="AA121" t="s">
        <v>126</v>
      </c>
      <c r="AB121" t="s">
        <v>127</v>
      </c>
      <c r="AC121" t="s">
        <v>127</v>
      </c>
      <c r="AD121" t="s">
        <v>129</v>
      </c>
      <c r="AE121">
        <v>0</v>
      </c>
      <c r="AF121" t="s">
        <v>112</v>
      </c>
      <c r="AG121" t="s">
        <v>110</v>
      </c>
      <c r="AH121" t="s">
        <v>171</v>
      </c>
      <c r="AI121" t="s">
        <v>110</v>
      </c>
      <c r="AJ121" t="s">
        <v>110</v>
      </c>
      <c r="AK121" t="s">
        <v>112</v>
      </c>
      <c r="AL121" t="s">
        <v>210</v>
      </c>
      <c r="AM121">
        <v>125</v>
      </c>
      <c r="AN121" t="s">
        <v>151</v>
      </c>
      <c r="AO121">
        <v>1031</v>
      </c>
      <c r="AP121">
        <v>36</v>
      </c>
      <c r="AQ121">
        <v>1192</v>
      </c>
      <c r="AR121" t="s">
        <v>115</v>
      </c>
      <c r="AS121" t="s">
        <v>110</v>
      </c>
      <c r="AT121" t="s">
        <v>116</v>
      </c>
      <c r="AU121" t="s">
        <v>117</v>
      </c>
      <c r="AV121">
        <v>1516</v>
      </c>
      <c r="AW121">
        <v>0.97850310969025744</v>
      </c>
      <c r="AX121" t="s">
        <v>118</v>
      </c>
      <c r="AY121">
        <v>651</v>
      </c>
      <c r="AZ121">
        <v>0</v>
      </c>
      <c r="BA121">
        <v>2167</v>
      </c>
      <c r="BB121">
        <v>1</v>
      </c>
      <c r="BC121">
        <v>0</v>
      </c>
      <c r="BD121">
        <v>2</v>
      </c>
      <c r="BE121">
        <v>1</v>
      </c>
      <c r="BF121">
        <v>3</v>
      </c>
      <c r="BG121">
        <v>1</v>
      </c>
      <c r="BH121" t="s">
        <v>112</v>
      </c>
      <c r="BI121">
        <v>9</v>
      </c>
      <c r="BJ121" t="s">
        <v>119</v>
      </c>
      <c r="BK121">
        <v>2</v>
      </c>
      <c r="BL121" t="s">
        <v>112</v>
      </c>
      <c r="BM121" t="s">
        <v>120</v>
      </c>
      <c r="BN121">
        <v>1974</v>
      </c>
      <c r="BO121" t="s">
        <v>143</v>
      </c>
      <c r="BP121">
        <v>2</v>
      </c>
      <c r="BQ121">
        <v>518</v>
      </c>
      <c r="BR121" t="s">
        <v>110</v>
      </c>
      <c r="BS121" t="s">
        <v>110</v>
      </c>
      <c r="BT121" t="s">
        <v>116</v>
      </c>
      <c r="BU121">
        <v>220</v>
      </c>
      <c r="BV121">
        <v>47</v>
      </c>
      <c r="BW121">
        <v>0</v>
      </c>
      <c r="BX121">
        <v>0</v>
      </c>
      <c r="BY121">
        <v>0</v>
      </c>
      <c r="BZ121">
        <v>0</v>
      </c>
      <c r="CA121" t="s">
        <v>93</v>
      </c>
      <c r="CB121" t="s">
        <v>131</v>
      </c>
      <c r="CC121" t="s">
        <v>93</v>
      </c>
      <c r="CD121">
        <v>0</v>
      </c>
      <c r="CE121">
        <v>7</v>
      </c>
      <c r="CF121">
        <v>2007</v>
      </c>
      <c r="CG121" t="s">
        <v>122</v>
      </c>
      <c r="CH121" t="s">
        <v>123</v>
      </c>
      <c r="CI121">
        <v>294000</v>
      </c>
      <c r="CR121">
        <v>1516</v>
      </c>
      <c r="CS121" t="s">
        <v>124</v>
      </c>
    </row>
    <row r="122" spans="1:97" x14ac:dyDescent="0.3">
      <c r="A122">
        <v>1028</v>
      </c>
      <c r="B122">
        <v>20</v>
      </c>
      <c r="C122" t="s">
        <v>91</v>
      </c>
      <c r="D122">
        <v>71</v>
      </c>
      <c r="E122">
        <v>9520</v>
      </c>
      <c r="F122" t="s">
        <v>92</v>
      </c>
      <c r="G122" t="s">
        <v>93</v>
      </c>
      <c r="H122" t="s">
        <v>94</v>
      </c>
      <c r="I122" t="s">
        <v>153</v>
      </c>
      <c r="J122" t="s">
        <v>96</v>
      </c>
      <c r="K122" t="s">
        <v>134</v>
      </c>
      <c r="L122" t="s">
        <v>98</v>
      </c>
      <c r="M122" t="s">
        <v>183</v>
      </c>
      <c r="N122" t="s">
        <v>100</v>
      </c>
      <c r="O122" t="s">
        <v>101</v>
      </c>
      <c r="P122" t="s">
        <v>101</v>
      </c>
      <c r="Q122" t="s">
        <v>102</v>
      </c>
      <c r="R122" t="s">
        <v>136</v>
      </c>
      <c r="S122" s="3" t="str">
        <f>VLOOKUP(R122,'House Style2'!$A$1:$E$9,5,FALSE)</f>
        <v>Above Average</v>
      </c>
      <c r="T122">
        <v>8</v>
      </c>
      <c r="U122">
        <v>0.95757048095525044</v>
      </c>
      <c r="V122" t="s">
        <v>104</v>
      </c>
      <c r="W122">
        <v>5</v>
      </c>
      <c r="X122">
        <v>2007</v>
      </c>
      <c r="Y122">
        <v>2008</v>
      </c>
      <c r="Z122" t="s">
        <v>105</v>
      </c>
      <c r="AA122" t="s">
        <v>126</v>
      </c>
      <c r="AB122" t="s">
        <v>137</v>
      </c>
      <c r="AC122" t="s">
        <v>137</v>
      </c>
      <c r="AD122" t="s">
        <v>138</v>
      </c>
      <c r="AE122">
        <v>338</v>
      </c>
      <c r="AF122" t="s">
        <v>112</v>
      </c>
      <c r="AG122" t="s">
        <v>110</v>
      </c>
      <c r="AH122" t="s">
        <v>111</v>
      </c>
      <c r="AI122" t="s">
        <v>112</v>
      </c>
      <c r="AJ122" t="s">
        <v>110</v>
      </c>
      <c r="AK122" t="s">
        <v>112</v>
      </c>
      <c r="AL122" t="s">
        <v>113</v>
      </c>
      <c r="AM122">
        <v>1513</v>
      </c>
      <c r="AN122" t="s">
        <v>114</v>
      </c>
      <c r="AO122">
        <v>0</v>
      </c>
      <c r="AP122">
        <v>125</v>
      </c>
      <c r="AQ122">
        <v>1638</v>
      </c>
      <c r="AR122" t="s">
        <v>115</v>
      </c>
      <c r="AS122" t="s">
        <v>109</v>
      </c>
      <c r="AT122" t="s">
        <v>116</v>
      </c>
      <c r="AU122" t="s">
        <v>117</v>
      </c>
      <c r="AV122">
        <v>1646</v>
      </c>
      <c r="AW122">
        <v>0.66643984565879288</v>
      </c>
      <c r="AX122" t="s">
        <v>118</v>
      </c>
      <c r="AY122">
        <v>0</v>
      </c>
      <c r="AZ122">
        <v>0</v>
      </c>
      <c r="BA122">
        <v>1646</v>
      </c>
      <c r="BB122">
        <v>1</v>
      </c>
      <c r="BC122">
        <v>0</v>
      </c>
      <c r="BD122">
        <v>2</v>
      </c>
      <c r="BE122">
        <v>0</v>
      </c>
      <c r="BF122">
        <v>3</v>
      </c>
      <c r="BG122">
        <v>1</v>
      </c>
      <c r="BH122" t="s">
        <v>112</v>
      </c>
      <c r="BI122">
        <v>7</v>
      </c>
      <c r="BJ122" t="s">
        <v>119</v>
      </c>
      <c r="BK122">
        <v>1</v>
      </c>
      <c r="BL122" t="s">
        <v>112</v>
      </c>
      <c r="BM122" t="s">
        <v>120</v>
      </c>
      <c r="BN122">
        <v>2008</v>
      </c>
      <c r="BO122" t="s">
        <v>143</v>
      </c>
      <c r="BP122">
        <v>3</v>
      </c>
      <c r="BQ122">
        <v>800</v>
      </c>
      <c r="BR122" t="s">
        <v>110</v>
      </c>
      <c r="BS122" t="s">
        <v>110</v>
      </c>
      <c r="BT122" t="s">
        <v>116</v>
      </c>
      <c r="BU122">
        <v>192</v>
      </c>
      <c r="BV122">
        <v>44</v>
      </c>
      <c r="BW122">
        <v>0</v>
      </c>
      <c r="BX122">
        <v>0</v>
      </c>
      <c r="BY122">
        <v>0</v>
      </c>
      <c r="BZ122">
        <v>0</v>
      </c>
      <c r="CA122" t="s">
        <v>93</v>
      </c>
      <c r="CB122" t="s">
        <v>93</v>
      </c>
      <c r="CC122" t="s">
        <v>93</v>
      </c>
      <c r="CD122">
        <v>0</v>
      </c>
      <c r="CE122">
        <v>4</v>
      </c>
      <c r="CF122">
        <v>2008</v>
      </c>
      <c r="CG122" t="s">
        <v>139</v>
      </c>
      <c r="CH122" t="s">
        <v>140</v>
      </c>
      <c r="CI122">
        <v>293077</v>
      </c>
      <c r="CR122" t="s">
        <v>124</v>
      </c>
      <c r="CS122">
        <v>1646</v>
      </c>
    </row>
    <row r="123" spans="1:97" x14ac:dyDescent="0.3">
      <c r="A123">
        <v>227</v>
      </c>
      <c r="B123">
        <v>60</v>
      </c>
      <c r="C123" t="s">
        <v>91</v>
      </c>
      <c r="D123">
        <v>82</v>
      </c>
      <c r="E123">
        <v>9950</v>
      </c>
      <c r="F123" t="s">
        <v>92</v>
      </c>
      <c r="G123" t="s">
        <v>93</v>
      </c>
      <c r="H123" t="s">
        <v>94</v>
      </c>
      <c r="I123" t="s">
        <v>95</v>
      </c>
      <c r="J123" t="s">
        <v>96</v>
      </c>
      <c r="K123" t="s">
        <v>134</v>
      </c>
      <c r="L123" t="s">
        <v>98</v>
      </c>
      <c r="M123" t="s">
        <v>99</v>
      </c>
      <c r="N123" t="s">
        <v>100</v>
      </c>
      <c r="O123" t="s">
        <v>101</v>
      </c>
      <c r="P123" t="s">
        <v>101</v>
      </c>
      <c r="Q123" t="s">
        <v>102</v>
      </c>
      <c r="R123" t="s">
        <v>103</v>
      </c>
      <c r="S123" s="3" t="str">
        <f>VLOOKUP(R123,'House Style2'!$A$1:$E$9,5,FALSE)</f>
        <v>Above Average</v>
      </c>
      <c r="T123">
        <v>7</v>
      </c>
      <c r="U123">
        <v>0.63677701534376385</v>
      </c>
      <c r="V123" t="s">
        <v>104</v>
      </c>
      <c r="W123">
        <v>5</v>
      </c>
      <c r="X123">
        <v>1995</v>
      </c>
      <c r="Y123">
        <v>1995</v>
      </c>
      <c r="Z123" t="s">
        <v>105</v>
      </c>
      <c r="AA123" t="s">
        <v>126</v>
      </c>
      <c r="AB123" t="s">
        <v>137</v>
      </c>
      <c r="AC123" t="s">
        <v>137</v>
      </c>
      <c r="AD123" t="s">
        <v>108</v>
      </c>
      <c r="AE123">
        <v>290</v>
      </c>
      <c r="AF123" t="s">
        <v>112</v>
      </c>
      <c r="AG123" t="s">
        <v>110</v>
      </c>
      <c r="AH123" t="s">
        <v>111</v>
      </c>
      <c r="AI123" t="s">
        <v>112</v>
      </c>
      <c r="AJ123" t="s">
        <v>110</v>
      </c>
      <c r="AK123" t="s">
        <v>156</v>
      </c>
      <c r="AL123" t="s">
        <v>113</v>
      </c>
      <c r="AM123">
        <v>565</v>
      </c>
      <c r="AN123" t="s">
        <v>114</v>
      </c>
      <c r="AO123">
        <v>0</v>
      </c>
      <c r="AP123">
        <v>638</v>
      </c>
      <c r="AQ123">
        <v>1203</v>
      </c>
      <c r="AR123" t="s">
        <v>115</v>
      </c>
      <c r="AS123" t="s">
        <v>109</v>
      </c>
      <c r="AT123" t="s">
        <v>116</v>
      </c>
      <c r="AU123" t="s">
        <v>117</v>
      </c>
      <c r="AV123">
        <v>1214</v>
      </c>
      <c r="AW123">
        <v>0.66021441925973368</v>
      </c>
      <c r="AX123" t="s">
        <v>118</v>
      </c>
      <c r="AY123">
        <v>1306</v>
      </c>
      <c r="AZ123">
        <v>0</v>
      </c>
      <c r="BA123">
        <v>2520</v>
      </c>
      <c r="BB123">
        <v>0</v>
      </c>
      <c r="BC123">
        <v>0</v>
      </c>
      <c r="BD123">
        <v>2</v>
      </c>
      <c r="BE123">
        <v>1</v>
      </c>
      <c r="BF123">
        <v>4</v>
      </c>
      <c r="BG123">
        <v>1</v>
      </c>
      <c r="BH123" t="s">
        <v>112</v>
      </c>
      <c r="BI123">
        <v>9</v>
      </c>
      <c r="BJ123" t="s">
        <v>119</v>
      </c>
      <c r="BK123">
        <v>1</v>
      </c>
      <c r="BL123" t="s">
        <v>110</v>
      </c>
      <c r="BM123" t="s">
        <v>120</v>
      </c>
      <c r="BN123">
        <v>1995</v>
      </c>
      <c r="BO123" t="s">
        <v>143</v>
      </c>
      <c r="BP123">
        <v>3</v>
      </c>
      <c r="BQ123">
        <v>721</v>
      </c>
      <c r="BR123" t="s">
        <v>110</v>
      </c>
      <c r="BS123" t="s">
        <v>110</v>
      </c>
      <c r="BT123" t="s">
        <v>116</v>
      </c>
      <c r="BU123">
        <v>224</v>
      </c>
      <c r="BV123">
        <v>114</v>
      </c>
      <c r="BW123">
        <v>0</v>
      </c>
      <c r="BX123">
        <v>0</v>
      </c>
      <c r="BY123">
        <v>0</v>
      </c>
      <c r="BZ123">
        <v>0</v>
      </c>
      <c r="CA123" t="s">
        <v>93</v>
      </c>
      <c r="CB123" t="s">
        <v>93</v>
      </c>
      <c r="CC123" t="s">
        <v>93</v>
      </c>
      <c r="CD123">
        <v>0</v>
      </c>
      <c r="CE123">
        <v>6</v>
      </c>
      <c r="CF123">
        <v>2007</v>
      </c>
      <c r="CG123" t="s">
        <v>122</v>
      </c>
      <c r="CH123" t="s">
        <v>132</v>
      </c>
      <c r="CI123">
        <v>290000</v>
      </c>
      <c r="CR123">
        <v>1214</v>
      </c>
      <c r="CS123" t="s">
        <v>124</v>
      </c>
    </row>
    <row r="124" spans="1:97" x14ac:dyDescent="0.3">
      <c r="A124">
        <v>273</v>
      </c>
      <c r="B124">
        <v>60</v>
      </c>
      <c r="C124" t="s">
        <v>91</v>
      </c>
      <c r="D124">
        <v>92</v>
      </c>
      <c r="E124">
        <v>11764</v>
      </c>
      <c r="F124" t="s">
        <v>92</v>
      </c>
      <c r="G124" t="s">
        <v>93</v>
      </c>
      <c r="H124" t="s">
        <v>94</v>
      </c>
      <c r="I124" t="s">
        <v>95</v>
      </c>
      <c r="J124" t="s">
        <v>96</v>
      </c>
      <c r="K124" t="s">
        <v>133</v>
      </c>
      <c r="L124" t="s">
        <v>98</v>
      </c>
      <c r="M124" t="s">
        <v>99</v>
      </c>
      <c r="N124" t="s">
        <v>100</v>
      </c>
      <c r="O124" t="s">
        <v>101</v>
      </c>
      <c r="P124" t="s">
        <v>101</v>
      </c>
      <c r="Q124" t="s">
        <v>102</v>
      </c>
      <c r="R124" t="s">
        <v>103</v>
      </c>
      <c r="S124" s="3" t="str">
        <f>VLOOKUP(R124,'House Style2'!$A$1:$E$9,5,FALSE)</f>
        <v>Above Average</v>
      </c>
      <c r="T124">
        <v>8</v>
      </c>
      <c r="U124">
        <v>0.45453758719111448</v>
      </c>
      <c r="V124" t="s">
        <v>104</v>
      </c>
      <c r="W124">
        <v>7</v>
      </c>
      <c r="X124">
        <v>1999</v>
      </c>
      <c r="Y124">
        <v>2007</v>
      </c>
      <c r="Z124" t="s">
        <v>105</v>
      </c>
      <c r="AA124" t="s">
        <v>126</v>
      </c>
      <c r="AB124" t="s">
        <v>137</v>
      </c>
      <c r="AC124" t="s">
        <v>137</v>
      </c>
      <c r="AD124" t="s">
        <v>108</v>
      </c>
      <c r="AE124">
        <v>348</v>
      </c>
      <c r="AF124" t="s">
        <v>112</v>
      </c>
      <c r="AG124" t="s">
        <v>110</v>
      </c>
      <c r="AH124" t="s">
        <v>111</v>
      </c>
      <c r="AI124" t="s">
        <v>112</v>
      </c>
      <c r="AJ124" t="s">
        <v>110</v>
      </c>
      <c r="AK124" t="s">
        <v>156</v>
      </c>
      <c r="AL124" t="s">
        <v>113</v>
      </c>
      <c r="AM124">
        <v>524</v>
      </c>
      <c r="AN124" t="s">
        <v>114</v>
      </c>
      <c r="AO124">
        <v>0</v>
      </c>
      <c r="AP124">
        <v>628</v>
      </c>
      <c r="AQ124">
        <v>1152</v>
      </c>
      <c r="AR124" t="s">
        <v>115</v>
      </c>
      <c r="AS124" t="s">
        <v>109</v>
      </c>
      <c r="AT124" t="s">
        <v>116</v>
      </c>
      <c r="AU124" t="s">
        <v>117</v>
      </c>
      <c r="AV124">
        <v>1164</v>
      </c>
      <c r="AW124">
        <v>0.19797229924861925</v>
      </c>
      <c r="AX124" t="s">
        <v>118</v>
      </c>
      <c r="AY124">
        <v>1106</v>
      </c>
      <c r="AZ124">
        <v>0</v>
      </c>
      <c r="BA124">
        <v>2270</v>
      </c>
      <c r="BB124">
        <v>0</v>
      </c>
      <c r="BC124">
        <v>0</v>
      </c>
      <c r="BD124">
        <v>2</v>
      </c>
      <c r="BE124">
        <v>1</v>
      </c>
      <c r="BF124">
        <v>4</v>
      </c>
      <c r="BG124">
        <v>1</v>
      </c>
      <c r="BH124" t="s">
        <v>112</v>
      </c>
      <c r="BI124">
        <v>9</v>
      </c>
      <c r="BJ124" t="s">
        <v>119</v>
      </c>
      <c r="BK124">
        <v>1</v>
      </c>
      <c r="BL124" t="s">
        <v>112</v>
      </c>
      <c r="BM124" t="s">
        <v>120</v>
      </c>
      <c r="BN124">
        <v>1999</v>
      </c>
      <c r="BO124" t="s">
        <v>121</v>
      </c>
      <c r="BP124">
        <v>3</v>
      </c>
      <c r="BQ124">
        <v>671</v>
      </c>
      <c r="BR124" t="s">
        <v>110</v>
      </c>
      <c r="BS124" t="s">
        <v>110</v>
      </c>
      <c r="BT124" t="s">
        <v>116</v>
      </c>
      <c r="BU124">
        <v>132</v>
      </c>
      <c r="BV124">
        <v>57</v>
      </c>
      <c r="BW124">
        <v>0</v>
      </c>
      <c r="BX124">
        <v>0</v>
      </c>
      <c r="BY124">
        <v>0</v>
      </c>
      <c r="BZ124">
        <v>0</v>
      </c>
      <c r="CA124" t="s">
        <v>93</v>
      </c>
      <c r="CB124" t="s">
        <v>93</v>
      </c>
      <c r="CC124" t="s">
        <v>93</v>
      </c>
      <c r="CD124">
        <v>0</v>
      </c>
      <c r="CE124">
        <v>4</v>
      </c>
      <c r="CF124">
        <v>2010</v>
      </c>
      <c r="CG124" t="s">
        <v>122</v>
      </c>
      <c r="CH124" t="s">
        <v>123</v>
      </c>
      <c r="CI124">
        <v>290000</v>
      </c>
      <c r="CR124">
        <v>1164</v>
      </c>
      <c r="CS124" t="s">
        <v>124</v>
      </c>
    </row>
    <row r="125" spans="1:97" x14ac:dyDescent="0.3">
      <c r="A125">
        <v>760</v>
      </c>
      <c r="B125">
        <v>60</v>
      </c>
      <c r="C125" t="s">
        <v>91</v>
      </c>
      <c r="D125">
        <v>65</v>
      </c>
      <c r="E125">
        <v>12257</v>
      </c>
      <c r="F125" t="s">
        <v>92</v>
      </c>
      <c r="G125" t="s">
        <v>93</v>
      </c>
      <c r="H125" t="s">
        <v>94</v>
      </c>
      <c r="I125" t="s">
        <v>95</v>
      </c>
      <c r="J125" t="s">
        <v>96</v>
      </c>
      <c r="K125" t="s">
        <v>134</v>
      </c>
      <c r="L125" t="s">
        <v>98</v>
      </c>
      <c r="M125" t="s">
        <v>99</v>
      </c>
      <c r="N125" t="s">
        <v>100</v>
      </c>
      <c r="O125" t="s">
        <v>101</v>
      </c>
      <c r="P125" t="s">
        <v>101</v>
      </c>
      <c r="Q125" t="s">
        <v>102</v>
      </c>
      <c r="R125" t="s">
        <v>103</v>
      </c>
      <c r="S125" s="3" t="str">
        <f>VLOOKUP(R125,'House Style2'!$A$1:$E$9,5,FALSE)</f>
        <v>Above Average</v>
      </c>
      <c r="T125">
        <v>8</v>
      </c>
      <c r="U125">
        <v>0.51619788317488091</v>
      </c>
      <c r="V125" t="s">
        <v>104</v>
      </c>
      <c r="W125">
        <v>5</v>
      </c>
      <c r="X125">
        <v>1995</v>
      </c>
      <c r="Y125">
        <v>1995</v>
      </c>
      <c r="Z125" t="s">
        <v>105</v>
      </c>
      <c r="AA125" t="s">
        <v>126</v>
      </c>
      <c r="AB125" t="s">
        <v>137</v>
      </c>
      <c r="AC125" t="s">
        <v>137</v>
      </c>
      <c r="AD125" t="s">
        <v>108</v>
      </c>
      <c r="AE125">
        <v>513</v>
      </c>
      <c r="AF125" t="s">
        <v>112</v>
      </c>
      <c r="AG125" t="s">
        <v>110</v>
      </c>
      <c r="AH125" t="s">
        <v>111</v>
      </c>
      <c r="AI125" t="s">
        <v>112</v>
      </c>
      <c r="AJ125" t="s">
        <v>110</v>
      </c>
      <c r="AK125" t="s">
        <v>130</v>
      </c>
      <c r="AL125" t="s">
        <v>210</v>
      </c>
      <c r="AM125">
        <v>56</v>
      </c>
      <c r="AN125" t="s">
        <v>151</v>
      </c>
      <c r="AO125">
        <v>64</v>
      </c>
      <c r="AP125">
        <v>1198</v>
      </c>
      <c r="AQ125">
        <v>1318</v>
      </c>
      <c r="AR125" t="s">
        <v>115</v>
      </c>
      <c r="AS125" t="s">
        <v>109</v>
      </c>
      <c r="AT125" t="s">
        <v>116</v>
      </c>
      <c r="AU125" t="s">
        <v>117</v>
      </c>
      <c r="AV125">
        <v>1328</v>
      </c>
      <c r="AW125">
        <v>0.93164951686923525</v>
      </c>
      <c r="AX125" t="s">
        <v>118</v>
      </c>
      <c r="AY125">
        <v>1203</v>
      </c>
      <c r="AZ125">
        <v>0</v>
      </c>
      <c r="BA125">
        <v>2531</v>
      </c>
      <c r="BB125">
        <v>0</v>
      </c>
      <c r="BC125">
        <v>0</v>
      </c>
      <c r="BD125">
        <v>2</v>
      </c>
      <c r="BE125">
        <v>1</v>
      </c>
      <c r="BF125">
        <v>4</v>
      </c>
      <c r="BG125">
        <v>1</v>
      </c>
      <c r="BH125" t="s">
        <v>112</v>
      </c>
      <c r="BI125">
        <v>9</v>
      </c>
      <c r="BJ125" t="s">
        <v>119</v>
      </c>
      <c r="BK125">
        <v>1</v>
      </c>
      <c r="BL125" t="s">
        <v>110</v>
      </c>
      <c r="BM125" t="s">
        <v>120</v>
      </c>
      <c r="BN125">
        <v>1995</v>
      </c>
      <c r="BO125" t="s">
        <v>143</v>
      </c>
      <c r="BP125">
        <v>3</v>
      </c>
      <c r="BQ125">
        <v>752</v>
      </c>
      <c r="BR125" t="s">
        <v>110</v>
      </c>
      <c r="BS125" t="s">
        <v>110</v>
      </c>
      <c r="BT125" t="s">
        <v>116</v>
      </c>
      <c r="BU125">
        <v>222</v>
      </c>
      <c r="BV125">
        <v>98</v>
      </c>
      <c r="BW125">
        <v>0</v>
      </c>
      <c r="BX125">
        <v>0</v>
      </c>
      <c r="BY125">
        <v>0</v>
      </c>
      <c r="BZ125">
        <v>0</v>
      </c>
      <c r="CA125" t="s">
        <v>93</v>
      </c>
      <c r="CB125" t="s">
        <v>93</v>
      </c>
      <c r="CC125" t="s">
        <v>93</v>
      </c>
      <c r="CD125">
        <v>0</v>
      </c>
      <c r="CE125">
        <v>11</v>
      </c>
      <c r="CF125">
        <v>2007</v>
      </c>
      <c r="CG125" t="s">
        <v>122</v>
      </c>
      <c r="CH125" t="s">
        <v>123</v>
      </c>
      <c r="CI125">
        <v>290000</v>
      </c>
      <c r="CR125">
        <v>1328</v>
      </c>
      <c r="CS125" t="s">
        <v>124</v>
      </c>
    </row>
    <row r="126" spans="1:97" x14ac:dyDescent="0.3">
      <c r="A126">
        <v>1210</v>
      </c>
      <c r="B126">
        <v>20</v>
      </c>
      <c r="C126" t="s">
        <v>91</v>
      </c>
      <c r="D126">
        <v>85</v>
      </c>
      <c r="E126">
        <v>10182</v>
      </c>
      <c r="F126" t="s">
        <v>92</v>
      </c>
      <c r="G126" t="s">
        <v>93</v>
      </c>
      <c r="H126" t="s">
        <v>94</v>
      </c>
      <c r="I126" t="s">
        <v>95</v>
      </c>
      <c r="J126" t="s">
        <v>96</v>
      </c>
      <c r="K126" t="s">
        <v>133</v>
      </c>
      <c r="L126" t="s">
        <v>98</v>
      </c>
      <c r="M126" t="s">
        <v>168</v>
      </c>
      <c r="N126" t="s">
        <v>100</v>
      </c>
      <c r="O126" t="s">
        <v>204</v>
      </c>
      <c r="P126" t="s">
        <v>101</v>
      </c>
      <c r="Q126" t="s">
        <v>102</v>
      </c>
      <c r="R126" t="s">
        <v>136</v>
      </c>
      <c r="S126" s="3" t="str">
        <f>VLOOKUP(R126,'House Style2'!$A$1:$E$9,5,FALSE)</f>
        <v>Above Average</v>
      </c>
      <c r="T126">
        <v>8</v>
      </c>
      <c r="U126">
        <v>0.90169189740570987</v>
      </c>
      <c r="V126" t="s">
        <v>104</v>
      </c>
      <c r="W126">
        <v>5</v>
      </c>
      <c r="X126">
        <v>2006</v>
      </c>
      <c r="Y126">
        <v>2006</v>
      </c>
      <c r="Z126" t="s">
        <v>125</v>
      </c>
      <c r="AA126" t="s">
        <v>126</v>
      </c>
      <c r="AB126" t="s">
        <v>137</v>
      </c>
      <c r="AC126" t="s">
        <v>137</v>
      </c>
      <c r="AD126" t="s">
        <v>138</v>
      </c>
      <c r="AE126">
        <v>420</v>
      </c>
      <c r="AF126" t="s">
        <v>112</v>
      </c>
      <c r="AG126" t="s">
        <v>110</v>
      </c>
      <c r="AH126" t="s">
        <v>111</v>
      </c>
      <c r="AI126" t="s">
        <v>109</v>
      </c>
      <c r="AJ126" t="s">
        <v>110</v>
      </c>
      <c r="AK126" t="s">
        <v>163</v>
      </c>
      <c r="AL126" t="s">
        <v>113</v>
      </c>
      <c r="AM126">
        <v>1220</v>
      </c>
      <c r="AN126" t="s">
        <v>114</v>
      </c>
      <c r="AO126">
        <v>0</v>
      </c>
      <c r="AP126">
        <v>440</v>
      </c>
      <c r="AQ126">
        <v>1660</v>
      </c>
      <c r="AR126" t="s">
        <v>115</v>
      </c>
      <c r="AS126" t="s">
        <v>109</v>
      </c>
      <c r="AT126" t="s">
        <v>116</v>
      </c>
      <c r="AU126" t="s">
        <v>117</v>
      </c>
      <c r="AV126">
        <v>1660</v>
      </c>
      <c r="AW126">
        <v>0.86772715418562063</v>
      </c>
      <c r="AX126" t="s">
        <v>118</v>
      </c>
      <c r="AY126">
        <v>0</v>
      </c>
      <c r="AZ126">
        <v>0</v>
      </c>
      <c r="BA126">
        <v>1660</v>
      </c>
      <c r="BB126">
        <v>1</v>
      </c>
      <c r="BC126">
        <v>0</v>
      </c>
      <c r="BD126">
        <v>2</v>
      </c>
      <c r="BE126">
        <v>0</v>
      </c>
      <c r="BF126">
        <v>3</v>
      </c>
      <c r="BG126">
        <v>1</v>
      </c>
      <c r="BH126" t="s">
        <v>112</v>
      </c>
      <c r="BI126">
        <v>8</v>
      </c>
      <c r="BJ126" t="s">
        <v>119</v>
      </c>
      <c r="BK126">
        <v>1</v>
      </c>
      <c r="BL126" t="s">
        <v>112</v>
      </c>
      <c r="BM126" t="s">
        <v>120</v>
      </c>
      <c r="BN126">
        <v>2006</v>
      </c>
      <c r="BO126" t="s">
        <v>143</v>
      </c>
      <c r="BP126">
        <v>2</v>
      </c>
      <c r="BQ126">
        <v>500</v>
      </c>
      <c r="BR126" t="s">
        <v>110</v>
      </c>
      <c r="BS126" t="s">
        <v>110</v>
      </c>
      <c r="BT126" t="s">
        <v>116</v>
      </c>
      <c r="BU126">
        <v>322</v>
      </c>
      <c r="BV126">
        <v>50</v>
      </c>
      <c r="BW126">
        <v>0</v>
      </c>
      <c r="BX126">
        <v>0</v>
      </c>
      <c r="BY126">
        <v>0</v>
      </c>
      <c r="BZ126">
        <v>0</v>
      </c>
      <c r="CA126" t="s">
        <v>93</v>
      </c>
      <c r="CB126" t="s">
        <v>93</v>
      </c>
      <c r="CC126" t="s">
        <v>93</v>
      </c>
      <c r="CD126">
        <v>0</v>
      </c>
      <c r="CE126">
        <v>5</v>
      </c>
      <c r="CF126">
        <v>2006</v>
      </c>
      <c r="CG126" t="s">
        <v>139</v>
      </c>
      <c r="CH126" t="s">
        <v>140</v>
      </c>
      <c r="CI126">
        <v>290000</v>
      </c>
      <c r="CR126" t="s">
        <v>124</v>
      </c>
      <c r="CS126">
        <v>1660</v>
      </c>
    </row>
    <row r="127" spans="1:97" x14ac:dyDescent="0.3">
      <c r="A127">
        <v>1303</v>
      </c>
      <c r="B127">
        <v>60</v>
      </c>
      <c r="C127" t="s">
        <v>91</v>
      </c>
      <c r="D127">
        <v>92</v>
      </c>
      <c r="E127">
        <v>10120</v>
      </c>
      <c r="F127" t="s">
        <v>92</v>
      </c>
      <c r="G127" t="s">
        <v>93</v>
      </c>
      <c r="H127" t="s">
        <v>141</v>
      </c>
      <c r="I127" t="s">
        <v>95</v>
      </c>
      <c r="J127" t="s">
        <v>96</v>
      </c>
      <c r="K127" t="s">
        <v>134</v>
      </c>
      <c r="L127" t="s">
        <v>98</v>
      </c>
      <c r="M127" t="s">
        <v>99</v>
      </c>
      <c r="N127" t="s">
        <v>100</v>
      </c>
      <c r="O127" t="s">
        <v>101</v>
      </c>
      <c r="P127" t="s">
        <v>101</v>
      </c>
      <c r="Q127" t="s">
        <v>102</v>
      </c>
      <c r="R127" t="s">
        <v>103</v>
      </c>
      <c r="S127" s="3" t="str">
        <f>VLOOKUP(R127,'House Style2'!$A$1:$E$9,5,FALSE)</f>
        <v>Above Average</v>
      </c>
      <c r="T127">
        <v>8</v>
      </c>
      <c r="U127">
        <v>0.53468159507467239</v>
      </c>
      <c r="V127" t="s">
        <v>104</v>
      </c>
      <c r="W127">
        <v>5</v>
      </c>
      <c r="X127">
        <v>1994</v>
      </c>
      <c r="Y127">
        <v>1994</v>
      </c>
      <c r="Z127" t="s">
        <v>125</v>
      </c>
      <c r="AA127" t="s">
        <v>126</v>
      </c>
      <c r="AB127" t="s">
        <v>137</v>
      </c>
      <c r="AC127" t="s">
        <v>137</v>
      </c>
      <c r="AD127" t="s">
        <v>108</v>
      </c>
      <c r="AE127">
        <v>391</v>
      </c>
      <c r="AF127" t="s">
        <v>112</v>
      </c>
      <c r="AG127" t="s">
        <v>110</v>
      </c>
      <c r="AH127" t="s">
        <v>111</v>
      </c>
      <c r="AI127" t="s">
        <v>112</v>
      </c>
      <c r="AJ127" t="s">
        <v>110</v>
      </c>
      <c r="AK127" t="s">
        <v>156</v>
      </c>
      <c r="AL127" t="s">
        <v>113</v>
      </c>
      <c r="AM127">
        <v>740</v>
      </c>
      <c r="AN127" t="s">
        <v>114</v>
      </c>
      <c r="AO127">
        <v>0</v>
      </c>
      <c r="AP127">
        <v>425</v>
      </c>
      <c r="AQ127">
        <v>1165</v>
      </c>
      <c r="AR127" t="s">
        <v>115</v>
      </c>
      <c r="AS127" t="s">
        <v>109</v>
      </c>
      <c r="AT127" t="s">
        <v>116</v>
      </c>
      <c r="AU127" t="s">
        <v>117</v>
      </c>
      <c r="AV127">
        <v>1203</v>
      </c>
      <c r="AW127">
        <v>0.14342034888774358</v>
      </c>
      <c r="AX127" t="s">
        <v>118</v>
      </c>
      <c r="AY127">
        <v>1323</v>
      </c>
      <c r="AZ127">
        <v>0</v>
      </c>
      <c r="BA127">
        <v>2526</v>
      </c>
      <c r="BB127">
        <v>1</v>
      </c>
      <c r="BC127">
        <v>0</v>
      </c>
      <c r="BD127">
        <v>2</v>
      </c>
      <c r="BE127">
        <v>1</v>
      </c>
      <c r="BF127">
        <v>4</v>
      </c>
      <c r="BG127">
        <v>1</v>
      </c>
      <c r="BH127" t="s">
        <v>112</v>
      </c>
      <c r="BI127">
        <v>8</v>
      </c>
      <c r="BJ127" t="s">
        <v>119</v>
      </c>
      <c r="BK127">
        <v>1</v>
      </c>
      <c r="BL127" t="s">
        <v>110</v>
      </c>
      <c r="BM127" t="s">
        <v>120</v>
      </c>
      <c r="BN127">
        <v>1994</v>
      </c>
      <c r="BO127" t="s">
        <v>143</v>
      </c>
      <c r="BP127">
        <v>3</v>
      </c>
      <c r="BQ127">
        <v>844</v>
      </c>
      <c r="BR127" t="s">
        <v>110</v>
      </c>
      <c r="BS127" t="s">
        <v>110</v>
      </c>
      <c r="BT127" t="s">
        <v>116</v>
      </c>
      <c r="BU127">
        <v>309</v>
      </c>
      <c r="BV127">
        <v>78</v>
      </c>
      <c r="BW127">
        <v>0</v>
      </c>
      <c r="BX127">
        <v>0</v>
      </c>
      <c r="BY127">
        <v>0</v>
      </c>
      <c r="BZ127">
        <v>0</v>
      </c>
      <c r="CA127" t="s">
        <v>93</v>
      </c>
      <c r="CB127" t="s">
        <v>93</v>
      </c>
      <c r="CC127" t="s">
        <v>93</v>
      </c>
      <c r="CD127">
        <v>0</v>
      </c>
      <c r="CE127">
        <v>12</v>
      </c>
      <c r="CF127">
        <v>2006</v>
      </c>
      <c r="CG127" t="s">
        <v>122</v>
      </c>
      <c r="CH127" t="s">
        <v>123</v>
      </c>
      <c r="CI127">
        <v>290000</v>
      </c>
      <c r="CR127">
        <v>1203</v>
      </c>
      <c r="CS127" t="s">
        <v>124</v>
      </c>
    </row>
    <row r="128" spans="1:97" x14ac:dyDescent="0.3">
      <c r="A128">
        <v>504</v>
      </c>
      <c r="B128">
        <v>20</v>
      </c>
      <c r="C128" t="s">
        <v>91</v>
      </c>
      <c r="D128">
        <v>100</v>
      </c>
      <c r="E128">
        <v>15602</v>
      </c>
      <c r="F128" t="s">
        <v>92</v>
      </c>
      <c r="G128" t="s">
        <v>93</v>
      </c>
      <c r="H128" t="s">
        <v>94</v>
      </c>
      <c r="I128" t="s">
        <v>95</v>
      </c>
      <c r="J128" t="s">
        <v>96</v>
      </c>
      <c r="K128" t="s">
        <v>134</v>
      </c>
      <c r="L128" t="s">
        <v>98</v>
      </c>
      <c r="M128" t="s">
        <v>174</v>
      </c>
      <c r="N128" t="s">
        <v>100</v>
      </c>
      <c r="O128" t="s">
        <v>101</v>
      </c>
      <c r="P128" t="s">
        <v>101</v>
      </c>
      <c r="Q128" t="s">
        <v>102</v>
      </c>
      <c r="R128" t="s">
        <v>136</v>
      </c>
      <c r="S128" s="3" t="str">
        <f>VLOOKUP(R128,'House Style2'!$A$1:$E$9,5,FALSE)</f>
        <v>Above Average</v>
      </c>
      <c r="T128">
        <v>7</v>
      </c>
      <c r="U128">
        <v>0.22519086843135483</v>
      </c>
      <c r="V128" t="s">
        <v>104</v>
      </c>
      <c r="W128">
        <v>8</v>
      </c>
      <c r="X128">
        <v>1959</v>
      </c>
      <c r="Y128">
        <v>1997</v>
      </c>
      <c r="Z128" t="s">
        <v>105</v>
      </c>
      <c r="AA128" t="s">
        <v>126</v>
      </c>
      <c r="AB128" t="s">
        <v>108</v>
      </c>
      <c r="AC128" t="s">
        <v>127</v>
      </c>
      <c r="AD128" t="s">
        <v>129</v>
      </c>
      <c r="AE128">
        <v>0</v>
      </c>
      <c r="AF128" t="s">
        <v>110</v>
      </c>
      <c r="AG128" t="s">
        <v>110</v>
      </c>
      <c r="AH128" t="s">
        <v>171</v>
      </c>
      <c r="AI128" t="s">
        <v>110</v>
      </c>
      <c r="AJ128" t="s">
        <v>110</v>
      </c>
      <c r="AK128" t="s">
        <v>156</v>
      </c>
      <c r="AL128" t="s">
        <v>151</v>
      </c>
      <c r="AM128">
        <v>1247</v>
      </c>
      <c r="AN128" t="s">
        <v>114</v>
      </c>
      <c r="AO128">
        <v>0</v>
      </c>
      <c r="AP128">
        <v>254</v>
      </c>
      <c r="AQ128">
        <v>1501</v>
      </c>
      <c r="AR128" t="s">
        <v>115</v>
      </c>
      <c r="AS128" t="s">
        <v>110</v>
      </c>
      <c r="AT128" t="s">
        <v>116</v>
      </c>
      <c r="AU128" t="s">
        <v>117</v>
      </c>
      <c r="AV128">
        <v>1801</v>
      </c>
      <c r="AW128">
        <v>0.32335208812036542</v>
      </c>
      <c r="AX128" t="s">
        <v>118</v>
      </c>
      <c r="AY128">
        <v>0</v>
      </c>
      <c r="AZ128">
        <v>0</v>
      </c>
      <c r="BA128">
        <v>1801</v>
      </c>
      <c r="BB128">
        <v>1</v>
      </c>
      <c r="BC128">
        <v>0</v>
      </c>
      <c r="BD128">
        <v>2</v>
      </c>
      <c r="BE128">
        <v>0</v>
      </c>
      <c r="BF128">
        <v>1</v>
      </c>
      <c r="BG128">
        <v>1</v>
      </c>
      <c r="BH128" t="s">
        <v>110</v>
      </c>
      <c r="BI128">
        <v>6</v>
      </c>
      <c r="BJ128" t="s">
        <v>119</v>
      </c>
      <c r="BK128">
        <v>2</v>
      </c>
      <c r="BL128" t="s">
        <v>110</v>
      </c>
      <c r="BM128" t="s">
        <v>120</v>
      </c>
      <c r="BN128">
        <v>1959</v>
      </c>
      <c r="BO128" t="s">
        <v>121</v>
      </c>
      <c r="BP128">
        <v>2</v>
      </c>
      <c r="BQ128">
        <v>484</v>
      </c>
      <c r="BR128" t="s">
        <v>110</v>
      </c>
      <c r="BS128" t="s">
        <v>110</v>
      </c>
      <c r="BT128" t="s">
        <v>116</v>
      </c>
      <c r="BU128">
        <v>0</v>
      </c>
      <c r="BV128">
        <v>54</v>
      </c>
      <c r="BW128">
        <v>0</v>
      </c>
      <c r="BX128">
        <v>0</v>
      </c>
      <c r="BY128">
        <v>161</v>
      </c>
      <c r="BZ128">
        <v>0</v>
      </c>
      <c r="CA128" t="s">
        <v>93</v>
      </c>
      <c r="CB128" t="s">
        <v>182</v>
      </c>
      <c r="CC128" t="s">
        <v>93</v>
      </c>
      <c r="CD128">
        <v>0</v>
      </c>
      <c r="CE128">
        <v>3</v>
      </c>
      <c r="CF128">
        <v>2010</v>
      </c>
      <c r="CG128" t="s">
        <v>122</v>
      </c>
      <c r="CH128" t="s">
        <v>123</v>
      </c>
      <c r="CI128">
        <v>289000</v>
      </c>
      <c r="CR128" t="s">
        <v>124</v>
      </c>
      <c r="CS128">
        <v>1801</v>
      </c>
    </row>
    <row r="129" spans="1:97" x14ac:dyDescent="0.3">
      <c r="A129">
        <v>1452</v>
      </c>
      <c r="B129">
        <v>20</v>
      </c>
      <c r="C129" t="s">
        <v>91</v>
      </c>
      <c r="D129">
        <v>78</v>
      </c>
      <c r="E129">
        <v>9262</v>
      </c>
      <c r="F129" t="s">
        <v>92</v>
      </c>
      <c r="G129" t="s">
        <v>93</v>
      </c>
      <c r="H129" t="s">
        <v>141</v>
      </c>
      <c r="I129" t="s">
        <v>95</v>
      </c>
      <c r="J129" t="s">
        <v>96</v>
      </c>
      <c r="K129" t="s">
        <v>134</v>
      </c>
      <c r="L129" t="s">
        <v>98</v>
      </c>
      <c r="M129" t="s">
        <v>168</v>
      </c>
      <c r="N129" t="s">
        <v>100</v>
      </c>
      <c r="O129" t="s">
        <v>101</v>
      </c>
      <c r="P129" t="s">
        <v>101</v>
      </c>
      <c r="Q129" t="s">
        <v>102</v>
      </c>
      <c r="R129" t="s">
        <v>136</v>
      </c>
      <c r="S129" s="3" t="str">
        <f>VLOOKUP(R129,'House Style2'!$A$1:$E$9,5,FALSE)</f>
        <v>Above Average</v>
      </c>
      <c r="T129">
        <v>8</v>
      </c>
      <c r="U129">
        <v>0.14197581410777449</v>
      </c>
      <c r="V129" t="s">
        <v>104</v>
      </c>
      <c r="W129">
        <v>5</v>
      </c>
      <c r="X129">
        <v>2008</v>
      </c>
      <c r="Y129">
        <v>2009</v>
      </c>
      <c r="Z129" t="s">
        <v>105</v>
      </c>
      <c r="AA129" t="s">
        <v>126</v>
      </c>
      <c r="AB129" t="s">
        <v>149</v>
      </c>
      <c r="AC129" t="s">
        <v>150</v>
      </c>
      <c r="AD129" t="s">
        <v>138</v>
      </c>
      <c r="AE129">
        <v>194</v>
      </c>
      <c r="AF129" t="s">
        <v>112</v>
      </c>
      <c r="AG129" t="s">
        <v>110</v>
      </c>
      <c r="AH129" t="s">
        <v>111</v>
      </c>
      <c r="AI129" t="s">
        <v>112</v>
      </c>
      <c r="AJ129" t="s">
        <v>110</v>
      </c>
      <c r="AK129" t="s">
        <v>156</v>
      </c>
      <c r="AL129" t="s">
        <v>114</v>
      </c>
      <c r="AM129">
        <v>0</v>
      </c>
      <c r="AN129" t="s">
        <v>114</v>
      </c>
      <c r="AO129">
        <v>0</v>
      </c>
      <c r="AP129">
        <v>1573</v>
      </c>
      <c r="AQ129">
        <v>1573</v>
      </c>
      <c r="AR129" t="s">
        <v>115</v>
      </c>
      <c r="AS129" t="s">
        <v>109</v>
      </c>
      <c r="AT129" t="s">
        <v>116</v>
      </c>
      <c r="AU129" t="s">
        <v>117</v>
      </c>
      <c r="AV129">
        <v>1578</v>
      </c>
      <c r="AW129">
        <v>0.22864600491525278</v>
      </c>
      <c r="AX129" t="s">
        <v>118</v>
      </c>
      <c r="AY129">
        <v>0</v>
      </c>
      <c r="AZ129">
        <v>0</v>
      </c>
      <c r="BA129">
        <v>1578</v>
      </c>
      <c r="BB129">
        <v>0</v>
      </c>
      <c r="BC129">
        <v>0</v>
      </c>
      <c r="BD129">
        <v>2</v>
      </c>
      <c r="BE129">
        <v>0</v>
      </c>
      <c r="BF129">
        <v>3</v>
      </c>
      <c r="BG129">
        <v>1</v>
      </c>
      <c r="BH129" t="s">
        <v>109</v>
      </c>
      <c r="BI129">
        <v>7</v>
      </c>
      <c r="BJ129" t="s">
        <v>119</v>
      </c>
      <c r="BK129">
        <v>1</v>
      </c>
      <c r="BL129" t="s">
        <v>112</v>
      </c>
      <c r="BM129" t="s">
        <v>120</v>
      </c>
      <c r="BN129">
        <v>2008</v>
      </c>
      <c r="BO129" t="s">
        <v>121</v>
      </c>
      <c r="BP129">
        <v>3</v>
      </c>
      <c r="BQ129">
        <v>840</v>
      </c>
      <c r="BR129" t="s">
        <v>110</v>
      </c>
      <c r="BS129" t="s">
        <v>110</v>
      </c>
      <c r="BT129" t="s">
        <v>116</v>
      </c>
      <c r="BU129">
        <v>0</v>
      </c>
      <c r="BV129">
        <v>36</v>
      </c>
      <c r="BW129">
        <v>0</v>
      </c>
      <c r="BX129">
        <v>0</v>
      </c>
      <c r="BY129">
        <v>0</v>
      </c>
      <c r="BZ129">
        <v>0</v>
      </c>
      <c r="CA129" t="s">
        <v>93</v>
      </c>
      <c r="CB129" t="s">
        <v>93</v>
      </c>
      <c r="CC129" t="s">
        <v>93</v>
      </c>
      <c r="CD129">
        <v>0</v>
      </c>
      <c r="CE129">
        <v>5</v>
      </c>
      <c r="CF129">
        <v>2009</v>
      </c>
      <c r="CG129" t="s">
        <v>139</v>
      </c>
      <c r="CH129" t="s">
        <v>140</v>
      </c>
      <c r="CI129">
        <v>287090</v>
      </c>
      <c r="CR129" t="s">
        <v>124</v>
      </c>
      <c r="CS129">
        <v>1578</v>
      </c>
    </row>
    <row r="130" spans="1:97" x14ac:dyDescent="0.3">
      <c r="A130">
        <v>1025</v>
      </c>
      <c r="B130">
        <v>20</v>
      </c>
      <c r="C130" t="s">
        <v>91</v>
      </c>
      <c r="D130" t="s">
        <v>93</v>
      </c>
      <c r="E130">
        <v>15498</v>
      </c>
      <c r="F130" t="s">
        <v>92</v>
      </c>
      <c r="G130" t="s">
        <v>93</v>
      </c>
      <c r="H130" t="s">
        <v>94</v>
      </c>
      <c r="I130" t="s">
        <v>95</v>
      </c>
      <c r="J130" t="s">
        <v>96</v>
      </c>
      <c r="K130" t="s">
        <v>97</v>
      </c>
      <c r="L130" t="s">
        <v>98</v>
      </c>
      <c r="M130" t="s">
        <v>183</v>
      </c>
      <c r="N130" t="s">
        <v>100</v>
      </c>
      <c r="O130" t="s">
        <v>101</v>
      </c>
      <c r="P130" t="s">
        <v>101</v>
      </c>
      <c r="Q130" t="s">
        <v>102</v>
      </c>
      <c r="R130" t="s">
        <v>136</v>
      </c>
      <c r="S130" s="3" t="str">
        <f>VLOOKUP(R130,'House Style2'!$A$1:$E$9,5,FALSE)</f>
        <v>Above Average</v>
      </c>
      <c r="T130">
        <v>8</v>
      </c>
      <c r="U130">
        <v>0.36329231439491472</v>
      </c>
      <c r="V130" t="s">
        <v>104</v>
      </c>
      <c r="W130">
        <v>6</v>
      </c>
      <c r="X130">
        <v>1976</v>
      </c>
      <c r="Y130">
        <v>1976</v>
      </c>
      <c r="Z130" t="s">
        <v>125</v>
      </c>
      <c r="AA130" t="s">
        <v>212</v>
      </c>
      <c r="AB130" t="s">
        <v>138</v>
      </c>
      <c r="AC130" t="s">
        <v>107</v>
      </c>
      <c r="AD130" t="s">
        <v>129</v>
      </c>
      <c r="AE130">
        <v>0</v>
      </c>
      <c r="AF130" t="s">
        <v>112</v>
      </c>
      <c r="AG130" t="s">
        <v>110</v>
      </c>
      <c r="AH130" t="s">
        <v>171</v>
      </c>
      <c r="AI130" t="s">
        <v>112</v>
      </c>
      <c r="AJ130" t="s">
        <v>110</v>
      </c>
      <c r="AK130" t="s">
        <v>130</v>
      </c>
      <c r="AL130" t="s">
        <v>151</v>
      </c>
      <c r="AM130">
        <v>1165</v>
      </c>
      <c r="AN130" t="s">
        <v>210</v>
      </c>
      <c r="AO130">
        <v>400</v>
      </c>
      <c r="AP130">
        <v>0</v>
      </c>
      <c r="AQ130">
        <v>1565</v>
      </c>
      <c r="AR130" t="s">
        <v>115</v>
      </c>
      <c r="AS130" t="s">
        <v>110</v>
      </c>
      <c r="AT130" t="s">
        <v>116</v>
      </c>
      <c r="AU130" t="s">
        <v>117</v>
      </c>
      <c r="AV130">
        <v>2898</v>
      </c>
      <c r="AW130">
        <v>0.92676390042166112</v>
      </c>
      <c r="AX130" t="s">
        <v>118</v>
      </c>
      <c r="AY130">
        <v>0</v>
      </c>
      <c r="AZ130">
        <v>0</v>
      </c>
      <c r="BA130">
        <v>2898</v>
      </c>
      <c r="BB130">
        <v>1</v>
      </c>
      <c r="BC130">
        <v>0</v>
      </c>
      <c r="BD130">
        <v>2</v>
      </c>
      <c r="BE130">
        <v>0</v>
      </c>
      <c r="BF130">
        <v>2</v>
      </c>
      <c r="BG130">
        <v>1</v>
      </c>
      <c r="BH130" t="s">
        <v>112</v>
      </c>
      <c r="BI130">
        <v>10</v>
      </c>
      <c r="BJ130" t="s">
        <v>119</v>
      </c>
      <c r="BK130">
        <v>1</v>
      </c>
      <c r="BL130" t="s">
        <v>112</v>
      </c>
      <c r="BM130" t="s">
        <v>120</v>
      </c>
      <c r="BN130">
        <v>1976</v>
      </c>
      <c r="BO130" t="s">
        <v>121</v>
      </c>
      <c r="BP130">
        <v>2</v>
      </c>
      <c r="BQ130">
        <v>665</v>
      </c>
      <c r="BR130" t="s">
        <v>110</v>
      </c>
      <c r="BS130" t="s">
        <v>110</v>
      </c>
      <c r="BT130" t="s">
        <v>116</v>
      </c>
      <c r="BU130">
        <v>0</v>
      </c>
      <c r="BV130">
        <v>72</v>
      </c>
      <c r="BW130">
        <v>174</v>
      </c>
      <c r="BX130">
        <v>0</v>
      </c>
      <c r="BY130">
        <v>0</v>
      </c>
      <c r="BZ130">
        <v>0</v>
      </c>
      <c r="CA130" t="s">
        <v>93</v>
      </c>
      <c r="CB130" t="s">
        <v>93</v>
      </c>
      <c r="CC130" t="s">
        <v>93</v>
      </c>
      <c r="CD130">
        <v>0</v>
      </c>
      <c r="CE130">
        <v>5</v>
      </c>
      <c r="CF130">
        <v>2008</v>
      </c>
      <c r="CG130" t="s">
        <v>213</v>
      </c>
      <c r="CH130" t="s">
        <v>132</v>
      </c>
      <c r="CI130">
        <v>287000</v>
      </c>
      <c r="CR130" t="s">
        <v>124</v>
      </c>
      <c r="CS130">
        <v>2898</v>
      </c>
    </row>
    <row r="131" spans="1:97" x14ac:dyDescent="0.3">
      <c r="A131">
        <v>1038</v>
      </c>
      <c r="B131">
        <v>60</v>
      </c>
      <c r="C131" t="s">
        <v>91</v>
      </c>
      <c r="D131" t="s">
        <v>93</v>
      </c>
      <c r="E131">
        <v>9240</v>
      </c>
      <c r="F131" t="s">
        <v>92</v>
      </c>
      <c r="G131" t="s">
        <v>93</v>
      </c>
      <c r="H131" t="s">
        <v>141</v>
      </c>
      <c r="I131" t="s">
        <v>95</v>
      </c>
      <c r="J131" t="s">
        <v>96</v>
      </c>
      <c r="K131" t="s">
        <v>134</v>
      </c>
      <c r="L131" t="s">
        <v>98</v>
      </c>
      <c r="M131" t="s">
        <v>167</v>
      </c>
      <c r="N131" t="s">
        <v>100</v>
      </c>
      <c r="O131" t="s">
        <v>101</v>
      </c>
      <c r="P131" t="s">
        <v>101</v>
      </c>
      <c r="Q131" t="s">
        <v>102</v>
      </c>
      <c r="R131" t="s">
        <v>103</v>
      </c>
      <c r="S131" s="3" t="str">
        <f>VLOOKUP(R131,'House Style2'!$A$1:$E$9,5,FALSE)</f>
        <v>Above Average</v>
      </c>
      <c r="T131">
        <v>8</v>
      </c>
      <c r="U131">
        <v>0.34009467092267565</v>
      </c>
      <c r="V131" t="s">
        <v>104</v>
      </c>
      <c r="W131">
        <v>5</v>
      </c>
      <c r="X131">
        <v>2001</v>
      </c>
      <c r="Y131">
        <v>2002</v>
      </c>
      <c r="Z131" t="s">
        <v>105</v>
      </c>
      <c r="AA131" t="s">
        <v>126</v>
      </c>
      <c r="AB131" t="s">
        <v>137</v>
      </c>
      <c r="AC131" t="s">
        <v>137</v>
      </c>
      <c r="AD131" t="s">
        <v>108</v>
      </c>
      <c r="AE131">
        <v>396</v>
      </c>
      <c r="AF131" t="s">
        <v>112</v>
      </c>
      <c r="AG131" t="s">
        <v>110</v>
      </c>
      <c r="AH131" t="s">
        <v>111</v>
      </c>
      <c r="AI131" t="s">
        <v>112</v>
      </c>
      <c r="AJ131" t="s">
        <v>110</v>
      </c>
      <c r="AK131" t="s">
        <v>156</v>
      </c>
      <c r="AL131" t="s">
        <v>114</v>
      </c>
      <c r="AM131">
        <v>0</v>
      </c>
      <c r="AN131" t="s">
        <v>114</v>
      </c>
      <c r="AO131">
        <v>0</v>
      </c>
      <c r="AP131">
        <v>1055</v>
      </c>
      <c r="AQ131">
        <v>1055</v>
      </c>
      <c r="AR131" t="s">
        <v>115</v>
      </c>
      <c r="AS131" t="s">
        <v>109</v>
      </c>
      <c r="AT131" t="s">
        <v>116</v>
      </c>
      <c r="AU131" t="s">
        <v>117</v>
      </c>
      <c r="AV131">
        <v>1055</v>
      </c>
      <c r="AW131">
        <v>0.32167377273024855</v>
      </c>
      <c r="AX131" t="s">
        <v>195</v>
      </c>
      <c r="AY131">
        <v>1208</v>
      </c>
      <c r="AZ131">
        <v>0</v>
      </c>
      <c r="BA131">
        <v>2263</v>
      </c>
      <c r="BB131">
        <v>0</v>
      </c>
      <c r="BC131">
        <v>0</v>
      </c>
      <c r="BD131">
        <v>2</v>
      </c>
      <c r="BE131">
        <v>1</v>
      </c>
      <c r="BF131">
        <v>3</v>
      </c>
      <c r="BG131">
        <v>1</v>
      </c>
      <c r="BH131" t="s">
        <v>112</v>
      </c>
      <c r="BI131">
        <v>7</v>
      </c>
      <c r="BJ131" t="s">
        <v>119</v>
      </c>
      <c r="BK131">
        <v>1</v>
      </c>
      <c r="BL131" t="s">
        <v>110</v>
      </c>
      <c r="BM131" t="s">
        <v>142</v>
      </c>
      <c r="BN131">
        <v>2001</v>
      </c>
      <c r="BO131" t="s">
        <v>121</v>
      </c>
      <c r="BP131">
        <v>2</v>
      </c>
      <c r="BQ131">
        <v>905</v>
      </c>
      <c r="BR131" t="s">
        <v>110</v>
      </c>
      <c r="BS131" t="s">
        <v>110</v>
      </c>
      <c r="BT131" t="s">
        <v>116</v>
      </c>
      <c r="BU131">
        <v>0</v>
      </c>
      <c r="BV131">
        <v>45</v>
      </c>
      <c r="BW131">
        <v>0</v>
      </c>
      <c r="BX131">
        <v>0</v>
      </c>
      <c r="BY131">
        <v>189</v>
      </c>
      <c r="BZ131">
        <v>0</v>
      </c>
      <c r="CA131" t="s">
        <v>93</v>
      </c>
      <c r="CB131" t="s">
        <v>93</v>
      </c>
      <c r="CC131" t="s">
        <v>93</v>
      </c>
      <c r="CD131">
        <v>0</v>
      </c>
      <c r="CE131">
        <v>9</v>
      </c>
      <c r="CF131">
        <v>2008</v>
      </c>
      <c r="CG131" t="s">
        <v>122</v>
      </c>
      <c r="CH131" t="s">
        <v>123</v>
      </c>
      <c r="CI131">
        <v>287000</v>
      </c>
      <c r="CR131">
        <v>1055</v>
      </c>
      <c r="CS131" t="s">
        <v>124</v>
      </c>
    </row>
    <row r="132" spans="1:97" x14ac:dyDescent="0.3">
      <c r="A132">
        <v>190</v>
      </c>
      <c r="B132">
        <v>120</v>
      </c>
      <c r="C132" t="s">
        <v>91</v>
      </c>
      <c r="D132">
        <v>41</v>
      </c>
      <c r="E132">
        <v>4923</v>
      </c>
      <c r="F132" t="s">
        <v>92</v>
      </c>
      <c r="G132" t="s">
        <v>93</v>
      </c>
      <c r="H132" t="s">
        <v>141</v>
      </c>
      <c r="I132" t="s">
        <v>95</v>
      </c>
      <c r="J132" t="s">
        <v>96</v>
      </c>
      <c r="K132" t="s">
        <v>134</v>
      </c>
      <c r="L132" t="s">
        <v>98</v>
      </c>
      <c r="M132" t="s">
        <v>148</v>
      </c>
      <c r="N132" t="s">
        <v>100</v>
      </c>
      <c r="O132" t="s">
        <v>101</v>
      </c>
      <c r="P132" t="s">
        <v>101</v>
      </c>
      <c r="Q132" t="s">
        <v>175</v>
      </c>
      <c r="R132" t="s">
        <v>136</v>
      </c>
      <c r="S132" s="3" t="str">
        <f>VLOOKUP(R132,'House Style2'!$A$1:$E$9,5,FALSE)</f>
        <v>Above Average</v>
      </c>
      <c r="T132">
        <v>8</v>
      </c>
      <c r="U132">
        <v>0.83227699092837404</v>
      </c>
      <c r="V132" t="s">
        <v>104</v>
      </c>
      <c r="W132">
        <v>5</v>
      </c>
      <c r="X132">
        <v>2001</v>
      </c>
      <c r="Y132">
        <v>2002</v>
      </c>
      <c r="Z132" t="s">
        <v>105</v>
      </c>
      <c r="AA132" t="s">
        <v>126</v>
      </c>
      <c r="AB132" t="s">
        <v>149</v>
      </c>
      <c r="AC132" t="s">
        <v>150</v>
      </c>
      <c r="AD132" t="s">
        <v>129</v>
      </c>
      <c r="AE132">
        <v>0</v>
      </c>
      <c r="AF132" t="s">
        <v>112</v>
      </c>
      <c r="AG132" t="s">
        <v>110</v>
      </c>
      <c r="AH132" t="s">
        <v>111</v>
      </c>
      <c r="AI132" t="s">
        <v>109</v>
      </c>
      <c r="AJ132" t="s">
        <v>110</v>
      </c>
      <c r="AK132" t="s">
        <v>130</v>
      </c>
      <c r="AL132" t="s">
        <v>113</v>
      </c>
      <c r="AM132">
        <v>1153</v>
      </c>
      <c r="AN132" t="s">
        <v>114</v>
      </c>
      <c r="AO132">
        <v>0</v>
      </c>
      <c r="AP132">
        <v>440</v>
      </c>
      <c r="AQ132">
        <v>1593</v>
      </c>
      <c r="AR132" t="s">
        <v>115</v>
      </c>
      <c r="AS132" t="s">
        <v>109</v>
      </c>
      <c r="AT132" t="s">
        <v>116</v>
      </c>
      <c r="AU132" t="s">
        <v>117</v>
      </c>
      <c r="AV132">
        <v>1593</v>
      </c>
      <c r="AW132">
        <v>0.37238988147922469</v>
      </c>
      <c r="AX132" t="s">
        <v>118</v>
      </c>
      <c r="AY132">
        <v>0</v>
      </c>
      <c r="AZ132">
        <v>0</v>
      </c>
      <c r="BA132">
        <v>1593</v>
      </c>
      <c r="BB132">
        <v>1</v>
      </c>
      <c r="BC132">
        <v>0</v>
      </c>
      <c r="BD132">
        <v>1</v>
      </c>
      <c r="BE132">
        <v>1</v>
      </c>
      <c r="BF132">
        <v>0</v>
      </c>
      <c r="BG132">
        <v>1</v>
      </c>
      <c r="BH132" t="s">
        <v>109</v>
      </c>
      <c r="BI132">
        <v>5</v>
      </c>
      <c r="BJ132" t="s">
        <v>119</v>
      </c>
      <c r="BK132">
        <v>1</v>
      </c>
      <c r="BL132" t="s">
        <v>112</v>
      </c>
      <c r="BM132" t="s">
        <v>120</v>
      </c>
      <c r="BN132">
        <v>2001</v>
      </c>
      <c r="BO132" t="s">
        <v>121</v>
      </c>
      <c r="BP132">
        <v>2</v>
      </c>
      <c r="BQ132">
        <v>682</v>
      </c>
      <c r="BR132" t="s">
        <v>110</v>
      </c>
      <c r="BS132" t="s">
        <v>110</v>
      </c>
      <c r="BT132" t="s">
        <v>116</v>
      </c>
      <c r="BU132">
        <v>0</v>
      </c>
      <c r="BV132">
        <v>120</v>
      </c>
      <c r="BW132">
        <v>0</v>
      </c>
      <c r="BX132">
        <v>0</v>
      </c>
      <c r="BY132">
        <v>224</v>
      </c>
      <c r="BZ132">
        <v>0</v>
      </c>
      <c r="CA132" t="s">
        <v>93</v>
      </c>
      <c r="CB132" t="s">
        <v>93</v>
      </c>
      <c r="CC132" t="s">
        <v>93</v>
      </c>
      <c r="CD132">
        <v>0</v>
      </c>
      <c r="CE132">
        <v>8</v>
      </c>
      <c r="CF132">
        <v>2008</v>
      </c>
      <c r="CG132" t="s">
        <v>122</v>
      </c>
      <c r="CH132" t="s">
        <v>123</v>
      </c>
      <c r="CI132">
        <v>286000</v>
      </c>
      <c r="CR132" t="s">
        <v>124</v>
      </c>
      <c r="CS132">
        <v>1593</v>
      </c>
    </row>
    <row r="133" spans="1:97" x14ac:dyDescent="0.3">
      <c r="A133">
        <v>684</v>
      </c>
      <c r="B133">
        <v>20</v>
      </c>
      <c r="C133" t="s">
        <v>91</v>
      </c>
      <c r="D133">
        <v>90</v>
      </c>
      <c r="E133">
        <v>11248</v>
      </c>
      <c r="F133" t="s">
        <v>92</v>
      </c>
      <c r="G133" t="s">
        <v>93</v>
      </c>
      <c r="H133" t="s">
        <v>94</v>
      </c>
      <c r="I133" t="s">
        <v>95</v>
      </c>
      <c r="J133" t="s">
        <v>96</v>
      </c>
      <c r="K133" t="s">
        <v>97</v>
      </c>
      <c r="L133" t="s">
        <v>98</v>
      </c>
      <c r="M133" t="s">
        <v>167</v>
      </c>
      <c r="N133" t="s">
        <v>100</v>
      </c>
      <c r="O133" t="s">
        <v>101</v>
      </c>
      <c r="P133" t="s">
        <v>101</v>
      </c>
      <c r="Q133" t="s">
        <v>102</v>
      </c>
      <c r="R133" t="s">
        <v>136</v>
      </c>
      <c r="S133" s="3" t="str">
        <f>VLOOKUP(R133,'House Style2'!$A$1:$E$9,5,FALSE)</f>
        <v>Above Average</v>
      </c>
      <c r="T133">
        <v>9</v>
      </c>
      <c r="U133">
        <v>0.81491843185896606</v>
      </c>
      <c r="V133" t="s">
        <v>104</v>
      </c>
      <c r="W133">
        <v>5</v>
      </c>
      <c r="X133">
        <v>2002</v>
      </c>
      <c r="Y133">
        <v>2002</v>
      </c>
      <c r="Z133" t="s">
        <v>125</v>
      </c>
      <c r="AA133" t="s">
        <v>126</v>
      </c>
      <c r="AB133" t="s">
        <v>137</v>
      </c>
      <c r="AC133" t="s">
        <v>137</v>
      </c>
      <c r="AD133" t="s">
        <v>138</v>
      </c>
      <c r="AE133">
        <v>215</v>
      </c>
      <c r="AF133" t="s">
        <v>112</v>
      </c>
      <c r="AG133" t="s">
        <v>110</v>
      </c>
      <c r="AH133" t="s">
        <v>111</v>
      </c>
      <c r="AI133" t="s">
        <v>112</v>
      </c>
      <c r="AJ133" t="s">
        <v>110</v>
      </c>
      <c r="AK133" t="s">
        <v>130</v>
      </c>
      <c r="AL133" t="s">
        <v>113</v>
      </c>
      <c r="AM133">
        <v>1059</v>
      </c>
      <c r="AN133" t="s">
        <v>114</v>
      </c>
      <c r="AO133">
        <v>0</v>
      </c>
      <c r="AP133">
        <v>567</v>
      </c>
      <c r="AQ133">
        <v>1626</v>
      </c>
      <c r="AR133" t="s">
        <v>115</v>
      </c>
      <c r="AS133" t="s">
        <v>109</v>
      </c>
      <c r="AT133" t="s">
        <v>116</v>
      </c>
      <c r="AU133" t="s">
        <v>117</v>
      </c>
      <c r="AV133">
        <v>1668</v>
      </c>
      <c r="AW133">
        <v>0.68929978178516094</v>
      </c>
      <c r="AX133" t="s">
        <v>118</v>
      </c>
      <c r="AY133">
        <v>0</v>
      </c>
      <c r="AZ133">
        <v>0</v>
      </c>
      <c r="BA133">
        <v>1668</v>
      </c>
      <c r="BB133">
        <v>1</v>
      </c>
      <c r="BC133">
        <v>0</v>
      </c>
      <c r="BD133">
        <v>2</v>
      </c>
      <c r="BE133">
        <v>0</v>
      </c>
      <c r="BF133">
        <v>3</v>
      </c>
      <c r="BG133">
        <v>1</v>
      </c>
      <c r="BH133" t="s">
        <v>112</v>
      </c>
      <c r="BI133">
        <v>7</v>
      </c>
      <c r="BJ133" t="s">
        <v>119</v>
      </c>
      <c r="BK133">
        <v>1</v>
      </c>
      <c r="BL133" t="s">
        <v>110</v>
      </c>
      <c r="BM133" t="s">
        <v>120</v>
      </c>
      <c r="BN133">
        <v>2002</v>
      </c>
      <c r="BO133" t="s">
        <v>121</v>
      </c>
      <c r="BP133">
        <v>3</v>
      </c>
      <c r="BQ133">
        <v>702</v>
      </c>
      <c r="BR133" t="s">
        <v>110</v>
      </c>
      <c r="BS133" t="s">
        <v>110</v>
      </c>
      <c r="BT133" t="s">
        <v>116</v>
      </c>
      <c r="BU133">
        <v>257</v>
      </c>
      <c r="BV133">
        <v>45</v>
      </c>
      <c r="BW133">
        <v>0</v>
      </c>
      <c r="BX133">
        <v>0</v>
      </c>
      <c r="BY133">
        <v>0</v>
      </c>
      <c r="BZ133">
        <v>0</v>
      </c>
      <c r="CA133" t="s">
        <v>93</v>
      </c>
      <c r="CB133" t="s">
        <v>93</v>
      </c>
      <c r="CC133" t="s">
        <v>93</v>
      </c>
      <c r="CD133">
        <v>0</v>
      </c>
      <c r="CE133">
        <v>7</v>
      </c>
      <c r="CF133">
        <v>2007</v>
      </c>
      <c r="CG133" t="s">
        <v>122</v>
      </c>
      <c r="CH133" t="s">
        <v>123</v>
      </c>
      <c r="CI133">
        <v>285000</v>
      </c>
      <c r="CR133" t="s">
        <v>124</v>
      </c>
      <c r="CS133">
        <v>1668</v>
      </c>
    </row>
    <row r="134" spans="1:97" x14ac:dyDescent="0.3">
      <c r="A134">
        <v>927</v>
      </c>
      <c r="B134">
        <v>60</v>
      </c>
      <c r="C134" t="s">
        <v>91</v>
      </c>
      <c r="D134">
        <v>93</v>
      </c>
      <c r="E134">
        <v>11999</v>
      </c>
      <c r="F134" t="s">
        <v>92</v>
      </c>
      <c r="G134" t="s">
        <v>93</v>
      </c>
      <c r="H134" t="s">
        <v>141</v>
      </c>
      <c r="I134" t="s">
        <v>95</v>
      </c>
      <c r="J134" t="s">
        <v>96</v>
      </c>
      <c r="K134" t="s">
        <v>134</v>
      </c>
      <c r="L134" t="s">
        <v>98</v>
      </c>
      <c r="M134" t="s">
        <v>135</v>
      </c>
      <c r="N134" t="s">
        <v>100</v>
      </c>
      <c r="O134" t="s">
        <v>101</v>
      </c>
      <c r="P134" t="s">
        <v>101</v>
      </c>
      <c r="Q134" t="s">
        <v>102</v>
      </c>
      <c r="R134" t="s">
        <v>103</v>
      </c>
      <c r="S134" s="3" t="str">
        <f>VLOOKUP(R134,'House Style2'!$A$1:$E$9,5,FALSE)</f>
        <v>Above Average</v>
      </c>
      <c r="T134">
        <v>8</v>
      </c>
      <c r="U134">
        <v>0.14261552297334967</v>
      </c>
      <c r="V134" t="s">
        <v>104</v>
      </c>
      <c r="W134">
        <v>5</v>
      </c>
      <c r="X134">
        <v>2003</v>
      </c>
      <c r="Y134">
        <v>2004</v>
      </c>
      <c r="Z134" t="s">
        <v>125</v>
      </c>
      <c r="AA134" t="s">
        <v>126</v>
      </c>
      <c r="AB134" t="s">
        <v>137</v>
      </c>
      <c r="AC134" t="s">
        <v>137</v>
      </c>
      <c r="AD134" t="s">
        <v>108</v>
      </c>
      <c r="AE134">
        <v>340</v>
      </c>
      <c r="AF134" t="s">
        <v>112</v>
      </c>
      <c r="AG134" t="s">
        <v>110</v>
      </c>
      <c r="AH134" t="s">
        <v>111</v>
      </c>
      <c r="AI134" t="s">
        <v>112</v>
      </c>
      <c r="AJ134" t="s">
        <v>110</v>
      </c>
      <c r="AK134" t="s">
        <v>156</v>
      </c>
      <c r="AL134" t="s">
        <v>114</v>
      </c>
      <c r="AM134">
        <v>0</v>
      </c>
      <c r="AN134" t="s">
        <v>114</v>
      </c>
      <c r="AO134">
        <v>0</v>
      </c>
      <c r="AP134">
        <v>1181</v>
      </c>
      <c r="AQ134">
        <v>1181</v>
      </c>
      <c r="AR134" t="s">
        <v>115</v>
      </c>
      <c r="AS134" t="s">
        <v>109</v>
      </c>
      <c r="AT134" t="s">
        <v>116</v>
      </c>
      <c r="AU134" t="s">
        <v>117</v>
      </c>
      <c r="AV134">
        <v>1234</v>
      </c>
      <c r="AW134">
        <v>0.83253613830791073</v>
      </c>
      <c r="AX134" t="s">
        <v>118</v>
      </c>
      <c r="AY134">
        <v>1140</v>
      </c>
      <c r="AZ134">
        <v>0</v>
      </c>
      <c r="BA134">
        <v>2374</v>
      </c>
      <c r="BB134">
        <v>0</v>
      </c>
      <c r="BC134">
        <v>0</v>
      </c>
      <c r="BD134">
        <v>2</v>
      </c>
      <c r="BE134">
        <v>1</v>
      </c>
      <c r="BF134">
        <v>4</v>
      </c>
      <c r="BG134">
        <v>1</v>
      </c>
      <c r="BH134" t="s">
        <v>109</v>
      </c>
      <c r="BI134">
        <v>10</v>
      </c>
      <c r="BJ134" t="s">
        <v>119</v>
      </c>
      <c r="BK134">
        <v>1</v>
      </c>
      <c r="BL134" t="s">
        <v>112</v>
      </c>
      <c r="BM134" t="s">
        <v>142</v>
      </c>
      <c r="BN134">
        <v>2003</v>
      </c>
      <c r="BO134" t="s">
        <v>121</v>
      </c>
      <c r="BP134">
        <v>3</v>
      </c>
      <c r="BQ134">
        <v>656</v>
      </c>
      <c r="BR134" t="s">
        <v>110</v>
      </c>
      <c r="BS134" t="s">
        <v>110</v>
      </c>
      <c r="BT134" t="s">
        <v>116</v>
      </c>
      <c r="BU134">
        <v>104</v>
      </c>
      <c r="BV134">
        <v>100</v>
      </c>
      <c r="BW134">
        <v>0</v>
      </c>
      <c r="BX134">
        <v>0</v>
      </c>
      <c r="BY134">
        <v>0</v>
      </c>
      <c r="BZ134">
        <v>0</v>
      </c>
      <c r="CA134" t="s">
        <v>93</v>
      </c>
      <c r="CB134" t="s">
        <v>93</v>
      </c>
      <c r="CC134" t="s">
        <v>93</v>
      </c>
      <c r="CD134">
        <v>0</v>
      </c>
      <c r="CE134">
        <v>5</v>
      </c>
      <c r="CF134">
        <v>2007</v>
      </c>
      <c r="CG134" t="s">
        <v>122</v>
      </c>
      <c r="CH134" t="s">
        <v>123</v>
      </c>
      <c r="CI134">
        <v>285000</v>
      </c>
      <c r="CR134">
        <v>1234</v>
      </c>
      <c r="CS134" t="s">
        <v>124</v>
      </c>
    </row>
    <row r="135" spans="1:97" x14ac:dyDescent="0.3">
      <c r="A135">
        <v>1176</v>
      </c>
      <c r="B135">
        <v>50</v>
      </c>
      <c r="C135" t="s">
        <v>91</v>
      </c>
      <c r="D135">
        <v>85</v>
      </c>
      <c r="E135">
        <v>10678</v>
      </c>
      <c r="F135" t="s">
        <v>92</v>
      </c>
      <c r="G135" t="s">
        <v>93</v>
      </c>
      <c r="H135" t="s">
        <v>141</v>
      </c>
      <c r="I135" t="s">
        <v>95</v>
      </c>
      <c r="J135" t="s">
        <v>96</v>
      </c>
      <c r="K135" t="s">
        <v>134</v>
      </c>
      <c r="L135" t="s">
        <v>98</v>
      </c>
      <c r="M135" t="s">
        <v>99</v>
      </c>
      <c r="N135" t="s">
        <v>100</v>
      </c>
      <c r="O135" t="s">
        <v>101</v>
      </c>
      <c r="P135" t="s">
        <v>101</v>
      </c>
      <c r="Q135" t="s">
        <v>102</v>
      </c>
      <c r="R135" t="s">
        <v>170</v>
      </c>
      <c r="S135" s="3" t="str">
        <f>VLOOKUP(R135,'House Style2'!$A$1:$E$9,5,FALSE)</f>
        <v>Below Average</v>
      </c>
      <c r="T135">
        <v>8</v>
      </c>
      <c r="U135">
        <v>0.3827660933730791</v>
      </c>
      <c r="V135" t="s">
        <v>104</v>
      </c>
      <c r="W135">
        <v>5</v>
      </c>
      <c r="X135">
        <v>1992</v>
      </c>
      <c r="Y135">
        <v>2000</v>
      </c>
      <c r="Z135" t="s">
        <v>125</v>
      </c>
      <c r="AA135" t="s">
        <v>126</v>
      </c>
      <c r="AB135" t="s">
        <v>107</v>
      </c>
      <c r="AC135" t="s">
        <v>107</v>
      </c>
      <c r="AD135" t="s">
        <v>108</v>
      </c>
      <c r="AE135">
        <v>337</v>
      </c>
      <c r="AF135" t="s">
        <v>112</v>
      </c>
      <c r="AG135" t="s">
        <v>110</v>
      </c>
      <c r="AH135" t="s">
        <v>111</v>
      </c>
      <c r="AI135" t="s">
        <v>112</v>
      </c>
      <c r="AJ135" t="s">
        <v>110</v>
      </c>
      <c r="AK135" t="s">
        <v>156</v>
      </c>
      <c r="AL135" t="s">
        <v>113</v>
      </c>
      <c r="AM135">
        <v>700</v>
      </c>
      <c r="AN135" t="s">
        <v>114</v>
      </c>
      <c r="AO135">
        <v>0</v>
      </c>
      <c r="AP135">
        <v>983</v>
      </c>
      <c r="AQ135">
        <v>1683</v>
      </c>
      <c r="AR135" t="s">
        <v>115</v>
      </c>
      <c r="AS135" t="s">
        <v>109</v>
      </c>
      <c r="AT135" t="s">
        <v>116</v>
      </c>
      <c r="AU135" t="s">
        <v>117</v>
      </c>
      <c r="AV135">
        <v>2129</v>
      </c>
      <c r="AW135">
        <v>6.750288250349179E-2</v>
      </c>
      <c r="AX135" t="s">
        <v>118</v>
      </c>
      <c r="AY135">
        <v>743</v>
      </c>
      <c r="AZ135">
        <v>0</v>
      </c>
      <c r="BA135">
        <v>2872</v>
      </c>
      <c r="BB135">
        <v>0</v>
      </c>
      <c r="BC135">
        <v>0</v>
      </c>
      <c r="BD135">
        <v>2</v>
      </c>
      <c r="BE135">
        <v>1</v>
      </c>
      <c r="BF135">
        <v>4</v>
      </c>
      <c r="BG135">
        <v>1</v>
      </c>
      <c r="BH135" t="s">
        <v>112</v>
      </c>
      <c r="BI135">
        <v>9</v>
      </c>
      <c r="BJ135" t="s">
        <v>119</v>
      </c>
      <c r="BK135">
        <v>1</v>
      </c>
      <c r="BL135" t="s">
        <v>110</v>
      </c>
      <c r="BM135" t="s">
        <v>120</v>
      </c>
      <c r="BN135">
        <v>1992</v>
      </c>
      <c r="BO135" t="s">
        <v>121</v>
      </c>
      <c r="BP135">
        <v>2</v>
      </c>
      <c r="BQ135">
        <v>541</v>
      </c>
      <c r="BR135" t="s">
        <v>110</v>
      </c>
      <c r="BS135" t="s">
        <v>110</v>
      </c>
      <c r="BT135" t="s">
        <v>116</v>
      </c>
      <c r="BU135">
        <v>0</v>
      </c>
      <c r="BV135">
        <v>33</v>
      </c>
      <c r="BW135">
        <v>0</v>
      </c>
      <c r="BX135">
        <v>0</v>
      </c>
      <c r="BY135">
        <v>0</v>
      </c>
      <c r="BZ135">
        <v>0</v>
      </c>
      <c r="CA135" t="s">
        <v>93</v>
      </c>
      <c r="CB135" t="s">
        <v>93</v>
      </c>
      <c r="CC135" t="s">
        <v>93</v>
      </c>
      <c r="CD135">
        <v>0</v>
      </c>
      <c r="CE135">
        <v>4</v>
      </c>
      <c r="CF135">
        <v>2007</v>
      </c>
      <c r="CG135" t="s">
        <v>122</v>
      </c>
      <c r="CH135" t="s">
        <v>123</v>
      </c>
      <c r="CI135">
        <v>285000</v>
      </c>
      <c r="CR135" t="s">
        <v>124</v>
      </c>
      <c r="CS135">
        <v>2129</v>
      </c>
    </row>
    <row r="136" spans="1:97" x14ac:dyDescent="0.3">
      <c r="A136">
        <v>333</v>
      </c>
      <c r="B136">
        <v>20</v>
      </c>
      <c r="C136" t="s">
        <v>91</v>
      </c>
      <c r="D136">
        <v>85</v>
      </c>
      <c r="E136">
        <v>10655</v>
      </c>
      <c r="F136" t="s">
        <v>92</v>
      </c>
      <c r="G136" t="s">
        <v>93</v>
      </c>
      <c r="H136" t="s">
        <v>94</v>
      </c>
      <c r="I136" t="s">
        <v>95</v>
      </c>
      <c r="J136" t="s">
        <v>96</v>
      </c>
      <c r="K136" t="s">
        <v>134</v>
      </c>
      <c r="L136" t="s">
        <v>98</v>
      </c>
      <c r="M136" t="s">
        <v>135</v>
      </c>
      <c r="N136" t="s">
        <v>100</v>
      </c>
      <c r="O136" t="s">
        <v>101</v>
      </c>
      <c r="P136" t="s">
        <v>101</v>
      </c>
      <c r="Q136" t="s">
        <v>102</v>
      </c>
      <c r="R136" t="s">
        <v>136</v>
      </c>
      <c r="S136" s="3" t="str">
        <f>VLOOKUP(R136,'House Style2'!$A$1:$E$9,5,FALSE)</f>
        <v>Above Average</v>
      </c>
      <c r="T136">
        <v>8</v>
      </c>
      <c r="U136">
        <v>0.20931062603490169</v>
      </c>
      <c r="V136" t="s">
        <v>104</v>
      </c>
      <c r="W136">
        <v>5</v>
      </c>
      <c r="X136">
        <v>2003</v>
      </c>
      <c r="Y136">
        <v>2004</v>
      </c>
      <c r="Z136" t="s">
        <v>105</v>
      </c>
      <c r="AA136" t="s">
        <v>126</v>
      </c>
      <c r="AB136" t="s">
        <v>137</v>
      </c>
      <c r="AC136" t="s">
        <v>137</v>
      </c>
      <c r="AD136" t="s">
        <v>108</v>
      </c>
      <c r="AE136">
        <v>296</v>
      </c>
      <c r="AF136" t="s">
        <v>112</v>
      </c>
      <c r="AG136" t="s">
        <v>110</v>
      </c>
      <c r="AH136" t="s">
        <v>111</v>
      </c>
      <c r="AI136" t="s">
        <v>112</v>
      </c>
      <c r="AJ136" t="s">
        <v>110</v>
      </c>
      <c r="AK136" t="s">
        <v>156</v>
      </c>
      <c r="AL136" t="s">
        <v>113</v>
      </c>
      <c r="AM136">
        <v>1124</v>
      </c>
      <c r="AN136" t="s">
        <v>93</v>
      </c>
      <c r="AO136">
        <v>479</v>
      </c>
      <c r="AP136">
        <v>1603</v>
      </c>
      <c r="AQ136">
        <v>3206</v>
      </c>
      <c r="AR136" t="s">
        <v>115</v>
      </c>
      <c r="AS136" t="s">
        <v>109</v>
      </c>
      <c r="AT136" t="s">
        <v>116</v>
      </c>
      <c r="AU136" t="s">
        <v>117</v>
      </c>
      <c r="AV136">
        <v>1629</v>
      </c>
      <c r="AW136">
        <v>0.8418404593362796</v>
      </c>
      <c r="AX136" t="s">
        <v>118</v>
      </c>
      <c r="AY136">
        <v>0</v>
      </c>
      <c r="AZ136">
        <v>0</v>
      </c>
      <c r="BA136">
        <v>1629</v>
      </c>
      <c r="BB136">
        <v>1</v>
      </c>
      <c r="BC136">
        <v>0</v>
      </c>
      <c r="BD136">
        <v>2</v>
      </c>
      <c r="BE136">
        <v>0</v>
      </c>
      <c r="BF136">
        <v>3</v>
      </c>
      <c r="BG136">
        <v>1</v>
      </c>
      <c r="BH136" t="s">
        <v>112</v>
      </c>
      <c r="BI136">
        <v>7</v>
      </c>
      <c r="BJ136" t="s">
        <v>119</v>
      </c>
      <c r="BK136">
        <v>1</v>
      </c>
      <c r="BL136" t="s">
        <v>112</v>
      </c>
      <c r="BM136" t="s">
        <v>120</v>
      </c>
      <c r="BN136">
        <v>2003</v>
      </c>
      <c r="BO136" t="s">
        <v>143</v>
      </c>
      <c r="BP136">
        <v>3</v>
      </c>
      <c r="BQ136">
        <v>880</v>
      </c>
      <c r="BR136" t="s">
        <v>110</v>
      </c>
      <c r="BS136" t="s">
        <v>110</v>
      </c>
      <c r="BT136" t="s">
        <v>116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 t="s">
        <v>93</v>
      </c>
      <c r="CB136" t="s">
        <v>93</v>
      </c>
      <c r="CC136" t="s">
        <v>93</v>
      </c>
      <c r="CD136">
        <v>0</v>
      </c>
      <c r="CE136">
        <v>10</v>
      </c>
      <c r="CF136">
        <v>2009</v>
      </c>
      <c r="CG136" t="s">
        <v>122</v>
      </c>
      <c r="CH136" t="s">
        <v>123</v>
      </c>
      <c r="CI136">
        <v>284000</v>
      </c>
      <c r="CR136" t="s">
        <v>124</v>
      </c>
      <c r="CS136">
        <v>1629</v>
      </c>
    </row>
    <row r="137" spans="1:97" x14ac:dyDescent="0.3">
      <c r="A137">
        <v>555</v>
      </c>
      <c r="B137">
        <v>60</v>
      </c>
      <c r="C137" t="s">
        <v>91</v>
      </c>
      <c r="D137">
        <v>85</v>
      </c>
      <c r="E137">
        <v>10625</v>
      </c>
      <c r="F137" t="s">
        <v>92</v>
      </c>
      <c r="G137" t="s">
        <v>93</v>
      </c>
      <c r="H137" t="s">
        <v>141</v>
      </c>
      <c r="I137" t="s">
        <v>95</v>
      </c>
      <c r="J137" t="s">
        <v>96</v>
      </c>
      <c r="K137" t="s">
        <v>134</v>
      </c>
      <c r="L137" t="s">
        <v>98</v>
      </c>
      <c r="M137" t="s">
        <v>135</v>
      </c>
      <c r="N137" t="s">
        <v>100</v>
      </c>
      <c r="O137" t="s">
        <v>101</v>
      </c>
      <c r="P137" t="s">
        <v>101</v>
      </c>
      <c r="Q137" t="s">
        <v>102</v>
      </c>
      <c r="R137" t="s">
        <v>103</v>
      </c>
      <c r="S137" s="3" t="str">
        <f>VLOOKUP(R137,'House Style2'!$A$1:$E$9,5,FALSE)</f>
        <v>Above Average</v>
      </c>
      <c r="T137">
        <v>7</v>
      </c>
      <c r="U137">
        <v>0.96561119530841388</v>
      </c>
      <c r="V137" t="s">
        <v>104</v>
      </c>
      <c r="W137">
        <v>5</v>
      </c>
      <c r="X137">
        <v>2003</v>
      </c>
      <c r="Y137">
        <v>2004</v>
      </c>
      <c r="Z137" t="s">
        <v>105</v>
      </c>
      <c r="AA137" t="s">
        <v>126</v>
      </c>
      <c r="AB137" t="s">
        <v>137</v>
      </c>
      <c r="AC137" t="s">
        <v>137</v>
      </c>
      <c r="AD137" t="s">
        <v>108</v>
      </c>
      <c r="AE137">
        <v>292</v>
      </c>
      <c r="AF137" t="s">
        <v>112</v>
      </c>
      <c r="AG137" t="s">
        <v>110</v>
      </c>
      <c r="AH137" t="s">
        <v>111</v>
      </c>
      <c r="AI137" t="s">
        <v>112</v>
      </c>
      <c r="AJ137" t="s">
        <v>110</v>
      </c>
      <c r="AK137" t="s">
        <v>156</v>
      </c>
      <c r="AL137" t="s">
        <v>113</v>
      </c>
      <c r="AM137">
        <v>866</v>
      </c>
      <c r="AN137" t="s">
        <v>114</v>
      </c>
      <c r="AO137">
        <v>0</v>
      </c>
      <c r="AP137">
        <v>132</v>
      </c>
      <c r="AQ137">
        <v>998</v>
      </c>
      <c r="AR137" t="s">
        <v>115</v>
      </c>
      <c r="AS137" t="s">
        <v>109</v>
      </c>
      <c r="AT137" t="s">
        <v>116</v>
      </c>
      <c r="AU137" t="s">
        <v>117</v>
      </c>
      <c r="AV137">
        <v>1006</v>
      </c>
      <c r="AW137">
        <v>5.6844347550902063E-2</v>
      </c>
      <c r="AX137" t="s">
        <v>195</v>
      </c>
      <c r="AY137">
        <v>1040</v>
      </c>
      <c r="AZ137">
        <v>0</v>
      </c>
      <c r="BA137">
        <v>2046</v>
      </c>
      <c r="BB137">
        <v>1</v>
      </c>
      <c r="BC137">
        <v>0</v>
      </c>
      <c r="BD137">
        <v>2</v>
      </c>
      <c r="BE137">
        <v>1</v>
      </c>
      <c r="BF137">
        <v>3</v>
      </c>
      <c r="BG137">
        <v>1</v>
      </c>
      <c r="BH137" t="s">
        <v>112</v>
      </c>
      <c r="BI137">
        <v>8</v>
      </c>
      <c r="BJ137" t="s">
        <v>119</v>
      </c>
      <c r="BK137">
        <v>1</v>
      </c>
      <c r="BL137" t="s">
        <v>112</v>
      </c>
      <c r="BM137" t="s">
        <v>142</v>
      </c>
      <c r="BN137">
        <v>2003</v>
      </c>
      <c r="BO137" t="s">
        <v>143</v>
      </c>
      <c r="BP137">
        <v>3</v>
      </c>
      <c r="BQ137">
        <v>871</v>
      </c>
      <c r="BR137" t="s">
        <v>110</v>
      </c>
      <c r="BS137" t="s">
        <v>110</v>
      </c>
      <c r="BT137" t="s">
        <v>116</v>
      </c>
      <c r="BU137">
        <v>320</v>
      </c>
      <c r="BV137">
        <v>62</v>
      </c>
      <c r="BW137">
        <v>0</v>
      </c>
      <c r="BX137">
        <v>0</v>
      </c>
      <c r="BY137">
        <v>0</v>
      </c>
      <c r="BZ137">
        <v>0</v>
      </c>
      <c r="CA137" t="s">
        <v>93</v>
      </c>
      <c r="CB137" t="s">
        <v>93</v>
      </c>
      <c r="CC137" t="s">
        <v>93</v>
      </c>
      <c r="CD137">
        <v>0</v>
      </c>
      <c r="CE137">
        <v>8</v>
      </c>
      <c r="CF137">
        <v>2008</v>
      </c>
      <c r="CG137" t="s">
        <v>122</v>
      </c>
      <c r="CH137" t="s">
        <v>123</v>
      </c>
      <c r="CI137">
        <v>284000</v>
      </c>
      <c r="CR137">
        <v>1006</v>
      </c>
      <c r="CS137" t="s">
        <v>124</v>
      </c>
    </row>
    <row r="138" spans="1:97" x14ac:dyDescent="0.3">
      <c r="A138">
        <v>1348</v>
      </c>
      <c r="B138">
        <v>20</v>
      </c>
      <c r="C138" t="s">
        <v>91</v>
      </c>
      <c r="D138">
        <v>93</v>
      </c>
      <c r="E138">
        <v>15306</v>
      </c>
      <c r="F138" t="s">
        <v>92</v>
      </c>
      <c r="G138" t="s">
        <v>93</v>
      </c>
      <c r="H138" t="s">
        <v>94</v>
      </c>
      <c r="I138" t="s">
        <v>153</v>
      </c>
      <c r="J138" t="s">
        <v>96</v>
      </c>
      <c r="K138" t="s">
        <v>97</v>
      </c>
      <c r="L138" t="s">
        <v>98</v>
      </c>
      <c r="M138" t="s">
        <v>183</v>
      </c>
      <c r="N138" t="s">
        <v>100</v>
      </c>
      <c r="O138" t="s">
        <v>101</v>
      </c>
      <c r="P138" t="s">
        <v>101</v>
      </c>
      <c r="Q138" t="s">
        <v>102</v>
      </c>
      <c r="R138" t="s">
        <v>136</v>
      </c>
      <c r="S138" s="3" t="str">
        <f>VLOOKUP(R138,'House Style2'!$A$1:$E$9,5,FALSE)</f>
        <v>Above Average</v>
      </c>
      <c r="T138">
        <v>8</v>
      </c>
      <c r="U138">
        <v>0.17903558487846827</v>
      </c>
      <c r="V138" t="s">
        <v>104</v>
      </c>
      <c r="W138">
        <v>5</v>
      </c>
      <c r="X138">
        <v>2006</v>
      </c>
      <c r="Y138">
        <v>2007</v>
      </c>
      <c r="Z138" t="s">
        <v>105</v>
      </c>
      <c r="AA138" t="s">
        <v>126</v>
      </c>
      <c r="AB138" t="s">
        <v>137</v>
      </c>
      <c r="AC138" t="s">
        <v>137</v>
      </c>
      <c r="AD138" t="s">
        <v>138</v>
      </c>
      <c r="AE138">
        <v>100</v>
      </c>
      <c r="AF138" t="s">
        <v>112</v>
      </c>
      <c r="AG138" t="s">
        <v>110</v>
      </c>
      <c r="AH138" t="s">
        <v>111</v>
      </c>
      <c r="AI138" t="s">
        <v>109</v>
      </c>
      <c r="AJ138" t="s">
        <v>110</v>
      </c>
      <c r="AK138" t="s">
        <v>112</v>
      </c>
      <c r="AL138" t="s">
        <v>113</v>
      </c>
      <c r="AM138">
        <v>80</v>
      </c>
      <c r="AN138" t="s">
        <v>114</v>
      </c>
      <c r="AO138">
        <v>0</v>
      </c>
      <c r="AP138">
        <v>1652</v>
      </c>
      <c r="AQ138">
        <v>1732</v>
      </c>
      <c r="AR138" t="s">
        <v>115</v>
      </c>
      <c r="AS138" t="s">
        <v>109</v>
      </c>
      <c r="AT138" t="s">
        <v>116</v>
      </c>
      <c r="AU138" t="s">
        <v>117</v>
      </c>
      <c r="AV138">
        <v>1776</v>
      </c>
      <c r="AW138">
        <v>0.45918742308768568</v>
      </c>
      <c r="AX138" t="s">
        <v>118</v>
      </c>
      <c r="AY138">
        <v>0</v>
      </c>
      <c r="AZ138">
        <v>0</v>
      </c>
      <c r="BA138">
        <v>1776</v>
      </c>
      <c r="BB138">
        <v>1</v>
      </c>
      <c r="BC138">
        <v>0</v>
      </c>
      <c r="BD138">
        <v>2</v>
      </c>
      <c r="BE138">
        <v>0</v>
      </c>
      <c r="BF138">
        <v>3</v>
      </c>
      <c r="BG138">
        <v>1</v>
      </c>
      <c r="BH138" t="s">
        <v>112</v>
      </c>
      <c r="BI138">
        <v>7</v>
      </c>
      <c r="BJ138" t="s">
        <v>119</v>
      </c>
      <c r="BK138">
        <v>1</v>
      </c>
      <c r="BL138" t="s">
        <v>112</v>
      </c>
      <c r="BM138" t="s">
        <v>120</v>
      </c>
      <c r="BN138">
        <v>2006</v>
      </c>
      <c r="BO138" t="s">
        <v>121</v>
      </c>
      <c r="BP138">
        <v>3</v>
      </c>
      <c r="BQ138">
        <v>712</v>
      </c>
      <c r="BR138" t="s">
        <v>110</v>
      </c>
      <c r="BS138" t="s">
        <v>110</v>
      </c>
      <c r="BT138" t="s">
        <v>116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 t="s">
        <v>93</v>
      </c>
      <c r="CB138" t="s">
        <v>93</v>
      </c>
      <c r="CC138" t="s">
        <v>93</v>
      </c>
      <c r="CD138">
        <v>0</v>
      </c>
      <c r="CE138">
        <v>5</v>
      </c>
      <c r="CF138">
        <v>2007</v>
      </c>
      <c r="CG138" t="s">
        <v>139</v>
      </c>
      <c r="CH138" t="s">
        <v>140</v>
      </c>
      <c r="CI138">
        <v>283463</v>
      </c>
      <c r="CR138" t="s">
        <v>124</v>
      </c>
      <c r="CS138">
        <v>1776</v>
      </c>
    </row>
    <row r="139" spans="1:97" x14ac:dyDescent="0.3">
      <c r="A139">
        <v>1404</v>
      </c>
      <c r="B139">
        <v>20</v>
      </c>
      <c r="C139" t="s">
        <v>91</v>
      </c>
      <c r="D139">
        <v>49</v>
      </c>
      <c r="E139">
        <v>15256</v>
      </c>
      <c r="F139" t="s">
        <v>92</v>
      </c>
      <c r="G139" t="s">
        <v>93</v>
      </c>
      <c r="H139" t="s">
        <v>94</v>
      </c>
      <c r="I139" t="s">
        <v>95</v>
      </c>
      <c r="J139" t="s">
        <v>96</v>
      </c>
      <c r="K139" t="s">
        <v>133</v>
      </c>
      <c r="L139" t="s">
        <v>98</v>
      </c>
      <c r="M139" t="s">
        <v>168</v>
      </c>
      <c r="N139" t="s">
        <v>100</v>
      </c>
      <c r="O139" t="s">
        <v>169</v>
      </c>
      <c r="P139" t="s">
        <v>101</v>
      </c>
      <c r="Q139" t="s">
        <v>102</v>
      </c>
      <c r="R139" t="s">
        <v>136</v>
      </c>
      <c r="S139" s="3" t="str">
        <f>VLOOKUP(R139,'House Style2'!$A$1:$E$9,5,FALSE)</f>
        <v>Above Average</v>
      </c>
      <c r="T139">
        <v>8</v>
      </c>
      <c r="U139">
        <v>0.86123823617889439</v>
      </c>
      <c r="V139" t="s">
        <v>104</v>
      </c>
      <c r="W139">
        <v>5</v>
      </c>
      <c r="X139">
        <v>2007</v>
      </c>
      <c r="Y139">
        <v>2007</v>
      </c>
      <c r="Z139" t="s">
        <v>105</v>
      </c>
      <c r="AA139" t="s">
        <v>126</v>
      </c>
      <c r="AB139" t="s">
        <v>137</v>
      </c>
      <c r="AC139" t="s">
        <v>137</v>
      </c>
      <c r="AD139" t="s">
        <v>138</v>
      </c>
      <c r="AE139">
        <v>84</v>
      </c>
      <c r="AF139" t="s">
        <v>112</v>
      </c>
      <c r="AG139" t="s">
        <v>110</v>
      </c>
      <c r="AH139" t="s">
        <v>111</v>
      </c>
      <c r="AI139" t="s">
        <v>112</v>
      </c>
      <c r="AJ139" t="s">
        <v>110</v>
      </c>
      <c r="AK139" t="s">
        <v>112</v>
      </c>
      <c r="AL139" t="s">
        <v>113</v>
      </c>
      <c r="AM139">
        <v>929</v>
      </c>
      <c r="AN139" t="s">
        <v>114</v>
      </c>
      <c r="AO139">
        <v>0</v>
      </c>
      <c r="AP139">
        <v>556</v>
      </c>
      <c r="AQ139">
        <v>1485</v>
      </c>
      <c r="AR139" t="s">
        <v>115</v>
      </c>
      <c r="AS139" t="s">
        <v>109</v>
      </c>
      <c r="AT139" t="s">
        <v>116</v>
      </c>
      <c r="AU139" t="s">
        <v>117</v>
      </c>
      <c r="AV139">
        <v>1464</v>
      </c>
      <c r="AW139">
        <v>0.54876182766053117</v>
      </c>
      <c r="AX139" t="s">
        <v>118</v>
      </c>
      <c r="AY139">
        <v>0</v>
      </c>
      <c r="AZ139">
        <v>0</v>
      </c>
      <c r="BA139">
        <v>1464</v>
      </c>
      <c r="BB139">
        <v>1</v>
      </c>
      <c r="BC139">
        <v>0</v>
      </c>
      <c r="BD139">
        <v>2</v>
      </c>
      <c r="BE139">
        <v>0</v>
      </c>
      <c r="BF139">
        <v>3</v>
      </c>
      <c r="BG139">
        <v>1</v>
      </c>
      <c r="BH139" t="s">
        <v>112</v>
      </c>
      <c r="BI139">
        <v>6</v>
      </c>
      <c r="BJ139" t="s">
        <v>119</v>
      </c>
      <c r="BK139">
        <v>0</v>
      </c>
      <c r="BL139" t="s">
        <v>93</v>
      </c>
      <c r="BM139" t="s">
        <v>120</v>
      </c>
      <c r="BN139">
        <v>2007</v>
      </c>
      <c r="BO139" t="s">
        <v>114</v>
      </c>
      <c r="BP139">
        <v>3</v>
      </c>
      <c r="BQ139">
        <v>754</v>
      </c>
      <c r="BR139" t="s">
        <v>110</v>
      </c>
      <c r="BS139" t="s">
        <v>110</v>
      </c>
      <c r="BT139" t="s">
        <v>116</v>
      </c>
      <c r="BU139">
        <v>168</v>
      </c>
      <c r="BV139">
        <v>160</v>
      </c>
      <c r="BW139">
        <v>0</v>
      </c>
      <c r="BX139">
        <v>0</v>
      </c>
      <c r="BY139">
        <v>0</v>
      </c>
      <c r="BZ139">
        <v>0</v>
      </c>
      <c r="CA139" t="s">
        <v>93</v>
      </c>
      <c r="CB139" t="s">
        <v>93</v>
      </c>
      <c r="CC139" t="s">
        <v>93</v>
      </c>
      <c r="CD139">
        <v>0</v>
      </c>
      <c r="CE139">
        <v>8</v>
      </c>
      <c r="CF139">
        <v>2007</v>
      </c>
      <c r="CG139" t="s">
        <v>122</v>
      </c>
      <c r="CH139" t="s">
        <v>123</v>
      </c>
      <c r="CI139">
        <v>282922</v>
      </c>
      <c r="CR139">
        <v>1464</v>
      </c>
      <c r="CS139" t="s">
        <v>124</v>
      </c>
    </row>
    <row r="140" spans="1:97" x14ac:dyDescent="0.3">
      <c r="A140">
        <v>1396</v>
      </c>
      <c r="B140">
        <v>60</v>
      </c>
      <c r="C140" t="s">
        <v>91</v>
      </c>
      <c r="D140">
        <v>88</v>
      </c>
      <c r="E140">
        <v>12665</v>
      </c>
      <c r="F140" t="s">
        <v>92</v>
      </c>
      <c r="G140" t="s">
        <v>93</v>
      </c>
      <c r="H140" t="s">
        <v>94</v>
      </c>
      <c r="I140" t="s">
        <v>95</v>
      </c>
      <c r="J140" t="s">
        <v>96</v>
      </c>
      <c r="K140" t="s">
        <v>134</v>
      </c>
      <c r="L140" t="s">
        <v>98</v>
      </c>
      <c r="M140" t="s">
        <v>183</v>
      </c>
      <c r="N140" t="s">
        <v>100</v>
      </c>
      <c r="O140" t="s">
        <v>101</v>
      </c>
      <c r="P140" t="s">
        <v>101</v>
      </c>
      <c r="Q140" t="s">
        <v>102</v>
      </c>
      <c r="R140" t="s">
        <v>103</v>
      </c>
      <c r="S140" s="3" t="str">
        <f>VLOOKUP(R140,'House Style2'!$A$1:$E$9,5,FALSE)</f>
        <v>Above Average</v>
      </c>
      <c r="T140">
        <v>8</v>
      </c>
      <c r="U140">
        <v>0.58173323059152615</v>
      </c>
      <c r="V140" t="s">
        <v>104</v>
      </c>
      <c r="W140">
        <v>5</v>
      </c>
      <c r="X140">
        <v>2005</v>
      </c>
      <c r="Y140">
        <v>2006</v>
      </c>
      <c r="Z140" t="s">
        <v>125</v>
      </c>
      <c r="AA140" t="s">
        <v>126</v>
      </c>
      <c r="AB140" t="s">
        <v>137</v>
      </c>
      <c r="AC140" t="s">
        <v>137</v>
      </c>
      <c r="AD140" t="s">
        <v>108</v>
      </c>
      <c r="AE140">
        <v>245</v>
      </c>
      <c r="AF140" t="s">
        <v>112</v>
      </c>
      <c r="AG140" t="s">
        <v>110</v>
      </c>
      <c r="AH140" t="s">
        <v>111</v>
      </c>
      <c r="AI140" t="s">
        <v>112</v>
      </c>
      <c r="AJ140" t="s">
        <v>112</v>
      </c>
      <c r="AK140" t="s">
        <v>112</v>
      </c>
      <c r="AL140" t="s">
        <v>114</v>
      </c>
      <c r="AM140">
        <v>0</v>
      </c>
      <c r="AN140" t="s">
        <v>114</v>
      </c>
      <c r="AO140">
        <v>0</v>
      </c>
      <c r="AP140">
        <v>1094</v>
      </c>
      <c r="AQ140">
        <v>1094</v>
      </c>
      <c r="AR140" t="s">
        <v>115</v>
      </c>
      <c r="AS140" t="s">
        <v>109</v>
      </c>
      <c r="AT140" t="s">
        <v>116</v>
      </c>
      <c r="AU140" t="s">
        <v>117</v>
      </c>
      <c r="AV140">
        <v>1133</v>
      </c>
      <c r="AW140">
        <v>0.93864796435644826</v>
      </c>
      <c r="AX140" t="s">
        <v>118</v>
      </c>
      <c r="AY140">
        <v>1349</v>
      </c>
      <c r="AZ140">
        <v>0</v>
      </c>
      <c r="BA140">
        <v>2482</v>
      </c>
      <c r="BB140">
        <v>0</v>
      </c>
      <c r="BC140">
        <v>0</v>
      </c>
      <c r="BD140">
        <v>2</v>
      </c>
      <c r="BE140">
        <v>1</v>
      </c>
      <c r="BF140">
        <v>4</v>
      </c>
      <c r="BG140">
        <v>1</v>
      </c>
      <c r="BH140" t="s">
        <v>112</v>
      </c>
      <c r="BI140">
        <v>9</v>
      </c>
      <c r="BJ140" t="s">
        <v>119</v>
      </c>
      <c r="BK140">
        <v>1</v>
      </c>
      <c r="BL140" t="s">
        <v>112</v>
      </c>
      <c r="BM140" t="s">
        <v>142</v>
      </c>
      <c r="BN140">
        <v>2005</v>
      </c>
      <c r="BO140" t="s">
        <v>121</v>
      </c>
      <c r="BP140">
        <v>3</v>
      </c>
      <c r="BQ140">
        <v>642</v>
      </c>
      <c r="BR140" t="s">
        <v>110</v>
      </c>
      <c r="BS140" t="s">
        <v>110</v>
      </c>
      <c r="BT140" t="s">
        <v>116</v>
      </c>
      <c r="BU140">
        <v>144</v>
      </c>
      <c r="BV140">
        <v>39</v>
      </c>
      <c r="BW140">
        <v>0</v>
      </c>
      <c r="BX140">
        <v>0</v>
      </c>
      <c r="BY140">
        <v>0</v>
      </c>
      <c r="BZ140">
        <v>0</v>
      </c>
      <c r="CA140" t="s">
        <v>93</v>
      </c>
      <c r="CB140" t="s">
        <v>93</v>
      </c>
      <c r="CC140" t="s">
        <v>93</v>
      </c>
      <c r="CD140">
        <v>0</v>
      </c>
      <c r="CE140">
        <v>2</v>
      </c>
      <c r="CF140">
        <v>2007</v>
      </c>
      <c r="CG140" t="s">
        <v>122</v>
      </c>
      <c r="CH140" t="s">
        <v>123</v>
      </c>
      <c r="CI140">
        <v>281213</v>
      </c>
      <c r="CR140">
        <v>1133</v>
      </c>
      <c r="CS140" t="s">
        <v>124</v>
      </c>
    </row>
    <row r="141" spans="1:97" x14ac:dyDescent="0.3">
      <c r="A141">
        <v>1290</v>
      </c>
      <c r="B141">
        <v>60</v>
      </c>
      <c r="C141" t="s">
        <v>91</v>
      </c>
      <c r="D141">
        <v>86</v>
      </c>
      <c r="E141">
        <v>11065</v>
      </c>
      <c r="F141" t="s">
        <v>92</v>
      </c>
      <c r="G141" t="s">
        <v>93</v>
      </c>
      <c r="H141" t="s">
        <v>94</v>
      </c>
      <c r="I141" t="s">
        <v>95</v>
      </c>
      <c r="J141" t="s">
        <v>96</v>
      </c>
      <c r="K141" t="s">
        <v>134</v>
      </c>
      <c r="L141" t="s">
        <v>98</v>
      </c>
      <c r="M141" t="s">
        <v>135</v>
      </c>
      <c r="N141" t="s">
        <v>100</v>
      </c>
      <c r="O141" t="s">
        <v>101</v>
      </c>
      <c r="P141" t="s">
        <v>101</v>
      </c>
      <c r="Q141" t="s">
        <v>102</v>
      </c>
      <c r="R141" t="s">
        <v>103</v>
      </c>
      <c r="S141" s="3" t="str">
        <f>VLOOKUP(R141,'House Style2'!$A$1:$E$9,5,FALSE)</f>
        <v>Above Average</v>
      </c>
      <c r="T141">
        <v>8</v>
      </c>
      <c r="U141">
        <v>4.6399483178383605E-2</v>
      </c>
      <c r="V141" t="s">
        <v>104</v>
      </c>
      <c r="W141">
        <v>5</v>
      </c>
      <c r="X141">
        <v>2006</v>
      </c>
      <c r="Y141">
        <v>2006</v>
      </c>
      <c r="Z141" t="s">
        <v>105</v>
      </c>
      <c r="AA141" t="s">
        <v>126</v>
      </c>
      <c r="AB141" t="s">
        <v>137</v>
      </c>
      <c r="AC141" t="s">
        <v>137</v>
      </c>
      <c r="AD141" t="s">
        <v>138</v>
      </c>
      <c r="AE141">
        <v>788</v>
      </c>
      <c r="AF141" t="s">
        <v>112</v>
      </c>
      <c r="AG141" t="s">
        <v>110</v>
      </c>
      <c r="AH141" t="s">
        <v>111</v>
      </c>
      <c r="AI141" t="s">
        <v>112</v>
      </c>
      <c r="AJ141" t="s">
        <v>110</v>
      </c>
      <c r="AK141" t="s">
        <v>163</v>
      </c>
      <c r="AL141" t="s">
        <v>114</v>
      </c>
      <c r="AM141">
        <v>0</v>
      </c>
      <c r="AN141" t="s">
        <v>114</v>
      </c>
      <c r="AO141">
        <v>0</v>
      </c>
      <c r="AP141">
        <v>1085</v>
      </c>
      <c r="AQ141">
        <v>1085</v>
      </c>
      <c r="AR141" t="s">
        <v>115</v>
      </c>
      <c r="AS141" t="s">
        <v>109</v>
      </c>
      <c r="AT141" t="s">
        <v>116</v>
      </c>
      <c r="AU141" t="s">
        <v>117</v>
      </c>
      <c r="AV141">
        <v>1120</v>
      </c>
      <c r="AW141">
        <v>0.9646774373593423</v>
      </c>
      <c r="AX141" t="s">
        <v>118</v>
      </c>
      <c r="AY141">
        <v>850</v>
      </c>
      <c r="AZ141">
        <v>0</v>
      </c>
      <c r="BA141">
        <v>1970</v>
      </c>
      <c r="BB141">
        <v>0</v>
      </c>
      <c r="BC141">
        <v>0</v>
      </c>
      <c r="BD141">
        <v>2</v>
      </c>
      <c r="BE141">
        <v>1</v>
      </c>
      <c r="BF141">
        <v>3</v>
      </c>
      <c r="BG141">
        <v>1</v>
      </c>
      <c r="BH141" t="s">
        <v>109</v>
      </c>
      <c r="BI141">
        <v>8</v>
      </c>
      <c r="BJ141" t="s">
        <v>119</v>
      </c>
      <c r="BK141">
        <v>1</v>
      </c>
      <c r="BL141" t="s">
        <v>112</v>
      </c>
      <c r="BM141" t="s">
        <v>142</v>
      </c>
      <c r="BN141">
        <v>2006</v>
      </c>
      <c r="BO141" t="s">
        <v>121</v>
      </c>
      <c r="BP141">
        <v>3</v>
      </c>
      <c r="BQ141">
        <v>753</v>
      </c>
      <c r="BR141" t="s">
        <v>110</v>
      </c>
      <c r="BS141" t="s">
        <v>110</v>
      </c>
      <c r="BT141" t="s">
        <v>116</v>
      </c>
      <c r="BU141">
        <v>177</v>
      </c>
      <c r="BV141">
        <v>74</v>
      </c>
      <c r="BW141">
        <v>0</v>
      </c>
      <c r="BX141">
        <v>0</v>
      </c>
      <c r="BY141">
        <v>0</v>
      </c>
      <c r="BZ141">
        <v>0</v>
      </c>
      <c r="CA141" t="s">
        <v>93</v>
      </c>
      <c r="CB141" t="s">
        <v>93</v>
      </c>
      <c r="CC141" t="s">
        <v>93</v>
      </c>
      <c r="CD141">
        <v>0</v>
      </c>
      <c r="CE141">
        <v>10</v>
      </c>
      <c r="CF141">
        <v>2006</v>
      </c>
      <c r="CG141" t="s">
        <v>139</v>
      </c>
      <c r="CH141" t="s">
        <v>140</v>
      </c>
      <c r="CI141">
        <v>281000</v>
      </c>
      <c r="CR141">
        <v>1120</v>
      </c>
      <c r="CS141" t="s">
        <v>124</v>
      </c>
    </row>
    <row r="142" spans="1:97" x14ac:dyDescent="0.3">
      <c r="A142">
        <v>360</v>
      </c>
      <c r="B142">
        <v>60</v>
      </c>
      <c r="C142" t="s">
        <v>91</v>
      </c>
      <c r="D142">
        <v>78</v>
      </c>
      <c r="E142">
        <v>12011</v>
      </c>
      <c r="F142" t="s">
        <v>92</v>
      </c>
      <c r="G142" t="s">
        <v>93</v>
      </c>
      <c r="H142" t="s">
        <v>94</v>
      </c>
      <c r="I142" t="s">
        <v>95</v>
      </c>
      <c r="J142" t="s">
        <v>96</v>
      </c>
      <c r="K142" t="s">
        <v>133</v>
      </c>
      <c r="L142" t="s">
        <v>98</v>
      </c>
      <c r="M142" t="s">
        <v>99</v>
      </c>
      <c r="N142" t="s">
        <v>100</v>
      </c>
      <c r="O142" t="s">
        <v>101</v>
      </c>
      <c r="P142" t="s">
        <v>101</v>
      </c>
      <c r="Q142" t="s">
        <v>102</v>
      </c>
      <c r="R142" t="s">
        <v>103</v>
      </c>
      <c r="S142" s="3" t="str">
        <f>VLOOKUP(R142,'House Style2'!$A$1:$E$9,5,FALSE)</f>
        <v>Above Average</v>
      </c>
      <c r="T142">
        <v>8</v>
      </c>
      <c r="U142">
        <v>0.75164086420763132</v>
      </c>
      <c r="V142" t="s">
        <v>104</v>
      </c>
      <c r="W142">
        <v>5</v>
      </c>
      <c r="X142">
        <v>1998</v>
      </c>
      <c r="Y142">
        <v>1998</v>
      </c>
      <c r="Z142" t="s">
        <v>105</v>
      </c>
      <c r="AA142" t="s">
        <v>126</v>
      </c>
      <c r="AB142" t="s">
        <v>137</v>
      </c>
      <c r="AC142" t="s">
        <v>137</v>
      </c>
      <c r="AD142" t="s">
        <v>108</v>
      </c>
      <c r="AE142">
        <v>530</v>
      </c>
      <c r="AF142" t="s">
        <v>112</v>
      </c>
      <c r="AG142" t="s">
        <v>110</v>
      </c>
      <c r="AH142" t="s">
        <v>111</v>
      </c>
      <c r="AI142" t="s">
        <v>112</v>
      </c>
      <c r="AJ142" t="s">
        <v>110</v>
      </c>
      <c r="AK142" t="s">
        <v>130</v>
      </c>
      <c r="AL142" t="s">
        <v>113</v>
      </c>
      <c r="AM142">
        <v>956</v>
      </c>
      <c r="AN142" t="s">
        <v>114</v>
      </c>
      <c r="AO142">
        <v>0</v>
      </c>
      <c r="AP142">
        <v>130</v>
      </c>
      <c r="AQ142">
        <v>1086</v>
      </c>
      <c r="AR142" t="s">
        <v>115</v>
      </c>
      <c r="AS142" t="s">
        <v>109</v>
      </c>
      <c r="AT142" t="s">
        <v>116</v>
      </c>
      <c r="AU142" t="s">
        <v>117</v>
      </c>
      <c r="AV142">
        <v>1086</v>
      </c>
      <c r="AW142">
        <v>0.98602224670913496</v>
      </c>
      <c r="AX142" t="s">
        <v>195</v>
      </c>
      <c r="AY142">
        <v>838</v>
      </c>
      <c r="AZ142">
        <v>0</v>
      </c>
      <c r="BA142">
        <v>1924</v>
      </c>
      <c r="BB142">
        <v>1</v>
      </c>
      <c r="BC142">
        <v>0</v>
      </c>
      <c r="BD142">
        <v>2</v>
      </c>
      <c r="BE142">
        <v>1</v>
      </c>
      <c r="BF142">
        <v>3</v>
      </c>
      <c r="BG142">
        <v>1</v>
      </c>
      <c r="BH142" t="s">
        <v>112</v>
      </c>
      <c r="BI142">
        <v>7</v>
      </c>
      <c r="BJ142" t="s">
        <v>119</v>
      </c>
      <c r="BK142">
        <v>1</v>
      </c>
      <c r="BL142" t="s">
        <v>110</v>
      </c>
      <c r="BM142" t="s">
        <v>120</v>
      </c>
      <c r="BN142">
        <v>1998</v>
      </c>
      <c r="BO142" t="s">
        <v>143</v>
      </c>
      <c r="BP142">
        <v>2</v>
      </c>
      <c r="BQ142">
        <v>592</v>
      </c>
      <c r="BR142" t="s">
        <v>110</v>
      </c>
      <c r="BS142" t="s">
        <v>110</v>
      </c>
      <c r="BT142" t="s">
        <v>116</v>
      </c>
      <c r="BU142">
        <v>208</v>
      </c>
      <c r="BV142">
        <v>75</v>
      </c>
      <c r="BW142">
        <v>0</v>
      </c>
      <c r="BX142">
        <v>0</v>
      </c>
      <c r="BY142">
        <v>374</v>
      </c>
      <c r="BZ142">
        <v>0</v>
      </c>
      <c r="CA142" t="s">
        <v>93</v>
      </c>
      <c r="CB142" t="s">
        <v>93</v>
      </c>
      <c r="CC142" t="s">
        <v>93</v>
      </c>
      <c r="CD142">
        <v>0</v>
      </c>
      <c r="CE142">
        <v>6</v>
      </c>
      <c r="CF142">
        <v>2006</v>
      </c>
      <c r="CG142" t="s">
        <v>122</v>
      </c>
      <c r="CH142" t="s">
        <v>123</v>
      </c>
      <c r="CI142">
        <v>280000</v>
      </c>
      <c r="CR142">
        <v>1086</v>
      </c>
      <c r="CS142" t="s">
        <v>124</v>
      </c>
    </row>
    <row r="143" spans="1:97" x14ac:dyDescent="0.3">
      <c r="A143">
        <v>409</v>
      </c>
      <c r="B143">
        <v>60</v>
      </c>
      <c r="C143" t="s">
        <v>91</v>
      </c>
      <c r="D143">
        <v>109</v>
      </c>
      <c r="E143">
        <v>14154</v>
      </c>
      <c r="F143" t="s">
        <v>92</v>
      </c>
      <c r="G143" t="s">
        <v>93</v>
      </c>
      <c r="H143" t="s">
        <v>141</v>
      </c>
      <c r="I143" t="s">
        <v>95</v>
      </c>
      <c r="J143" t="s">
        <v>96</v>
      </c>
      <c r="K143" t="s">
        <v>97</v>
      </c>
      <c r="L143" t="s">
        <v>98</v>
      </c>
      <c r="M143" t="s">
        <v>135</v>
      </c>
      <c r="N143" t="s">
        <v>100</v>
      </c>
      <c r="O143" t="s">
        <v>101</v>
      </c>
      <c r="P143" t="s">
        <v>101</v>
      </c>
      <c r="Q143" t="s">
        <v>102</v>
      </c>
      <c r="R143" t="s">
        <v>103</v>
      </c>
      <c r="S143" s="3" t="str">
        <f>VLOOKUP(R143,'House Style2'!$A$1:$E$9,5,FALSE)</f>
        <v>Above Average</v>
      </c>
      <c r="T143">
        <v>7</v>
      </c>
      <c r="U143">
        <v>0.76667400706853772</v>
      </c>
      <c r="V143" t="s">
        <v>104</v>
      </c>
      <c r="W143">
        <v>5</v>
      </c>
      <c r="X143">
        <v>2006</v>
      </c>
      <c r="Y143">
        <v>2006</v>
      </c>
      <c r="Z143" t="s">
        <v>105</v>
      </c>
      <c r="AA143" t="s">
        <v>126</v>
      </c>
      <c r="AB143" t="s">
        <v>137</v>
      </c>
      <c r="AC143" t="s">
        <v>137</v>
      </c>
      <c r="AD143" t="s">
        <v>108</v>
      </c>
      <c r="AE143">
        <v>350</v>
      </c>
      <c r="AF143" t="s">
        <v>112</v>
      </c>
      <c r="AG143" t="s">
        <v>110</v>
      </c>
      <c r="AH143" t="s">
        <v>111</v>
      </c>
      <c r="AI143" t="s">
        <v>109</v>
      </c>
      <c r="AJ143" t="s">
        <v>112</v>
      </c>
      <c r="AK143" t="s">
        <v>156</v>
      </c>
      <c r="AL143" t="s">
        <v>114</v>
      </c>
      <c r="AM143">
        <v>0</v>
      </c>
      <c r="AN143" t="s">
        <v>114</v>
      </c>
      <c r="AO143">
        <v>0</v>
      </c>
      <c r="AP143">
        <v>1063</v>
      </c>
      <c r="AQ143">
        <v>1063</v>
      </c>
      <c r="AR143" t="s">
        <v>115</v>
      </c>
      <c r="AS143" t="s">
        <v>109</v>
      </c>
      <c r="AT143" t="s">
        <v>116</v>
      </c>
      <c r="AU143" t="s">
        <v>117</v>
      </c>
      <c r="AV143">
        <v>1071</v>
      </c>
      <c r="AW143">
        <v>0.82042380478281707</v>
      </c>
      <c r="AX143" t="s">
        <v>195</v>
      </c>
      <c r="AY143">
        <v>1101</v>
      </c>
      <c r="AZ143">
        <v>0</v>
      </c>
      <c r="BA143">
        <v>2172</v>
      </c>
      <c r="BB143">
        <v>0</v>
      </c>
      <c r="BC143">
        <v>0</v>
      </c>
      <c r="BD143">
        <v>2</v>
      </c>
      <c r="BE143">
        <v>1</v>
      </c>
      <c r="BF143">
        <v>3</v>
      </c>
      <c r="BG143">
        <v>1</v>
      </c>
      <c r="BH143" t="s">
        <v>112</v>
      </c>
      <c r="BI143">
        <v>9</v>
      </c>
      <c r="BJ143" t="s">
        <v>119</v>
      </c>
      <c r="BK143">
        <v>1</v>
      </c>
      <c r="BL143" t="s">
        <v>112</v>
      </c>
      <c r="BM143" t="s">
        <v>120</v>
      </c>
      <c r="BN143">
        <v>2006</v>
      </c>
      <c r="BO143" t="s">
        <v>143</v>
      </c>
      <c r="BP143">
        <v>3</v>
      </c>
      <c r="BQ143">
        <v>947</v>
      </c>
      <c r="BR143" t="s">
        <v>110</v>
      </c>
      <c r="BS143" t="s">
        <v>110</v>
      </c>
      <c r="BT143" t="s">
        <v>116</v>
      </c>
      <c r="BU143">
        <v>192</v>
      </c>
      <c r="BV143">
        <v>62</v>
      </c>
      <c r="BW143">
        <v>0</v>
      </c>
      <c r="BX143">
        <v>0</v>
      </c>
      <c r="BY143">
        <v>0</v>
      </c>
      <c r="BZ143">
        <v>0</v>
      </c>
      <c r="CA143" t="s">
        <v>93</v>
      </c>
      <c r="CB143" t="s">
        <v>93</v>
      </c>
      <c r="CC143" t="s">
        <v>93</v>
      </c>
      <c r="CD143">
        <v>0</v>
      </c>
      <c r="CE143">
        <v>8</v>
      </c>
      <c r="CF143">
        <v>2007</v>
      </c>
      <c r="CG143" t="s">
        <v>139</v>
      </c>
      <c r="CH143" t="s">
        <v>140</v>
      </c>
      <c r="CI143">
        <v>280000</v>
      </c>
      <c r="CR143">
        <v>1071</v>
      </c>
      <c r="CS143" t="s">
        <v>124</v>
      </c>
    </row>
    <row r="144" spans="1:97" x14ac:dyDescent="0.3">
      <c r="A144">
        <v>452</v>
      </c>
      <c r="B144">
        <v>20</v>
      </c>
      <c r="C144" t="s">
        <v>91</v>
      </c>
      <c r="D144">
        <v>62</v>
      </c>
      <c r="E144">
        <v>70761</v>
      </c>
      <c r="F144" t="s">
        <v>92</v>
      </c>
      <c r="G144" t="s">
        <v>93</v>
      </c>
      <c r="H144" t="s">
        <v>94</v>
      </c>
      <c r="I144" t="s">
        <v>177</v>
      </c>
      <c r="J144" t="s">
        <v>96</v>
      </c>
      <c r="K144" t="s">
        <v>134</v>
      </c>
      <c r="L144" t="s">
        <v>154</v>
      </c>
      <c r="M144" t="s">
        <v>198</v>
      </c>
      <c r="N144" t="s">
        <v>100</v>
      </c>
      <c r="O144" t="s">
        <v>101</v>
      </c>
      <c r="P144" t="s">
        <v>101</v>
      </c>
      <c r="Q144" t="s">
        <v>102</v>
      </c>
      <c r="R144" t="s">
        <v>136</v>
      </c>
      <c r="S144" s="3" t="str">
        <f>VLOOKUP(R144,'House Style2'!$A$1:$E$9,5,FALSE)</f>
        <v>Above Average</v>
      </c>
      <c r="T144">
        <v>7</v>
      </c>
      <c r="U144">
        <v>0.99779851396593766</v>
      </c>
      <c r="V144" t="s">
        <v>104</v>
      </c>
      <c r="W144">
        <v>5</v>
      </c>
      <c r="X144">
        <v>1975</v>
      </c>
      <c r="Y144">
        <v>1975</v>
      </c>
      <c r="Z144" t="s">
        <v>105</v>
      </c>
      <c r="AA144" t="s">
        <v>106</v>
      </c>
      <c r="AB144" t="s">
        <v>194</v>
      </c>
      <c r="AC144" t="s">
        <v>194</v>
      </c>
      <c r="AD144" t="s">
        <v>129</v>
      </c>
      <c r="AE144">
        <v>0</v>
      </c>
      <c r="AF144" t="s">
        <v>110</v>
      </c>
      <c r="AG144" t="s">
        <v>110</v>
      </c>
      <c r="AH144" t="s">
        <v>171</v>
      </c>
      <c r="AI144" t="s">
        <v>112</v>
      </c>
      <c r="AJ144" t="s">
        <v>110</v>
      </c>
      <c r="AK144" t="s">
        <v>112</v>
      </c>
      <c r="AL144" t="s">
        <v>151</v>
      </c>
      <c r="AM144">
        <v>655</v>
      </c>
      <c r="AN144" t="s">
        <v>114</v>
      </c>
      <c r="AO144">
        <v>0</v>
      </c>
      <c r="AP144">
        <v>878</v>
      </c>
      <c r="AQ144">
        <v>1533</v>
      </c>
      <c r="AR144" t="s">
        <v>115</v>
      </c>
      <c r="AS144" t="s">
        <v>110</v>
      </c>
      <c r="AT144" t="s">
        <v>116</v>
      </c>
      <c r="AU144" t="s">
        <v>117</v>
      </c>
      <c r="AV144">
        <v>1533</v>
      </c>
      <c r="AW144">
        <v>0.70644853062001611</v>
      </c>
      <c r="AX144" t="s">
        <v>118</v>
      </c>
      <c r="AY144">
        <v>0</v>
      </c>
      <c r="AZ144">
        <v>0</v>
      </c>
      <c r="BA144">
        <v>1533</v>
      </c>
      <c r="BB144">
        <v>1</v>
      </c>
      <c r="BC144">
        <v>0</v>
      </c>
      <c r="BD144">
        <v>2</v>
      </c>
      <c r="BE144">
        <v>0</v>
      </c>
      <c r="BF144">
        <v>2</v>
      </c>
      <c r="BG144">
        <v>1</v>
      </c>
      <c r="BH144" t="s">
        <v>112</v>
      </c>
      <c r="BI144">
        <v>5</v>
      </c>
      <c r="BJ144" t="s">
        <v>119</v>
      </c>
      <c r="BK144">
        <v>2</v>
      </c>
      <c r="BL144" t="s">
        <v>110</v>
      </c>
      <c r="BM144" t="s">
        <v>120</v>
      </c>
      <c r="BN144">
        <v>1975</v>
      </c>
      <c r="BO144" t="s">
        <v>114</v>
      </c>
      <c r="BP144">
        <v>2</v>
      </c>
      <c r="BQ144">
        <v>576</v>
      </c>
      <c r="BR144" t="s">
        <v>110</v>
      </c>
      <c r="BS144" t="s">
        <v>110</v>
      </c>
      <c r="BT144" t="s">
        <v>116</v>
      </c>
      <c r="BU144">
        <v>200</v>
      </c>
      <c r="BV144">
        <v>54</v>
      </c>
      <c r="BW144">
        <v>0</v>
      </c>
      <c r="BX144">
        <v>0</v>
      </c>
      <c r="BY144">
        <v>0</v>
      </c>
      <c r="BZ144">
        <v>0</v>
      </c>
      <c r="CA144" t="s">
        <v>93</v>
      </c>
      <c r="CB144" t="s">
        <v>93</v>
      </c>
      <c r="CC144" t="s">
        <v>93</v>
      </c>
      <c r="CD144">
        <v>0</v>
      </c>
      <c r="CE144">
        <v>12</v>
      </c>
      <c r="CF144">
        <v>2006</v>
      </c>
      <c r="CG144" t="s">
        <v>122</v>
      </c>
      <c r="CH144" t="s">
        <v>123</v>
      </c>
      <c r="CI144">
        <v>280000</v>
      </c>
      <c r="CR144" t="s">
        <v>124</v>
      </c>
      <c r="CS144">
        <v>1533</v>
      </c>
    </row>
    <row r="145" spans="1:97" x14ac:dyDescent="0.3">
      <c r="A145">
        <v>1110</v>
      </c>
      <c r="B145">
        <v>20</v>
      </c>
      <c r="C145" t="s">
        <v>91</v>
      </c>
      <c r="D145">
        <v>107</v>
      </c>
      <c r="E145">
        <v>11362</v>
      </c>
      <c r="F145" t="s">
        <v>92</v>
      </c>
      <c r="G145" t="s">
        <v>93</v>
      </c>
      <c r="H145" t="s">
        <v>94</v>
      </c>
      <c r="I145" t="s">
        <v>95</v>
      </c>
      <c r="J145" t="s">
        <v>96</v>
      </c>
      <c r="K145" t="s">
        <v>134</v>
      </c>
      <c r="L145" t="s">
        <v>98</v>
      </c>
      <c r="M145" t="s">
        <v>135</v>
      </c>
      <c r="N145" t="s">
        <v>100</v>
      </c>
      <c r="O145" t="s">
        <v>101</v>
      </c>
      <c r="P145" t="s">
        <v>101</v>
      </c>
      <c r="Q145" t="s">
        <v>102</v>
      </c>
      <c r="R145" t="s">
        <v>136</v>
      </c>
      <c r="S145" s="3" t="str">
        <f>VLOOKUP(R145,'House Style2'!$A$1:$E$9,5,FALSE)</f>
        <v>Above Average</v>
      </c>
      <c r="T145">
        <v>8</v>
      </c>
      <c r="U145">
        <v>0.45474805327386791</v>
      </c>
      <c r="V145" t="s">
        <v>104</v>
      </c>
      <c r="W145">
        <v>5</v>
      </c>
      <c r="X145">
        <v>2004</v>
      </c>
      <c r="Y145">
        <v>2005</v>
      </c>
      <c r="Z145" t="s">
        <v>105</v>
      </c>
      <c r="AA145" t="s">
        <v>126</v>
      </c>
      <c r="AB145" t="s">
        <v>176</v>
      </c>
      <c r="AC145" t="s">
        <v>176</v>
      </c>
      <c r="AD145" t="s">
        <v>138</v>
      </c>
      <c r="AE145">
        <v>42</v>
      </c>
      <c r="AF145" t="s">
        <v>112</v>
      </c>
      <c r="AG145" t="s">
        <v>110</v>
      </c>
      <c r="AH145" t="s">
        <v>111</v>
      </c>
      <c r="AI145" t="s">
        <v>109</v>
      </c>
      <c r="AJ145" t="s">
        <v>110</v>
      </c>
      <c r="AK145" t="s">
        <v>163</v>
      </c>
      <c r="AL145" t="s">
        <v>113</v>
      </c>
      <c r="AM145">
        <v>1039</v>
      </c>
      <c r="AN145" t="s">
        <v>114</v>
      </c>
      <c r="AO145">
        <v>0</v>
      </c>
      <c r="AP145">
        <v>797</v>
      </c>
      <c r="AQ145">
        <v>1836</v>
      </c>
      <c r="AR145" t="s">
        <v>115</v>
      </c>
      <c r="AS145" t="s">
        <v>109</v>
      </c>
      <c r="AT145" t="s">
        <v>116</v>
      </c>
      <c r="AU145" t="s">
        <v>117</v>
      </c>
      <c r="AV145">
        <v>1836</v>
      </c>
      <c r="AW145">
        <v>0.62309026964986447</v>
      </c>
      <c r="AX145" t="s">
        <v>118</v>
      </c>
      <c r="AY145">
        <v>0</v>
      </c>
      <c r="AZ145">
        <v>0</v>
      </c>
      <c r="BA145">
        <v>1836</v>
      </c>
      <c r="BB145">
        <v>1</v>
      </c>
      <c r="BC145">
        <v>0</v>
      </c>
      <c r="BD145">
        <v>2</v>
      </c>
      <c r="BE145">
        <v>0</v>
      </c>
      <c r="BF145">
        <v>3</v>
      </c>
      <c r="BG145">
        <v>1</v>
      </c>
      <c r="BH145" t="s">
        <v>112</v>
      </c>
      <c r="BI145">
        <v>7</v>
      </c>
      <c r="BJ145" t="s">
        <v>119</v>
      </c>
      <c r="BK145">
        <v>1</v>
      </c>
      <c r="BL145" t="s">
        <v>112</v>
      </c>
      <c r="BM145" t="s">
        <v>120</v>
      </c>
      <c r="BN145">
        <v>2004</v>
      </c>
      <c r="BO145" t="s">
        <v>121</v>
      </c>
      <c r="BP145">
        <v>3</v>
      </c>
      <c r="BQ145">
        <v>862</v>
      </c>
      <c r="BR145" t="s">
        <v>110</v>
      </c>
      <c r="BS145" t="s">
        <v>110</v>
      </c>
      <c r="BT145" t="s">
        <v>116</v>
      </c>
      <c r="BU145">
        <v>125</v>
      </c>
      <c r="BV145">
        <v>185</v>
      </c>
      <c r="BW145">
        <v>0</v>
      </c>
      <c r="BX145">
        <v>0</v>
      </c>
      <c r="BY145">
        <v>0</v>
      </c>
      <c r="BZ145">
        <v>0</v>
      </c>
      <c r="CA145" t="s">
        <v>93</v>
      </c>
      <c r="CB145" t="s">
        <v>93</v>
      </c>
      <c r="CC145" t="s">
        <v>93</v>
      </c>
      <c r="CD145">
        <v>0</v>
      </c>
      <c r="CE145">
        <v>3</v>
      </c>
      <c r="CF145">
        <v>2009</v>
      </c>
      <c r="CG145" t="s">
        <v>122</v>
      </c>
      <c r="CH145" t="s">
        <v>123</v>
      </c>
      <c r="CI145">
        <v>280000</v>
      </c>
      <c r="CR145" t="s">
        <v>124</v>
      </c>
      <c r="CS145">
        <v>1836</v>
      </c>
    </row>
    <row r="146" spans="1:97" x14ac:dyDescent="0.3">
      <c r="A146">
        <v>14</v>
      </c>
      <c r="B146">
        <v>20</v>
      </c>
      <c r="C146" t="s">
        <v>91</v>
      </c>
      <c r="D146">
        <v>91</v>
      </c>
      <c r="E146">
        <v>10652</v>
      </c>
      <c r="F146" t="s">
        <v>92</v>
      </c>
      <c r="G146" t="s">
        <v>93</v>
      </c>
      <c r="H146" t="s">
        <v>94</v>
      </c>
      <c r="I146" t="s">
        <v>95</v>
      </c>
      <c r="J146" t="s">
        <v>96</v>
      </c>
      <c r="K146" t="s">
        <v>134</v>
      </c>
      <c r="L146" t="s">
        <v>98</v>
      </c>
      <c r="M146" t="s">
        <v>167</v>
      </c>
      <c r="N146" t="s">
        <v>100</v>
      </c>
      <c r="O146" t="s">
        <v>101</v>
      </c>
      <c r="P146" t="s">
        <v>101</v>
      </c>
      <c r="Q146" t="s">
        <v>102</v>
      </c>
      <c r="R146" t="s">
        <v>136</v>
      </c>
      <c r="S146" s="3" t="str">
        <f>VLOOKUP(R146,'House Style2'!$A$1:$E$9,5,FALSE)</f>
        <v>Above Average</v>
      </c>
      <c r="T146">
        <v>7</v>
      </c>
      <c r="U146">
        <v>0.93789724013372355</v>
      </c>
      <c r="V146" t="s">
        <v>104</v>
      </c>
      <c r="W146">
        <v>5</v>
      </c>
      <c r="X146">
        <v>2006</v>
      </c>
      <c r="Y146">
        <v>2007</v>
      </c>
      <c r="Z146" t="s">
        <v>105</v>
      </c>
      <c r="AA146" t="s">
        <v>126</v>
      </c>
      <c r="AB146" t="s">
        <v>137</v>
      </c>
      <c r="AC146" t="s">
        <v>137</v>
      </c>
      <c r="AD146" t="s">
        <v>138</v>
      </c>
      <c r="AE146">
        <v>306</v>
      </c>
      <c r="AF146" t="s">
        <v>112</v>
      </c>
      <c r="AG146" t="s">
        <v>110</v>
      </c>
      <c r="AH146" t="s">
        <v>111</v>
      </c>
      <c r="AI146" t="s">
        <v>112</v>
      </c>
      <c r="AJ146" t="s">
        <v>110</v>
      </c>
      <c r="AK146" t="s">
        <v>130</v>
      </c>
      <c r="AL146" t="s">
        <v>114</v>
      </c>
      <c r="AM146">
        <v>0</v>
      </c>
      <c r="AN146" t="s">
        <v>114</v>
      </c>
      <c r="AO146">
        <v>0</v>
      </c>
      <c r="AP146">
        <v>1494</v>
      </c>
      <c r="AQ146">
        <v>1494</v>
      </c>
      <c r="AR146" t="s">
        <v>115</v>
      </c>
      <c r="AS146" t="s">
        <v>109</v>
      </c>
      <c r="AT146" t="s">
        <v>116</v>
      </c>
      <c r="AU146" t="s">
        <v>117</v>
      </c>
      <c r="AV146">
        <v>1494</v>
      </c>
      <c r="AW146">
        <v>0.39676106888477813</v>
      </c>
      <c r="AX146" t="s">
        <v>118</v>
      </c>
      <c r="AY146">
        <v>0</v>
      </c>
      <c r="AZ146">
        <v>0</v>
      </c>
      <c r="BA146">
        <v>1494</v>
      </c>
      <c r="BB146">
        <v>0</v>
      </c>
      <c r="BC146">
        <v>0</v>
      </c>
      <c r="BD146">
        <v>2</v>
      </c>
      <c r="BE146">
        <v>0</v>
      </c>
      <c r="BF146">
        <v>3</v>
      </c>
      <c r="BG146">
        <v>1</v>
      </c>
      <c r="BH146" t="s">
        <v>112</v>
      </c>
      <c r="BI146">
        <v>7</v>
      </c>
      <c r="BJ146" t="s">
        <v>119</v>
      </c>
      <c r="BK146">
        <v>1</v>
      </c>
      <c r="BL146" t="s">
        <v>112</v>
      </c>
      <c r="BM146" t="s">
        <v>120</v>
      </c>
      <c r="BN146">
        <v>2006</v>
      </c>
      <c r="BO146" t="s">
        <v>143</v>
      </c>
      <c r="BP146">
        <v>3</v>
      </c>
      <c r="BQ146">
        <v>840</v>
      </c>
      <c r="BR146" t="s">
        <v>110</v>
      </c>
      <c r="BS146" t="s">
        <v>110</v>
      </c>
      <c r="BT146" t="s">
        <v>116</v>
      </c>
      <c r="BU146">
        <v>160</v>
      </c>
      <c r="BV146">
        <v>33</v>
      </c>
      <c r="BW146">
        <v>0</v>
      </c>
      <c r="BX146">
        <v>0</v>
      </c>
      <c r="BY146">
        <v>0</v>
      </c>
      <c r="BZ146">
        <v>0</v>
      </c>
      <c r="CA146" t="s">
        <v>93</v>
      </c>
      <c r="CB146" t="s">
        <v>93</v>
      </c>
      <c r="CC146" t="s">
        <v>93</v>
      </c>
      <c r="CD146">
        <v>0</v>
      </c>
      <c r="CE146">
        <v>8</v>
      </c>
      <c r="CF146">
        <v>2007</v>
      </c>
      <c r="CG146" t="s">
        <v>139</v>
      </c>
      <c r="CH146" t="s">
        <v>140</v>
      </c>
      <c r="CI146">
        <v>279500</v>
      </c>
      <c r="CR146">
        <v>1494</v>
      </c>
      <c r="CS146" t="s">
        <v>124</v>
      </c>
    </row>
    <row r="147" spans="1:97" x14ac:dyDescent="0.3">
      <c r="A147">
        <v>1045</v>
      </c>
      <c r="B147">
        <v>20</v>
      </c>
      <c r="C147" t="s">
        <v>91</v>
      </c>
      <c r="D147">
        <v>80</v>
      </c>
      <c r="E147">
        <v>9600</v>
      </c>
      <c r="F147" t="s">
        <v>92</v>
      </c>
      <c r="G147" t="s">
        <v>93</v>
      </c>
      <c r="H147" t="s">
        <v>141</v>
      </c>
      <c r="I147" t="s">
        <v>95</v>
      </c>
      <c r="J147" t="s">
        <v>96</v>
      </c>
      <c r="K147" t="s">
        <v>134</v>
      </c>
      <c r="L147" t="s">
        <v>98</v>
      </c>
      <c r="M147" t="s">
        <v>211</v>
      </c>
      <c r="N147" t="s">
        <v>203</v>
      </c>
      <c r="O147" t="s">
        <v>180</v>
      </c>
      <c r="P147" t="s">
        <v>101</v>
      </c>
      <c r="Q147" t="s">
        <v>102</v>
      </c>
      <c r="R147" t="s">
        <v>136</v>
      </c>
      <c r="S147" s="3" t="str">
        <f>VLOOKUP(R147,'House Style2'!$A$1:$E$9,5,FALSE)</f>
        <v>Above Average</v>
      </c>
      <c r="T147">
        <v>8</v>
      </c>
      <c r="U147">
        <v>0.36276018858693748</v>
      </c>
      <c r="V147" t="s">
        <v>104</v>
      </c>
      <c r="W147">
        <v>5</v>
      </c>
      <c r="X147">
        <v>1981</v>
      </c>
      <c r="Y147">
        <v>1981</v>
      </c>
      <c r="Z147" t="s">
        <v>125</v>
      </c>
      <c r="AA147" t="s">
        <v>106</v>
      </c>
      <c r="AB147" t="s">
        <v>108</v>
      </c>
      <c r="AC147" t="s">
        <v>108</v>
      </c>
      <c r="AD147" t="s">
        <v>129</v>
      </c>
      <c r="AE147">
        <v>0</v>
      </c>
      <c r="AF147" t="s">
        <v>112</v>
      </c>
      <c r="AG147" t="s">
        <v>110</v>
      </c>
      <c r="AH147" t="s">
        <v>111</v>
      </c>
      <c r="AI147" t="s">
        <v>112</v>
      </c>
      <c r="AJ147" t="s">
        <v>110</v>
      </c>
      <c r="AK147" t="s">
        <v>156</v>
      </c>
      <c r="AL147" t="s">
        <v>151</v>
      </c>
      <c r="AM147">
        <v>1104</v>
      </c>
      <c r="AN147" t="s">
        <v>114</v>
      </c>
      <c r="AO147">
        <v>0</v>
      </c>
      <c r="AP147">
        <v>1420</v>
      </c>
      <c r="AQ147">
        <v>2524</v>
      </c>
      <c r="AR147" t="s">
        <v>115</v>
      </c>
      <c r="AS147" t="s">
        <v>110</v>
      </c>
      <c r="AT147" t="s">
        <v>116</v>
      </c>
      <c r="AU147" t="s">
        <v>117</v>
      </c>
      <c r="AV147">
        <v>2524</v>
      </c>
      <c r="AW147">
        <v>0.7380865187035206</v>
      </c>
      <c r="AX147" t="s">
        <v>118</v>
      </c>
      <c r="AY147">
        <v>0</v>
      </c>
      <c r="AZ147">
        <v>0</v>
      </c>
      <c r="BA147">
        <v>2524</v>
      </c>
      <c r="BB147">
        <v>1</v>
      </c>
      <c r="BC147">
        <v>0</v>
      </c>
      <c r="BD147">
        <v>2</v>
      </c>
      <c r="BE147">
        <v>1</v>
      </c>
      <c r="BF147">
        <v>4</v>
      </c>
      <c r="BG147">
        <v>1</v>
      </c>
      <c r="BH147" t="s">
        <v>112</v>
      </c>
      <c r="BI147">
        <v>9</v>
      </c>
      <c r="BJ147" t="s">
        <v>119</v>
      </c>
      <c r="BK147">
        <v>1</v>
      </c>
      <c r="BL147" t="s">
        <v>112</v>
      </c>
      <c r="BM147" t="s">
        <v>120</v>
      </c>
      <c r="BN147">
        <v>1981</v>
      </c>
      <c r="BO147" t="s">
        <v>121</v>
      </c>
      <c r="BP147">
        <v>2</v>
      </c>
      <c r="BQ147">
        <v>542</v>
      </c>
      <c r="BR147" t="s">
        <v>110</v>
      </c>
      <c r="BS147" t="s">
        <v>110</v>
      </c>
      <c r="BT147" t="s">
        <v>116</v>
      </c>
      <c r="BU147">
        <v>474</v>
      </c>
      <c r="BV147">
        <v>120</v>
      </c>
      <c r="BW147">
        <v>0</v>
      </c>
      <c r="BX147">
        <v>0</v>
      </c>
      <c r="BY147">
        <v>0</v>
      </c>
      <c r="BZ147">
        <v>0</v>
      </c>
      <c r="CA147" t="s">
        <v>93</v>
      </c>
      <c r="CB147" t="s">
        <v>131</v>
      </c>
      <c r="CC147" t="s">
        <v>93</v>
      </c>
      <c r="CD147">
        <v>0</v>
      </c>
      <c r="CE147">
        <v>7</v>
      </c>
      <c r="CF147">
        <v>2009</v>
      </c>
      <c r="CG147" t="s">
        <v>122</v>
      </c>
      <c r="CH147" t="s">
        <v>123</v>
      </c>
      <c r="CI147">
        <v>278000</v>
      </c>
      <c r="CR147" t="s">
        <v>124</v>
      </c>
      <c r="CS147">
        <v>2524</v>
      </c>
    </row>
    <row r="148" spans="1:97" x14ac:dyDescent="0.3">
      <c r="A148">
        <v>1289</v>
      </c>
      <c r="B148">
        <v>120</v>
      </c>
      <c r="C148" t="s">
        <v>91</v>
      </c>
      <c r="D148">
        <v>40</v>
      </c>
      <c r="E148">
        <v>5664</v>
      </c>
      <c r="F148" t="s">
        <v>92</v>
      </c>
      <c r="G148" t="s">
        <v>93</v>
      </c>
      <c r="H148" t="s">
        <v>94</v>
      </c>
      <c r="I148" t="s">
        <v>95</v>
      </c>
      <c r="J148" t="s">
        <v>96</v>
      </c>
      <c r="K148" t="s">
        <v>134</v>
      </c>
      <c r="L148" t="s">
        <v>98</v>
      </c>
      <c r="M148" t="s">
        <v>148</v>
      </c>
      <c r="N148" t="s">
        <v>100</v>
      </c>
      <c r="O148" t="s">
        <v>101</v>
      </c>
      <c r="P148" t="s">
        <v>101</v>
      </c>
      <c r="Q148" t="s">
        <v>175</v>
      </c>
      <c r="R148" t="s">
        <v>136</v>
      </c>
      <c r="S148" s="3" t="str">
        <f>VLOOKUP(R148,'House Style2'!$A$1:$E$9,5,FALSE)</f>
        <v>Above Average</v>
      </c>
      <c r="T148">
        <v>8</v>
      </c>
      <c r="U148">
        <v>0.6977880199838955</v>
      </c>
      <c r="V148" t="s">
        <v>104</v>
      </c>
      <c r="W148">
        <v>5</v>
      </c>
      <c r="X148">
        <v>2000</v>
      </c>
      <c r="Y148">
        <v>2000</v>
      </c>
      <c r="Z148" t="s">
        <v>105</v>
      </c>
      <c r="AA148" t="s">
        <v>126</v>
      </c>
      <c r="AB148" t="s">
        <v>149</v>
      </c>
      <c r="AC148" t="s">
        <v>150</v>
      </c>
      <c r="AD148" t="s">
        <v>129</v>
      </c>
      <c r="AE148">
        <v>0</v>
      </c>
      <c r="AF148" t="s">
        <v>112</v>
      </c>
      <c r="AG148" t="s">
        <v>110</v>
      </c>
      <c r="AH148" t="s">
        <v>111</v>
      </c>
      <c r="AI148" t="s">
        <v>112</v>
      </c>
      <c r="AJ148" t="s">
        <v>110</v>
      </c>
      <c r="AK148" t="s">
        <v>156</v>
      </c>
      <c r="AL148" t="s">
        <v>113</v>
      </c>
      <c r="AM148">
        <v>1158</v>
      </c>
      <c r="AN148" t="s">
        <v>114</v>
      </c>
      <c r="AO148">
        <v>0</v>
      </c>
      <c r="AP148">
        <v>343</v>
      </c>
      <c r="AQ148">
        <v>1501</v>
      </c>
      <c r="AR148" t="s">
        <v>115</v>
      </c>
      <c r="AS148" t="s">
        <v>109</v>
      </c>
      <c r="AT148" t="s">
        <v>116</v>
      </c>
      <c r="AU148" t="s">
        <v>117</v>
      </c>
      <c r="AV148">
        <v>1659</v>
      </c>
      <c r="AW148">
        <v>0.45013056080298308</v>
      </c>
      <c r="AX148" t="s">
        <v>118</v>
      </c>
      <c r="AY148">
        <v>0</v>
      </c>
      <c r="AZ148">
        <v>0</v>
      </c>
      <c r="BA148">
        <v>1659</v>
      </c>
      <c r="BB148">
        <v>1</v>
      </c>
      <c r="BC148">
        <v>0</v>
      </c>
      <c r="BD148">
        <v>2</v>
      </c>
      <c r="BE148">
        <v>0</v>
      </c>
      <c r="BF148">
        <v>2</v>
      </c>
      <c r="BG148">
        <v>1</v>
      </c>
      <c r="BH148" t="s">
        <v>109</v>
      </c>
      <c r="BI148">
        <v>5</v>
      </c>
      <c r="BJ148" t="s">
        <v>119</v>
      </c>
      <c r="BK148">
        <v>1</v>
      </c>
      <c r="BL148" t="s">
        <v>109</v>
      </c>
      <c r="BM148" t="s">
        <v>120</v>
      </c>
      <c r="BN148">
        <v>2000</v>
      </c>
      <c r="BO148" t="s">
        <v>121</v>
      </c>
      <c r="BP148">
        <v>2</v>
      </c>
      <c r="BQ148">
        <v>499</v>
      </c>
      <c r="BR148" t="s">
        <v>110</v>
      </c>
      <c r="BS148" t="s">
        <v>110</v>
      </c>
      <c r="BT148" t="s">
        <v>116</v>
      </c>
      <c r="BU148">
        <v>212</v>
      </c>
      <c r="BV148">
        <v>59</v>
      </c>
      <c r="BW148">
        <v>0</v>
      </c>
      <c r="BX148">
        <v>0</v>
      </c>
      <c r="BY148">
        <v>0</v>
      </c>
      <c r="BZ148">
        <v>0</v>
      </c>
      <c r="CA148" t="s">
        <v>93</v>
      </c>
      <c r="CB148" t="s">
        <v>93</v>
      </c>
      <c r="CC148" t="s">
        <v>93</v>
      </c>
      <c r="CD148">
        <v>0</v>
      </c>
      <c r="CE148">
        <v>10</v>
      </c>
      <c r="CF148">
        <v>2009</v>
      </c>
      <c r="CG148" t="s">
        <v>122</v>
      </c>
      <c r="CH148" t="s">
        <v>123</v>
      </c>
      <c r="CI148">
        <v>278000</v>
      </c>
      <c r="CR148" t="s">
        <v>124</v>
      </c>
      <c r="CS148">
        <v>1659</v>
      </c>
    </row>
    <row r="149" spans="1:97" x14ac:dyDescent="0.3">
      <c r="A149">
        <v>35</v>
      </c>
      <c r="B149">
        <v>120</v>
      </c>
      <c r="C149" t="s">
        <v>91</v>
      </c>
      <c r="D149">
        <v>60</v>
      </c>
      <c r="E149">
        <v>7313</v>
      </c>
      <c r="F149" t="s">
        <v>92</v>
      </c>
      <c r="G149" t="s">
        <v>93</v>
      </c>
      <c r="H149" t="s">
        <v>141</v>
      </c>
      <c r="I149" t="s">
        <v>95</v>
      </c>
      <c r="J149" t="s">
        <v>96</v>
      </c>
      <c r="K149" t="s">
        <v>134</v>
      </c>
      <c r="L149" t="s">
        <v>98</v>
      </c>
      <c r="M149" t="s">
        <v>135</v>
      </c>
      <c r="N149" t="s">
        <v>100</v>
      </c>
      <c r="O149" t="s">
        <v>101</v>
      </c>
      <c r="P149" t="s">
        <v>101</v>
      </c>
      <c r="Q149" t="s">
        <v>175</v>
      </c>
      <c r="R149" t="s">
        <v>136</v>
      </c>
      <c r="S149" s="3" t="str">
        <f>VLOOKUP(R149,'House Style2'!$A$1:$E$9,5,FALSE)</f>
        <v>Above Average</v>
      </c>
      <c r="T149">
        <v>9</v>
      </c>
      <c r="U149">
        <v>0.32859858700627864</v>
      </c>
      <c r="V149" t="s">
        <v>104</v>
      </c>
      <c r="W149">
        <v>5</v>
      </c>
      <c r="X149">
        <v>2005</v>
      </c>
      <c r="Y149">
        <v>2005</v>
      </c>
      <c r="Z149" t="s">
        <v>125</v>
      </c>
      <c r="AA149" t="s">
        <v>126</v>
      </c>
      <c r="AB149" t="s">
        <v>176</v>
      </c>
      <c r="AC149" t="s">
        <v>176</v>
      </c>
      <c r="AD149" t="s">
        <v>108</v>
      </c>
      <c r="AE149">
        <v>246</v>
      </c>
      <c r="AF149" t="s">
        <v>109</v>
      </c>
      <c r="AG149" t="s">
        <v>110</v>
      </c>
      <c r="AH149" t="s">
        <v>111</v>
      </c>
      <c r="AI149" t="s">
        <v>109</v>
      </c>
      <c r="AJ149" t="s">
        <v>110</v>
      </c>
      <c r="AK149" t="s">
        <v>156</v>
      </c>
      <c r="AL149" t="s">
        <v>113</v>
      </c>
      <c r="AM149">
        <v>1153</v>
      </c>
      <c r="AN149" t="s">
        <v>114</v>
      </c>
      <c r="AO149">
        <v>0</v>
      </c>
      <c r="AP149">
        <v>408</v>
      </c>
      <c r="AQ149">
        <v>1561</v>
      </c>
      <c r="AR149" t="s">
        <v>115</v>
      </c>
      <c r="AS149" t="s">
        <v>109</v>
      </c>
      <c r="AT149" t="s">
        <v>116</v>
      </c>
      <c r="AU149" t="s">
        <v>117</v>
      </c>
      <c r="AV149">
        <v>1561</v>
      </c>
      <c r="AW149">
        <v>0.94759207898155118</v>
      </c>
      <c r="AX149" t="s">
        <v>118</v>
      </c>
      <c r="AY149">
        <v>0</v>
      </c>
      <c r="AZ149">
        <v>0</v>
      </c>
      <c r="BA149">
        <v>1561</v>
      </c>
      <c r="BB149">
        <v>1</v>
      </c>
      <c r="BC149">
        <v>0</v>
      </c>
      <c r="BD149">
        <v>2</v>
      </c>
      <c r="BE149">
        <v>0</v>
      </c>
      <c r="BF149">
        <v>2</v>
      </c>
      <c r="BG149">
        <v>1</v>
      </c>
      <c r="BH149" t="s">
        <v>109</v>
      </c>
      <c r="BI149">
        <v>6</v>
      </c>
      <c r="BJ149" t="s">
        <v>119</v>
      </c>
      <c r="BK149">
        <v>1</v>
      </c>
      <c r="BL149" t="s">
        <v>112</v>
      </c>
      <c r="BM149" t="s">
        <v>120</v>
      </c>
      <c r="BN149">
        <v>2005</v>
      </c>
      <c r="BO149" t="s">
        <v>121</v>
      </c>
      <c r="BP149">
        <v>2</v>
      </c>
      <c r="BQ149">
        <v>556</v>
      </c>
      <c r="BR149" t="s">
        <v>110</v>
      </c>
      <c r="BS149" t="s">
        <v>110</v>
      </c>
      <c r="BT149" t="s">
        <v>116</v>
      </c>
      <c r="BU149">
        <v>203</v>
      </c>
      <c r="BV149">
        <v>47</v>
      </c>
      <c r="BW149">
        <v>0</v>
      </c>
      <c r="BX149">
        <v>0</v>
      </c>
      <c r="BY149">
        <v>0</v>
      </c>
      <c r="BZ149">
        <v>0</v>
      </c>
      <c r="CA149" t="s">
        <v>93</v>
      </c>
      <c r="CB149" t="s">
        <v>93</v>
      </c>
      <c r="CC149" t="s">
        <v>93</v>
      </c>
      <c r="CD149">
        <v>0</v>
      </c>
      <c r="CE149">
        <v>8</v>
      </c>
      <c r="CF149">
        <v>2007</v>
      </c>
      <c r="CG149" t="s">
        <v>122</v>
      </c>
      <c r="CH149" t="s">
        <v>123</v>
      </c>
      <c r="CI149">
        <v>277500</v>
      </c>
      <c r="CR149" t="s">
        <v>124</v>
      </c>
      <c r="CS149">
        <v>1561</v>
      </c>
    </row>
    <row r="150" spans="1:97" x14ac:dyDescent="0.3">
      <c r="A150">
        <v>209</v>
      </c>
      <c r="B150">
        <v>60</v>
      </c>
      <c r="C150" t="s">
        <v>91</v>
      </c>
      <c r="D150" t="s">
        <v>93</v>
      </c>
      <c r="E150">
        <v>14364</v>
      </c>
      <c r="F150" t="s">
        <v>92</v>
      </c>
      <c r="G150" t="s">
        <v>93</v>
      </c>
      <c r="H150" t="s">
        <v>94</v>
      </c>
      <c r="I150" t="s">
        <v>177</v>
      </c>
      <c r="J150" t="s">
        <v>96</v>
      </c>
      <c r="K150" t="s">
        <v>134</v>
      </c>
      <c r="L150" t="s">
        <v>154</v>
      </c>
      <c r="M150" t="s">
        <v>201</v>
      </c>
      <c r="N150" t="s">
        <v>100</v>
      </c>
      <c r="O150" t="s">
        <v>101</v>
      </c>
      <c r="P150" t="s">
        <v>101</v>
      </c>
      <c r="Q150" t="s">
        <v>102</v>
      </c>
      <c r="R150" t="s">
        <v>103</v>
      </c>
      <c r="S150" s="3" t="str">
        <f>VLOOKUP(R150,'House Style2'!$A$1:$E$9,5,FALSE)</f>
        <v>Above Average</v>
      </c>
      <c r="T150">
        <v>7</v>
      </c>
      <c r="U150">
        <v>0.68184291807850028</v>
      </c>
      <c r="V150" t="s">
        <v>104</v>
      </c>
      <c r="W150">
        <v>5</v>
      </c>
      <c r="X150">
        <v>1988</v>
      </c>
      <c r="Y150">
        <v>1989</v>
      </c>
      <c r="Z150" t="s">
        <v>105</v>
      </c>
      <c r="AA150" t="s">
        <v>126</v>
      </c>
      <c r="AB150" t="s">
        <v>194</v>
      </c>
      <c r="AC150" t="s">
        <v>194</v>
      </c>
      <c r="AD150" t="s">
        <v>108</v>
      </c>
      <c r="AE150">
        <v>128</v>
      </c>
      <c r="AF150" t="s">
        <v>112</v>
      </c>
      <c r="AG150" t="s">
        <v>110</v>
      </c>
      <c r="AH150" t="s">
        <v>171</v>
      </c>
      <c r="AI150" t="s">
        <v>112</v>
      </c>
      <c r="AJ150" t="s">
        <v>110</v>
      </c>
      <c r="AK150" t="s">
        <v>112</v>
      </c>
      <c r="AL150" t="s">
        <v>113</v>
      </c>
      <c r="AM150">
        <v>1065</v>
      </c>
      <c r="AN150" t="s">
        <v>114</v>
      </c>
      <c r="AO150">
        <v>0</v>
      </c>
      <c r="AP150">
        <v>92</v>
      </c>
      <c r="AQ150">
        <v>1157</v>
      </c>
      <c r="AR150" t="s">
        <v>115</v>
      </c>
      <c r="AS150" t="s">
        <v>109</v>
      </c>
      <c r="AT150" t="s">
        <v>116</v>
      </c>
      <c r="AU150" t="s">
        <v>117</v>
      </c>
      <c r="AV150">
        <v>1180</v>
      </c>
      <c r="AW150">
        <v>0.95308472233799157</v>
      </c>
      <c r="AX150" t="s">
        <v>118</v>
      </c>
      <c r="AY150">
        <v>882</v>
      </c>
      <c r="AZ150">
        <v>0</v>
      </c>
      <c r="BA150">
        <v>2062</v>
      </c>
      <c r="BB150">
        <v>1</v>
      </c>
      <c r="BC150">
        <v>0</v>
      </c>
      <c r="BD150">
        <v>2</v>
      </c>
      <c r="BE150">
        <v>1</v>
      </c>
      <c r="BF150">
        <v>3</v>
      </c>
      <c r="BG150">
        <v>1</v>
      </c>
      <c r="BH150" t="s">
        <v>110</v>
      </c>
      <c r="BI150">
        <v>7</v>
      </c>
      <c r="BJ150" t="s">
        <v>119</v>
      </c>
      <c r="BK150">
        <v>1</v>
      </c>
      <c r="BL150" t="s">
        <v>112</v>
      </c>
      <c r="BM150" t="s">
        <v>120</v>
      </c>
      <c r="BN150">
        <v>1988</v>
      </c>
      <c r="BO150" t="s">
        <v>121</v>
      </c>
      <c r="BP150">
        <v>2</v>
      </c>
      <c r="BQ150">
        <v>454</v>
      </c>
      <c r="BR150" t="s">
        <v>110</v>
      </c>
      <c r="BS150" t="s">
        <v>110</v>
      </c>
      <c r="BT150" t="s">
        <v>116</v>
      </c>
      <c r="BU150">
        <v>60</v>
      </c>
      <c r="BV150">
        <v>55</v>
      </c>
      <c r="BW150">
        <v>0</v>
      </c>
      <c r="BX150">
        <v>0</v>
      </c>
      <c r="BY150">
        <v>154</v>
      </c>
      <c r="BZ150">
        <v>0</v>
      </c>
      <c r="CA150" t="s">
        <v>93</v>
      </c>
      <c r="CB150" t="s">
        <v>93</v>
      </c>
      <c r="CC150" t="s">
        <v>93</v>
      </c>
      <c r="CD150">
        <v>0</v>
      </c>
      <c r="CE150">
        <v>4</v>
      </c>
      <c r="CF150">
        <v>2007</v>
      </c>
      <c r="CG150" t="s">
        <v>122</v>
      </c>
      <c r="CH150" t="s">
        <v>123</v>
      </c>
      <c r="CI150">
        <v>277000</v>
      </c>
      <c r="CR150">
        <v>1180</v>
      </c>
      <c r="CS150" t="s">
        <v>124</v>
      </c>
    </row>
    <row r="151" spans="1:97" x14ac:dyDescent="0.3">
      <c r="A151">
        <v>250</v>
      </c>
      <c r="B151">
        <v>50</v>
      </c>
      <c r="C151" t="s">
        <v>91</v>
      </c>
      <c r="D151" t="s">
        <v>93</v>
      </c>
      <c r="E151">
        <v>159000</v>
      </c>
      <c r="F151" t="s">
        <v>92</v>
      </c>
      <c r="G151" t="s">
        <v>93</v>
      </c>
      <c r="H151" t="s">
        <v>152</v>
      </c>
      <c r="I151" t="s">
        <v>177</v>
      </c>
      <c r="J151" t="s">
        <v>96</v>
      </c>
      <c r="K151" t="s">
        <v>133</v>
      </c>
      <c r="L151" t="s">
        <v>186</v>
      </c>
      <c r="M151" t="s">
        <v>198</v>
      </c>
      <c r="N151" t="s">
        <v>100</v>
      </c>
      <c r="O151" t="s">
        <v>101</v>
      </c>
      <c r="P151" t="s">
        <v>101</v>
      </c>
      <c r="Q151" t="s">
        <v>102</v>
      </c>
      <c r="R151" t="s">
        <v>170</v>
      </c>
      <c r="S151" s="3" t="str">
        <f>VLOOKUP(R151,'House Style2'!$A$1:$E$9,5,FALSE)</f>
        <v>Below Average</v>
      </c>
      <c r="T151">
        <v>6</v>
      </c>
      <c r="U151">
        <v>0.10060211716343392</v>
      </c>
      <c r="V151" t="s">
        <v>104</v>
      </c>
      <c r="W151">
        <v>7</v>
      </c>
      <c r="X151">
        <v>1958</v>
      </c>
      <c r="Y151">
        <v>2006</v>
      </c>
      <c r="Z151" t="s">
        <v>105</v>
      </c>
      <c r="AA151" t="s">
        <v>126</v>
      </c>
      <c r="AB151" t="s">
        <v>127</v>
      </c>
      <c r="AC151" t="s">
        <v>107</v>
      </c>
      <c r="AD151" t="s">
        <v>214</v>
      </c>
      <c r="AE151">
        <v>472</v>
      </c>
      <c r="AF151" t="s">
        <v>112</v>
      </c>
      <c r="AG151" t="s">
        <v>110</v>
      </c>
      <c r="AH151" t="s">
        <v>171</v>
      </c>
      <c r="AI151" t="s">
        <v>112</v>
      </c>
      <c r="AJ151" t="s">
        <v>110</v>
      </c>
      <c r="AK151" t="s">
        <v>112</v>
      </c>
      <c r="AL151" t="s">
        <v>172</v>
      </c>
      <c r="AM151">
        <v>697</v>
      </c>
      <c r="AN151" t="s">
        <v>114</v>
      </c>
      <c r="AO151">
        <v>0</v>
      </c>
      <c r="AP151">
        <v>747</v>
      </c>
      <c r="AQ151">
        <v>1444</v>
      </c>
      <c r="AR151" t="s">
        <v>115</v>
      </c>
      <c r="AS151" t="s">
        <v>112</v>
      </c>
      <c r="AT151" t="s">
        <v>116</v>
      </c>
      <c r="AU151" t="s">
        <v>117</v>
      </c>
      <c r="AV151">
        <v>1444</v>
      </c>
      <c r="AW151">
        <v>0.16291489667657955</v>
      </c>
      <c r="AX151" t="s">
        <v>118</v>
      </c>
      <c r="AY151">
        <v>700</v>
      </c>
      <c r="AZ151">
        <v>0</v>
      </c>
      <c r="BA151">
        <v>2144</v>
      </c>
      <c r="BB151">
        <v>0</v>
      </c>
      <c r="BC151">
        <v>1</v>
      </c>
      <c r="BD151">
        <v>2</v>
      </c>
      <c r="BE151">
        <v>0</v>
      </c>
      <c r="BF151">
        <v>4</v>
      </c>
      <c r="BG151">
        <v>1</v>
      </c>
      <c r="BH151" t="s">
        <v>112</v>
      </c>
      <c r="BI151">
        <v>7</v>
      </c>
      <c r="BJ151" t="s">
        <v>119</v>
      </c>
      <c r="BK151">
        <v>2</v>
      </c>
      <c r="BL151" t="s">
        <v>110</v>
      </c>
      <c r="BM151" t="s">
        <v>120</v>
      </c>
      <c r="BN151">
        <v>1958</v>
      </c>
      <c r="BO151" t="s">
        <v>121</v>
      </c>
      <c r="BP151">
        <v>2</v>
      </c>
      <c r="BQ151">
        <v>389</v>
      </c>
      <c r="BR151" t="s">
        <v>110</v>
      </c>
      <c r="BS151" t="s">
        <v>110</v>
      </c>
      <c r="BT151" t="s">
        <v>116</v>
      </c>
      <c r="BU151">
        <v>0</v>
      </c>
      <c r="BV151">
        <v>98</v>
      </c>
      <c r="BW151">
        <v>0</v>
      </c>
      <c r="BX151">
        <v>0</v>
      </c>
      <c r="BY151">
        <v>0</v>
      </c>
      <c r="BZ151">
        <v>0</v>
      </c>
      <c r="CA151" t="s">
        <v>93</v>
      </c>
      <c r="CB151" t="s">
        <v>93</v>
      </c>
      <c r="CC151" t="s">
        <v>215</v>
      </c>
      <c r="CD151">
        <v>500</v>
      </c>
      <c r="CE151">
        <v>6</v>
      </c>
      <c r="CF151">
        <v>2007</v>
      </c>
      <c r="CG151" t="s">
        <v>122</v>
      </c>
      <c r="CH151" t="s">
        <v>123</v>
      </c>
      <c r="CI151">
        <v>277000</v>
      </c>
      <c r="CR151">
        <v>1444</v>
      </c>
      <c r="CS151" t="s">
        <v>124</v>
      </c>
    </row>
    <row r="152" spans="1:97" x14ac:dyDescent="0.3">
      <c r="A152">
        <v>262</v>
      </c>
      <c r="B152">
        <v>60</v>
      </c>
      <c r="C152" t="s">
        <v>91</v>
      </c>
      <c r="D152">
        <v>69</v>
      </c>
      <c r="E152">
        <v>9588</v>
      </c>
      <c r="F152" t="s">
        <v>92</v>
      </c>
      <c r="G152" t="s">
        <v>93</v>
      </c>
      <c r="H152" t="s">
        <v>94</v>
      </c>
      <c r="I152" t="s">
        <v>95</v>
      </c>
      <c r="J152" t="s">
        <v>96</v>
      </c>
      <c r="K152" t="s">
        <v>134</v>
      </c>
      <c r="L152" t="s">
        <v>98</v>
      </c>
      <c r="M152" t="s">
        <v>167</v>
      </c>
      <c r="N152" t="s">
        <v>100</v>
      </c>
      <c r="O152" t="s">
        <v>101</v>
      </c>
      <c r="P152" t="s">
        <v>101</v>
      </c>
      <c r="Q152" t="s">
        <v>102</v>
      </c>
      <c r="R152" t="s">
        <v>103</v>
      </c>
      <c r="S152" s="3" t="str">
        <f>VLOOKUP(R152,'House Style2'!$A$1:$E$9,5,FALSE)</f>
        <v>Above Average</v>
      </c>
      <c r="T152">
        <v>8</v>
      </c>
      <c r="U152">
        <v>0.65057415406918184</v>
      </c>
      <c r="V152" t="s">
        <v>104</v>
      </c>
      <c r="W152">
        <v>5</v>
      </c>
      <c r="X152">
        <v>2007</v>
      </c>
      <c r="Y152">
        <v>2007</v>
      </c>
      <c r="Z152" t="s">
        <v>105</v>
      </c>
      <c r="AA152" t="s">
        <v>126</v>
      </c>
      <c r="AB152" t="s">
        <v>149</v>
      </c>
      <c r="AC152" t="s">
        <v>150</v>
      </c>
      <c r="AD152" t="s">
        <v>138</v>
      </c>
      <c r="AE152">
        <v>270</v>
      </c>
      <c r="AF152" t="s">
        <v>112</v>
      </c>
      <c r="AG152" t="s">
        <v>110</v>
      </c>
      <c r="AH152" t="s">
        <v>111</v>
      </c>
      <c r="AI152" t="s">
        <v>109</v>
      </c>
      <c r="AJ152" t="s">
        <v>110</v>
      </c>
      <c r="AK152" t="s">
        <v>156</v>
      </c>
      <c r="AL152" t="s">
        <v>114</v>
      </c>
      <c r="AM152">
        <v>0</v>
      </c>
      <c r="AN152" t="s">
        <v>114</v>
      </c>
      <c r="AO152">
        <v>0</v>
      </c>
      <c r="AP152">
        <v>1482</v>
      </c>
      <c r="AQ152">
        <v>1482</v>
      </c>
      <c r="AR152" t="s">
        <v>115</v>
      </c>
      <c r="AS152" t="s">
        <v>109</v>
      </c>
      <c r="AT152" t="s">
        <v>116</v>
      </c>
      <c r="AU152" t="s">
        <v>117</v>
      </c>
      <c r="AV152">
        <v>1482</v>
      </c>
      <c r="AW152">
        <v>0.93772220748680502</v>
      </c>
      <c r="AX152" t="s">
        <v>118</v>
      </c>
      <c r="AY152">
        <v>1092</v>
      </c>
      <c r="AZ152">
        <v>0</v>
      </c>
      <c r="BA152">
        <v>2574</v>
      </c>
      <c r="BB152">
        <v>0</v>
      </c>
      <c r="BC152">
        <v>0</v>
      </c>
      <c r="BD152">
        <v>2</v>
      </c>
      <c r="BE152">
        <v>1</v>
      </c>
      <c r="BF152">
        <v>3</v>
      </c>
      <c r="BG152">
        <v>1</v>
      </c>
      <c r="BH152" t="s">
        <v>109</v>
      </c>
      <c r="BI152">
        <v>10</v>
      </c>
      <c r="BJ152" t="s">
        <v>119</v>
      </c>
      <c r="BK152">
        <v>1</v>
      </c>
      <c r="BL152" t="s">
        <v>112</v>
      </c>
      <c r="BM152" t="s">
        <v>142</v>
      </c>
      <c r="BN152">
        <v>2007</v>
      </c>
      <c r="BO152" t="s">
        <v>121</v>
      </c>
      <c r="BP152">
        <v>3</v>
      </c>
      <c r="BQ152">
        <v>868</v>
      </c>
      <c r="BR152" t="s">
        <v>110</v>
      </c>
      <c r="BS152" t="s">
        <v>110</v>
      </c>
      <c r="BT152" t="s">
        <v>116</v>
      </c>
      <c r="BU152">
        <v>0</v>
      </c>
      <c r="BV152">
        <v>148</v>
      </c>
      <c r="BW152">
        <v>0</v>
      </c>
      <c r="BX152">
        <v>0</v>
      </c>
      <c r="BY152">
        <v>0</v>
      </c>
      <c r="BZ152">
        <v>0</v>
      </c>
      <c r="CA152" t="s">
        <v>93</v>
      </c>
      <c r="CB152" t="s">
        <v>93</v>
      </c>
      <c r="CC152" t="s">
        <v>93</v>
      </c>
      <c r="CD152">
        <v>0</v>
      </c>
      <c r="CE152">
        <v>11</v>
      </c>
      <c r="CF152">
        <v>2007</v>
      </c>
      <c r="CG152" t="s">
        <v>139</v>
      </c>
      <c r="CH152" t="s">
        <v>140</v>
      </c>
      <c r="CI152">
        <v>276000</v>
      </c>
      <c r="CR152">
        <v>1482</v>
      </c>
      <c r="CS152" t="s">
        <v>124</v>
      </c>
    </row>
    <row r="153" spans="1:97" x14ac:dyDescent="0.3">
      <c r="A153">
        <v>754</v>
      </c>
      <c r="B153">
        <v>60</v>
      </c>
      <c r="C153" t="s">
        <v>91</v>
      </c>
      <c r="D153">
        <v>80</v>
      </c>
      <c r="E153">
        <v>10240</v>
      </c>
      <c r="F153" t="s">
        <v>92</v>
      </c>
      <c r="G153" t="s">
        <v>93</v>
      </c>
      <c r="H153" t="s">
        <v>141</v>
      </c>
      <c r="I153" t="s">
        <v>95</v>
      </c>
      <c r="J153" t="s">
        <v>96</v>
      </c>
      <c r="K153" t="s">
        <v>134</v>
      </c>
      <c r="L153" t="s">
        <v>98</v>
      </c>
      <c r="M153" t="s">
        <v>135</v>
      </c>
      <c r="N153" t="s">
        <v>100</v>
      </c>
      <c r="O153" t="s">
        <v>101</v>
      </c>
      <c r="P153" t="s">
        <v>101</v>
      </c>
      <c r="Q153" t="s">
        <v>102</v>
      </c>
      <c r="R153" t="s">
        <v>103</v>
      </c>
      <c r="S153" s="3" t="str">
        <f>VLOOKUP(R153,'House Style2'!$A$1:$E$9,5,FALSE)</f>
        <v>Above Average</v>
      </c>
      <c r="T153">
        <v>8</v>
      </c>
      <c r="U153">
        <v>0.35371125042227758</v>
      </c>
      <c r="V153" t="s">
        <v>104</v>
      </c>
      <c r="W153">
        <v>5</v>
      </c>
      <c r="X153">
        <v>2005</v>
      </c>
      <c r="Y153">
        <v>2005</v>
      </c>
      <c r="Z153" t="s">
        <v>105</v>
      </c>
      <c r="AA153" t="s">
        <v>126</v>
      </c>
      <c r="AB153" t="s">
        <v>137</v>
      </c>
      <c r="AC153" t="s">
        <v>137</v>
      </c>
      <c r="AD153" t="s">
        <v>108</v>
      </c>
      <c r="AE153">
        <v>178</v>
      </c>
      <c r="AF153" t="s">
        <v>112</v>
      </c>
      <c r="AG153" t="s">
        <v>110</v>
      </c>
      <c r="AH153" t="s">
        <v>111</v>
      </c>
      <c r="AI153" t="s">
        <v>112</v>
      </c>
      <c r="AJ153" t="s">
        <v>110</v>
      </c>
      <c r="AK153" t="s">
        <v>163</v>
      </c>
      <c r="AL153" t="s">
        <v>114</v>
      </c>
      <c r="AM153">
        <v>0</v>
      </c>
      <c r="AN153" t="s">
        <v>114</v>
      </c>
      <c r="AO153">
        <v>0</v>
      </c>
      <c r="AP153">
        <v>1030</v>
      </c>
      <c r="AQ153">
        <v>1030</v>
      </c>
      <c r="AR153" t="s">
        <v>115</v>
      </c>
      <c r="AS153" t="s">
        <v>112</v>
      </c>
      <c r="AT153" t="s">
        <v>116</v>
      </c>
      <c r="AU153" t="s">
        <v>117</v>
      </c>
      <c r="AV153">
        <v>1038</v>
      </c>
      <c r="AW153">
        <v>0.8153762273495897</v>
      </c>
      <c r="AX153" t="s">
        <v>195</v>
      </c>
      <c r="AY153">
        <v>1060</v>
      </c>
      <c r="AZ153">
        <v>0</v>
      </c>
      <c r="BA153">
        <v>2098</v>
      </c>
      <c r="BB153">
        <v>0</v>
      </c>
      <c r="BC153">
        <v>0</v>
      </c>
      <c r="BD153">
        <v>2</v>
      </c>
      <c r="BE153">
        <v>1</v>
      </c>
      <c r="BF153">
        <v>3</v>
      </c>
      <c r="BG153">
        <v>1</v>
      </c>
      <c r="BH153" t="s">
        <v>109</v>
      </c>
      <c r="BI153">
        <v>8</v>
      </c>
      <c r="BJ153" t="s">
        <v>119</v>
      </c>
      <c r="BK153">
        <v>1</v>
      </c>
      <c r="BL153" t="s">
        <v>112</v>
      </c>
      <c r="BM153" t="s">
        <v>120</v>
      </c>
      <c r="BN153">
        <v>2005</v>
      </c>
      <c r="BO153" t="s">
        <v>143</v>
      </c>
      <c r="BP153">
        <v>3</v>
      </c>
      <c r="BQ153">
        <v>878</v>
      </c>
      <c r="BR153" t="s">
        <v>110</v>
      </c>
      <c r="BS153" t="s">
        <v>110</v>
      </c>
      <c r="BT153" t="s">
        <v>116</v>
      </c>
      <c r="BU153">
        <v>192</v>
      </c>
      <c r="BV153">
        <v>52</v>
      </c>
      <c r="BW153">
        <v>0</v>
      </c>
      <c r="BX153">
        <v>0</v>
      </c>
      <c r="BY153">
        <v>0</v>
      </c>
      <c r="BZ153">
        <v>0</v>
      </c>
      <c r="CA153" t="s">
        <v>93</v>
      </c>
      <c r="CB153" t="s">
        <v>93</v>
      </c>
      <c r="CC153" t="s">
        <v>93</v>
      </c>
      <c r="CD153">
        <v>0</v>
      </c>
      <c r="CE153">
        <v>3</v>
      </c>
      <c r="CF153">
        <v>2006</v>
      </c>
      <c r="CG153" t="s">
        <v>122</v>
      </c>
      <c r="CH153" t="s">
        <v>123</v>
      </c>
      <c r="CI153">
        <v>275500</v>
      </c>
      <c r="CR153">
        <v>1038</v>
      </c>
      <c r="CS153" t="s">
        <v>124</v>
      </c>
    </row>
    <row r="154" spans="1:97" x14ac:dyDescent="0.3">
      <c r="A154">
        <v>427</v>
      </c>
      <c r="B154">
        <v>80</v>
      </c>
      <c r="C154" t="s">
        <v>91</v>
      </c>
      <c r="D154" t="s">
        <v>93</v>
      </c>
      <c r="E154">
        <v>12800</v>
      </c>
      <c r="F154" t="s">
        <v>92</v>
      </c>
      <c r="G154" t="s">
        <v>93</v>
      </c>
      <c r="H154" t="s">
        <v>141</v>
      </c>
      <c r="I154" t="s">
        <v>177</v>
      </c>
      <c r="J154" t="s">
        <v>96</v>
      </c>
      <c r="K154" t="s">
        <v>134</v>
      </c>
      <c r="L154" t="s">
        <v>154</v>
      </c>
      <c r="M154" t="s">
        <v>201</v>
      </c>
      <c r="N154" t="s">
        <v>100</v>
      </c>
      <c r="O154" t="s">
        <v>101</v>
      </c>
      <c r="P154" t="s">
        <v>101</v>
      </c>
      <c r="Q154" t="s">
        <v>102</v>
      </c>
      <c r="R154" t="s">
        <v>193</v>
      </c>
      <c r="S154" s="3" t="str">
        <f>VLOOKUP(R154,'House Style2'!$A$1:$E$9,5,FALSE)</f>
        <v>Above Average</v>
      </c>
      <c r="T154">
        <v>7</v>
      </c>
      <c r="U154">
        <v>0.28477314536563092</v>
      </c>
      <c r="V154" t="s">
        <v>104</v>
      </c>
      <c r="W154">
        <v>5</v>
      </c>
      <c r="X154">
        <v>1989</v>
      </c>
      <c r="Y154">
        <v>1989</v>
      </c>
      <c r="Z154" t="s">
        <v>105</v>
      </c>
      <c r="AA154" t="s">
        <v>126</v>
      </c>
      <c r="AB154" t="s">
        <v>127</v>
      </c>
      <c r="AC154" t="s">
        <v>127</v>
      </c>
      <c r="AD154" t="s">
        <v>108</v>
      </c>
      <c r="AE154">
        <v>145</v>
      </c>
      <c r="AF154" t="s">
        <v>112</v>
      </c>
      <c r="AG154" t="s">
        <v>110</v>
      </c>
      <c r="AH154" t="s">
        <v>111</v>
      </c>
      <c r="AI154" t="s">
        <v>112</v>
      </c>
      <c r="AJ154" t="s">
        <v>110</v>
      </c>
      <c r="AK154" t="s">
        <v>112</v>
      </c>
      <c r="AL154" t="s">
        <v>113</v>
      </c>
      <c r="AM154">
        <v>1518</v>
      </c>
      <c r="AN154" t="s">
        <v>114</v>
      </c>
      <c r="AO154">
        <v>0</v>
      </c>
      <c r="AP154">
        <v>0</v>
      </c>
      <c r="AQ154">
        <v>1518</v>
      </c>
      <c r="AR154" t="s">
        <v>115</v>
      </c>
      <c r="AS154" t="s">
        <v>112</v>
      </c>
      <c r="AT154" t="s">
        <v>116</v>
      </c>
      <c r="AU154" t="s">
        <v>117</v>
      </c>
      <c r="AV154">
        <v>1644</v>
      </c>
      <c r="AW154">
        <v>0.41422441691257628</v>
      </c>
      <c r="AX154" t="s">
        <v>118</v>
      </c>
      <c r="AY154">
        <v>0</v>
      </c>
      <c r="AZ154">
        <v>0</v>
      </c>
      <c r="BA154">
        <v>1644</v>
      </c>
      <c r="BB154">
        <v>1</v>
      </c>
      <c r="BC154">
        <v>1</v>
      </c>
      <c r="BD154">
        <v>2</v>
      </c>
      <c r="BE154">
        <v>0</v>
      </c>
      <c r="BF154">
        <v>2</v>
      </c>
      <c r="BG154">
        <v>1</v>
      </c>
      <c r="BH154" t="s">
        <v>112</v>
      </c>
      <c r="BI154">
        <v>5</v>
      </c>
      <c r="BJ154" t="s">
        <v>119</v>
      </c>
      <c r="BK154">
        <v>1</v>
      </c>
      <c r="BL154" t="s">
        <v>110</v>
      </c>
      <c r="BM154" t="s">
        <v>120</v>
      </c>
      <c r="BN154">
        <v>1989</v>
      </c>
      <c r="BO154" t="s">
        <v>121</v>
      </c>
      <c r="BP154">
        <v>2</v>
      </c>
      <c r="BQ154">
        <v>569</v>
      </c>
      <c r="BR154" t="s">
        <v>110</v>
      </c>
      <c r="BS154" t="s">
        <v>110</v>
      </c>
      <c r="BT154" t="s">
        <v>116</v>
      </c>
      <c r="BU154">
        <v>80</v>
      </c>
      <c r="BV154">
        <v>0</v>
      </c>
      <c r="BW154">
        <v>0</v>
      </c>
      <c r="BX154">
        <v>0</v>
      </c>
      <c r="BY154">
        <v>396</v>
      </c>
      <c r="BZ154">
        <v>0</v>
      </c>
      <c r="CA154" t="s">
        <v>93</v>
      </c>
      <c r="CB154" t="s">
        <v>93</v>
      </c>
      <c r="CC154" t="s">
        <v>93</v>
      </c>
      <c r="CD154">
        <v>0</v>
      </c>
      <c r="CE154">
        <v>8</v>
      </c>
      <c r="CF154">
        <v>2009</v>
      </c>
      <c r="CG154" t="s">
        <v>122</v>
      </c>
      <c r="CH154" t="s">
        <v>123</v>
      </c>
      <c r="CI154">
        <v>275000</v>
      </c>
      <c r="CR154" t="s">
        <v>124</v>
      </c>
      <c r="CS154">
        <v>1644</v>
      </c>
    </row>
    <row r="155" spans="1:97" x14ac:dyDescent="0.3">
      <c r="A155">
        <v>601</v>
      </c>
      <c r="B155">
        <v>60</v>
      </c>
      <c r="C155" t="s">
        <v>91</v>
      </c>
      <c r="D155">
        <v>74</v>
      </c>
      <c r="E155">
        <v>10927</v>
      </c>
      <c r="F155" t="s">
        <v>92</v>
      </c>
      <c r="G155" t="s">
        <v>93</v>
      </c>
      <c r="H155" t="s">
        <v>141</v>
      </c>
      <c r="I155" t="s">
        <v>95</v>
      </c>
      <c r="J155" t="s">
        <v>96</v>
      </c>
      <c r="K155" t="s">
        <v>134</v>
      </c>
      <c r="L155" t="s">
        <v>98</v>
      </c>
      <c r="M155" t="s">
        <v>135</v>
      </c>
      <c r="N155" t="s">
        <v>100</v>
      </c>
      <c r="O155" t="s">
        <v>101</v>
      </c>
      <c r="P155" t="s">
        <v>101</v>
      </c>
      <c r="Q155" t="s">
        <v>102</v>
      </c>
      <c r="R155" t="s">
        <v>103</v>
      </c>
      <c r="S155" s="3" t="str">
        <f>VLOOKUP(R155,'House Style2'!$A$1:$E$9,5,FALSE)</f>
        <v>Above Average</v>
      </c>
      <c r="T155">
        <v>8</v>
      </c>
      <c r="U155">
        <v>0.33319025868839069</v>
      </c>
      <c r="V155" t="s">
        <v>104</v>
      </c>
      <c r="W155">
        <v>5</v>
      </c>
      <c r="X155">
        <v>2005</v>
      </c>
      <c r="Y155">
        <v>2005</v>
      </c>
      <c r="Z155" t="s">
        <v>105</v>
      </c>
      <c r="AA155" t="s">
        <v>126</v>
      </c>
      <c r="AB155" t="s">
        <v>137</v>
      </c>
      <c r="AC155" t="s">
        <v>137</v>
      </c>
      <c r="AD155" t="s">
        <v>108</v>
      </c>
      <c r="AE155">
        <v>280</v>
      </c>
      <c r="AF155" t="s">
        <v>112</v>
      </c>
      <c r="AG155" t="s">
        <v>110</v>
      </c>
      <c r="AH155" t="s">
        <v>111</v>
      </c>
      <c r="AI155" t="s">
        <v>112</v>
      </c>
      <c r="AJ155" t="s">
        <v>110</v>
      </c>
      <c r="AK155" t="s">
        <v>130</v>
      </c>
      <c r="AL155" t="s">
        <v>113</v>
      </c>
      <c r="AM155">
        <v>546</v>
      </c>
      <c r="AN155" t="s">
        <v>114</v>
      </c>
      <c r="AO155">
        <v>0</v>
      </c>
      <c r="AP155">
        <v>512</v>
      </c>
      <c r="AQ155">
        <v>1058</v>
      </c>
      <c r="AR155" t="s">
        <v>115</v>
      </c>
      <c r="AS155" t="s">
        <v>109</v>
      </c>
      <c r="AT155" t="s">
        <v>116</v>
      </c>
      <c r="AU155" t="s">
        <v>117</v>
      </c>
      <c r="AV155">
        <v>1058</v>
      </c>
      <c r="AW155">
        <v>0.69122237439752499</v>
      </c>
      <c r="AX155" t="s">
        <v>195</v>
      </c>
      <c r="AY155">
        <v>846</v>
      </c>
      <c r="AZ155">
        <v>0</v>
      </c>
      <c r="BA155">
        <v>1904</v>
      </c>
      <c r="BB155">
        <v>1</v>
      </c>
      <c r="BC155">
        <v>0</v>
      </c>
      <c r="BD155">
        <v>2</v>
      </c>
      <c r="BE155">
        <v>1</v>
      </c>
      <c r="BF155">
        <v>3</v>
      </c>
      <c r="BG155">
        <v>1</v>
      </c>
      <c r="BH155" t="s">
        <v>109</v>
      </c>
      <c r="BI155">
        <v>8</v>
      </c>
      <c r="BJ155" t="s">
        <v>119</v>
      </c>
      <c r="BK155">
        <v>1</v>
      </c>
      <c r="BL155" t="s">
        <v>112</v>
      </c>
      <c r="BM155" t="s">
        <v>142</v>
      </c>
      <c r="BN155">
        <v>2003</v>
      </c>
      <c r="BO155" t="s">
        <v>121</v>
      </c>
      <c r="BP155">
        <v>2</v>
      </c>
      <c r="BQ155">
        <v>736</v>
      </c>
      <c r="BR155" t="s">
        <v>110</v>
      </c>
      <c r="BS155" t="s">
        <v>110</v>
      </c>
      <c r="BT155" t="s">
        <v>116</v>
      </c>
      <c r="BU155">
        <v>179</v>
      </c>
      <c r="BV155">
        <v>60</v>
      </c>
      <c r="BW155">
        <v>0</v>
      </c>
      <c r="BX155">
        <v>0</v>
      </c>
      <c r="BY155">
        <v>0</v>
      </c>
      <c r="BZ155">
        <v>0</v>
      </c>
      <c r="CA155" t="s">
        <v>93</v>
      </c>
      <c r="CB155" t="s">
        <v>93</v>
      </c>
      <c r="CC155" t="s">
        <v>93</v>
      </c>
      <c r="CD155">
        <v>0</v>
      </c>
      <c r="CE155">
        <v>6</v>
      </c>
      <c r="CF155">
        <v>2006</v>
      </c>
      <c r="CG155" t="s">
        <v>122</v>
      </c>
      <c r="CH155" t="s">
        <v>123</v>
      </c>
      <c r="CI155">
        <v>275000</v>
      </c>
      <c r="CR155">
        <v>1058</v>
      </c>
      <c r="CS155" t="s">
        <v>124</v>
      </c>
    </row>
    <row r="156" spans="1:97" x14ac:dyDescent="0.3">
      <c r="A156">
        <v>721</v>
      </c>
      <c r="B156">
        <v>120</v>
      </c>
      <c r="C156" t="s">
        <v>91</v>
      </c>
      <c r="D156" t="s">
        <v>93</v>
      </c>
      <c r="E156">
        <v>6563</v>
      </c>
      <c r="F156" t="s">
        <v>92</v>
      </c>
      <c r="G156" t="s">
        <v>93</v>
      </c>
      <c r="H156" t="s">
        <v>94</v>
      </c>
      <c r="I156" t="s">
        <v>177</v>
      </c>
      <c r="J156" t="s">
        <v>96</v>
      </c>
      <c r="K156" t="s">
        <v>133</v>
      </c>
      <c r="L156" t="s">
        <v>154</v>
      </c>
      <c r="M156" t="s">
        <v>148</v>
      </c>
      <c r="N156" t="s">
        <v>100</v>
      </c>
      <c r="O156" t="s">
        <v>101</v>
      </c>
      <c r="P156" t="s">
        <v>101</v>
      </c>
      <c r="Q156" t="s">
        <v>102</v>
      </c>
      <c r="R156" t="s">
        <v>136</v>
      </c>
      <c r="S156" s="3" t="str">
        <f>VLOOKUP(R156,'House Style2'!$A$1:$E$9,5,FALSE)</f>
        <v>Above Average</v>
      </c>
      <c r="T156">
        <v>8</v>
      </c>
      <c r="U156">
        <v>0.97993606970034997</v>
      </c>
      <c r="V156" t="s">
        <v>104</v>
      </c>
      <c r="W156">
        <v>5</v>
      </c>
      <c r="X156">
        <v>1985</v>
      </c>
      <c r="Y156">
        <v>1985</v>
      </c>
      <c r="Z156" t="s">
        <v>105</v>
      </c>
      <c r="AA156" t="s">
        <v>126</v>
      </c>
      <c r="AB156" t="s">
        <v>107</v>
      </c>
      <c r="AC156" t="s">
        <v>107</v>
      </c>
      <c r="AD156" t="s">
        <v>129</v>
      </c>
      <c r="AE156">
        <v>0</v>
      </c>
      <c r="AF156" t="s">
        <v>112</v>
      </c>
      <c r="AG156" t="s">
        <v>110</v>
      </c>
      <c r="AH156" t="s">
        <v>111</v>
      </c>
      <c r="AI156" t="s">
        <v>112</v>
      </c>
      <c r="AJ156" t="s">
        <v>110</v>
      </c>
      <c r="AK156" t="s">
        <v>112</v>
      </c>
      <c r="AL156" t="s">
        <v>113</v>
      </c>
      <c r="AM156">
        <v>1148</v>
      </c>
      <c r="AN156" t="s">
        <v>114</v>
      </c>
      <c r="AO156">
        <v>0</v>
      </c>
      <c r="AP156">
        <v>594</v>
      </c>
      <c r="AQ156">
        <v>1742</v>
      </c>
      <c r="AR156" t="s">
        <v>115</v>
      </c>
      <c r="AS156" t="s">
        <v>110</v>
      </c>
      <c r="AT156" t="s">
        <v>116</v>
      </c>
      <c r="AU156" t="s">
        <v>117</v>
      </c>
      <c r="AV156">
        <v>1742</v>
      </c>
      <c r="AW156">
        <v>0.72175634415050394</v>
      </c>
      <c r="AX156" t="s">
        <v>118</v>
      </c>
      <c r="AY156">
        <v>0</v>
      </c>
      <c r="AZ156">
        <v>0</v>
      </c>
      <c r="BA156">
        <v>1742</v>
      </c>
      <c r="BB156">
        <v>1</v>
      </c>
      <c r="BC156">
        <v>0</v>
      </c>
      <c r="BD156">
        <v>2</v>
      </c>
      <c r="BE156">
        <v>0</v>
      </c>
      <c r="BF156">
        <v>2</v>
      </c>
      <c r="BG156">
        <v>1</v>
      </c>
      <c r="BH156" t="s">
        <v>112</v>
      </c>
      <c r="BI156">
        <v>5</v>
      </c>
      <c r="BJ156" t="s">
        <v>119</v>
      </c>
      <c r="BK156">
        <v>1</v>
      </c>
      <c r="BL156" t="s">
        <v>110</v>
      </c>
      <c r="BM156" t="s">
        <v>120</v>
      </c>
      <c r="BN156">
        <v>1985</v>
      </c>
      <c r="BO156" t="s">
        <v>143</v>
      </c>
      <c r="BP156">
        <v>2</v>
      </c>
      <c r="BQ156">
        <v>564</v>
      </c>
      <c r="BR156" t="s">
        <v>110</v>
      </c>
      <c r="BS156" t="s">
        <v>110</v>
      </c>
      <c r="BT156" t="s">
        <v>116</v>
      </c>
      <c r="BU156">
        <v>114</v>
      </c>
      <c r="BV156">
        <v>28</v>
      </c>
      <c r="BW156">
        <v>234</v>
      </c>
      <c r="BX156">
        <v>0</v>
      </c>
      <c r="BY156">
        <v>0</v>
      </c>
      <c r="BZ156">
        <v>0</v>
      </c>
      <c r="CA156" t="s">
        <v>93</v>
      </c>
      <c r="CB156" t="s">
        <v>93</v>
      </c>
      <c r="CC156" t="s">
        <v>93</v>
      </c>
      <c r="CD156">
        <v>0</v>
      </c>
      <c r="CE156">
        <v>12</v>
      </c>
      <c r="CF156">
        <v>2006</v>
      </c>
      <c r="CG156" t="s">
        <v>122</v>
      </c>
      <c r="CH156" t="s">
        <v>123</v>
      </c>
      <c r="CI156">
        <v>275000</v>
      </c>
      <c r="CR156" t="s">
        <v>124</v>
      </c>
      <c r="CS156">
        <v>1742</v>
      </c>
    </row>
    <row r="157" spans="1:97" x14ac:dyDescent="0.3">
      <c r="A157">
        <v>1319</v>
      </c>
      <c r="B157">
        <v>20</v>
      </c>
      <c r="C157" t="s">
        <v>91</v>
      </c>
      <c r="D157" t="s">
        <v>93</v>
      </c>
      <c r="E157">
        <v>14781</v>
      </c>
      <c r="F157" t="s">
        <v>92</v>
      </c>
      <c r="G157" t="s">
        <v>93</v>
      </c>
      <c r="H157" t="s">
        <v>152</v>
      </c>
      <c r="I157" t="s">
        <v>95</v>
      </c>
      <c r="J157" t="s">
        <v>96</v>
      </c>
      <c r="K157" t="s">
        <v>133</v>
      </c>
      <c r="L157" t="s">
        <v>98</v>
      </c>
      <c r="M157" t="s">
        <v>167</v>
      </c>
      <c r="N157" t="s">
        <v>100</v>
      </c>
      <c r="O157" t="s">
        <v>101</v>
      </c>
      <c r="P157" t="s">
        <v>101</v>
      </c>
      <c r="Q157" t="s">
        <v>102</v>
      </c>
      <c r="R157" t="s">
        <v>136</v>
      </c>
      <c r="S157" s="3" t="str">
        <f>VLOOKUP(R157,'House Style2'!$A$1:$E$9,5,FALSE)</f>
        <v>Above Average</v>
      </c>
      <c r="T157">
        <v>8</v>
      </c>
      <c r="U157">
        <v>0.79308273050962841</v>
      </c>
      <c r="V157" t="s">
        <v>104</v>
      </c>
      <c r="W157">
        <v>5</v>
      </c>
      <c r="X157">
        <v>2001</v>
      </c>
      <c r="Y157">
        <v>2002</v>
      </c>
      <c r="Z157" t="s">
        <v>125</v>
      </c>
      <c r="AA157" t="s">
        <v>126</v>
      </c>
      <c r="AB157" t="s">
        <v>137</v>
      </c>
      <c r="AC157" t="s">
        <v>137</v>
      </c>
      <c r="AD157" t="s">
        <v>108</v>
      </c>
      <c r="AE157">
        <v>178</v>
      </c>
      <c r="AF157" t="s">
        <v>112</v>
      </c>
      <c r="AG157" t="s">
        <v>110</v>
      </c>
      <c r="AH157" t="s">
        <v>111</v>
      </c>
      <c r="AI157" t="s">
        <v>112</v>
      </c>
      <c r="AJ157" t="s">
        <v>110</v>
      </c>
      <c r="AK157" t="s">
        <v>112</v>
      </c>
      <c r="AL157" t="s">
        <v>114</v>
      </c>
      <c r="AM157">
        <v>0</v>
      </c>
      <c r="AN157" t="s">
        <v>114</v>
      </c>
      <c r="AO157">
        <v>0</v>
      </c>
      <c r="AP157">
        <v>1753</v>
      </c>
      <c r="AQ157">
        <v>1753</v>
      </c>
      <c r="AR157" t="s">
        <v>115</v>
      </c>
      <c r="AS157" t="s">
        <v>109</v>
      </c>
      <c r="AT157" t="s">
        <v>116</v>
      </c>
      <c r="AU157" t="s">
        <v>117</v>
      </c>
      <c r="AV157">
        <v>1787</v>
      </c>
      <c r="AW157">
        <v>0.77967661511864839</v>
      </c>
      <c r="AX157" t="s">
        <v>118</v>
      </c>
      <c r="AY157">
        <v>0</v>
      </c>
      <c r="AZ157">
        <v>0</v>
      </c>
      <c r="BA157">
        <v>1787</v>
      </c>
      <c r="BB157">
        <v>0</v>
      </c>
      <c r="BC157">
        <v>0</v>
      </c>
      <c r="BD157">
        <v>2</v>
      </c>
      <c r="BE157">
        <v>0</v>
      </c>
      <c r="BF157">
        <v>3</v>
      </c>
      <c r="BG157">
        <v>1</v>
      </c>
      <c r="BH157" t="s">
        <v>112</v>
      </c>
      <c r="BI157">
        <v>7</v>
      </c>
      <c r="BJ157" t="s">
        <v>119</v>
      </c>
      <c r="BK157">
        <v>1</v>
      </c>
      <c r="BL157" t="s">
        <v>110</v>
      </c>
      <c r="BM157" t="s">
        <v>120</v>
      </c>
      <c r="BN157">
        <v>2001</v>
      </c>
      <c r="BO157" t="s">
        <v>143</v>
      </c>
      <c r="BP157">
        <v>3</v>
      </c>
      <c r="BQ157">
        <v>748</v>
      </c>
      <c r="BR157" t="s">
        <v>110</v>
      </c>
      <c r="BS157" t="s">
        <v>110</v>
      </c>
      <c r="BT157" t="s">
        <v>116</v>
      </c>
      <c r="BU157">
        <v>198</v>
      </c>
      <c r="BV157">
        <v>150</v>
      </c>
      <c r="BW157">
        <v>0</v>
      </c>
      <c r="BX157">
        <v>0</v>
      </c>
      <c r="BY157">
        <v>0</v>
      </c>
      <c r="BZ157">
        <v>0</v>
      </c>
      <c r="CA157" t="s">
        <v>93</v>
      </c>
      <c r="CB157" t="s">
        <v>93</v>
      </c>
      <c r="CC157" t="s">
        <v>93</v>
      </c>
      <c r="CD157">
        <v>0</v>
      </c>
      <c r="CE157">
        <v>8</v>
      </c>
      <c r="CF157">
        <v>2006</v>
      </c>
      <c r="CG157" t="s">
        <v>122</v>
      </c>
      <c r="CH157" t="s">
        <v>123</v>
      </c>
      <c r="CI157">
        <v>275000</v>
      </c>
      <c r="CR157" t="s">
        <v>124</v>
      </c>
      <c r="CS157">
        <v>1787</v>
      </c>
    </row>
    <row r="158" spans="1:97" x14ac:dyDescent="0.3">
      <c r="A158">
        <v>1406</v>
      </c>
      <c r="B158">
        <v>120</v>
      </c>
      <c r="C158" t="s">
        <v>158</v>
      </c>
      <c r="D158">
        <v>44</v>
      </c>
      <c r="E158">
        <v>3842</v>
      </c>
      <c r="F158" t="s">
        <v>92</v>
      </c>
      <c r="G158" t="s">
        <v>93</v>
      </c>
      <c r="H158" t="s">
        <v>94</v>
      </c>
      <c r="I158" t="s">
        <v>153</v>
      </c>
      <c r="J158" t="s">
        <v>96</v>
      </c>
      <c r="K158" t="s">
        <v>134</v>
      </c>
      <c r="L158" t="s">
        <v>154</v>
      </c>
      <c r="M158" t="s">
        <v>174</v>
      </c>
      <c r="N158" t="s">
        <v>100</v>
      </c>
      <c r="O158" t="s">
        <v>101</v>
      </c>
      <c r="P158" t="s">
        <v>101</v>
      </c>
      <c r="Q158" t="s">
        <v>175</v>
      </c>
      <c r="R158" t="s">
        <v>136</v>
      </c>
      <c r="S158" s="3" t="str">
        <f>VLOOKUP(R158,'House Style2'!$A$1:$E$9,5,FALSE)</f>
        <v>Above Average</v>
      </c>
      <c r="T158">
        <v>8</v>
      </c>
      <c r="U158">
        <v>0.97196655715039504</v>
      </c>
      <c r="V158" t="s">
        <v>104</v>
      </c>
      <c r="W158">
        <v>5</v>
      </c>
      <c r="X158">
        <v>2004</v>
      </c>
      <c r="Y158">
        <v>2005</v>
      </c>
      <c r="Z158" t="s">
        <v>125</v>
      </c>
      <c r="AA158" t="s">
        <v>126</v>
      </c>
      <c r="AB158" t="s">
        <v>149</v>
      </c>
      <c r="AC158" t="s">
        <v>150</v>
      </c>
      <c r="AD158" t="s">
        <v>138</v>
      </c>
      <c r="AE158">
        <v>174</v>
      </c>
      <c r="AF158" t="s">
        <v>112</v>
      </c>
      <c r="AG158" t="s">
        <v>110</v>
      </c>
      <c r="AH158" t="s">
        <v>111</v>
      </c>
      <c r="AI158" t="s">
        <v>109</v>
      </c>
      <c r="AJ158" t="s">
        <v>110</v>
      </c>
      <c r="AK158" t="s">
        <v>112</v>
      </c>
      <c r="AL158" t="s">
        <v>113</v>
      </c>
      <c r="AM158">
        <v>1373</v>
      </c>
      <c r="AN158" t="s">
        <v>114</v>
      </c>
      <c r="AO158">
        <v>0</v>
      </c>
      <c r="AP158">
        <v>221</v>
      </c>
      <c r="AQ158">
        <v>1594</v>
      </c>
      <c r="AR158" t="s">
        <v>115</v>
      </c>
      <c r="AS158" t="s">
        <v>109</v>
      </c>
      <c r="AT158" t="s">
        <v>116</v>
      </c>
      <c r="AU158" t="s">
        <v>117</v>
      </c>
      <c r="AV158">
        <v>1646</v>
      </c>
      <c r="AW158">
        <v>5.9416829427673346E-2</v>
      </c>
      <c r="AX158" t="s">
        <v>118</v>
      </c>
      <c r="AY158">
        <v>0</v>
      </c>
      <c r="AZ158">
        <v>0</v>
      </c>
      <c r="BA158">
        <v>1646</v>
      </c>
      <c r="BB158">
        <v>1</v>
      </c>
      <c r="BC158">
        <v>1</v>
      </c>
      <c r="BD158">
        <v>2</v>
      </c>
      <c r="BE158">
        <v>0</v>
      </c>
      <c r="BF158">
        <v>2</v>
      </c>
      <c r="BG158">
        <v>1</v>
      </c>
      <c r="BH158" t="s">
        <v>112</v>
      </c>
      <c r="BI158">
        <v>5</v>
      </c>
      <c r="BJ158" t="s">
        <v>119</v>
      </c>
      <c r="BK158">
        <v>1</v>
      </c>
      <c r="BL158" t="s">
        <v>112</v>
      </c>
      <c r="BM158" t="s">
        <v>120</v>
      </c>
      <c r="BN158">
        <v>2004</v>
      </c>
      <c r="BO158" t="s">
        <v>121</v>
      </c>
      <c r="BP158">
        <v>2</v>
      </c>
      <c r="BQ158">
        <v>482</v>
      </c>
      <c r="BR158" t="s">
        <v>110</v>
      </c>
      <c r="BS158" t="s">
        <v>110</v>
      </c>
      <c r="BT158" t="s">
        <v>116</v>
      </c>
      <c r="BU158">
        <v>128</v>
      </c>
      <c r="BV158">
        <v>53</v>
      </c>
      <c r="BW158">
        <v>0</v>
      </c>
      <c r="BX158">
        <v>0</v>
      </c>
      <c r="BY158">
        <v>155</v>
      </c>
      <c r="BZ158">
        <v>0</v>
      </c>
      <c r="CA158" t="s">
        <v>93</v>
      </c>
      <c r="CB158" t="s">
        <v>93</v>
      </c>
      <c r="CC158" t="s">
        <v>93</v>
      </c>
      <c r="CD158">
        <v>0</v>
      </c>
      <c r="CE158">
        <v>1</v>
      </c>
      <c r="CF158">
        <v>2008</v>
      </c>
      <c r="CG158" t="s">
        <v>122</v>
      </c>
      <c r="CH158" t="s">
        <v>123</v>
      </c>
      <c r="CI158">
        <v>275000</v>
      </c>
      <c r="CR158" t="s">
        <v>124</v>
      </c>
      <c r="CS158">
        <v>1646</v>
      </c>
    </row>
    <row r="159" spans="1:97" x14ac:dyDescent="0.3">
      <c r="A159">
        <v>1424</v>
      </c>
      <c r="B159">
        <v>80</v>
      </c>
      <c r="C159" t="s">
        <v>91</v>
      </c>
      <c r="D159" t="s">
        <v>93</v>
      </c>
      <c r="E159">
        <v>19690</v>
      </c>
      <c r="F159" t="s">
        <v>92</v>
      </c>
      <c r="G159" t="s">
        <v>93</v>
      </c>
      <c r="H159" t="s">
        <v>94</v>
      </c>
      <c r="I159" t="s">
        <v>95</v>
      </c>
      <c r="J159" t="s">
        <v>96</v>
      </c>
      <c r="K159" t="s">
        <v>133</v>
      </c>
      <c r="L159" t="s">
        <v>98</v>
      </c>
      <c r="M159" t="s">
        <v>202</v>
      </c>
      <c r="N159" t="s">
        <v>203</v>
      </c>
      <c r="O159" t="s">
        <v>101</v>
      </c>
      <c r="P159" t="s">
        <v>101</v>
      </c>
      <c r="Q159" t="s">
        <v>102</v>
      </c>
      <c r="R159" t="s">
        <v>193</v>
      </c>
      <c r="S159" s="3" t="str">
        <f>VLOOKUP(R159,'House Style2'!$A$1:$E$9,5,FALSE)</f>
        <v>Above Average</v>
      </c>
      <c r="T159">
        <v>6</v>
      </c>
      <c r="U159">
        <v>0.17410090750345364</v>
      </c>
      <c r="V159" t="s">
        <v>104</v>
      </c>
      <c r="W159">
        <v>7</v>
      </c>
      <c r="X159">
        <v>1966</v>
      </c>
      <c r="Y159">
        <v>1966</v>
      </c>
      <c r="Z159" t="s">
        <v>216</v>
      </c>
      <c r="AA159" t="s">
        <v>217</v>
      </c>
      <c r="AB159" t="s">
        <v>194</v>
      </c>
      <c r="AC159" t="s">
        <v>194</v>
      </c>
      <c r="AD159" t="s">
        <v>129</v>
      </c>
      <c r="AE159">
        <v>0</v>
      </c>
      <c r="AF159" t="s">
        <v>112</v>
      </c>
      <c r="AG159" t="s">
        <v>112</v>
      </c>
      <c r="AH159" t="s">
        <v>171</v>
      </c>
      <c r="AI159" t="s">
        <v>112</v>
      </c>
      <c r="AJ159" t="s">
        <v>110</v>
      </c>
      <c r="AK159" t="s">
        <v>130</v>
      </c>
      <c r="AL159" t="s">
        <v>114</v>
      </c>
      <c r="AM159">
        <v>0</v>
      </c>
      <c r="AN159" t="s">
        <v>114</v>
      </c>
      <c r="AO159">
        <v>0</v>
      </c>
      <c r="AP159">
        <v>697</v>
      </c>
      <c r="AQ159">
        <v>697</v>
      </c>
      <c r="AR159" t="s">
        <v>115</v>
      </c>
      <c r="AS159" t="s">
        <v>110</v>
      </c>
      <c r="AT159" t="s">
        <v>116</v>
      </c>
      <c r="AU159" t="s">
        <v>117</v>
      </c>
      <c r="AV159">
        <v>1575</v>
      </c>
      <c r="AW159">
        <v>0.45284165549741373</v>
      </c>
      <c r="AX159" t="s">
        <v>118</v>
      </c>
      <c r="AY159">
        <v>626</v>
      </c>
      <c r="AZ159">
        <v>0</v>
      </c>
      <c r="BA159">
        <v>2201</v>
      </c>
      <c r="BB159">
        <v>0</v>
      </c>
      <c r="BC159">
        <v>0</v>
      </c>
      <c r="BD159">
        <v>2</v>
      </c>
      <c r="BE159">
        <v>0</v>
      </c>
      <c r="BF159">
        <v>4</v>
      </c>
      <c r="BG159">
        <v>1</v>
      </c>
      <c r="BH159" t="s">
        <v>112</v>
      </c>
      <c r="BI159">
        <v>8</v>
      </c>
      <c r="BJ159" t="s">
        <v>119</v>
      </c>
      <c r="BK159">
        <v>1</v>
      </c>
      <c r="BL159" t="s">
        <v>112</v>
      </c>
      <c r="BM159" t="s">
        <v>120</v>
      </c>
      <c r="BN159">
        <v>1966</v>
      </c>
      <c r="BO159" t="s">
        <v>114</v>
      </c>
      <c r="BP159">
        <v>2</v>
      </c>
      <c r="BQ159">
        <v>432</v>
      </c>
      <c r="BR159" t="s">
        <v>112</v>
      </c>
      <c r="BS159" t="s">
        <v>112</v>
      </c>
      <c r="BT159" t="s">
        <v>116</v>
      </c>
      <c r="BU159">
        <v>586</v>
      </c>
      <c r="BV159">
        <v>236</v>
      </c>
      <c r="BW159">
        <v>0</v>
      </c>
      <c r="BX159">
        <v>0</v>
      </c>
      <c r="BY159">
        <v>0</v>
      </c>
      <c r="BZ159">
        <v>738</v>
      </c>
      <c r="CA159" t="s">
        <v>112</v>
      </c>
      <c r="CB159" t="s">
        <v>165</v>
      </c>
      <c r="CC159" t="s">
        <v>93</v>
      </c>
      <c r="CD159">
        <v>0</v>
      </c>
      <c r="CE159">
        <v>8</v>
      </c>
      <c r="CF159">
        <v>2006</v>
      </c>
      <c r="CG159" t="s">
        <v>122</v>
      </c>
      <c r="CH159" t="s">
        <v>191</v>
      </c>
      <c r="CI159">
        <v>274970</v>
      </c>
      <c r="CR159" t="s">
        <v>124</v>
      </c>
      <c r="CS159">
        <v>1575</v>
      </c>
    </row>
    <row r="160" spans="1:97" x14ac:dyDescent="0.3">
      <c r="A160">
        <v>200</v>
      </c>
      <c r="B160">
        <v>20</v>
      </c>
      <c r="C160" t="s">
        <v>91</v>
      </c>
      <c r="D160">
        <v>76</v>
      </c>
      <c r="E160">
        <v>9591</v>
      </c>
      <c r="F160" t="s">
        <v>92</v>
      </c>
      <c r="G160" t="s">
        <v>93</v>
      </c>
      <c r="H160" t="s">
        <v>141</v>
      </c>
      <c r="I160" t="s">
        <v>95</v>
      </c>
      <c r="J160" t="s">
        <v>96</v>
      </c>
      <c r="K160" t="s">
        <v>134</v>
      </c>
      <c r="L160" t="s">
        <v>98</v>
      </c>
      <c r="M160" t="s">
        <v>135</v>
      </c>
      <c r="N160" t="s">
        <v>100</v>
      </c>
      <c r="O160" t="s">
        <v>101</v>
      </c>
      <c r="P160" t="s">
        <v>101</v>
      </c>
      <c r="Q160" t="s">
        <v>102</v>
      </c>
      <c r="R160" t="s">
        <v>136</v>
      </c>
      <c r="S160" s="3" t="str">
        <f>VLOOKUP(R160,'House Style2'!$A$1:$E$9,5,FALSE)</f>
        <v>Above Average</v>
      </c>
      <c r="T160">
        <v>8</v>
      </c>
      <c r="U160">
        <v>0.7617236958178526</v>
      </c>
      <c r="V160" t="s">
        <v>104</v>
      </c>
      <c r="W160">
        <v>5</v>
      </c>
      <c r="X160">
        <v>2004</v>
      </c>
      <c r="Y160">
        <v>2005</v>
      </c>
      <c r="Z160" t="s">
        <v>125</v>
      </c>
      <c r="AA160" t="s">
        <v>126</v>
      </c>
      <c r="AB160" t="s">
        <v>137</v>
      </c>
      <c r="AC160" t="s">
        <v>137</v>
      </c>
      <c r="AD160" t="s">
        <v>108</v>
      </c>
      <c r="AE160">
        <v>262</v>
      </c>
      <c r="AF160" t="s">
        <v>112</v>
      </c>
      <c r="AG160" t="s">
        <v>110</v>
      </c>
      <c r="AH160" t="s">
        <v>111</v>
      </c>
      <c r="AI160" t="s">
        <v>109</v>
      </c>
      <c r="AJ160" t="s">
        <v>110</v>
      </c>
      <c r="AK160" t="s">
        <v>130</v>
      </c>
      <c r="AL160" t="s">
        <v>113</v>
      </c>
      <c r="AM160">
        <v>1088</v>
      </c>
      <c r="AN160" t="s">
        <v>114</v>
      </c>
      <c r="AO160">
        <v>0</v>
      </c>
      <c r="AP160">
        <v>625</v>
      </c>
      <c r="AQ160">
        <v>1713</v>
      </c>
      <c r="AR160" t="s">
        <v>115</v>
      </c>
      <c r="AS160" t="s">
        <v>109</v>
      </c>
      <c r="AT160" t="s">
        <v>116</v>
      </c>
      <c r="AU160" t="s">
        <v>117</v>
      </c>
      <c r="AV160">
        <v>1713</v>
      </c>
      <c r="AW160">
        <v>0.25695987686306498</v>
      </c>
      <c r="AX160" t="s">
        <v>118</v>
      </c>
      <c r="AY160">
        <v>0</v>
      </c>
      <c r="AZ160">
        <v>0</v>
      </c>
      <c r="BA160">
        <v>1713</v>
      </c>
      <c r="BB160">
        <v>1</v>
      </c>
      <c r="BC160">
        <v>0</v>
      </c>
      <c r="BD160">
        <v>2</v>
      </c>
      <c r="BE160">
        <v>0</v>
      </c>
      <c r="BF160">
        <v>3</v>
      </c>
      <c r="BG160">
        <v>1</v>
      </c>
      <c r="BH160" t="s">
        <v>109</v>
      </c>
      <c r="BI160">
        <v>7</v>
      </c>
      <c r="BJ160" t="s">
        <v>119</v>
      </c>
      <c r="BK160">
        <v>1</v>
      </c>
      <c r="BL160" t="s">
        <v>112</v>
      </c>
      <c r="BM160" t="s">
        <v>120</v>
      </c>
      <c r="BN160">
        <v>2004</v>
      </c>
      <c r="BO160" t="s">
        <v>121</v>
      </c>
      <c r="BP160">
        <v>3</v>
      </c>
      <c r="BQ160">
        <v>856</v>
      </c>
      <c r="BR160" t="s">
        <v>110</v>
      </c>
      <c r="BS160" t="s">
        <v>110</v>
      </c>
      <c r="BT160" t="s">
        <v>116</v>
      </c>
      <c r="BU160">
        <v>0</v>
      </c>
      <c r="BV160">
        <v>26</v>
      </c>
      <c r="BW160">
        <v>0</v>
      </c>
      <c r="BX160">
        <v>0</v>
      </c>
      <c r="BY160">
        <v>170</v>
      </c>
      <c r="BZ160">
        <v>0</v>
      </c>
      <c r="CA160" t="s">
        <v>93</v>
      </c>
      <c r="CB160" t="s">
        <v>93</v>
      </c>
      <c r="CC160" t="s">
        <v>93</v>
      </c>
      <c r="CD160">
        <v>0</v>
      </c>
      <c r="CE160">
        <v>1</v>
      </c>
      <c r="CF160">
        <v>2009</v>
      </c>
      <c r="CG160" t="s">
        <v>122</v>
      </c>
      <c r="CH160" t="s">
        <v>123</v>
      </c>
      <c r="CI160">
        <v>274900</v>
      </c>
      <c r="CR160" t="s">
        <v>124</v>
      </c>
      <c r="CS160">
        <v>1713</v>
      </c>
    </row>
    <row r="161" spans="1:97" x14ac:dyDescent="0.3">
      <c r="A161">
        <v>1108</v>
      </c>
      <c r="B161">
        <v>60</v>
      </c>
      <c r="C161" t="s">
        <v>91</v>
      </c>
      <c r="D161">
        <v>168</v>
      </c>
      <c r="E161">
        <v>23257</v>
      </c>
      <c r="F161" t="s">
        <v>92</v>
      </c>
      <c r="G161" t="s">
        <v>93</v>
      </c>
      <c r="H161" t="s">
        <v>185</v>
      </c>
      <c r="I161" t="s">
        <v>153</v>
      </c>
      <c r="J161" t="s">
        <v>96</v>
      </c>
      <c r="K161" t="s">
        <v>133</v>
      </c>
      <c r="L161" t="s">
        <v>98</v>
      </c>
      <c r="M161" t="s">
        <v>184</v>
      </c>
      <c r="N161" t="s">
        <v>100</v>
      </c>
      <c r="O161" t="s">
        <v>101</v>
      </c>
      <c r="P161" t="s">
        <v>101</v>
      </c>
      <c r="Q161" t="s">
        <v>102</v>
      </c>
      <c r="R161" t="s">
        <v>103</v>
      </c>
      <c r="S161" s="3" t="str">
        <f>VLOOKUP(R161,'House Style2'!$A$1:$E$9,5,FALSE)</f>
        <v>Above Average</v>
      </c>
      <c r="T161">
        <v>7</v>
      </c>
      <c r="U161">
        <v>0.4440889706306399</v>
      </c>
      <c r="V161" t="s">
        <v>104</v>
      </c>
      <c r="W161">
        <v>5</v>
      </c>
      <c r="X161">
        <v>2006</v>
      </c>
      <c r="Y161">
        <v>2006</v>
      </c>
      <c r="Z161" t="s">
        <v>105</v>
      </c>
      <c r="AA161" t="s">
        <v>126</v>
      </c>
      <c r="AB161" t="s">
        <v>137</v>
      </c>
      <c r="AC161" t="s">
        <v>137</v>
      </c>
      <c r="AD161" t="s">
        <v>129</v>
      </c>
      <c r="AE161">
        <v>0</v>
      </c>
      <c r="AF161" t="s">
        <v>112</v>
      </c>
      <c r="AG161" t="s">
        <v>110</v>
      </c>
      <c r="AH161" t="s">
        <v>111</v>
      </c>
      <c r="AI161" t="s">
        <v>109</v>
      </c>
      <c r="AJ161" t="s">
        <v>112</v>
      </c>
      <c r="AK161" t="s">
        <v>156</v>
      </c>
      <c r="AL161" t="s">
        <v>114</v>
      </c>
      <c r="AM161">
        <v>0</v>
      </c>
      <c r="AN161" t="s">
        <v>114</v>
      </c>
      <c r="AO161">
        <v>0</v>
      </c>
      <c r="AP161">
        <v>868</v>
      </c>
      <c r="AQ161">
        <v>868</v>
      </c>
      <c r="AR161" t="s">
        <v>115</v>
      </c>
      <c r="AS161" t="s">
        <v>109</v>
      </c>
      <c r="AT161" t="s">
        <v>116</v>
      </c>
      <c r="AU161" t="s">
        <v>117</v>
      </c>
      <c r="AV161">
        <v>887</v>
      </c>
      <c r="AW161">
        <v>0.27039203469405493</v>
      </c>
      <c r="AX161" t="s">
        <v>195</v>
      </c>
      <c r="AY161">
        <v>1134</v>
      </c>
      <c r="AZ161">
        <v>0</v>
      </c>
      <c r="BA161">
        <v>2021</v>
      </c>
      <c r="BB161">
        <v>0</v>
      </c>
      <c r="BC161">
        <v>0</v>
      </c>
      <c r="BD161">
        <v>2</v>
      </c>
      <c r="BE161">
        <v>1</v>
      </c>
      <c r="BF161">
        <v>3</v>
      </c>
      <c r="BG161">
        <v>1</v>
      </c>
      <c r="BH161" t="s">
        <v>112</v>
      </c>
      <c r="BI161">
        <v>9</v>
      </c>
      <c r="BJ161" t="s">
        <v>119</v>
      </c>
      <c r="BK161">
        <v>1</v>
      </c>
      <c r="BL161" t="s">
        <v>112</v>
      </c>
      <c r="BM161" t="s">
        <v>142</v>
      </c>
      <c r="BN161">
        <v>2006</v>
      </c>
      <c r="BO161" t="s">
        <v>143</v>
      </c>
      <c r="BP161">
        <v>2</v>
      </c>
      <c r="BQ161">
        <v>422</v>
      </c>
      <c r="BR161" t="s">
        <v>110</v>
      </c>
      <c r="BS161" t="s">
        <v>110</v>
      </c>
      <c r="BT161" t="s">
        <v>116</v>
      </c>
      <c r="BU161">
        <v>0</v>
      </c>
      <c r="BV161">
        <v>100</v>
      </c>
      <c r="BW161">
        <v>0</v>
      </c>
      <c r="BX161">
        <v>0</v>
      </c>
      <c r="BY161">
        <v>0</v>
      </c>
      <c r="BZ161">
        <v>0</v>
      </c>
      <c r="CA161" t="s">
        <v>93</v>
      </c>
      <c r="CB161" t="s">
        <v>93</v>
      </c>
      <c r="CC161" t="s">
        <v>93</v>
      </c>
      <c r="CD161">
        <v>0</v>
      </c>
      <c r="CE161">
        <v>9</v>
      </c>
      <c r="CF161">
        <v>2006</v>
      </c>
      <c r="CG161" t="s">
        <v>139</v>
      </c>
      <c r="CH161" t="s">
        <v>140</v>
      </c>
      <c r="CI161">
        <v>274725</v>
      </c>
      <c r="CR161">
        <v>887</v>
      </c>
      <c r="CS161" t="s">
        <v>124</v>
      </c>
    </row>
    <row r="162" spans="1:97" x14ac:dyDescent="0.3">
      <c r="A162">
        <v>1373</v>
      </c>
      <c r="B162">
        <v>60</v>
      </c>
      <c r="C162" t="s">
        <v>91</v>
      </c>
      <c r="D162">
        <v>75</v>
      </c>
      <c r="E162">
        <v>9750</v>
      </c>
      <c r="F162" t="s">
        <v>92</v>
      </c>
      <c r="G162" t="s">
        <v>93</v>
      </c>
      <c r="H162" t="s">
        <v>141</v>
      </c>
      <c r="I162" t="s">
        <v>95</v>
      </c>
      <c r="J162" t="s">
        <v>96</v>
      </c>
      <c r="K162" t="s">
        <v>97</v>
      </c>
      <c r="L162" t="s">
        <v>98</v>
      </c>
      <c r="M162" t="s">
        <v>167</v>
      </c>
      <c r="N162" t="s">
        <v>100</v>
      </c>
      <c r="O162" t="s">
        <v>101</v>
      </c>
      <c r="P162" t="s">
        <v>101</v>
      </c>
      <c r="Q162" t="s">
        <v>102</v>
      </c>
      <c r="R162" t="s">
        <v>103</v>
      </c>
      <c r="S162" s="3" t="str">
        <f>VLOOKUP(R162,'House Style2'!$A$1:$E$9,5,FALSE)</f>
        <v>Above Average</v>
      </c>
      <c r="T162">
        <v>7</v>
      </c>
      <c r="U162">
        <v>0.35927758535146337</v>
      </c>
      <c r="V162" t="s">
        <v>104</v>
      </c>
      <c r="W162">
        <v>6</v>
      </c>
      <c r="X162">
        <v>1998</v>
      </c>
      <c r="Y162">
        <v>1998</v>
      </c>
      <c r="Z162" t="s">
        <v>105</v>
      </c>
      <c r="AA162" t="s">
        <v>126</v>
      </c>
      <c r="AB162" t="s">
        <v>137</v>
      </c>
      <c r="AC162" t="s">
        <v>137</v>
      </c>
      <c r="AD162" t="s">
        <v>129</v>
      </c>
      <c r="AE162">
        <v>0</v>
      </c>
      <c r="AF162" t="s">
        <v>110</v>
      </c>
      <c r="AG162" t="s">
        <v>110</v>
      </c>
      <c r="AH162" t="s">
        <v>111</v>
      </c>
      <c r="AI162" t="s">
        <v>112</v>
      </c>
      <c r="AJ162" t="s">
        <v>110</v>
      </c>
      <c r="AK162" t="s">
        <v>130</v>
      </c>
      <c r="AL162" t="s">
        <v>113</v>
      </c>
      <c r="AM162">
        <v>975</v>
      </c>
      <c r="AN162" t="s">
        <v>114</v>
      </c>
      <c r="AO162">
        <v>0</v>
      </c>
      <c r="AP162">
        <v>133</v>
      </c>
      <c r="AQ162">
        <v>1108</v>
      </c>
      <c r="AR162" t="s">
        <v>115</v>
      </c>
      <c r="AS162" t="s">
        <v>109</v>
      </c>
      <c r="AT162" t="s">
        <v>116</v>
      </c>
      <c r="AU162" t="s">
        <v>117</v>
      </c>
      <c r="AV162">
        <v>1108</v>
      </c>
      <c r="AW162">
        <v>0.45971875863522638</v>
      </c>
      <c r="AX162" t="s">
        <v>118</v>
      </c>
      <c r="AY162">
        <v>989</v>
      </c>
      <c r="AZ162">
        <v>0</v>
      </c>
      <c r="BA162">
        <v>2097</v>
      </c>
      <c r="BB162">
        <v>1</v>
      </c>
      <c r="BC162">
        <v>0</v>
      </c>
      <c r="BD162">
        <v>2</v>
      </c>
      <c r="BE162">
        <v>1</v>
      </c>
      <c r="BF162">
        <v>3</v>
      </c>
      <c r="BG162">
        <v>1</v>
      </c>
      <c r="BH162" t="s">
        <v>112</v>
      </c>
      <c r="BI162">
        <v>8</v>
      </c>
      <c r="BJ162" t="s">
        <v>119</v>
      </c>
      <c r="BK162">
        <v>1</v>
      </c>
      <c r="BL162" t="s">
        <v>110</v>
      </c>
      <c r="BM162" t="s">
        <v>164</v>
      </c>
      <c r="BN162">
        <v>1998</v>
      </c>
      <c r="BO162" t="s">
        <v>143</v>
      </c>
      <c r="BP162">
        <v>2</v>
      </c>
      <c r="BQ162">
        <v>583</v>
      </c>
      <c r="BR162" t="s">
        <v>110</v>
      </c>
      <c r="BS162" t="s">
        <v>110</v>
      </c>
      <c r="BT162" t="s">
        <v>116</v>
      </c>
      <c r="BU162">
        <v>253</v>
      </c>
      <c r="BV162">
        <v>170</v>
      </c>
      <c r="BW162">
        <v>0</v>
      </c>
      <c r="BX162">
        <v>0</v>
      </c>
      <c r="BY162">
        <v>0</v>
      </c>
      <c r="BZ162">
        <v>0</v>
      </c>
      <c r="CA162" t="s">
        <v>93</v>
      </c>
      <c r="CB162" t="s">
        <v>93</v>
      </c>
      <c r="CC162" t="s">
        <v>93</v>
      </c>
      <c r="CD162">
        <v>0</v>
      </c>
      <c r="CE162">
        <v>6</v>
      </c>
      <c r="CF162">
        <v>2006</v>
      </c>
      <c r="CG162" t="s">
        <v>122</v>
      </c>
      <c r="CH162" t="s">
        <v>123</v>
      </c>
      <c r="CI162">
        <v>274300</v>
      </c>
      <c r="CR162">
        <v>1108</v>
      </c>
      <c r="CS162" t="s">
        <v>124</v>
      </c>
    </row>
    <row r="163" spans="1:97" x14ac:dyDescent="0.3">
      <c r="A163">
        <v>641</v>
      </c>
      <c r="B163">
        <v>120</v>
      </c>
      <c r="C163" t="s">
        <v>91</v>
      </c>
      <c r="D163">
        <v>62</v>
      </c>
      <c r="E163">
        <v>12677</v>
      </c>
      <c r="F163" t="s">
        <v>92</v>
      </c>
      <c r="G163" t="s">
        <v>93</v>
      </c>
      <c r="H163" t="s">
        <v>94</v>
      </c>
      <c r="I163" t="s">
        <v>95</v>
      </c>
      <c r="J163" t="s">
        <v>96</v>
      </c>
      <c r="K163" t="s">
        <v>134</v>
      </c>
      <c r="L163" t="s">
        <v>98</v>
      </c>
      <c r="M163" t="s">
        <v>135</v>
      </c>
      <c r="N163" t="s">
        <v>100</v>
      </c>
      <c r="O163" t="s">
        <v>101</v>
      </c>
      <c r="P163" t="s">
        <v>101</v>
      </c>
      <c r="Q163" t="s">
        <v>175</v>
      </c>
      <c r="R163" t="s">
        <v>136</v>
      </c>
      <c r="S163" s="3" t="str">
        <f>VLOOKUP(R163,'House Style2'!$A$1:$E$9,5,FALSE)</f>
        <v>Above Average</v>
      </c>
      <c r="T163">
        <v>8</v>
      </c>
      <c r="U163">
        <v>0.30556672799702245</v>
      </c>
      <c r="V163" t="s">
        <v>104</v>
      </c>
      <c r="W163">
        <v>5</v>
      </c>
      <c r="X163">
        <v>2003</v>
      </c>
      <c r="Y163">
        <v>2004</v>
      </c>
      <c r="Z163" t="s">
        <v>125</v>
      </c>
      <c r="AA163" t="s">
        <v>126</v>
      </c>
      <c r="AB163" t="s">
        <v>176</v>
      </c>
      <c r="AC163" t="s">
        <v>176</v>
      </c>
      <c r="AD163" t="s">
        <v>108</v>
      </c>
      <c r="AE163">
        <v>472</v>
      </c>
      <c r="AF163" t="s">
        <v>109</v>
      </c>
      <c r="AG163" t="s">
        <v>110</v>
      </c>
      <c r="AH163" t="s">
        <v>111</v>
      </c>
      <c r="AI163" t="s">
        <v>109</v>
      </c>
      <c r="AJ163" t="s">
        <v>110</v>
      </c>
      <c r="AK163" t="s">
        <v>112</v>
      </c>
      <c r="AL163" t="s">
        <v>113</v>
      </c>
      <c r="AM163">
        <v>1218</v>
      </c>
      <c r="AN163" t="s">
        <v>114</v>
      </c>
      <c r="AO163">
        <v>0</v>
      </c>
      <c r="AP163">
        <v>300</v>
      </c>
      <c r="AQ163">
        <v>1518</v>
      </c>
      <c r="AR163" t="s">
        <v>115</v>
      </c>
      <c r="AS163" t="s">
        <v>109</v>
      </c>
      <c r="AT163" t="s">
        <v>116</v>
      </c>
      <c r="AU163" t="s">
        <v>117</v>
      </c>
      <c r="AV163">
        <v>1518</v>
      </c>
      <c r="AW163">
        <v>0.23168087809733751</v>
      </c>
      <c r="AX163" t="s">
        <v>118</v>
      </c>
      <c r="AY163">
        <v>0</v>
      </c>
      <c r="AZ163">
        <v>0</v>
      </c>
      <c r="BA163">
        <v>1518</v>
      </c>
      <c r="BB163">
        <v>0</v>
      </c>
      <c r="BC163">
        <v>0</v>
      </c>
      <c r="BD163">
        <v>1</v>
      </c>
      <c r="BE163">
        <v>1</v>
      </c>
      <c r="BF163">
        <v>1</v>
      </c>
      <c r="BG163">
        <v>1</v>
      </c>
      <c r="BH163" t="s">
        <v>109</v>
      </c>
      <c r="BI163">
        <v>6</v>
      </c>
      <c r="BJ163" t="s">
        <v>119</v>
      </c>
      <c r="BK163">
        <v>1</v>
      </c>
      <c r="BL163" t="s">
        <v>112</v>
      </c>
      <c r="BM163" t="s">
        <v>120</v>
      </c>
      <c r="BN163">
        <v>2003</v>
      </c>
      <c r="BO163" t="s">
        <v>143</v>
      </c>
      <c r="BP163">
        <v>2</v>
      </c>
      <c r="BQ163">
        <v>588</v>
      </c>
      <c r="BR163" t="s">
        <v>110</v>
      </c>
      <c r="BS163" t="s">
        <v>110</v>
      </c>
      <c r="BT163" t="s">
        <v>116</v>
      </c>
      <c r="BU163">
        <v>185</v>
      </c>
      <c r="BV163">
        <v>140</v>
      </c>
      <c r="BW163">
        <v>0</v>
      </c>
      <c r="BX163">
        <v>0</v>
      </c>
      <c r="BY163">
        <v>0</v>
      </c>
      <c r="BZ163">
        <v>0</v>
      </c>
      <c r="CA163" t="s">
        <v>93</v>
      </c>
      <c r="CB163" t="s">
        <v>93</v>
      </c>
      <c r="CC163" t="s">
        <v>93</v>
      </c>
      <c r="CD163">
        <v>0</v>
      </c>
      <c r="CE163">
        <v>4</v>
      </c>
      <c r="CF163">
        <v>2008</v>
      </c>
      <c r="CG163" t="s">
        <v>122</v>
      </c>
      <c r="CH163" t="s">
        <v>123</v>
      </c>
      <c r="CI163">
        <v>274000</v>
      </c>
      <c r="CR163">
        <v>1518</v>
      </c>
      <c r="CS163" t="s">
        <v>124</v>
      </c>
    </row>
    <row r="164" spans="1:97" x14ac:dyDescent="0.3">
      <c r="A164">
        <v>540</v>
      </c>
      <c r="B164">
        <v>20</v>
      </c>
      <c r="C164" t="s">
        <v>91</v>
      </c>
      <c r="D164" t="s">
        <v>93</v>
      </c>
      <c r="E164">
        <v>11423</v>
      </c>
      <c r="F164" t="s">
        <v>92</v>
      </c>
      <c r="G164" t="s">
        <v>93</v>
      </c>
      <c r="H164" t="s">
        <v>141</v>
      </c>
      <c r="I164" t="s">
        <v>95</v>
      </c>
      <c r="J164" t="s">
        <v>96</v>
      </c>
      <c r="K164" t="s">
        <v>134</v>
      </c>
      <c r="L164" t="s">
        <v>98</v>
      </c>
      <c r="M164" t="s">
        <v>167</v>
      </c>
      <c r="N164" t="s">
        <v>100</v>
      </c>
      <c r="O164" t="s">
        <v>101</v>
      </c>
      <c r="P164" t="s">
        <v>101</v>
      </c>
      <c r="Q164" t="s">
        <v>102</v>
      </c>
      <c r="R164" t="s">
        <v>136</v>
      </c>
      <c r="S164" s="3" t="str">
        <f>VLOOKUP(R164,'House Style2'!$A$1:$E$9,5,FALSE)</f>
        <v>Above Average</v>
      </c>
      <c r="T164">
        <v>8</v>
      </c>
      <c r="U164">
        <v>0.47497625895119744</v>
      </c>
      <c r="V164" t="s">
        <v>104</v>
      </c>
      <c r="W164">
        <v>5</v>
      </c>
      <c r="X164">
        <v>2001</v>
      </c>
      <c r="Y164">
        <v>2002</v>
      </c>
      <c r="Z164" t="s">
        <v>105</v>
      </c>
      <c r="AA164" t="s">
        <v>126</v>
      </c>
      <c r="AB164" t="s">
        <v>137</v>
      </c>
      <c r="AC164" t="s">
        <v>137</v>
      </c>
      <c r="AD164" t="s">
        <v>108</v>
      </c>
      <c r="AE164">
        <v>479</v>
      </c>
      <c r="AF164" t="s">
        <v>112</v>
      </c>
      <c r="AG164" t="s">
        <v>110</v>
      </c>
      <c r="AH164" t="s">
        <v>111</v>
      </c>
      <c r="AI164" t="s">
        <v>112</v>
      </c>
      <c r="AJ164" t="s">
        <v>110</v>
      </c>
      <c r="AK164" t="s">
        <v>130</v>
      </c>
      <c r="AL164" t="s">
        <v>113</v>
      </c>
      <c r="AM164">
        <v>1358</v>
      </c>
      <c r="AN164" t="s">
        <v>114</v>
      </c>
      <c r="AO164">
        <v>0</v>
      </c>
      <c r="AP164">
        <v>223</v>
      </c>
      <c r="AQ164">
        <v>1581</v>
      </c>
      <c r="AR164" t="s">
        <v>115</v>
      </c>
      <c r="AS164" t="s">
        <v>109</v>
      </c>
      <c r="AT164" t="s">
        <v>116</v>
      </c>
      <c r="AU164" t="s">
        <v>117</v>
      </c>
      <c r="AV164">
        <v>1601</v>
      </c>
      <c r="AW164">
        <v>0.9684558277209504</v>
      </c>
      <c r="AX164" t="s">
        <v>118</v>
      </c>
      <c r="AY164">
        <v>0</v>
      </c>
      <c r="AZ164">
        <v>0</v>
      </c>
      <c r="BA164">
        <v>1601</v>
      </c>
      <c r="BB164">
        <v>1</v>
      </c>
      <c r="BC164">
        <v>0</v>
      </c>
      <c r="BD164">
        <v>2</v>
      </c>
      <c r="BE164">
        <v>0</v>
      </c>
      <c r="BF164">
        <v>3</v>
      </c>
      <c r="BG164">
        <v>1</v>
      </c>
      <c r="BH164" t="s">
        <v>112</v>
      </c>
      <c r="BI164">
        <v>6</v>
      </c>
      <c r="BJ164" t="s">
        <v>119</v>
      </c>
      <c r="BK164">
        <v>1</v>
      </c>
      <c r="BL164" t="s">
        <v>110</v>
      </c>
      <c r="BM164" t="s">
        <v>120</v>
      </c>
      <c r="BN164">
        <v>2001</v>
      </c>
      <c r="BO164" t="s">
        <v>143</v>
      </c>
      <c r="BP164">
        <v>2</v>
      </c>
      <c r="BQ164">
        <v>670</v>
      </c>
      <c r="BR164" t="s">
        <v>110</v>
      </c>
      <c r="BS164" t="s">
        <v>110</v>
      </c>
      <c r="BT164" t="s">
        <v>116</v>
      </c>
      <c r="BU164">
        <v>180</v>
      </c>
      <c r="BV164">
        <v>0</v>
      </c>
      <c r="BW164">
        <v>0</v>
      </c>
      <c r="BX164">
        <v>0</v>
      </c>
      <c r="BY164">
        <v>0</v>
      </c>
      <c r="BZ164">
        <v>0</v>
      </c>
      <c r="CA164" t="s">
        <v>93</v>
      </c>
      <c r="CB164" t="s">
        <v>131</v>
      </c>
      <c r="CC164" t="s">
        <v>215</v>
      </c>
      <c r="CD164">
        <v>2000</v>
      </c>
      <c r="CE164">
        <v>5</v>
      </c>
      <c r="CF164">
        <v>2010</v>
      </c>
      <c r="CG164" t="s">
        <v>122</v>
      </c>
      <c r="CH164" t="s">
        <v>123</v>
      </c>
      <c r="CI164">
        <v>272000</v>
      </c>
      <c r="CR164" t="s">
        <v>124</v>
      </c>
      <c r="CS164">
        <v>1601</v>
      </c>
    </row>
    <row r="165" spans="1:97" x14ac:dyDescent="0.3">
      <c r="A165">
        <v>962</v>
      </c>
      <c r="B165">
        <v>60</v>
      </c>
      <c r="C165" t="s">
        <v>91</v>
      </c>
      <c r="D165" t="s">
        <v>93</v>
      </c>
      <c r="E165">
        <v>12227</v>
      </c>
      <c r="F165" t="s">
        <v>92</v>
      </c>
      <c r="G165" t="s">
        <v>93</v>
      </c>
      <c r="H165" t="s">
        <v>94</v>
      </c>
      <c r="I165" t="s">
        <v>95</v>
      </c>
      <c r="J165" t="s">
        <v>96</v>
      </c>
      <c r="K165" t="s">
        <v>97</v>
      </c>
      <c r="L165" t="s">
        <v>98</v>
      </c>
      <c r="M165" t="s">
        <v>211</v>
      </c>
      <c r="N165" t="s">
        <v>203</v>
      </c>
      <c r="O165" t="s">
        <v>180</v>
      </c>
      <c r="P165" t="s">
        <v>101</v>
      </c>
      <c r="Q165" t="s">
        <v>102</v>
      </c>
      <c r="R165" t="s">
        <v>103</v>
      </c>
      <c r="S165" s="3" t="str">
        <f>VLOOKUP(R165,'House Style2'!$A$1:$E$9,5,FALSE)</f>
        <v>Above Average</v>
      </c>
      <c r="T165">
        <v>6</v>
      </c>
      <c r="U165">
        <v>0.40599038833681123</v>
      </c>
      <c r="V165" t="s">
        <v>104</v>
      </c>
      <c r="W165">
        <v>7</v>
      </c>
      <c r="X165">
        <v>1977</v>
      </c>
      <c r="Y165">
        <v>1995</v>
      </c>
      <c r="Z165" t="s">
        <v>105</v>
      </c>
      <c r="AA165" t="s">
        <v>126</v>
      </c>
      <c r="AB165" t="s">
        <v>107</v>
      </c>
      <c r="AC165" t="s">
        <v>107</v>
      </c>
      <c r="AD165" t="s">
        <v>108</v>
      </c>
      <c r="AE165">
        <v>424</v>
      </c>
      <c r="AF165" t="s">
        <v>110</v>
      </c>
      <c r="AG165" t="s">
        <v>112</v>
      </c>
      <c r="AH165" t="s">
        <v>171</v>
      </c>
      <c r="AI165" t="s">
        <v>112</v>
      </c>
      <c r="AJ165" t="s">
        <v>112</v>
      </c>
      <c r="AK165" t="s">
        <v>156</v>
      </c>
      <c r="AL165" t="s">
        <v>151</v>
      </c>
      <c r="AM165">
        <v>896</v>
      </c>
      <c r="AN165" t="s">
        <v>114</v>
      </c>
      <c r="AO165">
        <v>0</v>
      </c>
      <c r="AP165">
        <v>434</v>
      </c>
      <c r="AQ165">
        <v>1330</v>
      </c>
      <c r="AR165" t="s">
        <v>115</v>
      </c>
      <c r="AS165" t="s">
        <v>110</v>
      </c>
      <c r="AT165" t="s">
        <v>116</v>
      </c>
      <c r="AU165" t="s">
        <v>117</v>
      </c>
      <c r="AV165">
        <v>1542</v>
      </c>
      <c r="AW165">
        <v>3.8048822306004593E-2</v>
      </c>
      <c r="AX165" t="s">
        <v>118</v>
      </c>
      <c r="AY165">
        <v>1330</v>
      </c>
      <c r="AZ165">
        <v>0</v>
      </c>
      <c r="BA165">
        <v>2872</v>
      </c>
      <c r="BB165">
        <v>1</v>
      </c>
      <c r="BC165">
        <v>0</v>
      </c>
      <c r="BD165">
        <v>2</v>
      </c>
      <c r="BE165">
        <v>1</v>
      </c>
      <c r="BF165">
        <v>4</v>
      </c>
      <c r="BG165">
        <v>1</v>
      </c>
      <c r="BH165" t="s">
        <v>110</v>
      </c>
      <c r="BI165">
        <v>11</v>
      </c>
      <c r="BJ165" t="s">
        <v>119</v>
      </c>
      <c r="BK165">
        <v>1</v>
      </c>
      <c r="BL165" t="s">
        <v>110</v>
      </c>
      <c r="BM165" t="s">
        <v>120</v>
      </c>
      <c r="BN165">
        <v>1977</v>
      </c>
      <c r="BO165" t="s">
        <v>121</v>
      </c>
      <c r="BP165">
        <v>2</v>
      </c>
      <c r="BQ165">
        <v>619</v>
      </c>
      <c r="BR165" t="s">
        <v>110</v>
      </c>
      <c r="BS165" t="s">
        <v>110</v>
      </c>
      <c r="BT165" t="s">
        <v>116</v>
      </c>
      <c r="BU165">
        <v>550</v>
      </c>
      <c r="BV165">
        <v>282</v>
      </c>
      <c r="BW165">
        <v>0</v>
      </c>
      <c r="BX165">
        <v>0</v>
      </c>
      <c r="BY165">
        <v>0</v>
      </c>
      <c r="BZ165">
        <v>0</v>
      </c>
      <c r="CA165" t="s">
        <v>93</v>
      </c>
      <c r="CB165" t="s">
        <v>93</v>
      </c>
      <c r="CC165" t="s">
        <v>93</v>
      </c>
      <c r="CD165">
        <v>0</v>
      </c>
      <c r="CE165">
        <v>7</v>
      </c>
      <c r="CF165">
        <v>2008</v>
      </c>
      <c r="CG165" t="s">
        <v>122</v>
      </c>
      <c r="CH165" t="s">
        <v>123</v>
      </c>
      <c r="CI165">
        <v>272000</v>
      </c>
      <c r="CR165" t="s">
        <v>124</v>
      </c>
      <c r="CS165">
        <v>1542</v>
      </c>
    </row>
    <row r="166" spans="1:97" x14ac:dyDescent="0.3">
      <c r="A166">
        <v>1206</v>
      </c>
      <c r="B166">
        <v>20</v>
      </c>
      <c r="C166" t="s">
        <v>91</v>
      </c>
      <c r="D166">
        <v>90</v>
      </c>
      <c r="E166">
        <v>14684</v>
      </c>
      <c r="F166" t="s">
        <v>92</v>
      </c>
      <c r="G166" t="s">
        <v>93</v>
      </c>
      <c r="H166" t="s">
        <v>94</v>
      </c>
      <c r="I166" t="s">
        <v>95</v>
      </c>
      <c r="J166" t="s">
        <v>96</v>
      </c>
      <c r="K166" t="s">
        <v>133</v>
      </c>
      <c r="L166" t="s">
        <v>98</v>
      </c>
      <c r="M166" t="s">
        <v>201</v>
      </c>
      <c r="N166" t="s">
        <v>100</v>
      </c>
      <c r="O166" t="s">
        <v>101</v>
      </c>
      <c r="P166" t="s">
        <v>101</v>
      </c>
      <c r="Q166" t="s">
        <v>102</v>
      </c>
      <c r="R166" t="s">
        <v>136</v>
      </c>
      <c r="S166" s="3" t="str">
        <f>VLOOKUP(R166,'House Style2'!$A$1:$E$9,5,FALSE)</f>
        <v>Above Average</v>
      </c>
      <c r="T166">
        <v>7</v>
      </c>
      <c r="U166">
        <v>8.6099507278158738E-2</v>
      </c>
      <c r="V166" t="s">
        <v>104</v>
      </c>
      <c r="W166">
        <v>7</v>
      </c>
      <c r="X166">
        <v>1990</v>
      </c>
      <c r="Y166">
        <v>1991</v>
      </c>
      <c r="Z166" t="s">
        <v>125</v>
      </c>
      <c r="AA166" t="s">
        <v>126</v>
      </c>
      <c r="AB166" t="s">
        <v>107</v>
      </c>
      <c r="AC166" t="s">
        <v>107</v>
      </c>
      <c r="AD166" t="s">
        <v>108</v>
      </c>
      <c r="AE166">
        <v>234</v>
      </c>
      <c r="AF166" t="s">
        <v>112</v>
      </c>
      <c r="AG166" t="s">
        <v>110</v>
      </c>
      <c r="AH166" t="s">
        <v>171</v>
      </c>
      <c r="AI166" t="s">
        <v>112</v>
      </c>
      <c r="AJ166" t="s">
        <v>110</v>
      </c>
      <c r="AK166" t="s">
        <v>163</v>
      </c>
      <c r="AL166" t="s">
        <v>151</v>
      </c>
      <c r="AM166">
        <v>485</v>
      </c>
      <c r="AN166" t="s">
        <v>189</v>
      </c>
      <c r="AO166">
        <v>177</v>
      </c>
      <c r="AP166">
        <v>1496</v>
      </c>
      <c r="AQ166">
        <v>2158</v>
      </c>
      <c r="AR166" t="s">
        <v>115</v>
      </c>
      <c r="AS166" t="s">
        <v>112</v>
      </c>
      <c r="AT166" t="s">
        <v>116</v>
      </c>
      <c r="AU166" t="s">
        <v>117</v>
      </c>
      <c r="AV166">
        <v>2196</v>
      </c>
      <c r="AW166">
        <v>9.1481583685486756E-2</v>
      </c>
      <c r="AX166" t="s">
        <v>118</v>
      </c>
      <c r="AY166">
        <v>0</v>
      </c>
      <c r="AZ166">
        <v>0</v>
      </c>
      <c r="BA166">
        <v>2196</v>
      </c>
      <c r="BB166">
        <v>0</v>
      </c>
      <c r="BC166">
        <v>0</v>
      </c>
      <c r="BD166">
        <v>2</v>
      </c>
      <c r="BE166">
        <v>0</v>
      </c>
      <c r="BF166">
        <v>3</v>
      </c>
      <c r="BG166">
        <v>1</v>
      </c>
      <c r="BH166" t="s">
        <v>112</v>
      </c>
      <c r="BI166">
        <v>7</v>
      </c>
      <c r="BJ166" t="s">
        <v>119</v>
      </c>
      <c r="BK166">
        <v>1</v>
      </c>
      <c r="BL166" t="s">
        <v>110</v>
      </c>
      <c r="BM166" t="s">
        <v>120</v>
      </c>
      <c r="BN166">
        <v>1990</v>
      </c>
      <c r="BO166" t="s">
        <v>143</v>
      </c>
      <c r="BP166">
        <v>3</v>
      </c>
      <c r="BQ166">
        <v>701</v>
      </c>
      <c r="BR166" t="s">
        <v>110</v>
      </c>
      <c r="BS166" t="s">
        <v>110</v>
      </c>
      <c r="BT166" t="s">
        <v>116</v>
      </c>
      <c r="BU166">
        <v>84</v>
      </c>
      <c r="BV166">
        <v>70</v>
      </c>
      <c r="BW166">
        <v>0</v>
      </c>
      <c r="BX166">
        <v>0</v>
      </c>
      <c r="BY166">
        <v>0</v>
      </c>
      <c r="BZ166">
        <v>0</v>
      </c>
      <c r="CA166" t="s">
        <v>93</v>
      </c>
      <c r="CB166" t="s">
        <v>93</v>
      </c>
      <c r="CC166" t="s">
        <v>93</v>
      </c>
      <c r="CD166">
        <v>0</v>
      </c>
      <c r="CE166">
        <v>6</v>
      </c>
      <c r="CF166">
        <v>2009</v>
      </c>
      <c r="CG166" t="s">
        <v>122</v>
      </c>
      <c r="CH166" t="s">
        <v>123</v>
      </c>
      <c r="CI166">
        <v>271900</v>
      </c>
      <c r="CR166" t="s">
        <v>124</v>
      </c>
      <c r="CS166">
        <v>2196</v>
      </c>
    </row>
    <row r="167" spans="1:97" x14ac:dyDescent="0.3">
      <c r="A167">
        <v>818</v>
      </c>
      <c r="B167">
        <v>20</v>
      </c>
      <c r="C167" t="s">
        <v>91</v>
      </c>
      <c r="D167" t="s">
        <v>93</v>
      </c>
      <c r="E167">
        <v>13265</v>
      </c>
      <c r="F167" t="s">
        <v>92</v>
      </c>
      <c r="G167" t="s">
        <v>93</v>
      </c>
      <c r="H167" t="s">
        <v>94</v>
      </c>
      <c r="I167" t="s">
        <v>95</v>
      </c>
      <c r="J167" t="s">
        <v>96</v>
      </c>
      <c r="K167" t="s">
        <v>133</v>
      </c>
      <c r="L167" t="s">
        <v>98</v>
      </c>
      <c r="M167" t="s">
        <v>218</v>
      </c>
      <c r="N167" t="s">
        <v>203</v>
      </c>
      <c r="O167" t="s">
        <v>101</v>
      </c>
      <c r="P167" t="s">
        <v>101</v>
      </c>
      <c r="Q167" t="s">
        <v>102</v>
      </c>
      <c r="R167" t="s">
        <v>136</v>
      </c>
      <c r="S167" s="3" t="str">
        <f>VLOOKUP(R167,'House Style2'!$A$1:$E$9,5,FALSE)</f>
        <v>Above Average</v>
      </c>
      <c r="T167">
        <v>8</v>
      </c>
      <c r="U167">
        <v>7.5185533023984563E-2</v>
      </c>
      <c r="V167" t="s">
        <v>104</v>
      </c>
      <c r="W167">
        <v>5</v>
      </c>
      <c r="X167">
        <v>2002</v>
      </c>
      <c r="Y167">
        <v>2002</v>
      </c>
      <c r="Z167" t="s">
        <v>125</v>
      </c>
      <c r="AA167" t="s">
        <v>126</v>
      </c>
      <c r="AB167" t="s">
        <v>149</v>
      </c>
      <c r="AC167" t="s">
        <v>150</v>
      </c>
      <c r="AD167" t="s">
        <v>108</v>
      </c>
      <c r="AE167">
        <v>148</v>
      </c>
      <c r="AF167" t="s">
        <v>112</v>
      </c>
      <c r="AG167" t="s">
        <v>110</v>
      </c>
      <c r="AH167" t="s">
        <v>111</v>
      </c>
      <c r="AI167" t="s">
        <v>112</v>
      </c>
      <c r="AJ167" t="s">
        <v>110</v>
      </c>
      <c r="AK167" t="s">
        <v>156</v>
      </c>
      <c r="AL167" t="s">
        <v>113</v>
      </c>
      <c r="AM167">
        <v>1218</v>
      </c>
      <c r="AN167" t="s">
        <v>114</v>
      </c>
      <c r="AO167">
        <v>0</v>
      </c>
      <c r="AP167">
        <v>350</v>
      </c>
      <c r="AQ167">
        <v>1568</v>
      </c>
      <c r="AR167" t="s">
        <v>115</v>
      </c>
      <c r="AS167" t="s">
        <v>109</v>
      </c>
      <c r="AT167" t="s">
        <v>116</v>
      </c>
      <c r="AU167" t="s">
        <v>117</v>
      </c>
      <c r="AV167">
        <v>1689</v>
      </c>
      <c r="AW167">
        <v>0.98094068973843529</v>
      </c>
      <c r="AX167" t="s">
        <v>118</v>
      </c>
      <c r="AY167">
        <v>0</v>
      </c>
      <c r="AZ167">
        <v>0</v>
      </c>
      <c r="BA167">
        <v>1689</v>
      </c>
      <c r="BB167">
        <v>1</v>
      </c>
      <c r="BC167">
        <v>0</v>
      </c>
      <c r="BD167">
        <v>2</v>
      </c>
      <c r="BE167">
        <v>0</v>
      </c>
      <c r="BF167">
        <v>3</v>
      </c>
      <c r="BG167">
        <v>1</v>
      </c>
      <c r="BH167" t="s">
        <v>112</v>
      </c>
      <c r="BI167">
        <v>7</v>
      </c>
      <c r="BJ167" t="s">
        <v>119</v>
      </c>
      <c r="BK167">
        <v>2</v>
      </c>
      <c r="BL167" t="s">
        <v>112</v>
      </c>
      <c r="BM167" t="s">
        <v>120</v>
      </c>
      <c r="BN167">
        <v>2002</v>
      </c>
      <c r="BO167" t="s">
        <v>143</v>
      </c>
      <c r="BP167">
        <v>3</v>
      </c>
      <c r="BQ167">
        <v>857</v>
      </c>
      <c r="BR167" t="s">
        <v>110</v>
      </c>
      <c r="BS167" t="s">
        <v>110</v>
      </c>
      <c r="BT167" t="s">
        <v>116</v>
      </c>
      <c r="BU167">
        <v>150</v>
      </c>
      <c r="BV167">
        <v>59</v>
      </c>
      <c r="BW167">
        <v>0</v>
      </c>
      <c r="BX167">
        <v>0</v>
      </c>
      <c r="BY167">
        <v>0</v>
      </c>
      <c r="BZ167">
        <v>0</v>
      </c>
      <c r="CA167" t="s">
        <v>93</v>
      </c>
      <c r="CB167" t="s">
        <v>93</v>
      </c>
      <c r="CC167" t="s">
        <v>93</v>
      </c>
      <c r="CD167">
        <v>0</v>
      </c>
      <c r="CE167">
        <v>7</v>
      </c>
      <c r="CF167">
        <v>2008</v>
      </c>
      <c r="CG167" t="s">
        <v>122</v>
      </c>
      <c r="CH167" t="s">
        <v>123</v>
      </c>
      <c r="CI167">
        <v>271000</v>
      </c>
      <c r="CR167" t="s">
        <v>124</v>
      </c>
      <c r="CS167">
        <v>1689</v>
      </c>
    </row>
    <row r="168" spans="1:97" x14ac:dyDescent="0.3">
      <c r="A168">
        <v>1427</v>
      </c>
      <c r="B168">
        <v>60</v>
      </c>
      <c r="C168" t="s">
        <v>91</v>
      </c>
      <c r="D168">
        <v>81</v>
      </c>
      <c r="E168">
        <v>10944</v>
      </c>
      <c r="F168" t="s">
        <v>92</v>
      </c>
      <c r="G168" t="s">
        <v>93</v>
      </c>
      <c r="H168" t="s">
        <v>94</v>
      </c>
      <c r="I168" t="s">
        <v>95</v>
      </c>
      <c r="J168" t="s">
        <v>96</v>
      </c>
      <c r="K168" t="s">
        <v>134</v>
      </c>
      <c r="L168" t="s">
        <v>98</v>
      </c>
      <c r="M168" t="s">
        <v>99</v>
      </c>
      <c r="N168" t="s">
        <v>100</v>
      </c>
      <c r="O168" t="s">
        <v>101</v>
      </c>
      <c r="P168" t="s">
        <v>101</v>
      </c>
      <c r="Q168" t="s">
        <v>102</v>
      </c>
      <c r="R168" t="s">
        <v>103</v>
      </c>
      <c r="S168" s="3" t="str">
        <f>VLOOKUP(R168,'House Style2'!$A$1:$E$9,5,FALSE)</f>
        <v>Above Average</v>
      </c>
      <c r="T168">
        <v>7</v>
      </c>
      <c r="U168">
        <v>0.67335730216868805</v>
      </c>
      <c r="V168" t="s">
        <v>104</v>
      </c>
      <c r="W168">
        <v>5</v>
      </c>
      <c r="X168">
        <v>1994</v>
      </c>
      <c r="Y168">
        <v>1994</v>
      </c>
      <c r="Z168" t="s">
        <v>105</v>
      </c>
      <c r="AA168" t="s">
        <v>126</v>
      </c>
      <c r="AB168" t="s">
        <v>137</v>
      </c>
      <c r="AC168" t="s">
        <v>137</v>
      </c>
      <c r="AD168" t="s">
        <v>108</v>
      </c>
      <c r="AE168">
        <v>448</v>
      </c>
      <c r="AF168" t="s">
        <v>112</v>
      </c>
      <c r="AG168" t="s">
        <v>110</v>
      </c>
      <c r="AH168" t="s">
        <v>111</v>
      </c>
      <c r="AI168" t="s">
        <v>112</v>
      </c>
      <c r="AJ168" t="s">
        <v>110</v>
      </c>
      <c r="AK168" t="s">
        <v>156</v>
      </c>
      <c r="AL168" t="s">
        <v>113</v>
      </c>
      <c r="AM168">
        <v>1000</v>
      </c>
      <c r="AN168" t="s">
        <v>114</v>
      </c>
      <c r="AO168">
        <v>0</v>
      </c>
      <c r="AP168">
        <v>223</v>
      </c>
      <c r="AQ168">
        <v>1223</v>
      </c>
      <c r="AR168" t="s">
        <v>115</v>
      </c>
      <c r="AS168" t="s">
        <v>109</v>
      </c>
      <c r="AT168" t="s">
        <v>116</v>
      </c>
      <c r="AU168" t="s">
        <v>117</v>
      </c>
      <c r="AV168">
        <v>1223</v>
      </c>
      <c r="AW168">
        <v>0.96341607498169524</v>
      </c>
      <c r="AX168" t="s">
        <v>118</v>
      </c>
      <c r="AY168">
        <v>904</v>
      </c>
      <c r="AZ168">
        <v>0</v>
      </c>
      <c r="BA168">
        <v>2127</v>
      </c>
      <c r="BB168">
        <v>1</v>
      </c>
      <c r="BC168">
        <v>0</v>
      </c>
      <c r="BD168">
        <v>2</v>
      </c>
      <c r="BE168">
        <v>1</v>
      </c>
      <c r="BF168">
        <v>3</v>
      </c>
      <c r="BG168">
        <v>1</v>
      </c>
      <c r="BH168" t="s">
        <v>112</v>
      </c>
      <c r="BI168">
        <v>5</v>
      </c>
      <c r="BJ168" t="s">
        <v>119</v>
      </c>
      <c r="BK168">
        <v>2</v>
      </c>
      <c r="BL168" t="s">
        <v>110</v>
      </c>
      <c r="BM168" t="s">
        <v>120</v>
      </c>
      <c r="BN168">
        <v>1994</v>
      </c>
      <c r="BO168" t="s">
        <v>143</v>
      </c>
      <c r="BP168">
        <v>2</v>
      </c>
      <c r="BQ168">
        <v>525</v>
      </c>
      <c r="BR168" t="s">
        <v>110</v>
      </c>
      <c r="BS168" t="s">
        <v>110</v>
      </c>
      <c r="BT168" t="s">
        <v>116</v>
      </c>
      <c r="BU168">
        <v>171</v>
      </c>
      <c r="BV168">
        <v>132</v>
      </c>
      <c r="BW168">
        <v>0</v>
      </c>
      <c r="BX168">
        <v>0</v>
      </c>
      <c r="BY168">
        <v>0</v>
      </c>
      <c r="BZ168">
        <v>0</v>
      </c>
      <c r="CA168" t="s">
        <v>93</v>
      </c>
      <c r="CB168" t="s">
        <v>93</v>
      </c>
      <c r="CC168" t="s">
        <v>93</v>
      </c>
      <c r="CD168">
        <v>0</v>
      </c>
      <c r="CE168">
        <v>8</v>
      </c>
      <c r="CF168">
        <v>2008</v>
      </c>
      <c r="CG168" t="s">
        <v>122</v>
      </c>
      <c r="CH168" t="s">
        <v>123</v>
      </c>
      <c r="CI168">
        <v>271000</v>
      </c>
      <c r="CR168">
        <v>1223</v>
      </c>
      <c r="CS168" t="s">
        <v>124</v>
      </c>
    </row>
    <row r="169" spans="1:97" x14ac:dyDescent="0.3">
      <c r="A169">
        <v>318</v>
      </c>
      <c r="B169">
        <v>60</v>
      </c>
      <c r="C169" t="s">
        <v>188</v>
      </c>
      <c r="D169">
        <v>75</v>
      </c>
      <c r="E169">
        <v>9000</v>
      </c>
      <c r="F169" t="s">
        <v>92</v>
      </c>
      <c r="G169" t="s">
        <v>93</v>
      </c>
      <c r="H169" t="s">
        <v>141</v>
      </c>
      <c r="I169" t="s">
        <v>95</v>
      </c>
      <c r="J169" t="s">
        <v>96</v>
      </c>
      <c r="K169" t="s">
        <v>134</v>
      </c>
      <c r="L169" t="s">
        <v>98</v>
      </c>
      <c r="M169" t="s">
        <v>168</v>
      </c>
      <c r="N169" t="s">
        <v>100</v>
      </c>
      <c r="O169" t="s">
        <v>101</v>
      </c>
      <c r="P169" t="s">
        <v>101</v>
      </c>
      <c r="Q169" t="s">
        <v>102</v>
      </c>
      <c r="R169" t="s">
        <v>103</v>
      </c>
      <c r="S169" s="3" t="str">
        <f>VLOOKUP(R169,'House Style2'!$A$1:$E$9,5,FALSE)</f>
        <v>Above Average</v>
      </c>
      <c r="T169">
        <v>8</v>
      </c>
      <c r="U169">
        <v>0.45705830663704961</v>
      </c>
      <c r="V169" t="s">
        <v>104</v>
      </c>
      <c r="W169">
        <v>5</v>
      </c>
      <c r="X169">
        <v>2006</v>
      </c>
      <c r="Y169">
        <v>2006</v>
      </c>
      <c r="Z169" t="s">
        <v>105</v>
      </c>
      <c r="AA169" t="s">
        <v>126</v>
      </c>
      <c r="AB169" t="s">
        <v>137</v>
      </c>
      <c r="AC169" t="s">
        <v>137</v>
      </c>
      <c r="AD169" t="s">
        <v>129</v>
      </c>
      <c r="AE169">
        <v>0</v>
      </c>
      <c r="AF169" t="s">
        <v>112</v>
      </c>
      <c r="AG169" t="s">
        <v>110</v>
      </c>
      <c r="AH169" t="s">
        <v>111</v>
      </c>
      <c r="AI169" t="s">
        <v>112</v>
      </c>
      <c r="AJ169" t="s">
        <v>110</v>
      </c>
      <c r="AK169" t="s">
        <v>130</v>
      </c>
      <c r="AL169" t="s">
        <v>114</v>
      </c>
      <c r="AM169">
        <v>0</v>
      </c>
      <c r="AN169" t="s">
        <v>114</v>
      </c>
      <c r="AO169">
        <v>0</v>
      </c>
      <c r="AP169">
        <v>1088</v>
      </c>
      <c r="AQ169">
        <v>1088</v>
      </c>
      <c r="AR169" t="s">
        <v>115</v>
      </c>
      <c r="AS169" t="s">
        <v>109</v>
      </c>
      <c r="AT169" t="s">
        <v>116</v>
      </c>
      <c r="AU169" t="s">
        <v>117</v>
      </c>
      <c r="AV169">
        <v>1088</v>
      </c>
      <c r="AW169">
        <v>0.85059550585255739</v>
      </c>
      <c r="AX169" t="s">
        <v>118</v>
      </c>
      <c r="AY169">
        <v>871</v>
      </c>
      <c r="AZ169">
        <v>0</v>
      </c>
      <c r="BA169">
        <v>1959</v>
      </c>
      <c r="BB169">
        <v>0</v>
      </c>
      <c r="BC169">
        <v>0</v>
      </c>
      <c r="BD169">
        <v>2</v>
      </c>
      <c r="BE169">
        <v>1</v>
      </c>
      <c r="BF169">
        <v>3</v>
      </c>
      <c r="BG169">
        <v>1</v>
      </c>
      <c r="BH169" t="s">
        <v>112</v>
      </c>
      <c r="BI169">
        <v>8</v>
      </c>
      <c r="BJ169" t="s">
        <v>119</v>
      </c>
      <c r="BK169">
        <v>1</v>
      </c>
      <c r="BL169" t="s">
        <v>112</v>
      </c>
      <c r="BM169" t="s">
        <v>120</v>
      </c>
      <c r="BN169">
        <v>2006</v>
      </c>
      <c r="BO169" t="s">
        <v>143</v>
      </c>
      <c r="BP169">
        <v>3</v>
      </c>
      <c r="BQ169">
        <v>1025</v>
      </c>
      <c r="BR169" t="s">
        <v>110</v>
      </c>
      <c r="BS169" t="s">
        <v>110</v>
      </c>
      <c r="BT169" t="s">
        <v>116</v>
      </c>
      <c r="BU169">
        <v>208</v>
      </c>
      <c r="BV169">
        <v>46</v>
      </c>
      <c r="BW169">
        <v>0</v>
      </c>
      <c r="BX169">
        <v>0</v>
      </c>
      <c r="BY169">
        <v>0</v>
      </c>
      <c r="BZ169">
        <v>0</v>
      </c>
      <c r="CA169" t="s">
        <v>93</v>
      </c>
      <c r="CB169" t="s">
        <v>93</v>
      </c>
      <c r="CC169" t="s">
        <v>93</v>
      </c>
      <c r="CD169">
        <v>0</v>
      </c>
      <c r="CE169">
        <v>12</v>
      </c>
      <c r="CF169">
        <v>2007</v>
      </c>
      <c r="CG169" t="s">
        <v>122</v>
      </c>
      <c r="CH169" t="s">
        <v>123</v>
      </c>
      <c r="CI169">
        <v>270000</v>
      </c>
      <c r="CR169">
        <v>1088</v>
      </c>
      <c r="CS169" t="s">
        <v>124</v>
      </c>
    </row>
    <row r="170" spans="1:97" x14ac:dyDescent="0.3">
      <c r="A170">
        <v>765</v>
      </c>
      <c r="B170">
        <v>120</v>
      </c>
      <c r="C170" t="s">
        <v>91</v>
      </c>
      <c r="D170">
        <v>30</v>
      </c>
      <c r="E170">
        <v>9549</v>
      </c>
      <c r="F170" t="s">
        <v>92</v>
      </c>
      <c r="G170" t="s">
        <v>93</v>
      </c>
      <c r="H170" t="s">
        <v>94</v>
      </c>
      <c r="I170" t="s">
        <v>95</v>
      </c>
      <c r="J170" t="s">
        <v>96</v>
      </c>
      <c r="K170" t="s">
        <v>133</v>
      </c>
      <c r="L170" t="s">
        <v>98</v>
      </c>
      <c r="M170" t="s">
        <v>178</v>
      </c>
      <c r="N170" t="s">
        <v>100</v>
      </c>
      <c r="O170" t="s">
        <v>101</v>
      </c>
      <c r="P170" t="s">
        <v>101</v>
      </c>
      <c r="Q170" t="s">
        <v>175</v>
      </c>
      <c r="R170" t="s">
        <v>136</v>
      </c>
      <c r="S170" s="3" t="str">
        <f>VLOOKUP(R170,'House Style2'!$A$1:$E$9,5,FALSE)</f>
        <v>Above Average</v>
      </c>
      <c r="T170">
        <v>8</v>
      </c>
      <c r="U170">
        <v>7.3022392577907991E-2</v>
      </c>
      <c r="V170" t="s">
        <v>104</v>
      </c>
      <c r="W170">
        <v>5</v>
      </c>
      <c r="X170">
        <v>1995</v>
      </c>
      <c r="Y170">
        <v>1996</v>
      </c>
      <c r="Z170" t="s">
        <v>125</v>
      </c>
      <c r="AA170" t="s">
        <v>126</v>
      </c>
      <c r="AB170" t="s">
        <v>108</v>
      </c>
      <c r="AC170" t="s">
        <v>108</v>
      </c>
      <c r="AD170" t="s">
        <v>129</v>
      </c>
      <c r="AE170">
        <v>0</v>
      </c>
      <c r="AF170" t="s">
        <v>112</v>
      </c>
      <c r="AG170" t="s">
        <v>112</v>
      </c>
      <c r="AH170" t="s">
        <v>111</v>
      </c>
      <c r="AI170" t="s">
        <v>112</v>
      </c>
      <c r="AJ170" t="s">
        <v>112</v>
      </c>
      <c r="AK170" t="s">
        <v>130</v>
      </c>
      <c r="AL170" t="s">
        <v>210</v>
      </c>
      <c r="AM170">
        <v>437</v>
      </c>
      <c r="AN170" t="s">
        <v>113</v>
      </c>
      <c r="AO170">
        <v>1057</v>
      </c>
      <c r="AP170">
        <v>0</v>
      </c>
      <c r="AQ170">
        <v>1494</v>
      </c>
      <c r="AR170" t="s">
        <v>115</v>
      </c>
      <c r="AS170" t="s">
        <v>109</v>
      </c>
      <c r="AT170" t="s">
        <v>116</v>
      </c>
      <c r="AU170" t="s">
        <v>117</v>
      </c>
      <c r="AV170">
        <v>1494</v>
      </c>
      <c r="AW170">
        <v>0.1806423854920276</v>
      </c>
      <c r="AX170" t="s">
        <v>118</v>
      </c>
      <c r="AY170">
        <v>0</v>
      </c>
      <c r="AZ170">
        <v>0</v>
      </c>
      <c r="BA170">
        <v>1494</v>
      </c>
      <c r="BB170">
        <v>1</v>
      </c>
      <c r="BC170">
        <v>0</v>
      </c>
      <c r="BD170">
        <v>1</v>
      </c>
      <c r="BE170">
        <v>1</v>
      </c>
      <c r="BF170">
        <v>2</v>
      </c>
      <c r="BG170">
        <v>1</v>
      </c>
      <c r="BH170" t="s">
        <v>109</v>
      </c>
      <c r="BI170">
        <v>6</v>
      </c>
      <c r="BJ170" t="s">
        <v>119</v>
      </c>
      <c r="BK170">
        <v>1</v>
      </c>
      <c r="BL170" t="s">
        <v>112</v>
      </c>
      <c r="BM170" t="s">
        <v>120</v>
      </c>
      <c r="BN170">
        <v>1995</v>
      </c>
      <c r="BO170" t="s">
        <v>121</v>
      </c>
      <c r="BP170">
        <v>2</v>
      </c>
      <c r="BQ170">
        <v>481</v>
      </c>
      <c r="BR170" t="s">
        <v>110</v>
      </c>
      <c r="BS170" t="s">
        <v>110</v>
      </c>
      <c r="BT170" t="s">
        <v>116</v>
      </c>
      <c r="BU170">
        <v>0</v>
      </c>
      <c r="BV170">
        <v>30</v>
      </c>
      <c r="BW170">
        <v>0</v>
      </c>
      <c r="BX170">
        <v>0</v>
      </c>
      <c r="BY170">
        <v>216</v>
      </c>
      <c r="BZ170">
        <v>0</v>
      </c>
      <c r="CA170" t="s">
        <v>93</v>
      </c>
      <c r="CB170" t="s">
        <v>93</v>
      </c>
      <c r="CC170" t="s">
        <v>93</v>
      </c>
      <c r="CD170">
        <v>0</v>
      </c>
      <c r="CE170">
        <v>4</v>
      </c>
      <c r="CF170">
        <v>2006</v>
      </c>
      <c r="CG170" t="s">
        <v>122</v>
      </c>
      <c r="CH170" t="s">
        <v>123</v>
      </c>
      <c r="CI170">
        <v>270000</v>
      </c>
      <c r="CR170">
        <v>1494</v>
      </c>
      <c r="CS170" t="s">
        <v>124</v>
      </c>
    </row>
    <row r="171" spans="1:97" x14ac:dyDescent="0.3">
      <c r="A171">
        <v>948</v>
      </c>
      <c r="B171">
        <v>20</v>
      </c>
      <c r="C171" t="s">
        <v>91</v>
      </c>
      <c r="D171">
        <v>85</v>
      </c>
      <c r="E171">
        <v>14536</v>
      </c>
      <c r="F171" t="s">
        <v>92</v>
      </c>
      <c r="G171" t="s">
        <v>93</v>
      </c>
      <c r="H171" t="s">
        <v>141</v>
      </c>
      <c r="I171" t="s">
        <v>95</v>
      </c>
      <c r="J171" t="s">
        <v>96</v>
      </c>
      <c r="K171" t="s">
        <v>134</v>
      </c>
      <c r="L171" t="s">
        <v>98</v>
      </c>
      <c r="M171" t="s">
        <v>183</v>
      </c>
      <c r="N171" t="s">
        <v>100</v>
      </c>
      <c r="O171" t="s">
        <v>101</v>
      </c>
      <c r="P171" t="s">
        <v>101</v>
      </c>
      <c r="Q171" t="s">
        <v>102</v>
      </c>
      <c r="R171" t="s">
        <v>136</v>
      </c>
      <c r="S171" s="3" t="str">
        <f>VLOOKUP(R171,'House Style2'!$A$1:$E$9,5,FALSE)</f>
        <v>Above Average</v>
      </c>
      <c r="T171">
        <v>8</v>
      </c>
      <c r="U171">
        <v>0.67764801402516006</v>
      </c>
      <c r="V171" t="s">
        <v>104</v>
      </c>
      <c r="W171">
        <v>5</v>
      </c>
      <c r="X171">
        <v>2002</v>
      </c>
      <c r="Y171">
        <v>2003</v>
      </c>
      <c r="Z171" t="s">
        <v>125</v>
      </c>
      <c r="AA171" t="s">
        <v>126</v>
      </c>
      <c r="AB171" t="s">
        <v>137</v>
      </c>
      <c r="AC171" t="s">
        <v>137</v>
      </c>
      <c r="AD171" t="s">
        <v>108</v>
      </c>
      <c r="AE171">
        <v>236</v>
      </c>
      <c r="AF171" t="s">
        <v>112</v>
      </c>
      <c r="AG171" t="s">
        <v>110</v>
      </c>
      <c r="AH171" t="s">
        <v>111</v>
      </c>
      <c r="AI171" t="s">
        <v>112</v>
      </c>
      <c r="AJ171" t="s">
        <v>110</v>
      </c>
      <c r="AK171" t="s">
        <v>130</v>
      </c>
      <c r="AL171" t="s">
        <v>113</v>
      </c>
      <c r="AM171">
        <v>1300</v>
      </c>
      <c r="AN171" t="s">
        <v>114</v>
      </c>
      <c r="AO171">
        <v>0</v>
      </c>
      <c r="AP171">
        <v>316</v>
      </c>
      <c r="AQ171">
        <v>1616</v>
      </c>
      <c r="AR171" t="s">
        <v>115</v>
      </c>
      <c r="AS171" t="s">
        <v>109</v>
      </c>
      <c r="AT171" t="s">
        <v>116</v>
      </c>
      <c r="AU171" t="s">
        <v>117</v>
      </c>
      <c r="AV171">
        <v>1629</v>
      </c>
      <c r="AW171">
        <v>2.0330310658983608E-2</v>
      </c>
      <c r="AX171" t="s">
        <v>118</v>
      </c>
      <c r="AY171">
        <v>0</v>
      </c>
      <c r="AZ171">
        <v>0</v>
      </c>
      <c r="BA171">
        <v>1629</v>
      </c>
      <c r="BB171">
        <v>1</v>
      </c>
      <c r="BC171">
        <v>0</v>
      </c>
      <c r="BD171">
        <v>2</v>
      </c>
      <c r="BE171">
        <v>0</v>
      </c>
      <c r="BF171">
        <v>3</v>
      </c>
      <c r="BG171">
        <v>1</v>
      </c>
      <c r="BH171" t="s">
        <v>112</v>
      </c>
      <c r="BI171">
        <v>9</v>
      </c>
      <c r="BJ171" t="s">
        <v>119</v>
      </c>
      <c r="BK171">
        <v>1</v>
      </c>
      <c r="BL171" t="s">
        <v>112</v>
      </c>
      <c r="BM171" t="s">
        <v>120</v>
      </c>
      <c r="BN171">
        <v>2002</v>
      </c>
      <c r="BO171" t="s">
        <v>121</v>
      </c>
      <c r="BP171">
        <v>3</v>
      </c>
      <c r="BQ171">
        <v>808</v>
      </c>
      <c r="BR171" t="s">
        <v>110</v>
      </c>
      <c r="BS171" t="s">
        <v>110</v>
      </c>
      <c r="BT171" t="s">
        <v>116</v>
      </c>
      <c r="BU171">
        <v>0</v>
      </c>
      <c r="BV171">
        <v>252</v>
      </c>
      <c r="BW171">
        <v>0</v>
      </c>
      <c r="BX171">
        <v>0</v>
      </c>
      <c r="BY171">
        <v>0</v>
      </c>
      <c r="BZ171">
        <v>0</v>
      </c>
      <c r="CA171" t="s">
        <v>93</v>
      </c>
      <c r="CB171" t="s">
        <v>93</v>
      </c>
      <c r="CC171" t="s">
        <v>93</v>
      </c>
      <c r="CD171">
        <v>0</v>
      </c>
      <c r="CE171">
        <v>11</v>
      </c>
      <c r="CF171">
        <v>2007</v>
      </c>
      <c r="CG171" t="s">
        <v>122</v>
      </c>
      <c r="CH171" t="s">
        <v>123</v>
      </c>
      <c r="CI171">
        <v>270000</v>
      </c>
      <c r="CR171" t="s">
        <v>124</v>
      </c>
      <c r="CS171">
        <v>1629</v>
      </c>
    </row>
    <row r="172" spans="1:97" x14ac:dyDescent="0.3">
      <c r="A172">
        <v>793</v>
      </c>
      <c r="B172">
        <v>60</v>
      </c>
      <c r="C172" t="s">
        <v>91</v>
      </c>
      <c r="D172">
        <v>92</v>
      </c>
      <c r="E172">
        <v>9920</v>
      </c>
      <c r="F172" t="s">
        <v>92</v>
      </c>
      <c r="G172" t="s">
        <v>93</v>
      </c>
      <c r="H172" t="s">
        <v>94</v>
      </c>
      <c r="I172" t="s">
        <v>95</v>
      </c>
      <c r="J172" t="s">
        <v>96</v>
      </c>
      <c r="K172" t="s">
        <v>133</v>
      </c>
      <c r="L172" t="s">
        <v>98</v>
      </c>
      <c r="M172" t="s">
        <v>99</v>
      </c>
      <c r="N172" t="s">
        <v>100</v>
      </c>
      <c r="O172" t="s">
        <v>101</v>
      </c>
      <c r="P172" t="s">
        <v>101</v>
      </c>
      <c r="Q172" t="s">
        <v>102</v>
      </c>
      <c r="R172" t="s">
        <v>103</v>
      </c>
      <c r="S172" s="3" t="str">
        <f>VLOOKUP(R172,'House Style2'!$A$1:$E$9,5,FALSE)</f>
        <v>Above Average</v>
      </c>
      <c r="T172">
        <v>7</v>
      </c>
      <c r="U172">
        <v>5.8435616958477654E-3</v>
      </c>
      <c r="V172" t="s">
        <v>104</v>
      </c>
      <c r="W172">
        <v>5</v>
      </c>
      <c r="X172">
        <v>1996</v>
      </c>
      <c r="Y172">
        <v>1997</v>
      </c>
      <c r="Z172" t="s">
        <v>105</v>
      </c>
      <c r="AA172" t="s">
        <v>126</v>
      </c>
      <c r="AB172" t="s">
        <v>176</v>
      </c>
      <c r="AC172" t="s">
        <v>176</v>
      </c>
      <c r="AD172" t="s">
        <v>129</v>
      </c>
      <c r="AE172">
        <v>0</v>
      </c>
      <c r="AF172" t="s">
        <v>112</v>
      </c>
      <c r="AG172" t="s">
        <v>110</v>
      </c>
      <c r="AH172" t="s">
        <v>111</v>
      </c>
      <c r="AI172" t="s">
        <v>112</v>
      </c>
      <c r="AJ172" t="s">
        <v>110</v>
      </c>
      <c r="AK172" t="s">
        <v>130</v>
      </c>
      <c r="AL172" t="s">
        <v>113</v>
      </c>
      <c r="AM172">
        <v>862</v>
      </c>
      <c r="AN172" t="s">
        <v>114</v>
      </c>
      <c r="AO172">
        <v>0</v>
      </c>
      <c r="AP172">
        <v>255</v>
      </c>
      <c r="AQ172">
        <v>1117</v>
      </c>
      <c r="AR172" t="s">
        <v>115</v>
      </c>
      <c r="AS172" t="s">
        <v>109</v>
      </c>
      <c r="AT172" t="s">
        <v>116</v>
      </c>
      <c r="AU172" t="s">
        <v>117</v>
      </c>
      <c r="AV172">
        <v>1127</v>
      </c>
      <c r="AW172">
        <v>0.90638119327605171</v>
      </c>
      <c r="AX172" t="s">
        <v>118</v>
      </c>
      <c r="AY172">
        <v>886</v>
      </c>
      <c r="AZ172">
        <v>0</v>
      </c>
      <c r="BA172">
        <v>2013</v>
      </c>
      <c r="BB172">
        <v>1</v>
      </c>
      <c r="BC172">
        <v>0</v>
      </c>
      <c r="BD172">
        <v>2</v>
      </c>
      <c r="BE172">
        <v>1</v>
      </c>
      <c r="BF172">
        <v>3</v>
      </c>
      <c r="BG172">
        <v>1</v>
      </c>
      <c r="BH172" t="s">
        <v>110</v>
      </c>
      <c r="BI172">
        <v>8</v>
      </c>
      <c r="BJ172" t="s">
        <v>119</v>
      </c>
      <c r="BK172">
        <v>1</v>
      </c>
      <c r="BL172" t="s">
        <v>110</v>
      </c>
      <c r="BM172" t="s">
        <v>120</v>
      </c>
      <c r="BN172">
        <v>1997</v>
      </c>
      <c r="BO172" t="s">
        <v>114</v>
      </c>
      <c r="BP172">
        <v>2</v>
      </c>
      <c r="BQ172">
        <v>455</v>
      </c>
      <c r="BR172" t="s">
        <v>110</v>
      </c>
      <c r="BS172" t="s">
        <v>110</v>
      </c>
      <c r="BT172" t="s">
        <v>116</v>
      </c>
      <c r="BU172">
        <v>180</v>
      </c>
      <c r="BV172">
        <v>130</v>
      </c>
      <c r="BW172">
        <v>0</v>
      </c>
      <c r="BX172">
        <v>0</v>
      </c>
      <c r="BY172">
        <v>0</v>
      </c>
      <c r="BZ172">
        <v>0</v>
      </c>
      <c r="CA172" t="s">
        <v>93</v>
      </c>
      <c r="CB172" t="s">
        <v>93</v>
      </c>
      <c r="CC172" t="s">
        <v>93</v>
      </c>
      <c r="CD172">
        <v>0</v>
      </c>
      <c r="CE172">
        <v>6</v>
      </c>
      <c r="CF172">
        <v>2007</v>
      </c>
      <c r="CG172" t="s">
        <v>122</v>
      </c>
      <c r="CH172" t="s">
        <v>123</v>
      </c>
      <c r="CI172">
        <v>269790</v>
      </c>
      <c r="CR172">
        <v>1127</v>
      </c>
      <c r="CS172" t="s">
        <v>124</v>
      </c>
    </row>
    <row r="173" spans="1:97" x14ac:dyDescent="0.3">
      <c r="A173">
        <v>158</v>
      </c>
      <c r="B173">
        <v>60</v>
      </c>
      <c r="C173" t="s">
        <v>91</v>
      </c>
      <c r="D173">
        <v>92</v>
      </c>
      <c r="E173">
        <v>12003</v>
      </c>
      <c r="F173" t="s">
        <v>92</v>
      </c>
      <c r="G173" t="s">
        <v>93</v>
      </c>
      <c r="H173" t="s">
        <v>141</v>
      </c>
      <c r="I173" t="s">
        <v>95</v>
      </c>
      <c r="J173" t="s">
        <v>96</v>
      </c>
      <c r="K173" t="s">
        <v>97</v>
      </c>
      <c r="L173" t="s">
        <v>98</v>
      </c>
      <c r="M173" t="s">
        <v>183</v>
      </c>
      <c r="N173" t="s">
        <v>100</v>
      </c>
      <c r="O173" t="s">
        <v>101</v>
      </c>
      <c r="P173" t="s">
        <v>101</v>
      </c>
      <c r="Q173" t="s">
        <v>102</v>
      </c>
      <c r="R173" t="s">
        <v>103</v>
      </c>
      <c r="S173" s="3" t="str">
        <f>VLOOKUP(R173,'House Style2'!$A$1:$E$9,5,FALSE)</f>
        <v>Above Average</v>
      </c>
      <c r="T173">
        <v>8</v>
      </c>
      <c r="U173">
        <v>0.11450917363105584</v>
      </c>
      <c r="V173" t="s">
        <v>104</v>
      </c>
      <c r="W173">
        <v>5</v>
      </c>
      <c r="X173">
        <v>2009</v>
      </c>
      <c r="Y173">
        <v>2010</v>
      </c>
      <c r="Z173" t="s">
        <v>105</v>
      </c>
      <c r="AA173" t="s">
        <v>126</v>
      </c>
      <c r="AB173" t="s">
        <v>137</v>
      </c>
      <c r="AC173" t="s">
        <v>137</v>
      </c>
      <c r="AD173" t="s">
        <v>108</v>
      </c>
      <c r="AE173">
        <v>84</v>
      </c>
      <c r="AF173" t="s">
        <v>112</v>
      </c>
      <c r="AG173" t="s">
        <v>110</v>
      </c>
      <c r="AH173" t="s">
        <v>111</v>
      </c>
      <c r="AI173" t="s">
        <v>109</v>
      </c>
      <c r="AJ173" t="s">
        <v>110</v>
      </c>
      <c r="AK173" t="s">
        <v>156</v>
      </c>
      <c r="AL173" t="s">
        <v>114</v>
      </c>
      <c r="AM173">
        <v>0</v>
      </c>
      <c r="AN173" t="s">
        <v>114</v>
      </c>
      <c r="AO173">
        <v>0</v>
      </c>
      <c r="AP173">
        <v>774</v>
      </c>
      <c r="AQ173">
        <v>774</v>
      </c>
      <c r="AR173" t="s">
        <v>115</v>
      </c>
      <c r="AS173" t="s">
        <v>109</v>
      </c>
      <c r="AT173" t="s">
        <v>116</v>
      </c>
      <c r="AU173" t="s">
        <v>117</v>
      </c>
      <c r="AV173">
        <v>774</v>
      </c>
      <c r="AW173">
        <v>0.47386377501040011</v>
      </c>
      <c r="AX173" t="s">
        <v>195</v>
      </c>
      <c r="AY173">
        <v>1194</v>
      </c>
      <c r="AZ173">
        <v>0</v>
      </c>
      <c r="BA173">
        <v>1968</v>
      </c>
      <c r="BB173">
        <v>0</v>
      </c>
      <c r="BC173">
        <v>0</v>
      </c>
      <c r="BD173">
        <v>2</v>
      </c>
      <c r="BE173">
        <v>1</v>
      </c>
      <c r="BF173">
        <v>4</v>
      </c>
      <c r="BG173">
        <v>1</v>
      </c>
      <c r="BH173" t="s">
        <v>109</v>
      </c>
      <c r="BI173">
        <v>8</v>
      </c>
      <c r="BJ173" t="s">
        <v>119</v>
      </c>
      <c r="BK173">
        <v>1</v>
      </c>
      <c r="BL173" t="s">
        <v>112</v>
      </c>
      <c r="BM173" t="s">
        <v>142</v>
      </c>
      <c r="BN173">
        <v>2009</v>
      </c>
      <c r="BO173" t="s">
        <v>121</v>
      </c>
      <c r="BP173">
        <v>3</v>
      </c>
      <c r="BQ173">
        <v>680</v>
      </c>
      <c r="BR173" t="s">
        <v>110</v>
      </c>
      <c r="BS173" t="s">
        <v>110</v>
      </c>
      <c r="BT173" t="s">
        <v>116</v>
      </c>
      <c r="BU173">
        <v>0</v>
      </c>
      <c r="BV173">
        <v>75</v>
      </c>
      <c r="BW173">
        <v>0</v>
      </c>
      <c r="BX173">
        <v>0</v>
      </c>
      <c r="BY173">
        <v>0</v>
      </c>
      <c r="BZ173">
        <v>0</v>
      </c>
      <c r="CA173" t="s">
        <v>93</v>
      </c>
      <c r="CB173" t="s">
        <v>93</v>
      </c>
      <c r="CC173" t="s">
        <v>93</v>
      </c>
      <c r="CD173">
        <v>0</v>
      </c>
      <c r="CE173">
        <v>5</v>
      </c>
      <c r="CF173">
        <v>2010</v>
      </c>
      <c r="CG173" t="s">
        <v>139</v>
      </c>
      <c r="CH173" t="s">
        <v>140</v>
      </c>
      <c r="CI173">
        <v>269500</v>
      </c>
      <c r="CR173">
        <v>774</v>
      </c>
      <c r="CS173" t="s">
        <v>124</v>
      </c>
    </row>
    <row r="174" spans="1:97" x14ac:dyDescent="0.3">
      <c r="A174">
        <v>565</v>
      </c>
      <c r="B174">
        <v>60</v>
      </c>
      <c r="C174" t="s">
        <v>91</v>
      </c>
      <c r="D174" t="s">
        <v>93</v>
      </c>
      <c r="E174">
        <v>13346</v>
      </c>
      <c r="F174" t="s">
        <v>92</v>
      </c>
      <c r="G174" t="s">
        <v>93</v>
      </c>
      <c r="H174" t="s">
        <v>94</v>
      </c>
      <c r="I174" t="s">
        <v>95</v>
      </c>
      <c r="J174" t="s">
        <v>96</v>
      </c>
      <c r="K174" t="s">
        <v>133</v>
      </c>
      <c r="L174" t="s">
        <v>98</v>
      </c>
      <c r="M174" t="s">
        <v>99</v>
      </c>
      <c r="N174" t="s">
        <v>100</v>
      </c>
      <c r="O174" t="s">
        <v>101</v>
      </c>
      <c r="P174" t="s">
        <v>101</v>
      </c>
      <c r="Q174" t="s">
        <v>102</v>
      </c>
      <c r="R174" t="s">
        <v>103</v>
      </c>
      <c r="S174" s="3" t="str">
        <f>VLOOKUP(R174,'House Style2'!$A$1:$E$9,5,FALSE)</f>
        <v>Above Average</v>
      </c>
      <c r="T174">
        <v>7</v>
      </c>
      <c r="U174">
        <v>0.62225375982267794</v>
      </c>
      <c r="V174" t="s">
        <v>104</v>
      </c>
      <c r="W174">
        <v>5</v>
      </c>
      <c r="X174">
        <v>1992</v>
      </c>
      <c r="Y174">
        <v>2000</v>
      </c>
      <c r="Z174" t="s">
        <v>105</v>
      </c>
      <c r="AA174" t="s">
        <v>126</v>
      </c>
      <c r="AB174" t="s">
        <v>107</v>
      </c>
      <c r="AC174" t="s">
        <v>107</v>
      </c>
      <c r="AD174" t="s">
        <v>129</v>
      </c>
      <c r="AE174">
        <v>0</v>
      </c>
      <c r="AF174" t="s">
        <v>112</v>
      </c>
      <c r="AG174" t="s">
        <v>110</v>
      </c>
      <c r="AH174" t="s">
        <v>111</v>
      </c>
      <c r="AI174" t="s">
        <v>112</v>
      </c>
      <c r="AJ174" t="s">
        <v>110</v>
      </c>
      <c r="AK174" t="s">
        <v>156</v>
      </c>
      <c r="AL174" t="s">
        <v>113</v>
      </c>
      <c r="AM174">
        <v>728</v>
      </c>
      <c r="AN174" t="s">
        <v>114</v>
      </c>
      <c r="AO174">
        <v>0</v>
      </c>
      <c r="AP174">
        <v>367</v>
      </c>
      <c r="AQ174">
        <v>1095</v>
      </c>
      <c r="AR174" t="s">
        <v>115</v>
      </c>
      <c r="AS174" t="s">
        <v>109</v>
      </c>
      <c r="AT174" t="s">
        <v>116</v>
      </c>
      <c r="AU174" t="s">
        <v>117</v>
      </c>
      <c r="AV174">
        <v>1166</v>
      </c>
      <c r="AW174">
        <v>0.19565249026944431</v>
      </c>
      <c r="AX174" t="s">
        <v>118</v>
      </c>
      <c r="AY174">
        <v>1129</v>
      </c>
      <c r="AZ174">
        <v>0</v>
      </c>
      <c r="BA174">
        <v>2295</v>
      </c>
      <c r="BB174">
        <v>1</v>
      </c>
      <c r="BC174">
        <v>0</v>
      </c>
      <c r="BD174">
        <v>2</v>
      </c>
      <c r="BE174">
        <v>1</v>
      </c>
      <c r="BF174">
        <v>4</v>
      </c>
      <c r="BG174">
        <v>1</v>
      </c>
      <c r="BH174" t="s">
        <v>112</v>
      </c>
      <c r="BI174">
        <v>9</v>
      </c>
      <c r="BJ174" t="s">
        <v>119</v>
      </c>
      <c r="BK174">
        <v>1</v>
      </c>
      <c r="BL174" t="s">
        <v>110</v>
      </c>
      <c r="BM174" t="s">
        <v>120</v>
      </c>
      <c r="BN174">
        <v>1992</v>
      </c>
      <c r="BO174" t="s">
        <v>143</v>
      </c>
      <c r="BP174">
        <v>2</v>
      </c>
      <c r="BQ174">
        <v>590</v>
      </c>
      <c r="BR174" t="s">
        <v>110</v>
      </c>
      <c r="BS174" t="s">
        <v>110</v>
      </c>
      <c r="BT174" t="s">
        <v>116</v>
      </c>
      <c r="BU174">
        <v>0</v>
      </c>
      <c r="BV174">
        <v>40</v>
      </c>
      <c r="BW174">
        <v>0</v>
      </c>
      <c r="BX174">
        <v>0</v>
      </c>
      <c r="BY174">
        <v>0</v>
      </c>
      <c r="BZ174">
        <v>0</v>
      </c>
      <c r="CA174" t="s">
        <v>93</v>
      </c>
      <c r="CB174" t="s">
        <v>93</v>
      </c>
      <c r="CC174" t="s">
        <v>93</v>
      </c>
      <c r="CD174">
        <v>0</v>
      </c>
      <c r="CE174">
        <v>7</v>
      </c>
      <c r="CF174">
        <v>2006</v>
      </c>
      <c r="CG174" t="s">
        <v>122</v>
      </c>
      <c r="CH174" t="s">
        <v>123</v>
      </c>
      <c r="CI174">
        <v>268000</v>
      </c>
      <c r="CR174">
        <v>1166</v>
      </c>
      <c r="CS174" t="s">
        <v>124</v>
      </c>
    </row>
    <row r="175" spans="1:97" x14ac:dyDescent="0.3">
      <c r="A175">
        <v>889</v>
      </c>
      <c r="B175">
        <v>20</v>
      </c>
      <c r="C175" t="s">
        <v>91</v>
      </c>
      <c r="D175">
        <v>95</v>
      </c>
      <c r="E175">
        <v>15865</v>
      </c>
      <c r="F175" t="s">
        <v>92</v>
      </c>
      <c r="G175" t="s">
        <v>93</v>
      </c>
      <c r="H175" t="s">
        <v>94</v>
      </c>
      <c r="I175" t="s">
        <v>95</v>
      </c>
      <c r="J175" t="s">
        <v>96</v>
      </c>
      <c r="K175" t="s">
        <v>134</v>
      </c>
      <c r="L175" t="s">
        <v>154</v>
      </c>
      <c r="M175" t="s">
        <v>192</v>
      </c>
      <c r="N175" t="s">
        <v>100</v>
      </c>
      <c r="O175" t="s">
        <v>101</v>
      </c>
      <c r="P175" t="s">
        <v>101</v>
      </c>
      <c r="Q175" t="s">
        <v>102</v>
      </c>
      <c r="R175" t="s">
        <v>136</v>
      </c>
      <c r="S175" s="3" t="str">
        <f>VLOOKUP(R175,'House Style2'!$A$1:$E$9,5,FALSE)</f>
        <v>Above Average</v>
      </c>
      <c r="T175">
        <v>8</v>
      </c>
      <c r="U175">
        <v>0.9138804173196392</v>
      </c>
      <c r="V175" t="s">
        <v>104</v>
      </c>
      <c r="W175">
        <v>6</v>
      </c>
      <c r="X175">
        <v>1970</v>
      </c>
      <c r="Y175">
        <v>1970</v>
      </c>
      <c r="Z175" t="s">
        <v>216</v>
      </c>
      <c r="AA175" t="s">
        <v>217</v>
      </c>
      <c r="AB175" t="s">
        <v>127</v>
      </c>
      <c r="AC175" t="s">
        <v>127</v>
      </c>
      <c r="AD175" t="s">
        <v>129</v>
      </c>
      <c r="AE175">
        <v>0</v>
      </c>
      <c r="AF175" t="s">
        <v>112</v>
      </c>
      <c r="AG175" t="s">
        <v>112</v>
      </c>
      <c r="AH175" t="s">
        <v>111</v>
      </c>
      <c r="AI175" t="s">
        <v>110</v>
      </c>
      <c r="AJ175" t="s">
        <v>112</v>
      </c>
      <c r="AK175" t="s">
        <v>112</v>
      </c>
      <c r="AL175" t="s">
        <v>151</v>
      </c>
      <c r="AM175">
        <v>351</v>
      </c>
      <c r="AN175" t="s">
        <v>172</v>
      </c>
      <c r="AO175">
        <v>823</v>
      </c>
      <c r="AP175">
        <v>1043</v>
      </c>
      <c r="AQ175">
        <v>2217</v>
      </c>
      <c r="AR175" t="s">
        <v>115</v>
      </c>
      <c r="AS175" t="s">
        <v>109</v>
      </c>
      <c r="AT175" t="s">
        <v>116</v>
      </c>
      <c r="AU175" t="s">
        <v>117</v>
      </c>
      <c r="AV175">
        <v>2217</v>
      </c>
      <c r="AW175">
        <v>0.98618732825719291</v>
      </c>
      <c r="AX175" t="s">
        <v>118</v>
      </c>
      <c r="AY175">
        <v>0</v>
      </c>
      <c r="AZ175">
        <v>0</v>
      </c>
      <c r="BA175">
        <v>2217</v>
      </c>
      <c r="BB175">
        <v>1</v>
      </c>
      <c r="BC175">
        <v>0</v>
      </c>
      <c r="BD175">
        <v>2</v>
      </c>
      <c r="BE175">
        <v>0</v>
      </c>
      <c r="BF175">
        <v>4</v>
      </c>
      <c r="BG175">
        <v>1</v>
      </c>
      <c r="BH175" t="s">
        <v>112</v>
      </c>
      <c r="BI175">
        <v>8</v>
      </c>
      <c r="BJ175" t="s">
        <v>119</v>
      </c>
      <c r="BK175">
        <v>1</v>
      </c>
      <c r="BL175" t="s">
        <v>110</v>
      </c>
      <c r="BM175" t="s">
        <v>120</v>
      </c>
      <c r="BN175">
        <v>1970</v>
      </c>
      <c r="BO175" t="s">
        <v>114</v>
      </c>
      <c r="BP175">
        <v>2</v>
      </c>
      <c r="BQ175">
        <v>621</v>
      </c>
      <c r="BR175" t="s">
        <v>110</v>
      </c>
      <c r="BS175" t="s">
        <v>110</v>
      </c>
      <c r="BT175" t="s">
        <v>116</v>
      </c>
      <c r="BU175">
        <v>81</v>
      </c>
      <c r="BV175">
        <v>207</v>
      </c>
      <c r="BW175">
        <v>0</v>
      </c>
      <c r="BX175">
        <v>0</v>
      </c>
      <c r="BY175">
        <v>224</v>
      </c>
      <c r="BZ175">
        <v>0</v>
      </c>
      <c r="CA175" t="s">
        <v>93</v>
      </c>
      <c r="CB175" t="s">
        <v>93</v>
      </c>
      <c r="CC175" t="s">
        <v>93</v>
      </c>
      <c r="CD175">
        <v>0</v>
      </c>
      <c r="CE175">
        <v>10</v>
      </c>
      <c r="CF175">
        <v>2007</v>
      </c>
      <c r="CG175" t="s">
        <v>122</v>
      </c>
      <c r="CH175" t="s">
        <v>123</v>
      </c>
      <c r="CI175">
        <v>268000</v>
      </c>
      <c r="CR175" t="s">
        <v>124</v>
      </c>
      <c r="CS175">
        <v>2217</v>
      </c>
    </row>
    <row r="176" spans="1:97" x14ac:dyDescent="0.3">
      <c r="A176">
        <v>302</v>
      </c>
      <c r="B176">
        <v>60</v>
      </c>
      <c r="C176" t="s">
        <v>91</v>
      </c>
      <c r="D176">
        <v>66</v>
      </c>
      <c r="E176">
        <v>16226</v>
      </c>
      <c r="F176" t="s">
        <v>92</v>
      </c>
      <c r="G176" t="s">
        <v>93</v>
      </c>
      <c r="H176" t="s">
        <v>185</v>
      </c>
      <c r="I176" t="s">
        <v>95</v>
      </c>
      <c r="J176" t="s">
        <v>96</v>
      </c>
      <c r="K176" t="s">
        <v>134</v>
      </c>
      <c r="L176" t="s">
        <v>98</v>
      </c>
      <c r="M176" t="s">
        <v>167</v>
      </c>
      <c r="N176" t="s">
        <v>100</v>
      </c>
      <c r="O176" t="s">
        <v>101</v>
      </c>
      <c r="P176" t="s">
        <v>101</v>
      </c>
      <c r="Q176" t="s">
        <v>102</v>
      </c>
      <c r="R176" t="s">
        <v>103</v>
      </c>
      <c r="S176" s="3" t="str">
        <f>VLOOKUP(R176,'House Style2'!$A$1:$E$9,5,FALSE)</f>
        <v>Above Average</v>
      </c>
      <c r="T176">
        <v>8</v>
      </c>
      <c r="U176">
        <v>0.58702779896771806</v>
      </c>
      <c r="V176" t="s">
        <v>104</v>
      </c>
      <c r="W176">
        <v>5</v>
      </c>
      <c r="X176">
        <v>1998</v>
      </c>
      <c r="Y176">
        <v>1999</v>
      </c>
      <c r="Z176" t="s">
        <v>105</v>
      </c>
      <c r="AA176" t="s">
        <v>126</v>
      </c>
      <c r="AB176" t="s">
        <v>137</v>
      </c>
      <c r="AC176" t="s">
        <v>137</v>
      </c>
      <c r="AD176" t="s">
        <v>129</v>
      </c>
      <c r="AE176">
        <v>0</v>
      </c>
      <c r="AF176" t="s">
        <v>112</v>
      </c>
      <c r="AG176" t="s">
        <v>110</v>
      </c>
      <c r="AH176" t="s">
        <v>111</v>
      </c>
      <c r="AI176" t="s">
        <v>112</v>
      </c>
      <c r="AJ176" t="s">
        <v>110</v>
      </c>
      <c r="AK176" t="s">
        <v>156</v>
      </c>
      <c r="AL176" t="s">
        <v>113</v>
      </c>
      <c r="AM176">
        <v>281</v>
      </c>
      <c r="AN176" t="s">
        <v>114</v>
      </c>
      <c r="AO176">
        <v>0</v>
      </c>
      <c r="AP176">
        <v>747</v>
      </c>
      <c r="AQ176">
        <v>1028</v>
      </c>
      <c r="AR176" t="s">
        <v>115</v>
      </c>
      <c r="AS176" t="s">
        <v>109</v>
      </c>
      <c r="AT176" t="s">
        <v>116</v>
      </c>
      <c r="AU176" t="s">
        <v>117</v>
      </c>
      <c r="AV176">
        <v>1210</v>
      </c>
      <c r="AW176">
        <v>0.47378892331199196</v>
      </c>
      <c r="AX176" t="s">
        <v>118</v>
      </c>
      <c r="AY176">
        <v>1242</v>
      </c>
      <c r="AZ176">
        <v>0</v>
      </c>
      <c r="BA176">
        <v>2452</v>
      </c>
      <c r="BB176">
        <v>0</v>
      </c>
      <c r="BC176">
        <v>0</v>
      </c>
      <c r="BD176">
        <v>2</v>
      </c>
      <c r="BE176">
        <v>1</v>
      </c>
      <c r="BF176">
        <v>4</v>
      </c>
      <c r="BG176">
        <v>1</v>
      </c>
      <c r="BH176" t="s">
        <v>112</v>
      </c>
      <c r="BI176">
        <v>9</v>
      </c>
      <c r="BJ176" t="s">
        <v>119</v>
      </c>
      <c r="BK176">
        <v>1</v>
      </c>
      <c r="BL176" t="s">
        <v>110</v>
      </c>
      <c r="BM176" t="s">
        <v>142</v>
      </c>
      <c r="BN176">
        <v>1998</v>
      </c>
      <c r="BO176" t="s">
        <v>121</v>
      </c>
      <c r="BP176">
        <v>2</v>
      </c>
      <c r="BQ176">
        <v>683</v>
      </c>
      <c r="BR176" t="s">
        <v>110</v>
      </c>
      <c r="BS176" t="s">
        <v>110</v>
      </c>
      <c r="BT176" t="s">
        <v>116</v>
      </c>
      <c r="BU176">
        <v>208</v>
      </c>
      <c r="BV176">
        <v>50</v>
      </c>
      <c r="BW176">
        <v>0</v>
      </c>
      <c r="BX176">
        <v>0</v>
      </c>
      <c r="BY176">
        <v>0</v>
      </c>
      <c r="BZ176">
        <v>0</v>
      </c>
      <c r="CA176" t="s">
        <v>93</v>
      </c>
      <c r="CB176" t="s">
        <v>93</v>
      </c>
      <c r="CC176" t="s">
        <v>93</v>
      </c>
      <c r="CD176">
        <v>0</v>
      </c>
      <c r="CE176">
        <v>5</v>
      </c>
      <c r="CF176">
        <v>2007</v>
      </c>
      <c r="CG176" t="s">
        <v>122</v>
      </c>
      <c r="CH176" t="s">
        <v>123</v>
      </c>
      <c r="CI176">
        <v>267000</v>
      </c>
      <c r="CR176">
        <v>1210</v>
      </c>
      <c r="CS176" t="s">
        <v>124</v>
      </c>
    </row>
    <row r="177" spans="1:97" x14ac:dyDescent="0.3">
      <c r="A177">
        <v>1458</v>
      </c>
      <c r="B177">
        <v>70</v>
      </c>
      <c r="C177" t="s">
        <v>91</v>
      </c>
      <c r="D177">
        <v>66</v>
      </c>
      <c r="E177">
        <v>9042</v>
      </c>
      <c r="F177" t="s">
        <v>92</v>
      </c>
      <c r="G177" t="s">
        <v>93</v>
      </c>
      <c r="H177" t="s">
        <v>141</v>
      </c>
      <c r="I177" t="s">
        <v>95</v>
      </c>
      <c r="J177" t="s">
        <v>96</v>
      </c>
      <c r="K177" t="s">
        <v>134</v>
      </c>
      <c r="L177" t="s">
        <v>98</v>
      </c>
      <c r="M177" t="s">
        <v>174</v>
      </c>
      <c r="N177" t="s">
        <v>100</v>
      </c>
      <c r="O177" t="s">
        <v>101</v>
      </c>
      <c r="P177" t="s">
        <v>101</v>
      </c>
      <c r="Q177" t="s">
        <v>102</v>
      </c>
      <c r="R177" t="s">
        <v>103</v>
      </c>
      <c r="S177" s="3" t="str">
        <f>VLOOKUP(R177,'House Style2'!$A$1:$E$9,5,FALSE)</f>
        <v>Above Average</v>
      </c>
      <c r="T177">
        <v>7</v>
      </c>
      <c r="U177">
        <v>5.3837106696995041E-2</v>
      </c>
      <c r="V177" t="s">
        <v>104</v>
      </c>
      <c r="W177">
        <v>9</v>
      </c>
      <c r="X177">
        <v>1941</v>
      </c>
      <c r="Y177">
        <v>2006</v>
      </c>
      <c r="Z177" t="s">
        <v>105</v>
      </c>
      <c r="AA177" t="s">
        <v>126</v>
      </c>
      <c r="AB177" t="s">
        <v>149</v>
      </c>
      <c r="AC177" t="s">
        <v>150</v>
      </c>
      <c r="AD177" t="s">
        <v>129</v>
      </c>
      <c r="AE177">
        <v>0</v>
      </c>
      <c r="AF177" t="s">
        <v>109</v>
      </c>
      <c r="AG177" t="s">
        <v>112</v>
      </c>
      <c r="AH177" t="s">
        <v>138</v>
      </c>
      <c r="AI177" t="s">
        <v>110</v>
      </c>
      <c r="AJ177" t="s">
        <v>112</v>
      </c>
      <c r="AK177" t="s">
        <v>156</v>
      </c>
      <c r="AL177" t="s">
        <v>113</v>
      </c>
      <c r="AM177">
        <v>275</v>
      </c>
      <c r="AN177" t="s">
        <v>114</v>
      </c>
      <c r="AO177">
        <v>0</v>
      </c>
      <c r="AP177">
        <v>877</v>
      </c>
      <c r="AQ177">
        <v>1152</v>
      </c>
      <c r="AR177" t="s">
        <v>115</v>
      </c>
      <c r="AS177" t="s">
        <v>109</v>
      </c>
      <c r="AT177" t="s">
        <v>116</v>
      </c>
      <c r="AU177" t="s">
        <v>117</v>
      </c>
      <c r="AV177">
        <v>1188</v>
      </c>
      <c r="AW177">
        <v>0.72090150495593064</v>
      </c>
      <c r="AX177" t="s">
        <v>118</v>
      </c>
      <c r="AY177">
        <v>1152</v>
      </c>
      <c r="AZ177">
        <v>0</v>
      </c>
      <c r="BA177">
        <v>2340</v>
      </c>
      <c r="BB177">
        <v>0</v>
      </c>
      <c r="BC177">
        <v>0</v>
      </c>
      <c r="BD177">
        <v>2</v>
      </c>
      <c r="BE177">
        <v>0</v>
      </c>
      <c r="BF177">
        <v>4</v>
      </c>
      <c r="BG177">
        <v>1</v>
      </c>
      <c r="BH177" t="s">
        <v>112</v>
      </c>
      <c r="BI177">
        <v>9</v>
      </c>
      <c r="BJ177" t="s">
        <v>119</v>
      </c>
      <c r="BK177">
        <v>2</v>
      </c>
      <c r="BL177" t="s">
        <v>112</v>
      </c>
      <c r="BM177" t="s">
        <v>120</v>
      </c>
      <c r="BN177">
        <v>1941</v>
      </c>
      <c r="BO177" t="s">
        <v>143</v>
      </c>
      <c r="BP177">
        <v>1</v>
      </c>
      <c r="BQ177">
        <v>252</v>
      </c>
      <c r="BR177" t="s">
        <v>110</v>
      </c>
      <c r="BS177" t="s">
        <v>110</v>
      </c>
      <c r="BT177" t="s">
        <v>116</v>
      </c>
      <c r="BU177">
        <v>0</v>
      </c>
      <c r="BV177">
        <v>60</v>
      </c>
      <c r="BW177">
        <v>0</v>
      </c>
      <c r="BX177">
        <v>0</v>
      </c>
      <c r="BY177">
        <v>0</v>
      </c>
      <c r="BZ177">
        <v>0</v>
      </c>
      <c r="CA177" t="s">
        <v>93</v>
      </c>
      <c r="CB177" t="s">
        <v>165</v>
      </c>
      <c r="CC177" t="s">
        <v>215</v>
      </c>
      <c r="CD177">
        <v>2500</v>
      </c>
      <c r="CE177">
        <v>5</v>
      </c>
      <c r="CF177">
        <v>2010</v>
      </c>
      <c r="CG177" t="s">
        <v>122</v>
      </c>
      <c r="CH177" t="s">
        <v>123</v>
      </c>
      <c r="CI177">
        <v>266500</v>
      </c>
      <c r="CR177">
        <v>1188</v>
      </c>
      <c r="CS177" t="s">
        <v>124</v>
      </c>
    </row>
    <row r="178" spans="1:97" x14ac:dyDescent="0.3">
      <c r="A178">
        <v>271</v>
      </c>
      <c r="B178">
        <v>60</v>
      </c>
      <c r="C178" t="s">
        <v>188</v>
      </c>
      <c r="D178">
        <v>84</v>
      </c>
      <c r="E178">
        <v>10728</v>
      </c>
      <c r="F178" t="s">
        <v>92</v>
      </c>
      <c r="G178" t="s">
        <v>93</v>
      </c>
      <c r="H178" t="s">
        <v>141</v>
      </c>
      <c r="I178" t="s">
        <v>95</v>
      </c>
      <c r="J178" t="s">
        <v>96</v>
      </c>
      <c r="K178" t="s">
        <v>134</v>
      </c>
      <c r="L178" t="s">
        <v>98</v>
      </c>
      <c r="M178" t="s">
        <v>168</v>
      </c>
      <c r="N178" t="s">
        <v>100</v>
      </c>
      <c r="O178" t="s">
        <v>101</v>
      </c>
      <c r="P178" t="s">
        <v>101</v>
      </c>
      <c r="Q178" t="s">
        <v>102</v>
      </c>
      <c r="R178" t="s">
        <v>103</v>
      </c>
      <c r="S178" s="3" t="str">
        <f>VLOOKUP(R178,'House Style2'!$A$1:$E$9,5,FALSE)</f>
        <v>Above Average</v>
      </c>
      <c r="T178">
        <v>8</v>
      </c>
      <c r="U178">
        <v>5.0243909125072261E-2</v>
      </c>
      <c r="V178" t="s">
        <v>104</v>
      </c>
      <c r="W178">
        <v>5</v>
      </c>
      <c r="X178">
        <v>2006</v>
      </c>
      <c r="Y178">
        <v>2006</v>
      </c>
      <c r="Z178" t="s">
        <v>105</v>
      </c>
      <c r="AA178" t="s">
        <v>126</v>
      </c>
      <c r="AB178" t="s">
        <v>137</v>
      </c>
      <c r="AC178" t="s">
        <v>137</v>
      </c>
      <c r="AD178" t="s">
        <v>129</v>
      </c>
      <c r="AE178">
        <v>0</v>
      </c>
      <c r="AF178" t="s">
        <v>112</v>
      </c>
      <c r="AG178" t="s">
        <v>110</v>
      </c>
      <c r="AH178" t="s">
        <v>111</v>
      </c>
      <c r="AI178" t="s">
        <v>112</v>
      </c>
      <c r="AJ178" t="s">
        <v>110</v>
      </c>
      <c r="AK178" t="s">
        <v>163</v>
      </c>
      <c r="AL178" t="s">
        <v>114</v>
      </c>
      <c r="AM178">
        <v>0</v>
      </c>
      <c r="AN178" t="s">
        <v>114</v>
      </c>
      <c r="AO178">
        <v>0</v>
      </c>
      <c r="AP178">
        <v>1095</v>
      </c>
      <c r="AQ178">
        <v>1095</v>
      </c>
      <c r="AR178" t="s">
        <v>115</v>
      </c>
      <c r="AS178" t="s">
        <v>112</v>
      </c>
      <c r="AT178" t="s">
        <v>116</v>
      </c>
      <c r="AU178" t="s">
        <v>117</v>
      </c>
      <c r="AV178">
        <v>1095</v>
      </c>
      <c r="AW178">
        <v>0.30513151554989715</v>
      </c>
      <c r="AX178" t="s">
        <v>118</v>
      </c>
      <c r="AY178">
        <v>844</v>
      </c>
      <c r="AZ178">
        <v>0</v>
      </c>
      <c r="BA178">
        <v>1939</v>
      </c>
      <c r="BB178">
        <v>0</v>
      </c>
      <c r="BC178">
        <v>0</v>
      </c>
      <c r="BD178">
        <v>2</v>
      </c>
      <c r="BE178">
        <v>1</v>
      </c>
      <c r="BF178">
        <v>3</v>
      </c>
      <c r="BG178">
        <v>1</v>
      </c>
      <c r="BH178" t="s">
        <v>112</v>
      </c>
      <c r="BI178">
        <v>8</v>
      </c>
      <c r="BJ178" t="s">
        <v>119</v>
      </c>
      <c r="BK178">
        <v>1</v>
      </c>
      <c r="BL178" t="s">
        <v>112</v>
      </c>
      <c r="BM178" t="s">
        <v>120</v>
      </c>
      <c r="BN178">
        <v>2006</v>
      </c>
      <c r="BO178" t="s">
        <v>143</v>
      </c>
      <c r="BP178">
        <v>3</v>
      </c>
      <c r="BQ178">
        <v>1053</v>
      </c>
      <c r="BR178" t="s">
        <v>110</v>
      </c>
      <c r="BS178" t="s">
        <v>110</v>
      </c>
      <c r="BT178" t="s">
        <v>116</v>
      </c>
      <c r="BU178">
        <v>192</v>
      </c>
      <c r="BV178">
        <v>51</v>
      </c>
      <c r="BW178">
        <v>0</v>
      </c>
      <c r="BX178">
        <v>0</v>
      </c>
      <c r="BY178">
        <v>0</v>
      </c>
      <c r="BZ178">
        <v>0</v>
      </c>
      <c r="CA178" t="s">
        <v>93</v>
      </c>
      <c r="CB178" t="s">
        <v>93</v>
      </c>
      <c r="CC178" t="s">
        <v>93</v>
      </c>
      <c r="CD178">
        <v>0</v>
      </c>
      <c r="CE178">
        <v>8</v>
      </c>
      <c r="CF178">
        <v>2006</v>
      </c>
      <c r="CG178" t="s">
        <v>139</v>
      </c>
      <c r="CH178" t="s">
        <v>140</v>
      </c>
      <c r="CI178">
        <v>266000</v>
      </c>
      <c r="CR178">
        <v>1095</v>
      </c>
      <c r="CS178" t="s">
        <v>124</v>
      </c>
    </row>
    <row r="179" spans="1:97" x14ac:dyDescent="0.3">
      <c r="A179">
        <v>344</v>
      </c>
      <c r="B179">
        <v>120</v>
      </c>
      <c r="C179" t="s">
        <v>91</v>
      </c>
      <c r="D179">
        <v>63</v>
      </c>
      <c r="E179">
        <v>8849</v>
      </c>
      <c r="F179" t="s">
        <v>92</v>
      </c>
      <c r="G179" t="s">
        <v>93</v>
      </c>
      <c r="H179" t="s">
        <v>94</v>
      </c>
      <c r="I179" t="s">
        <v>95</v>
      </c>
      <c r="J179" t="s">
        <v>96</v>
      </c>
      <c r="K179" t="s">
        <v>134</v>
      </c>
      <c r="L179" t="s">
        <v>98</v>
      </c>
      <c r="M179" t="s">
        <v>135</v>
      </c>
      <c r="N179" t="s">
        <v>100</v>
      </c>
      <c r="O179" t="s">
        <v>101</v>
      </c>
      <c r="P179" t="s">
        <v>101</v>
      </c>
      <c r="Q179" t="s">
        <v>175</v>
      </c>
      <c r="R179" t="s">
        <v>136</v>
      </c>
      <c r="S179" s="3" t="str">
        <f>VLOOKUP(R179,'House Style2'!$A$1:$E$9,5,FALSE)</f>
        <v>Above Average</v>
      </c>
      <c r="T179">
        <v>9</v>
      </c>
      <c r="U179">
        <v>0.29363662529150669</v>
      </c>
      <c r="V179" t="s">
        <v>104</v>
      </c>
      <c r="W179">
        <v>5</v>
      </c>
      <c r="X179">
        <v>2005</v>
      </c>
      <c r="Y179">
        <v>2005</v>
      </c>
      <c r="Z179" t="s">
        <v>125</v>
      </c>
      <c r="AA179" t="s">
        <v>126</v>
      </c>
      <c r="AB179" t="s">
        <v>176</v>
      </c>
      <c r="AC179" t="s">
        <v>176</v>
      </c>
      <c r="AD179" t="s">
        <v>108</v>
      </c>
      <c r="AE179">
        <v>616</v>
      </c>
      <c r="AF179" t="s">
        <v>109</v>
      </c>
      <c r="AG179" t="s">
        <v>110</v>
      </c>
      <c r="AH179" t="s">
        <v>111</v>
      </c>
      <c r="AI179" t="s">
        <v>109</v>
      </c>
      <c r="AJ179" t="s">
        <v>110</v>
      </c>
      <c r="AK179" t="s">
        <v>156</v>
      </c>
      <c r="AL179" t="s">
        <v>113</v>
      </c>
      <c r="AM179">
        <v>28</v>
      </c>
      <c r="AN179" t="s">
        <v>114</v>
      </c>
      <c r="AO179">
        <v>0</v>
      </c>
      <c r="AP179">
        <v>1656</v>
      </c>
      <c r="AQ179">
        <v>1684</v>
      </c>
      <c r="AR179" t="s">
        <v>115</v>
      </c>
      <c r="AS179" t="s">
        <v>109</v>
      </c>
      <c r="AT179" t="s">
        <v>116</v>
      </c>
      <c r="AU179" t="s">
        <v>117</v>
      </c>
      <c r="AV179">
        <v>1684</v>
      </c>
      <c r="AW179">
        <v>9.6611452887942595E-2</v>
      </c>
      <c r="AX179" t="s">
        <v>118</v>
      </c>
      <c r="AY179">
        <v>0</v>
      </c>
      <c r="AZ179">
        <v>0</v>
      </c>
      <c r="BA179">
        <v>1684</v>
      </c>
      <c r="BB179">
        <v>0</v>
      </c>
      <c r="BC179">
        <v>0</v>
      </c>
      <c r="BD179">
        <v>2</v>
      </c>
      <c r="BE179">
        <v>0</v>
      </c>
      <c r="BF179">
        <v>2</v>
      </c>
      <c r="BG179">
        <v>1</v>
      </c>
      <c r="BH179" t="s">
        <v>109</v>
      </c>
      <c r="BI179">
        <v>6</v>
      </c>
      <c r="BJ179" t="s">
        <v>119</v>
      </c>
      <c r="BK179">
        <v>1</v>
      </c>
      <c r="BL179" t="s">
        <v>109</v>
      </c>
      <c r="BM179" t="s">
        <v>120</v>
      </c>
      <c r="BN179">
        <v>2005</v>
      </c>
      <c r="BO179" t="s">
        <v>143</v>
      </c>
      <c r="BP179">
        <v>2</v>
      </c>
      <c r="BQ179">
        <v>564</v>
      </c>
      <c r="BR179" t="s">
        <v>110</v>
      </c>
      <c r="BS179" t="s">
        <v>110</v>
      </c>
      <c r="BT179" t="s">
        <v>116</v>
      </c>
      <c r="BU179">
        <v>495</v>
      </c>
      <c r="BV179">
        <v>72</v>
      </c>
      <c r="BW179">
        <v>0</v>
      </c>
      <c r="BX179">
        <v>0</v>
      </c>
      <c r="BY179">
        <v>0</v>
      </c>
      <c r="BZ179">
        <v>0</v>
      </c>
      <c r="CA179" t="s">
        <v>93</v>
      </c>
      <c r="CB179" t="s">
        <v>93</v>
      </c>
      <c r="CC179" t="s">
        <v>93</v>
      </c>
      <c r="CD179">
        <v>0</v>
      </c>
      <c r="CE179">
        <v>7</v>
      </c>
      <c r="CF179">
        <v>2008</v>
      </c>
      <c r="CG179" t="s">
        <v>122</v>
      </c>
      <c r="CH179" t="s">
        <v>123</v>
      </c>
      <c r="CI179">
        <v>266000</v>
      </c>
      <c r="CR179" t="s">
        <v>124</v>
      </c>
      <c r="CS179">
        <v>1684</v>
      </c>
    </row>
    <row r="180" spans="1:97" x14ac:dyDescent="0.3">
      <c r="A180">
        <v>748</v>
      </c>
      <c r="B180">
        <v>70</v>
      </c>
      <c r="C180" t="s">
        <v>158</v>
      </c>
      <c r="D180">
        <v>65</v>
      </c>
      <c r="E180">
        <v>11700</v>
      </c>
      <c r="F180" t="s">
        <v>92</v>
      </c>
      <c r="G180" t="s">
        <v>92</v>
      </c>
      <c r="H180" t="s">
        <v>94</v>
      </c>
      <c r="I180" t="s">
        <v>95</v>
      </c>
      <c r="J180" t="s">
        <v>96</v>
      </c>
      <c r="K180" t="s">
        <v>97</v>
      </c>
      <c r="L180" t="s">
        <v>98</v>
      </c>
      <c r="M180" t="s">
        <v>159</v>
      </c>
      <c r="N180" t="s">
        <v>100</v>
      </c>
      <c r="O180" t="s">
        <v>101</v>
      </c>
      <c r="P180" t="s">
        <v>101</v>
      </c>
      <c r="Q180" t="s">
        <v>102</v>
      </c>
      <c r="R180" t="s">
        <v>103</v>
      </c>
      <c r="S180" s="3" t="str">
        <f>VLOOKUP(R180,'House Style2'!$A$1:$E$9,5,FALSE)</f>
        <v>Above Average</v>
      </c>
      <c r="T180">
        <v>7</v>
      </c>
      <c r="U180">
        <v>0.22947481272423631</v>
      </c>
      <c r="V180" t="s">
        <v>104</v>
      </c>
      <c r="W180">
        <v>7</v>
      </c>
      <c r="X180">
        <v>1880</v>
      </c>
      <c r="Y180">
        <v>2003</v>
      </c>
      <c r="Z180" t="s">
        <v>219</v>
      </c>
      <c r="AA180" t="s">
        <v>126</v>
      </c>
      <c r="AB180" t="s">
        <v>181</v>
      </c>
      <c r="AC180" t="s">
        <v>181</v>
      </c>
      <c r="AD180" t="s">
        <v>129</v>
      </c>
      <c r="AE180">
        <v>0</v>
      </c>
      <c r="AF180" t="s">
        <v>112</v>
      </c>
      <c r="AG180" t="s">
        <v>110</v>
      </c>
      <c r="AH180" t="s">
        <v>138</v>
      </c>
      <c r="AI180" t="s">
        <v>110</v>
      </c>
      <c r="AJ180" t="s">
        <v>220</v>
      </c>
      <c r="AK180" t="s">
        <v>156</v>
      </c>
      <c r="AL180" t="s">
        <v>114</v>
      </c>
      <c r="AM180">
        <v>0</v>
      </c>
      <c r="AN180" t="s">
        <v>114</v>
      </c>
      <c r="AO180">
        <v>0</v>
      </c>
      <c r="AP180">
        <v>1240</v>
      </c>
      <c r="AQ180">
        <v>1240</v>
      </c>
      <c r="AR180" t="s">
        <v>187</v>
      </c>
      <c r="AS180" t="s">
        <v>110</v>
      </c>
      <c r="AT180" t="s">
        <v>221</v>
      </c>
      <c r="AU180" t="s">
        <v>117</v>
      </c>
      <c r="AV180">
        <v>1320</v>
      </c>
      <c r="AW180">
        <v>0.8211301293061023</v>
      </c>
      <c r="AX180" t="s">
        <v>118</v>
      </c>
      <c r="AY180">
        <v>1320</v>
      </c>
      <c r="AZ180">
        <v>0</v>
      </c>
      <c r="BA180">
        <v>2640</v>
      </c>
      <c r="BB180">
        <v>0</v>
      </c>
      <c r="BC180">
        <v>0</v>
      </c>
      <c r="BD180">
        <v>1</v>
      </c>
      <c r="BE180">
        <v>1</v>
      </c>
      <c r="BF180">
        <v>4</v>
      </c>
      <c r="BG180">
        <v>1</v>
      </c>
      <c r="BH180" t="s">
        <v>112</v>
      </c>
      <c r="BI180">
        <v>8</v>
      </c>
      <c r="BJ180" t="s">
        <v>119</v>
      </c>
      <c r="BK180">
        <v>1</v>
      </c>
      <c r="BL180" t="s">
        <v>112</v>
      </c>
      <c r="BM180" t="s">
        <v>164</v>
      </c>
      <c r="BN180">
        <v>1950</v>
      </c>
      <c r="BO180" t="s">
        <v>114</v>
      </c>
      <c r="BP180">
        <v>4</v>
      </c>
      <c r="BQ180">
        <v>864</v>
      </c>
      <c r="BR180" t="s">
        <v>110</v>
      </c>
      <c r="BS180" t="s">
        <v>110</v>
      </c>
      <c r="BT180" t="s">
        <v>221</v>
      </c>
      <c r="BU180">
        <v>181</v>
      </c>
      <c r="BV180">
        <v>0</v>
      </c>
      <c r="BW180">
        <v>386</v>
      </c>
      <c r="BX180">
        <v>0</v>
      </c>
      <c r="BY180">
        <v>0</v>
      </c>
      <c r="BZ180">
        <v>0</v>
      </c>
      <c r="CA180" t="s">
        <v>93</v>
      </c>
      <c r="CB180" t="s">
        <v>93</v>
      </c>
      <c r="CC180" t="s">
        <v>93</v>
      </c>
      <c r="CD180">
        <v>0</v>
      </c>
      <c r="CE180">
        <v>5</v>
      </c>
      <c r="CF180">
        <v>2009</v>
      </c>
      <c r="CG180" t="s">
        <v>122</v>
      </c>
      <c r="CH180" t="s">
        <v>123</v>
      </c>
      <c r="CI180">
        <v>265979</v>
      </c>
      <c r="CR180">
        <v>1320</v>
      </c>
      <c r="CS180" t="s">
        <v>124</v>
      </c>
    </row>
    <row r="181" spans="1:97" x14ac:dyDescent="0.3">
      <c r="A181">
        <v>1240</v>
      </c>
      <c r="B181">
        <v>20</v>
      </c>
      <c r="C181" t="s">
        <v>91</v>
      </c>
      <c r="D181">
        <v>64</v>
      </c>
      <c r="E181">
        <v>9037</v>
      </c>
      <c r="F181" t="s">
        <v>92</v>
      </c>
      <c r="G181" t="s">
        <v>93</v>
      </c>
      <c r="H181" t="s">
        <v>94</v>
      </c>
      <c r="I181" t="s">
        <v>153</v>
      </c>
      <c r="J181" t="s">
        <v>96</v>
      </c>
      <c r="K181" t="s">
        <v>134</v>
      </c>
      <c r="L181" t="s">
        <v>98</v>
      </c>
      <c r="M181" t="s">
        <v>183</v>
      </c>
      <c r="N181" t="s">
        <v>100</v>
      </c>
      <c r="O181" t="s">
        <v>101</v>
      </c>
      <c r="P181" t="s">
        <v>101</v>
      </c>
      <c r="Q181" t="s">
        <v>102</v>
      </c>
      <c r="R181" t="s">
        <v>136</v>
      </c>
      <c r="S181" s="3" t="str">
        <f>VLOOKUP(R181,'House Style2'!$A$1:$E$9,5,FALSE)</f>
        <v>Above Average</v>
      </c>
      <c r="T181">
        <v>8</v>
      </c>
      <c r="U181">
        <v>0.97606480974388898</v>
      </c>
      <c r="V181" t="s">
        <v>104</v>
      </c>
      <c r="W181">
        <v>5</v>
      </c>
      <c r="X181">
        <v>2006</v>
      </c>
      <c r="Y181">
        <v>2006</v>
      </c>
      <c r="Z181" t="s">
        <v>125</v>
      </c>
      <c r="AA181" t="s">
        <v>126</v>
      </c>
      <c r="AB181" t="s">
        <v>137</v>
      </c>
      <c r="AC181" t="s">
        <v>137</v>
      </c>
      <c r="AD181" t="s">
        <v>108</v>
      </c>
      <c r="AE181">
        <v>32</v>
      </c>
      <c r="AF181" t="s">
        <v>112</v>
      </c>
      <c r="AG181" t="s">
        <v>110</v>
      </c>
      <c r="AH181" t="s">
        <v>111</v>
      </c>
      <c r="AI181" t="s">
        <v>112</v>
      </c>
      <c r="AJ181" t="s">
        <v>110</v>
      </c>
      <c r="AK181" t="s">
        <v>130</v>
      </c>
      <c r="AL181" t="s">
        <v>113</v>
      </c>
      <c r="AM181">
        <v>428</v>
      </c>
      <c r="AN181" t="s">
        <v>114</v>
      </c>
      <c r="AO181">
        <v>0</v>
      </c>
      <c r="AP181">
        <v>1048</v>
      </c>
      <c r="AQ181">
        <v>1476</v>
      </c>
      <c r="AR181" t="s">
        <v>115</v>
      </c>
      <c r="AS181" t="s">
        <v>109</v>
      </c>
      <c r="AT181" t="s">
        <v>116</v>
      </c>
      <c r="AU181" t="s">
        <v>117</v>
      </c>
      <c r="AV181">
        <v>1484</v>
      </c>
      <c r="AW181">
        <v>0.94933488682013212</v>
      </c>
      <c r="AX181" t="s">
        <v>118</v>
      </c>
      <c r="AY181">
        <v>0</v>
      </c>
      <c r="AZ181">
        <v>0</v>
      </c>
      <c r="BA181">
        <v>1484</v>
      </c>
      <c r="BB181">
        <v>0</v>
      </c>
      <c r="BC181">
        <v>0</v>
      </c>
      <c r="BD181">
        <v>2</v>
      </c>
      <c r="BE181">
        <v>0</v>
      </c>
      <c r="BF181">
        <v>2</v>
      </c>
      <c r="BG181">
        <v>1</v>
      </c>
      <c r="BH181" t="s">
        <v>109</v>
      </c>
      <c r="BI181">
        <v>6</v>
      </c>
      <c r="BJ181" t="s">
        <v>119</v>
      </c>
      <c r="BK181">
        <v>1</v>
      </c>
      <c r="BL181" t="s">
        <v>112</v>
      </c>
      <c r="BM181" t="s">
        <v>120</v>
      </c>
      <c r="BN181">
        <v>2006</v>
      </c>
      <c r="BO181" t="s">
        <v>143</v>
      </c>
      <c r="BP181">
        <v>2</v>
      </c>
      <c r="BQ181">
        <v>472</v>
      </c>
      <c r="BR181" t="s">
        <v>110</v>
      </c>
      <c r="BS181" t="s">
        <v>110</v>
      </c>
      <c r="BT181" t="s">
        <v>116</v>
      </c>
      <c r="BU181">
        <v>120</v>
      </c>
      <c r="BV181">
        <v>33</v>
      </c>
      <c r="BW181">
        <v>0</v>
      </c>
      <c r="BX181">
        <v>0</v>
      </c>
      <c r="BY181">
        <v>0</v>
      </c>
      <c r="BZ181">
        <v>0</v>
      </c>
      <c r="CA181" t="s">
        <v>93</v>
      </c>
      <c r="CB181" t="s">
        <v>93</v>
      </c>
      <c r="CC181" t="s">
        <v>93</v>
      </c>
      <c r="CD181">
        <v>0</v>
      </c>
      <c r="CE181">
        <v>12</v>
      </c>
      <c r="CF181">
        <v>2007</v>
      </c>
      <c r="CG181" t="s">
        <v>122</v>
      </c>
      <c r="CH181" t="s">
        <v>123</v>
      </c>
      <c r="CI181">
        <v>265900</v>
      </c>
      <c r="CR181">
        <v>1484</v>
      </c>
      <c r="CS181" t="s">
        <v>124</v>
      </c>
    </row>
    <row r="182" spans="1:97" x14ac:dyDescent="0.3">
      <c r="A182">
        <v>518</v>
      </c>
      <c r="B182">
        <v>60</v>
      </c>
      <c r="C182" t="s">
        <v>91</v>
      </c>
      <c r="D182">
        <v>79</v>
      </c>
      <c r="E182">
        <v>10208</v>
      </c>
      <c r="F182" t="s">
        <v>92</v>
      </c>
      <c r="G182" t="s">
        <v>93</v>
      </c>
      <c r="H182" t="s">
        <v>94</v>
      </c>
      <c r="I182" t="s">
        <v>95</v>
      </c>
      <c r="J182" t="s">
        <v>96</v>
      </c>
      <c r="K182" t="s">
        <v>134</v>
      </c>
      <c r="L182" t="s">
        <v>98</v>
      </c>
      <c r="M182" t="s">
        <v>99</v>
      </c>
      <c r="N182" t="s">
        <v>100</v>
      </c>
      <c r="O182" t="s">
        <v>101</v>
      </c>
      <c r="P182" t="s">
        <v>101</v>
      </c>
      <c r="Q182" t="s">
        <v>102</v>
      </c>
      <c r="R182" t="s">
        <v>103</v>
      </c>
      <c r="S182" s="3" t="str">
        <f>VLOOKUP(R182,'House Style2'!$A$1:$E$9,5,FALSE)</f>
        <v>Above Average</v>
      </c>
      <c r="T182">
        <v>7</v>
      </c>
      <c r="U182">
        <v>0.52064189918164827</v>
      </c>
      <c r="V182" t="s">
        <v>104</v>
      </c>
      <c r="W182">
        <v>5</v>
      </c>
      <c r="X182">
        <v>1996</v>
      </c>
      <c r="Y182">
        <v>1997</v>
      </c>
      <c r="Z182" t="s">
        <v>105</v>
      </c>
      <c r="AA182" t="s">
        <v>126</v>
      </c>
      <c r="AB182" t="s">
        <v>137</v>
      </c>
      <c r="AC182" t="s">
        <v>137</v>
      </c>
      <c r="AD182" t="s">
        <v>108</v>
      </c>
      <c r="AE182">
        <v>921</v>
      </c>
      <c r="AF182" t="s">
        <v>112</v>
      </c>
      <c r="AG182" t="s">
        <v>110</v>
      </c>
      <c r="AH182" t="s">
        <v>111</v>
      </c>
      <c r="AI182" t="s">
        <v>112</v>
      </c>
      <c r="AJ182" t="s">
        <v>110</v>
      </c>
      <c r="AK182" t="s">
        <v>156</v>
      </c>
      <c r="AL182" t="s">
        <v>114</v>
      </c>
      <c r="AM182">
        <v>0</v>
      </c>
      <c r="AN182" t="s">
        <v>114</v>
      </c>
      <c r="AO182">
        <v>0</v>
      </c>
      <c r="AP182">
        <v>1264</v>
      </c>
      <c r="AQ182">
        <v>1264</v>
      </c>
      <c r="AR182" t="s">
        <v>115</v>
      </c>
      <c r="AS182" t="s">
        <v>109</v>
      </c>
      <c r="AT182" t="s">
        <v>116</v>
      </c>
      <c r="AU182" t="s">
        <v>117</v>
      </c>
      <c r="AV182">
        <v>1277</v>
      </c>
      <c r="AW182">
        <v>0.66005562999072476</v>
      </c>
      <c r="AX182" t="s">
        <v>118</v>
      </c>
      <c r="AY182">
        <v>1067</v>
      </c>
      <c r="AZ182">
        <v>0</v>
      </c>
      <c r="BA182">
        <v>2344</v>
      </c>
      <c r="BB182">
        <v>0</v>
      </c>
      <c r="BC182">
        <v>0</v>
      </c>
      <c r="BD182">
        <v>2</v>
      </c>
      <c r="BE182">
        <v>1</v>
      </c>
      <c r="BF182">
        <v>3</v>
      </c>
      <c r="BG182">
        <v>1</v>
      </c>
      <c r="BH182" t="s">
        <v>112</v>
      </c>
      <c r="BI182">
        <v>7</v>
      </c>
      <c r="BJ182" t="s">
        <v>119</v>
      </c>
      <c r="BK182">
        <v>1</v>
      </c>
      <c r="BL182" t="s">
        <v>110</v>
      </c>
      <c r="BM182" t="s">
        <v>120</v>
      </c>
      <c r="BN182">
        <v>1996</v>
      </c>
      <c r="BO182" t="s">
        <v>143</v>
      </c>
      <c r="BP182">
        <v>3</v>
      </c>
      <c r="BQ182">
        <v>889</v>
      </c>
      <c r="BR182" t="s">
        <v>110</v>
      </c>
      <c r="BS182" t="s">
        <v>110</v>
      </c>
      <c r="BT182" t="s">
        <v>116</v>
      </c>
      <c r="BU182">
        <v>220</v>
      </c>
      <c r="BV182">
        <v>0</v>
      </c>
      <c r="BW182">
        <v>0</v>
      </c>
      <c r="BX182">
        <v>0</v>
      </c>
      <c r="BY182">
        <v>0</v>
      </c>
      <c r="BZ182">
        <v>0</v>
      </c>
      <c r="CA182" t="s">
        <v>93</v>
      </c>
      <c r="CB182" t="s">
        <v>93</v>
      </c>
      <c r="CC182" t="s">
        <v>93</v>
      </c>
      <c r="CD182">
        <v>0</v>
      </c>
      <c r="CE182">
        <v>7</v>
      </c>
      <c r="CF182">
        <v>2009</v>
      </c>
      <c r="CG182" t="s">
        <v>122</v>
      </c>
      <c r="CH182" t="s">
        <v>123</v>
      </c>
      <c r="CI182">
        <v>265000</v>
      </c>
      <c r="CR182">
        <v>1277</v>
      </c>
      <c r="CS182" t="s">
        <v>124</v>
      </c>
    </row>
    <row r="183" spans="1:97" x14ac:dyDescent="0.3">
      <c r="A183">
        <v>640</v>
      </c>
      <c r="B183">
        <v>120</v>
      </c>
      <c r="C183" t="s">
        <v>91</v>
      </c>
      <c r="D183">
        <v>53</v>
      </c>
      <c r="E183">
        <v>3982</v>
      </c>
      <c r="F183" t="s">
        <v>92</v>
      </c>
      <c r="G183" t="s">
        <v>93</v>
      </c>
      <c r="H183" t="s">
        <v>141</v>
      </c>
      <c r="I183" t="s">
        <v>95</v>
      </c>
      <c r="J183" t="s">
        <v>96</v>
      </c>
      <c r="K183" t="s">
        <v>134</v>
      </c>
      <c r="L183" t="s">
        <v>98</v>
      </c>
      <c r="M183" t="s">
        <v>222</v>
      </c>
      <c r="N183" t="s">
        <v>203</v>
      </c>
      <c r="O183" t="s">
        <v>101</v>
      </c>
      <c r="P183" t="s">
        <v>101</v>
      </c>
      <c r="Q183" t="s">
        <v>175</v>
      </c>
      <c r="R183" t="s">
        <v>136</v>
      </c>
      <c r="S183" s="3" t="str">
        <f>VLOOKUP(R183,'House Style2'!$A$1:$E$9,5,FALSE)</f>
        <v>Above Average</v>
      </c>
      <c r="T183">
        <v>8</v>
      </c>
      <c r="U183">
        <v>0.78617164097375036</v>
      </c>
      <c r="V183" t="s">
        <v>104</v>
      </c>
      <c r="W183">
        <v>5</v>
      </c>
      <c r="X183">
        <v>2006</v>
      </c>
      <c r="Y183">
        <v>2006</v>
      </c>
      <c r="Z183" t="s">
        <v>125</v>
      </c>
      <c r="AA183" t="s">
        <v>126</v>
      </c>
      <c r="AB183" t="s">
        <v>137</v>
      </c>
      <c r="AC183" t="s">
        <v>137</v>
      </c>
      <c r="AD183" t="s">
        <v>129</v>
      </c>
      <c r="AE183">
        <v>0</v>
      </c>
      <c r="AF183" t="s">
        <v>112</v>
      </c>
      <c r="AG183" t="s">
        <v>110</v>
      </c>
      <c r="AH183" t="s">
        <v>111</v>
      </c>
      <c r="AI183" t="s">
        <v>112</v>
      </c>
      <c r="AJ183" t="s">
        <v>112</v>
      </c>
      <c r="AK183" t="s">
        <v>130</v>
      </c>
      <c r="AL183" t="s">
        <v>113</v>
      </c>
      <c r="AM183">
        <v>1154</v>
      </c>
      <c r="AN183" t="s">
        <v>114</v>
      </c>
      <c r="AO183">
        <v>0</v>
      </c>
      <c r="AP183">
        <v>366</v>
      </c>
      <c r="AQ183">
        <v>1520</v>
      </c>
      <c r="AR183" t="s">
        <v>115</v>
      </c>
      <c r="AS183" t="s">
        <v>109</v>
      </c>
      <c r="AT183" t="s">
        <v>116</v>
      </c>
      <c r="AU183" t="s">
        <v>117</v>
      </c>
      <c r="AV183">
        <v>1567</v>
      </c>
      <c r="AW183">
        <v>0.80803171449127886</v>
      </c>
      <c r="AX183" t="s">
        <v>118</v>
      </c>
      <c r="AY183">
        <v>0</v>
      </c>
      <c r="AZ183">
        <v>0</v>
      </c>
      <c r="BA183">
        <v>1567</v>
      </c>
      <c r="BB183">
        <v>1</v>
      </c>
      <c r="BC183">
        <v>0</v>
      </c>
      <c r="BD183">
        <v>2</v>
      </c>
      <c r="BE183">
        <v>0</v>
      </c>
      <c r="BF183">
        <v>1</v>
      </c>
      <c r="BG183">
        <v>1</v>
      </c>
      <c r="BH183" t="s">
        <v>109</v>
      </c>
      <c r="BI183">
        <v>7</v>
      </c>
      <c r="BJ183" t="s">
        <v>119</v>
      </c>
      <c r="BK183">
        <v>1</v>
      </c>
      <c r="BL183" t="s">
        <v>112</v>
      </c>
      <c r="BM183" t="s">
        <v>120</v>
      </c>
      <c r="BN183">
        <v>2006</v>
      </c>
      <c r="BO183" t="s">
        <v>121</v>
      </c>
      <c r="BP183">
        <v>3</v>
      </c>
      <c r="BQ183">
        <v>648</v>
      </c>
      <c r="BR183" t="s">
        <v>110</v>
      </c>
      <c r="BS183" t="s">
        <v>110</v>
      </c>
      <c r="BT183" t="s">
        <v>116</v>
      </c>
      <c r="BU183">
        <v>312</v>
      </c>
      <c r="BV183">
        <v>0</v>
      </c>
      <c r="BW183">
        <v>0</v>
      </c>
      <c r="BX183">
        <v>0</v>
      </c>
      <c r="BY183">
        <v>0</v>
      </c>
      <c r="BZ183">
        <v>0</v>
      </c>
      <c r="CA183" t="s">
        <v>93</v>
      </c>
      <c r="CB183" t="s">
        <v>93</v>
      </c>
      <c r="CC183" t="s">
        <v>93</v>
      </c>
      <c r="CD183">
        <v>0</v>
      </c>
      <c r="CE183">
        <v>10</v>
      </c>
      <c r="CF183">
        <v>2006</v>
      </c>
      <c r="CG183" t="s">
        <v>139</v>
      </c>
      <c r="CH183" t="s">
        <v>140</v>
      </c>
      <c r="CI183">
        <v>264561</v>
      </c>
      <c r="CR183" t="s">
        <v>124</v>
      </c>
      <c r="CS183">
        <v>1567</v>
      </c>
    </row>
    <row r="184" spans="1:97" x14ac:dyDescent="0.3">
      <c r="A184">
        <v>766</v>
      </c>
      <c r="B184">
        <v>20</v>
      </c>
      <c r="C184" t="s">
        <v>91</v>
      </c>
      <c r="D184">
        <v>75</v>
      </c>
      <c r="E184">
        <v>14587</v>
      </c>
      <c r="F184" t="s">
        <v>92</v>
      </c>
      <c r="G184" t="s">
        <v>93</v>
      </c>
      <c r="H184" t="s">
        <v>94</v>
      </c>
      <c r="I184" t="s">
        <v>95</v>
      </c>
      <c r="J184" t="s">
        <v>96</v>
      </c>
      <c r="K184" t="s">
        <v>134</v>
      </c>
      <c r="L184" t="s">
        <v>98</v>
      </c>
      <c r="M184" t="s">
        <v>168</v>
      </c>
      <c r="N184" t="s">
        <v>100</v>
      </c>
      <c r="O184" t="s">
        <v>101</v>
      </c>
      <c r="P184" t="s">
        <v>101</v>
      </c>
      <c r="Q184" t="s">
        <v>102</v>
      </c>
      <c r="R184" t="s">
        <v>136</v>
      </c>
      <c r="S184" s="3" t="str">
        <f>VLOOKUP(R184,'House Style2'!$A$1:$E$9,5,FALSE)</f>
        <v>Above Average</v>
      </c>
      <c r="T184">
        <v>9</v>
      </c>
      <c r="U184">
        <v>5.4103264903878512E-2</v>
      </c>
      <c r="V184" t="s">
        <v>104</v>
      </c>
      <c r="W184">
        <v>5</v>
      </c>
      <c r="X184">
        <v>2008</v>
      </c>
      <c r="Y184">
        <v>2008</v>
      </c>
      <c r="Z184" t="s">
        <v>105</v>
      </c>
      <c r="AA184" t="s">
        <v>126</v>
      </c>
      <c r="AB184" t="s">
        <v>137</v>
      </c>
      <c r="AC184" t="s">
        <v>137</v>
      </c>
      <c r="AD184" t="s">
        <v>138</v>
      </c>
      <c r="AE184">
        <v>284</v>
      </c>
      <c r="AF184" t="s">
        <v>112</v>
      </c>
      <c r="AG184" t="s">
        <v>110</v>
      </c>
      <c r="AH184" t="s">
        <v>111</v>
      </c>
      <c r="AI184" t="s">
        <v>112</v>
      </c>
      <c r="AJ184" t="s">
        <v>110</v>
      </c>
      <c r="AK184" t="s">
        <v>156</v>
      </c>
      <c r="AL184" t="s">
        <v>114</v>
      </c>
      <c r="AM184">
        <v>0</v>
      </c>
      <c r="AN184" t="s">
        <v>114</v>
      </c>
      <c r="AO184">
        <v>0</v>
      </c>
      <c r="AP184">
        <v>1498</v>
      </c>
      <c r="AQ184">
        <v>1498</v>
      </c>
      <c r="AR184" t="s">
        <v>115</v>
      </c>
      <c r="AS184" t="s">
        <v>109</v>
      </c>
      <c r="AT184" t="s">
        <v>116</v>
      </c>
      <c r="AU184" t="s">
        <v>117</v>
      </c>
      <c r="AV184">
        <v>1506</v>
      </c>
      <c r="AW184">
        <v>0.65076458574269658</v>
      </c>
      <c r="AX184" t="s">
        <v>118</v>
      </c>
      <c r="AY184">
        <v>0</v>
      </c>
      <c r="AZ184">
        <v>0</v>
      </c>
      <c r="BA184">
        <v>1506</v>
      </c>
      <c r="BB184">
        <v>0</v>
      </c>
      <c r="BC184">
        <v>0</v>
      </c>
      <c r="BD184">
        <v>2</v>
      </c>
      <c r="BE184">
        <v>0</v>
      </c>
      <c r="BF184">
        <v>2</v>
      </c>
      <c r="BG184">
        <v>1</v>
      </c>
      <c r="BH184" t="s">
        <v>109</v>
      </c>
      <c r="BI184">
        <v>6</v>
      </c>
      <c r="BJ184" t="s">
        <v>119</v>
      </c>
      <c r="BK184">
        <v>1</v>
      </c>
      <c r="BL184" t="s">
        <v>112</v>
      </c>
      <c r="BM184" t="s">
        <v>120</v>
      </c>
      <c r="BN184">
        <v>2008</v>
      </c>
      <c r="BO184" t="s">
        <v>121</v>
      </c>
      <c r="BP184">
        <v>2</v>
      </c>
      <c r="BQ184">
        <v>592</v>
      </c>
      <c r="BR184" t="s">
        <v>110</v>
      </c>
      <c r="BS184" t="s">
        <v>110</v>
      </c>
      <c r="BT184" t="s">
        <v>116</v>
      </c>
      <c r="BU184">
        <v>0</v>
      </c>
      <c r="BV184">
        <v>174</v>
      </c>
      <c r="BW184">
        <v>0</v>
      </c>
      <c r="BX184">
        <v>0</v>
      </c>
      <c r="BY184">
        <v>0</v>
      </c>
      <c r="BZ184">
        <v>0</v>
      </c>
      <c r="CA184" t="s">
        <v>93</v>
      </c>
      <c r="CB184" t="s">
        <v>93</v>
      </c>
      <c r="CC184" t="s">
        <v>93</v>
      </c>
      <c r="CD184">
        <v>0</v>
      </c>
      <c r="CE184">
        <v>8</v>
      </c>
      <c r="CF184">
        <v>2008</v>
      </c>
      <c r="CG184" t="s">
        <v>139</v>
      </c>
      <c r="CH184" t="s">
        <v>140</v>
      </c>
      <c r="CI184">
        <v>264132</v>
      </c>
      <c r="CR184">
        <v>1506</v>
      </c>
      <c r="CS184" t="s">
        <v>124</v>
      </c>
    </row>
    <row r="185" spans="1:97" x14ac:dyDescent="0.3">
      <c r="A185">
        <v>461</v>
      </c>
      <c r="B185">
        <v>60</v>
      </c>
      <c r="C185" t="s">
        <v>188</v>
      </c>
      <c r="D185">
        <v>75</v>
      </c>
      <c r="E185">
        <v>8004</v>
      </c>
      <c r="F185" t="s">
        <v>92</v>
      </c>
      <c r="G185" t="s">
        <v>93</v>
      </c>
      <c r="H185" t="s">
        <v>94</v>
      </c>
      <c r="I185" t="s">
        <v>95</v>
      </c>
      <c r="J185" t="s">
        <v>96</v>
      </c>
      <c r="K185" t="s">
        <v>134</v>
      </c>
      <c r="L185" t="s">
        <v>98</v>
      </c>
      <c r="M185" t="s">
        <v>168</v>
      </c>
      <c r="N185" t="s">
        <v>100</v>
      </c>
      <c r="O185" t="s">
        <v>169</v>
      </c>
      <c r="P185" t="s">
        <v>101</v>
      </c>
      <c r="Q185" t="s">
        <v>102</v>
      </c>
      <c r="R185" t="s">
        <v>103</v>
      </c>
      <c r="S185" s="3" t="str">
        <f>VLOOKUP(R185,'House Style2'!$A$1:$E$9,5,FALSE)</f>
        <v>Above Average</v>
      </c>
      <c r="T185">
        <v>8</v>
      </c>
      <c r="U185">
        <v>0.36349426889963754</v>
      </c>
      <c r="V185" t="s">
        <v>104</v>
      </c>
      <c r="W185">
        <v>5</v>
      </c>
      <c r="X185">
        <v>2009</v>
      </c>
      <c r="Y185">
        <v>2009</v>
      </c>
      <c r="Z185" t="s">
        <v>105</v>
      </c>
      <c r="AA185" t="s">
        <v>126</v>
      </c>
      <c r="AB185" t="s">
        <v>137</v>
      </c>
      <c r="AC185" t="s">
        <v>137</v>
      </c>
      <c r="AD185" t="s">
        <v>138</v>
      </c>
      <c r="AE185">
        <v>110</v>
      </c>
      <c r="AF185" t="s">
        <v>112</v>
      </c>
      <c r="AG185" t="s">
        <v>110</v>
      </c>
      <c r="AH185" t="s">
        <v>111</v>
      </c>
      <c r="AI185" t="s">
        <v>112</v>
      </c>
      <c r="AJ185" t="s">
        <v>110</v>
      </c>
      <c r="AK185" t="s">
        <v>156</v>
      </c>
      <c r="AL185" t="s">
        <v>113</v>
      </c>
      <c r="AM185">
        <v>544</v>
      </c>
      <c r="AN185" t="s">
        <v>114</v>
      </c>
      <c r="AO185">
        <v>0</v>
      </c>
      <c r="AP185">
        <v>288</v>
      </c>
      <c r="AQ185">
        <v>832</v>
      </c>
      <c r="AR185" t="s">
        <v>115</v>
      </c>
      <c r="AS185" t="s">
        <v>109</v>
      </c>
      <c r="AT185" t="s">
        <v>116</v>
      </c>
      <c r="AU185" t="s">
        <v>117</v>
      </c>
      <c r="AV185">
        <v>832</v>
      </c>
      <c r="AW185">
        <v>0.66741976278224235</v>
      </c>
      <c r="AX185" t="s">
        <v>195</v>
      </c>
      <c r="AY185">
        <v>1103</v>
      </c>
      <c r="AZ185">
        <v>0</v>
      </c>
      <c r="BA185">
        <v>1935</v>
      </c>
      <c r="BB185">
        <v>1</v>
      </c>
      <c r="BC185">
        <v>0</v>
      </c>
      <c r="BD185">
        <v>2</v>
      </c>
      <c r="BE185">
        <v>1</v>
      </c>
      <c r="BF185">
        <v>3</v>
      </c>
      <c r="BG185">
        <v>1</v>
      </c>
      <c r="BH185" t="s">
        <v>110</v>
      </c>
      <c r="BI185">
        <v>8</v>
      </c>
      <c r="BJ185" t="s">
        <v>119</v>
      </c>
      <c r="BK185">
        <v>0</v>
      </c>
      <c r="BL185" t="s">
        <v>93</v>
      </c>
      <c r="BM185" t="s">
        <v>142</v>
      </c>
      <c r="BN185">
        <v>2009</v>
      </c>
      <c r="BO185" t="s">
        <v>121</v>
      </c>
      <c r="BP185">
        <v>2</v>
      </c>
      <c r="BQ185">
        <v>552</v>
      </c>
      <c r="BR185" t="s">
        <v>110</v>
      </c>
      <c r="BS185" t="s">
        <v>110</v>
      </c>
      <c r="BT185" t="s">
        <v>116</v>
      </c>
      <c r="BU185">
        <v>0</v>
      </c>
      <c r="BV185">
        <v>150</v>
      </c>
      <c r="BW185">
        <v>0</v>
      </c>
      <c r="BX185">
        <v>0</v>
      </c>
      <c r="BY185">
        <v>0</v>
      </c>
      <c r="BZ185">
        <v>0</v>
      </c>
      <c r="CA185" t="s">
        <v>93</v>
      </c>
      <c r="CB185" t="s">
        <v>93</v>
      </c>
      <c r="CC185" t="s">
        <v>93</v>
      </c>
      <c r="CD185">
        <v>0</v>
      </c>
      <c r="CE185">
        <v>12</v>
      </c>
      <c r="CF185">
        <v>2009</v>
      </c>
      <c r="CG185" t="s">
        <v>139</v>
      </c>
      <c r="CH185" t="s">
        <v>140</v>
      </c>
      <c r="CI185">
        <v>263435</v>
      </c>
      <c r="CR185">
        <v>832</v>
      </c>
      <c r="CS185" t="s">
        <v>124</v>
      </c>
    </row>
    <row r="186" spans="1:97" x14ac:dyDescent="0.3">
      <c r="A186">
        <v>550</v>
      </c>
      <c r="B186">
        <v>60</v>
      </c>
      <c r="C186" t="s">
        <v>188</v>
      </c>
      <c r="D186">
        <v>75</v>
      </c>
      <c r="E186">
        <v>9375</v>
      </c>
      <c r="F186" t="s">
        <v>92</v>
      </c>
      <c r="G186" t="s">
        <v>93</v>
      </c>
      <c r="H186" t="s">
        <v>141</v>
      </c>
      <c r="I186" t="s">
        <v>95</v>
      </c>
      <c r="J186" t="s">
        <v>96</v>
      </c>
      <c r="K186" t="s">
        <v>134</v>
      </c>
      <c r="L186" t="s">
        <v>98</v>
      </c>
      <c r="M186" t="s">
        <v>168</v>
      </c>
      <c r="N186" t="s">
        <v>100</v>
      </c>
      <c r="O186" t="s">
        <v>101</v>
      </c>
      <c r="P186" t="s">
        <v>101</v>
      </c>
      <c r="Q186" t="s">
        <v>102</v>
      </c>
      <c r="R186" t="s">
        <v>103</v>
      </c>
      <c r="S186" s="3" t="str">
        <f>VLOOKUP(R186,'House Style2'!$A$1:$E$9,5,FALSE)</f>
        <v>Above Average</v>
      </c>
      <c r="T186">
        <v>7</v>
      </c>
      <c r="U186">
        <v>0.69507745288454148</v>
      </c>
      <c r="V186" t="s">
        <v>104</v>
      </c>
      <c r="W186">
        <v>5</v>
      </c>
      <c r="X186">
        <v>2003</v>
      </c>
      <c r="Y186">
        <v>2004</v>
      </c>
      <c r="Z186" t="s">
        <v>105</v>
      </c>
      <c r="AA186" t="s">
        <v>126</v>
      </c>
      <c r="AB186" t="s">
        <v>137</v>
      </c>
      <c r="AC186" t="s">
        <v>137</v>
      </c>
      <c r="AD186" t="s">
        <v>129</v>
      </c>
      <c r="AE186">
        <v>0</v>
      </c>
      <c r="AF186" t="s">
        <v>112</v>
      </c>
      <c r="AG186" t="s">
        <v>110</v>
      </c>
      <c r="AH186" t="s">
        <v>111</v>
      </c>
      <c r="AI186" t="s">
        <v>112</v>
      </c>
      <c r="AJ186" t="s">
        <v>110</v>
      </c>
      <c r="AK186" t="s">
        <v>156</v>
      </c>
      <c r="AL186" t="s">
        <v>114</v>
      </c>
      <c r="AM186">
        <v>0</v>
      </c>
      <c r="AN186" t="s">
        <v>114</v>
      </c>
      <c r="AO186">
        <v>0</v>
      </c>
      <c r="AP186">
        <v>912</v>
      </c>
      <c r="AQ186">
        <v>912</v>
      </c>
      <c r="AR186" t="s">
        <v>115</v>
      </c>
      <c r="AS186" t="s">
        <v>109</v>
      </c>
      <c r="AT186" t="s">
        <v>116</v>
      </c>
      <c r="AU186" t="s">
        <v>117</v>
      </c>
      <c r="AV186">
        <v>912</v>
      </c>
      <c r="AW186">
        <v>0.62589720721456399</v>
      </c>
      <c r="AX186" t="s">
        <v>195</v>
      </c>
      <c r="AY186">
        <v>1182</v>
      </c>
      <c r="AZ186">
        <v>0</v>
      </c>
      <c r="BA186">
        <v>2094</v>
      </c>
      <c r="BB186">
        <v>0</v>
      </c>
      <c r="BC186">
        <v>0</v>
      </c>
      <c r="BD186">
        <v>2</v>
      </c>
      <c r="BE186">
        <v>1</v>
      </c>
      <c r="BF186">
        <v>4</v>
      </c>
      <c r="BG186">
        <v>1</v>
      </c>
      <c r="BH186" t="s">
        <v>112</v>
      </c>
      <c r="BI186">
        <v>8</v>
      </c>
      <c r="BJ186" t="s">
        <v>119</v>
      </c>
      <c r="BK186">
        <v>1</v>
      </c>
      <c r="BL186" t="s">
        <v>112</v>
      </c>
      <c r="BM186" t="s">
        <v>142</v>
      </c>
      <c r="BN186">
        <v>2003</v>
      </c>
      <c r="BO186" t="s">
        <v>121</v>
      </c>
      <c r="BP186">
        <v>2</v>
      </c>
      <c r="BQ186">
        <v>615</v>
      </c>
      <c r="BR186" t="s">
        <v>110</v>
      </c>
      <c r="BS186" t="s">
        <v>110</v>
      </c>
      <c r="BT186" t="s">
        <v>116</v>
      </c>
      <c r="BU186">
        <v>182</v>
      </c>
      <c r="BV186">
        <v>182</v>
      </c>
      <c r="BW186">
        <v>0</v>
      </c>
      <c r="BX186">
        <v>0</v>
      </c>
      <c r="BY186">
        <v>0</v>
      </c>
      <c r="BZ186">
        <v>0</v>
      </c>
      <c r="CA186" t="s">
        <v>93</v>
      </c>
      <c r="CB186" t="s">
        <v>93</v>
      </c>
      <c r="CC186" t="s">
        <v>93</v>
      </c>
      <c r="CD186">
        <v>0</v>
      </c>
      <c r="CE186">
        <v>11</v>
      </c>
      <c r="CF186">
        <v>2009</v>
      </c>
      <c r="CG186" t="s">
        <v>122</v>
      </c>
      <c r="CH186" t="s">
        <v>123</v>
      </c>
      <c r="CI186">
        <v>263000</v>
      </c>
      <c r="CR186">
        <v>912</v>
      </c>
      <c r="CS186" t="s">
        <v>124</v>
      </c>
    </row>
    <row r="187" spans="1:97" x14ac:dyDescent="0.3">
      <c r="A187">
        <v>241</v>
      </c>
      <c r="B187">
        <v>20</v>
      </c>
      <c r="C187" t="s">
        <v>188</v>
      </c>
      <c r="D187">
        <v>75</v>
      </c>
      <c r="E187">
        <v>9000</v>
      </c>
      <c r="F187" t="s">
        <v>92</v>
      </c>
      <c r="G187" t="s">
        <v>93</v>
      </c>
      <c r="H187" t="s">
        <v>141</v>
      </c>
      <c r="I187" t="s">
        <v>95</v>
      </c>
      <c r="J187" t="s">
        <v>96</v>
      </c>
      <c r="K187" t="s">
        <v>134</v>
      </c>
      <c r="L187" t="s">
        <v>98</v>
      </c>
      <c r="M187" t="s">
        <v>168</v>
      </c>
      <c r="N187" t="s">
        <v>100</v>
      </c>
      <c r="O187" t="s">
        <v>101</v>
      </c>
      <c r="P187" t="s">
        <v>101</v>
      </c>
      <c r="Q187" t="s">
        <v>102</v>
      </c>
      <c r="R187" t="s">
        <v>136</v>
      </c>
      <c r="S187" s="3" t="str">
        <f>VLOOKUP(R187,'House Style2'!$A$1:$E$9,5,FALSE)</f>
        <v>Above Average</v>
      </c>
      <c r="T187">
        <v>8</v>
      </c>
      <c r="U187">
        <v>0.2230256395113408</v>
      </c>
      <c r="V187" t="s">
        <v>104</v>
      </c>
      <c r="W187">
        <v>5</v>
      </c>
      <c r="X187">
        <v>2008</v>
      </c>
      <c r="Y187">
        <v>2008</v>
      </c>
      <c r="Z187" t="s">
        <v>105</v>
      </c>
      <c r="AA187" t="s">
        <v>126</v>
      </c>
      <c r="AB187" t="s">
        <v>137</v>
      </c>
      <c r="AC187" t="s">
        <v>137</v>
      </c>
      <c r="AD187" t="s">
        <v>138</v>
      </c>
      <c r="AE187">
        <v>36</v>
      </c>
      <c r="AF187" t="s">
        <v>112</v>
      </c>
      <c r="AG187" t="s">
        <v>110</v>
      </c>
      <c r="AH187" t="s">
        <v>111</v>
      </c>
      <c r="AI187" t="s">
        <v>112</v>
      </c>
      <c r="AJ187" t="s">
        <v>110</v>
      </c>
      <c r="AK187" t="s">
        <v>130</v>
      </c>
      <c r="AL187" t="s">
        <v>113</v>
      </c>
      <c r="AM187">
        <v>1078</v>
      </c>
      <c r="AN187" t="s">
        <v>114</v>
      </c>
      <c r="AO187">
        <v>0</v>
      </c>
      <c r="AP187">
        <v>488</v>
      </c>
      <c r="AQ187">
        <v>1566</v>
      </c>
      <c r="AR187" t="s">
        <v>115</v>
      </c>
      <c r="AS187" t="s">
        <v>109</v>
      </c>
      <c r="AT187" t="s">
        <v>116</v>
      </c>
      <c r="AU187" t="s">
        <v>117</v>
      </c>
      <c r="AV187">
        <v>1566</v>
      </c>
      <c r="AW187">
        <v>0.54406332938981239</v>
      </c>
      <c r="AX187" t="s">
        <v>118</v>
      </c>
      <c r="AY187">
        <v>0</v>
      </c>
      <c r="AZ187">
        <v>0</v>
      </c>
      <c r="BA187">
        <v>1566</v>
      </c>
      <c r="BB187">
        <v>1</v>
      </c>
      <c r="BC187">
        <v>0</v>
      </c>
      <c r="BD187">
        <v>2</v>
      </c>
      <c r="BE187">
        <v>0</v>
      </c>
      <c r="BF187">
        <v>3</v>
      </c>
      <c r="BG187">
        <v>1</v>
      </c>
      <c r="BH187" t="s">
        <v>112</v>
      </c>
      <c r="BI187">
        <v>7</v>
      </c>
      <c r="BJ187" t="s">
        <v>119</v>
      </c>
      <c r="BK187">
        <v>0</v>
      </c>
      <c r="BL187" t="s">
        <v>93</v>
      </c>
      <c r="BM187" t="s">
        <v>120</v>
      </c>
      <c r="BN187">
        <v>2008</v>
      </c>
      <c r="BO187" t="s">
        <v>143</v>
      </c>
      <c r="BP187">
        <v>2</v>
      </c>
      <c r="BQ187">
        <v>750</v>
      </c>
      <c r="BR187" t="s">
        <v>110</v>
      </c>
      <c r="BS187" t="s">
        <v>110</v>
      </c>
      <c r="BT187" t="s">
        <v>116</v>
      </c>
      <c r="BU187">
        <v>144</v>
      </c>
      <c r="BV187">
        <v>168</v>
      </c>
      <c r="BW187">
        <v>0</v>
      </c>
      <c r="BX187">
        <v>0</v>
      </c>
      <c r="BY187">
        <v>0</v>
      </c>
      <c r="BZ187">
        <v>0</v>
      </c>
      <c r="CA187" t="s">
        <v>93</v>
      </c>
      <c r="CB187" t="s">
        <v>93</v>
      </c>
      <c r="CC187" t="s">
        <v>93</v>
      </c>
      <c r="CD187">
        <v>0</v>
      </c>
      <c r="CE187">
        <v>4</v>
      </c>
      <c r="CF187">
        <v>2010</v>
      </c>
      <c r="CG187" t="s">
        <v>122</v>
      </c>
      <c r="CH187" t="s">
        <v>123</v>
      </c>
      <c r="CI187">
        <v>262500</v>
      </c>
      <c r="CR187" t="s">
        <v>124</v>
      </c>
      <c r="CS187">
        <v>1566</v>
      </c>
    </row>
    <row r="188" spans="1:97" x14ac:dyDescent="0.3">
      <c r="A188">
        <v>1347</v>
      </c>
      <c r="B188">
        <v>20</v>
      </c>
      <c r="C188" t="s">
        <v>91</v>
      </c>
      <c r="D188" t="s">
        <v>93</v>
      </c>
      <c r="E188">
        <v>20781</v>
      </c>
      <c r="F188" t="s">
        <v>92</v>
      </c>
      <c r="G188" t="s">
        <v>93</v>
      </c>
      <c r="H188" t="s">
        <v>152</v>
      </c>
      <c r="I188" t="s">
        <v>95</v>
      </c>
      <c r="J188" t="s">
        <v>96</v>
      </c>
      <c r="K188" t="s">
        <v>133</v>
      </c>
      <c r="L188" t="s">
        <v>98</v>
      </c>
      <c r="M188" t="s">
        <v>211</v>
      </c>
      <c r="N188" t="s">
        <v>203</v>
      </c>
      <c r="O188" t="s">
        <v>180</v>
      </c>
      <c r="P188" t="s">
        <v>101</v>
      </c>
      <c r="Q188" t="s">
        <v>102</v>
      </c>
      <c r="R188" t="s">
        <v>136</v>
      </c>
      <c r="S188" s="3" t="str">
        <f>VLOOKUP(R188,'House Style2'!$A$1:$E$9,5,FALSE)</f>
        <v>Above Average</v>
      </c>
      <c r="T188">
        <v>7</v>
      </c>
      <c r="U188">
        <v>0.7000584813615226</v>
      </c>
      <c r="V188" t="s">
        <v>104</v>
      </c>
      <c r="W188">
        <v>7</v>
      </c>
      <c r="X188">
        <v>1968</v>
      </c>
      <c r="Y188">
        <v>2003</v>
      </c>
      <c r="Z188" t="s">
        <v>125</v>
      </c>
      <c r="AA188" t="s">
        <v>126</v>
      </c>
      <c r="AB188" t="s">
        <v>108</v>
      </c>
      <c r="AC188" t="s">
        <v>107</v>
      </c>
      <c r="AD188" t="s">
        <v>129</v>
      </c>
      <c r="AE188">
        <v>0</v>
      </c>
      <c r="AF188" t="s">
        <v>110</v>
      </c>
      <c r="AG188" t="s">
        <v>110</v>
      </c>
      <c r="AH188" t="s">
        <v>171</v>
      </c>
      <c r="AI188" t="s">
        <v>110</v>
      </c>
      <c r="AJ188" t="s">
        <v>110</v>
      </c>
      <c r="AK188" t="s">
        <v>156</v>
      </c>
      <c r="AL188" t="s">
        <v>189</v>
      </c>
      <c r="AM188">
        <v>297</v>
      </c>
      <c r="AN188" t="s">
        <v>172</v>
      </c>
      <c r="AO188">
        <v>68</v>
      </c>
      <c r="AP188">
        <v>1203</v>
      </c>
      <c r="AQ188">
        <v>1568</v>
      </c>
      <c r="AR188" t="s">
        <v>115</v>
      </c>
      <c r="AS188" t="s">
        <v>110</v>
      </c>
      <c r="AT188" t="s">
        <v>116</v>
      </c>
      <c r="AU188" t="s">
        <v>117</v>
      </c>
      <c r="AV188">
        <v>2156</v>
      </c>
      <c r="AW188">
        <v>0.44830864868150233</v>
      </c>
      <c r="AX188" t="s">
        <v>118</v>
      </c>
      <c r="AY188">
        <v>0</v>
      </c>
      <c r="AZ188">
        <v>0</v>
      </c>
      <c r="BA188">
        <v>2156</v>
      </c>
      <c r="BB188">
        <v>0</v>
      </c>
      <c r="BC188">
        <v>0</v>
      </c>
      <c r="BD188">
        <v>2</v>
      </c>
      <c r="BE188">
        <v>0</v>
      </c>
      <c r="BF188">
        <v>3</v>
      </c>
      <c r="BG188">
        <v>1</v>
      </c>
      <c r="BH188" t="s">
        <v>110</v>
      </c>
      <c r="BI188">
        <v>9</v>
      </c>
      <c r="BJ188" t="s">
        <v>119</v>
      </c>
      <c r="BK188">
        <v>1</v>
      </c>
      <c r="BL188" t="s">
        <v>112</v>
      </c>
      <c r="BM188" t="s">
        <v>120</v>
      </c>
      <c r="BN188">
        <v>1968</v>
      </c>
      <c r="BO188" t="s">
        <v>143</v>
      </c>
      <c r="BP188">
        <v>2</v>
      </c>
      <c r="BQ188">
        <v>508</v>
      </c>
      <c r="BR188" t="s">
        <v>112</v>
      </c>
      <c r="BS188" t="s">
        <v>110</v>
      </c>
      <c r="BT188" t="s">
        <v>116</v>
      </c>
      <c r="BU188">
        <v>0</v>
      </c>
      <c r="BV188">
        <v>80</v>
      </c>
      <c r="BW188">
        <v>0</v>
      </c>
      <c r="BX188">
        <v>290</v>
      </c>
      <c r="BY188">
        <v>0</v>
      </c>
      <c r="BZ188">
        <v>0</v>
      </c>
      <c r="CA188" t="s">
        <v>93</v>
      </c>
      <c r="CB188" t="s">
        <v>93</v>
      </c>
      <c r="CC188" t="s">
        <v>93</v>
      </c>
      <c r="CD188">
        <v>0</v>
      </c>
      <c r="CE188">
        <v>6</v>
      </c>
      <c r="CF188">
        <v>2006</v>
      </c>
      <c r="CG188" t="s">
        <v>122</v>
      </c>
      <c r="CH188" t="s">
        <v>123</v>
      </c>
      <c r="CI188">
        <v>262500</v>
      </c>
      <c r="CR188" t="s">
        <v>124</v>
      </c>
      <c r="CS188">
        <v>2156</v>
      </c>
    </row>
    <row r="189" spans="1:97" x14ac:dyDescent="0.3">
      <c r="A189">
        <v>1044</v>
      </c>
      <c r="B189">
        <v>60</v>
      </c>
      <c r="C189" t="s">
        <v>91</v>
      </c>
      <c r="D189">
        <v>86</v>
      </c>
      <c r="E189">
        <v>11839</v>
      </c>
      <c r="F189" t="s">
        <v>92</v>
      </c>
      <c r="G189" t="s">
        <v>93</v>
      </c>
      <c r="H189" t="s">
        <v>141</v>
      </c>
      <c r="I189" t="s">
        <v>95</v>
      </c>
      <c r="J189" t="s">
        <v>96</v>
      </c>
      <c r="K189" t="s">
        <v>134</v>
      </c>
      <c r="L189" t="s">
        <v>98</v>
      </c>
      <c r="M189" t="s">
        <v>201</v>
      </c>
      <c r="N189" t="s">
        <v>100</v>
      </c>
      <c r="O189" t="s">
        <v>101</v>
      </c>
      <c r="P189" t="s">
        <v>101</v>
      </c>
      <c r="Q189" t="s">
        <v>102</v>
      </c>
      <c r="R189" t="s">
        <v>103</v>
      </c>
      <c r="S189" s="3" t="str">
        <f>VLOOKUP(R189,'House Style2'!$A$1:$E$9,5,FALSE)</f>
        <v>Above Average</v>
      </c>
      <c r="T189">
        <v>7</v>
      </c>
      <c r="U189">
        <v>0.78864852740492608</v>
      </c>
      <c r="V189" t="s">
        <v>104</v>
      </c>
      <c r="W189">
        <v>5</v>
      </c>
      <c r="X189">
        <v>1990</v>
      </c>
      <c r="Y189">
        <v>1990</v>
      </c>
      <c r="Z189" t="s">
        <v>125</v>
      </c>
      <c r="AA189" t="s">
        <v>126</v>
      </c>
      <c r="AB189" t="s">
        <v>107</v>
      </c>
      <c r="AC189" t="s">
        <v>107</v>
      </c>
      <c r="AD189" t="s">
        <v>108</v>
      </c>
      <c r="AE189">
        <v>99</v>
      </c>
      <c r="AF189" t="s">
        <v>110</v>
      </c>
      <c r="AG189" t="s">
        <v>110</v>
      </c>
      <c r="AH189" t="s">
        <v>111</v>
      </c>
      <c r="AI189" t="s">
        <v>112</v>
      </c>
      <c r="AJ189" t="s">
        <v>110</v>
      </c>
      <c r="AK189" t="s">
        <v>156</v>
      </c>
      <c r="AL189" t="s">
        <v>113</v>
      </c>
      <c r="AM189">
        <v>1085</v>
      </c>
      <c r="AN189" t="s">
        <v>114</v>
      </c>
      <c r="AO189">
        <v>0</v>
      </c>
      <c r="AP189">
        <v>390</v>
      </c>
      <c r="AQ189">
        <v>1475</v>
      </c>
      <c r="AR189" t="s">
        <v>115</v>
      </c>
      <c r="AS189" t="s">
        <v>109</v>
      </c>
      <c r="AT189" t="s">
        <v>116</v>
      </c>
      <c r="AU189" t="s">
        <v>117</v>
      </c>
      <c r="AV189">
        <v>1532</v>
      </c>
      <c r="AW189">
        <v>0.61434625610403448</v>
      </c>
      <c r="AX189" t="s">
        <v>118</v>
      </c>
      <c r="AY189">
        <v>797</v>
      </c>
      <c r="AZ189">
        <v>0</v>
      </c>
      <c r="BA189">
        <v>2329</v>
      </c>
      <c r="BB189">
        <v>1</v>
      </c>
      <c r="BC189">
        <v>0</v>
      </c>
      <c r="BD189">
        <v>2</v>
      </c>
      <c r="BE189">
        <v>1</v>
      </c>
      <c r="BF189">
        <v>4</v>
      </c>
      <c r="BG189">
        <v>1</v>
      </c>
      <c r="BH189" t="s">
        <v>112</v>
      </c>
      <c r="BI189">
        <v>10</v>
      </c>
      <c r="BJ189" t="s">
        <v>119</v>
      </c>
      <c r="BK189">
        <v>1</v>
      </c>
      <c r="BL189" t="s">
        <v>109</v>
      </c>
      <c r="BM189" t="s">
        <v>120</v>
      </c>
      <c r="BN189">
        <v>1990</v>
      </c>
      <c r="BO189" t="s">
        <v>114</v>
      </c>
      <c r="BP189">
        <v>2</v>
      </c>
      <c r="BQ189">
        <v>514</v>
      </c>
      <c r="BR189" t="s">
        <v>110</v>
      </c>
      <c r="BS189" t="s">
        <v>110</v>
      </c>
      <c r="BT189" t="s">
        <v>116</v>
      </c>
      <c r="BU189">
        <v>192</v>
      </c>
      <c r="BV189">
        <v>121</v>
      </c>
      <c r="BW189">
        <v>0</v>
      </c>
      <c r="BX189">
        <v>0</v>
      </c>
      <c r="BY189">
        <v>0</v>
      </c>
      <c r="BZ189">
        <v>0</v>
      </c>
      <c r="CA189" t="s">
        <v>93</v>
      </c>
      <c r="CB189" t="s">
        <v>93</v>
      </c>
      <c r="CC189" t="s">
        <v>93</v>
      </c>
      <c r="CD189">
        <v>0</v>
      </c>
      <c r="CE189">
        <v>5</v>
      </c>
      <c r="CF189">
        <v>2008</v>
      </c>
      <c r="CG189" t="s">
        <v>122</v>
      </c>
      <c r="CH189" t="s">
        <v>123</v>
      </c>
      <c r="CI189">
        <v>262280</v>
      </c>
      <c r="CR189" t="s">
        <v>124</v>
      </c>
      <c r="CS189">
        <v>1532</v>
      </c>
    </row>
    <row r="190" spans="1:97" x14ac:dyDescent="0.3">
      <c r="A190">
        <v>1188</v>
      </c>
      <c r="B190">
        <v>20</v>
      </c>
      <c r="C190" t="s">
        <v>91</v>
      </c>
      <c r="D190">
        <v>89</v>
      </c>
      <c r="E190">
        <v>12461</v>
      </c>
      <c r="F190" t="s">
        <v>92</v>
      </c>
      <c r="G190" t="s">
        <v>93</v>
      </c>
      <c r="H190" t="s">
        <v>141</v>
      </c>
      <c r="I190" t="s">
        <v>95</v>
      </c>
      <c r="J190" t="s">
        <v>96</v>
      </c>
      <c r="K190" t="s">
        <v>97</v>
      </c>
      <c r="L190" t="s">
        <v>98</v>
      </c>
      <c r="M190" t="s">
        <v>99</v>
      </c>
      <c r="N190" t="s">
        <v>100</v>
      </c>
      <c r="O190" t="s">
        <v>101</v>
      </c>
      <c r="P190" t="s">
        <v>101</v>
      </c>
      <c r="Q190" t="s">
        <v>102</v>
      </c>
      <c r="R190" t="s">
        <v>136</v>
      </c>
      <c r="S190" s="3" t="str">
        <f>VLOOKUP(R190,'House Style2'!$A$1:$E$9,5,FALSE)</f>
        <v>Above Average</v>
      </c>
      <c r="T190">
        <v>8</v>
      </c>
      <c r="U190">
        <v>0.69758337168454509</v>
      </c>
      <c r="V190" t="s">
        <v>104</v>
      </c>
      <c r="W190">
        <v>5</v>
      </c>
      <c r="X190">
        <v>1994</v>
      </c>
      <c r="Y190">
        <v>1995</v>
      </c>
      <c r="Z190" t="s">
        <v>105</v>
      </c>
      <c r="AA190" t="s">
        <v>126</v>
      </c>
      <c r="AB190" t="s">
        <v>128</v>
      </c>
      <c r="AC190" t="s">
        <v>128</v>
      </c>
      <c r="AD190" t="s">
        <v>129</v>
      </c>
      <c r="AE190">
        <v>0</v>
      </c>
      <c r="AF190" t="s">
        <v>112</v>
      </c>
      <c r="AG190" t="s">
        <v>110</v>
      </c>
      <c r="AH190" t="s">
        <v>111</v>
      </c>
      <c r="AI190" t="s">
        <v>112</v>
      </c>
      <c r="AJ190" t="s">
        <v>110</v>
      </c>
      <c r="AK190" t="s">
        <v>156</v>
      </c>
      <c r="AL190" t="s">
        <v>113</v>
      </c>
      <c r="AM190">
        <v>1456</v>
      </c>
      <c r="AN190" t="s">
        <v>114</v>
      </c>
      <c r="AO190">
        <v>0</v>
      </c>
      <c r="AP190">
        <v>168</v>
      </c>
      <c r="AQ190">
        <v>1624</v>
      </c>
      <c r="AR190" t="s">
        <v>115</v>
      </c>
      <c r="AS190" t="s">
        <v>109</v>
      </c>
      <c r="AT190" t="s">
        <v>116</v>
      </c>
      <c r="AU190" t="s">
        <v>117</v>
      </c>
      <c r="AV190">
        <v>1624</v>
      </c>
      <c r="AW190">
        <v>6.0433467043917832E-2</v>
      </c>
      <c r="AX190" t="s">
        <v>118</v>
      </c>
      <c r="AY190">
        <v>0</v>
      </c>
      <c r="AZ190">
        <v>0</v>
      </c>
      <c r="BA190">
        <v>1624</v>
      </c>
      <c r="BB190">
        <v>1</v>
      </c>
      <c r="BC190">
        <v>0</v>
      </c>
      <c r="BD190">
        <v>2</v>
      </c>
      <c r="BE190">
        <v>0</v>
      </c>
      <c r="BF190">
        <v>2</v>
      </c>
      <c r="BG190">
        <v>1</v>
      </c>
      <c r="BH190" t="s">
        <v>112</v>
      </c>
      <c r="BI190">
        <v>5</v>
      </c>
      <c r="BJ190" t="s">
        <v>119</v>
      </c>
      <c r="BK190">
        <v>1</v>
      </c>
      <c r="BL190" t="s">
        <v>220</v>
      </c>
      <c r="BM190" t="s">
        <v>120</v>
      </c>
      <c r="BN190">
        <v>1994</v>
      </c>
      <c r="BO190" t="s">
        <v>143</v>
      </c>
      <c r="BP190">
        <v>3</v>
      </c>
      <c r="BQ190">
        <v>757</v>
      </c>
      <c r="BR190" t="s">
        <v>110</v>
      </c>
      <c r="BS190" t="s">
        <v>110</v>
      </c>
      <c r="BT190" t="s">
        <v>116</v>
      </c>
      <c r="BU190">
        <v>0</v>
      </c>
      <c r="BV190">
        <v>114</v>
      </c>
      <c r="BW190">
        <v>192</v>
      </c>
      <c r="BX190">
        <v>0</v>
      </c>
      <c r="BY190">
        <v>0</v>
      </c>
      <c r="BZ190">
        <v>0</v>
      </c>
      <c r="CA190" t="s">
        <v>93</v>
      </c>
      <c r="CB190" t="s">
        <v>165</v>
      </c>
      <c r="CC190" t="s">
        <v>93</v>
      </c>
      <c r="CD190">
        <v>0</v>
      </c>
      <c r="CE190">
        <v>7</v>
      </c>
      <c r="CF190">
        <v>2006</v>
      </c>
      <c r="CG190" t="s">
        <v>122</v>
      </c>
      <c r="CH190" t="s">
        <v>123</v>
      </c>
      <c r="CI190">
        <v>262000</v>
      </c>
      <c r="CR190" t="s">
        <v>124</v>
      </c>
      <c r="CS190">
        <v>1624</v>
      </c>
    </row>
    <row r="191" spans="1:97" x14ac:dyDescent="0.3">
      <c r="A191">
        <v>613</v>
      </c>
      <c r="B191">
        <v>60</v>
      </c>
      <c r="C191" t="s">
        <v>91</v>
      </c>
      <c r="D191" t="s">
        <v>93</v>
      </c>
      <c r="E191">
        <v>11885</v>
      </c>
      <c r="F191" t="s">
        <v>92</v>
      </c>
      <c r="G191" t="s">
        <v>93</v>
      </c>
      <c r="H191" t="s">
        <v>141</v>
      </c>
      <c r="I191" t="s">
        <v>95</v>
      </c>
      <c r="J191" t="s">
        <v>96</v>
      </c>
      <c r="K191" t="s">
        <v>134</v>
      </c>
      <c r="L191" t="s">
        <v>98</v>
      </c>
      <c r="M191" t="s">
        <v>167</v>
      </c>
      <c r="N191" t="s">
        <v>100</v>
      </c>
      <c r="O191" t="s">
        <v>101</v>
      </c>
      <c r="P191" t="s">
        <v>101</v>
      </c>
      <c r="Q191" t="s">
        <v>102</v>
      </c>
      <c r="R191" t="s">
        <v>103</v>
      </c>
      <c r="S191" s="3" t="str">
        <f>VLOOKUP(R191,'House Style2'!$A$1:$E$9,5,FALSE)</f>
        <v>Above Average</v>
      </c>
      <c r="T191">
        <v>8</v>
      </c>
      <c r="U191">
        <v>0.72063961715152858</v>
      </c>
      <c r="V191" t="s">
        <v>104</v>
      </c>
      <c r="W191">
        <v>5</v>
      </c>
      <c r="X191">
        <v>2001</v>
      </c>
      <c r="Y191">
        <v>2001</v>
      </c>
      <c r="Z191" t="s">
        <v>105</v>
      </c>
      <c r="AA191" t="s">
        <v>126</v>
      </c>
      <c r="AB191" t="s">
        <v>137</v>
      </c>
      <c r="AC191" t="s">
        <v>137</v>
      </c>
      <c r="AD191" t="s">
        <v>108</v>
      </c>
      <c r="AE191">
        <v>108</v>
      </c>
      <c r="AF191" t="s">
        <v>112</v>
      </c>
      <c r="AG191" t="s">
        <v>110</v>
      </c>
      <c r="AH191" t="s">
        <v>111</v>
      </c>
      <c r="AI191" t="s">
        <v>112</v>
      </c>
      <c r="AJ191" t="s">
        <v>110</v>
      </c>
      <c r="AK191" t="s">
        <v>130</v>
      </c>
      <c r="AL191" t="s">
        <v>113</v>
      </c>
      <c r="AM191">
        <v>990</v>
      </c>
      <c r="AN191" t="s">
        <v>114</v>
      </c>
      <c r="AO191">
        <v>0</v>
      </c>
      <c r="AP191">
        <v>309</v>
      </c>
      <c r="AQ191">
        <v>1299</v>
      </c>
      <c r="AR191" t="s">
        <v>115</v>
      </c>
      <c r="AS191" t="s">
        <v>109</v>
      </c>
      <c r="AT191" t="s">
        <v>116</v>
      </c>
      <c r="AU191" t="s">
        <v>117</v>
      </c>
      <c r="AV191">
        <v>1299</v>
      </c>
      <c r="AW191">
        <v>0.40788348020357057</v>
      </c>
      <c r="AX191" t="s">
        <v>118</v>
      </c>
      <c r="AY191">
        <v>573</v>
      </c>
      <c r="AZ191">
        <v>0</v>
      </c>
      <c r="BA191">
        <v>1872</v>
      </c>
      <c r="BB191">
        <v>1</v>
      </c>
      <c r="BC191">
        <v>0</v>
      </c>
      <c r="BD191">
        <v>2</v>
      </c>
      <c r="BE191">
        <v>1</v>
      </c>
      <c r="BF191">
        <v>3</v>
      </c>
      <c r="BG191">
        <v>1</v>
      </c>
      <c r="BH191" t="s">
        <v>109</v>
      </c>
      <c r="BI191">
        <v>7</v>
      </c>
      <c r="BJ191" t="s">
        <v>119</v>
      </c>
      <c r="BK191">
        <v>1</v>
      </c>
      <c r="BL191" t="s">
        <v>110</v>
      </c>
      <c r="BM191" t="s">
        <v>142</v>
      </c>
      <c r="BN191">
        <v>2001</v>
      </c>
      <c r="BO191" t="s">
        <v>143</v>
      </c>
      <c r="BP191">
        <v>2</v>
      </c>
      <c r="BQ191">
        <v>531</v>
      </c>
      <c r="BR191" t="s">
        <v>110</v>
      </c>
      <c r="BS191" t="s">
        <v>110</v>
      </c>
      <c r="BT191" t="s">
        <v>116</v>
      </c>
      <c r="BU191">
        <v>160</v>
      </c>
      <c r="BV191">
        <v>122</v>
      </c>
      <c r="BW191">
        <v>0</v>
      </c>
      <c r="BX191">
        <v>0</v>
      </c>
      <c r="BY191">
        <v>0</v>
      </c>
      <c r="BZ191">
        <v>0</v>
      </c>
      <c r="CA191" t="s">
        <v>93</v>
      </c>
      <c r="CB191" t="s">
        <v>93</v>
      </c>
      <c r="CC191" t="s">
        <v>93</v>
      </c>
      <c r="CD191">
        <v>0</v>
      </c>
      <c r="CE191">
        <v>11</v>
      </c>
      <c r="CF191">
        <v>2009</v>
      </c>
      <c r="CG191" t="s">
        <v>122</v>
      </c>
      <c r="CH191" t="s">
        <v>123</v>
      </c>
      <c r="CI191">
        <v>261500</v>
      </c>
      <c r="CR191">
        <v>1299</v>
      </c>
      <c r="CS191" t="s">
        <v>124</v>
      </c>
    </row>
    <row r="192" spans="1:97" x14ac:dyDescent="0.3">
      <c r="A192">
        <v>749</v>
      </c>
      <c r="B192">
        <v>20</v>
      </c>
      <c r="C192" t="s">
        <v>91</v>
      </c>
      <c r="D192">
        <v>59</v>
      </c>
      <c r="E192">
        <v>10593</v>
      </c>
      <c r="F192" t="s">
        <v>92</v>
      </c>
      <c r="G192" t="s">
        <v>93</v>
      </c>
      <c r="H192" t="s">
        <v>94</v>
      </c>
      <c r="I192" t="s">
        <v>95</v>
      </c>
      <c r="J192" t="s">
        <v>96</v>
      </c>
      <c r="K192" t="s">
        <v>134</v>
      </c>
      <c r="L192" t="s">
        <v>98</v>
      </c>
      <c r="M192" t="s">
        <v>99</v>
      </c>
      <c r="N192" t="s">
        <v>100</v>
      </c>
      <c r="O192" t="s">
        <v>101</v>
      </c>
      <c r="P192" t="s">
        <v>101</v>
      </c>
      <c r="Q192" t="s">
        <v>102</v>
      </c>
      <c r="R192" t="s">
        <v>136</v>
      </c>
      <c r="S192" s="3" t="str">
        <f>VLOOKUP(R192,'House Style2'!$A$1:$E$9,5,FALSE)</f>
        <v>Above Average</v>
      </c>
      <c r="T192">
        <v>7</v>
      </c>
      <c r="U192">
        <v>0.66551514128890554</v>
      </c>
      <c r="V192" t="s">
        <v>104</v>
      </c>
      <c r="W192">
        <v>5</v>
      </c>
      <c r="X192">
        <v>1996</v>
      </c>
      <c r="Y192">
        <v>1996</v>
      </c>
      <c r="Z192" t="s">
        <v>125</v>
      </c>
      <c r="AA192" t="s">
        <v>126</v>
      </c>
      <c r="AB192" t="s">
        <v>137</v>
      </c>
      <c r="AC192" t="s">
        <v>137</v>
      </c>
      <c r="AD192" t="s">
        <v>108</v>
      </c>
      <c r="AE192">
        <v>338</v>
      </c>
      <c r="AF192" t="s">
        <v>112</v>
      </c>
      <c r="AG192" t="s">
        <v>110</v>
      </c>
      <c r="AH192" t="s">
        <v>111</v>
      </c>
      <c r="AI192" t="s">
        <v>112</v>
      </c>
      <c r="AJ192" t="s">
        <v>110</v>
      </c>
      <c r="AK192" t="s">
        <v>156</v>
      </c>
      <c r="AL192" t="s">
        <v>113</v>
      </c>
      <c r="AM192">
        <v>919</v>
      </c>
      <c r="AN192" t="s">
        <v>114</v>
      </c>
      <c r="AO192">
        <v>0</v>
      </c>
      <c r="AP192">
        <v>801</v>
      </c>
      <c r="AQ192">
        <v>1720</v>
      </c>
      <c r="AR192" t="s">
        <v>115</v>
      </c>
      <c r="AS192" t="s">
        <v>109</v>
      </c>
      <c r="AT192" t="s">
        <v>116</v>
      </c>
      <c r="AU192" t="s">
        <v>117</v>
      </c>
      <c r="AV192">
        <v>1720</v>
      </c>
      <c r="AW192">
        <v>0.77671398341302123</v>
      </c>
      <c r="AX192" t="s">
        <v>118</v>
      </c>
      <c r="AY192">
        <v>0</v>
      </c>
      <c r="AZ192">
        <v>0</v>
      </c>
      <c r="BA192">
        <v>1720</v>
      </c>
      <c r="BB192">
        <v>1</v>
      </c>
      <c r="BC192">
        <v>0</v>
      </c>
      <c r="BD192">
        <v>2</v>
      </c>
      <c r="BE192">
        <v>0</v>
      </c>
      <c r="BF192">
        <v>3</v>
      </c>
      <c r="BG192">
        <v>1</v>
      </c>
      <c r="BH192" t="s">
        <v>112</v>
      </c>
      <c r="BI192">
        <v>7</v>
      </c>
      <c r="BJ192" t="s">
        <v>119</v>
      </c>
      <c r="BK192">
        <v>1</v>
      </c>
      <c r="BL192" t="s">
        <v>110</v>
      </c>
      <c r="BM192" t="s">
        <v>120</v>
      </c>
      <c r="BN192">
        <v>1996</v>
      </c>
      <c r="BO192" t="s">
        <v>121</v>
      </c>
      <c r="BP192">
        <v>2</v>
      </c>
      <c r="BQ192">
        <v>527</v>
      </c>
      <c r="BR192" t="s">
        <v>110</v>
      </c>
      <c r="BS192" t="s">
        <v>110</v>
      </c>
      <c r="BT192" t="s">
        <v>116</v>
      </c>
      <c r="BU192">
        <v>240</v>
      </c>
      <c r="BV192">
        <v>56</v>
      </c>
      <c r="BW192">
        <v>154</v>
      </c>
      <c r="BX192">
        <v>0</v>
      </c>
      <c r="BY192">
        <v>0</v>
      </c>
      <c r="BZ192">
        <v>0</v>
      </c>
      <c r="CA192" t="s">
        <v>93</v>
      </c>
      <c r="CB192" t="s">
        <v>93</v>
      </c>
      <c r="CC192" t="s">
        <v>93</v>
      </c>
      <c r="CD192">
        <v>0</v>
      </c>
      <c r="CE192">
        <v>3</v>
      </c>
      <c r="CF192">
        <v>2010</v>
      </c>
      <c r="CG192" t="s">
        <v>122</v>
      </c>
      <c r="CH192" t="s">
        <v>123</v>
      </c>
      <c r="CI192">
        <v>260400</v>
      </c>
      <c r="CR192" t="s">
        <v>124</v>
      </c>
      <c r="CS192">
        <v>1720</v>
      </c>
    </row>
    <row r="193" spans="1:97" x14ac:dyDescent="0.3">
      <c r="A193">
        <v>86</v>
      </c>
      <c r="B193">
        <v>60</v>
      </c>
      <c r="C193" t="s">
        <v>91</v>
      </c>
      <c r="D193">
        <v>121</v>
      </c>
      <c r="E193">
        <v>16059</v>
      </c>
      <c r="F193" t="s">
        <v>92</v>
      </c>
      <c r="G193" t="s">
        <v>93</v>
      </c>
      <c r="H193" t="s">
        <v>141</v>
      </c>
      <c r="I193" t="s">
        <v>95</v>
      </c>
      <c r="J193" t="s">
        <v>96</v>
      </c>
      <c r="K193" t="s">
        <v>97</v>
      </c>
      <c r="L193" t="s">
        <v>98</v>
      </c>
      <c r="M193" t="s">
        <v>99</v>
      </c>
      <c r="N193" t="s">
        <v>100</v>
      </c>
      <c r="O193" t="s">
        <v>101</v>
      </c>
      <c r="P193" t="s">
        <v>101</v>
      </c>
      <c r="Q193" t="s">
        <v>102</v>
      </c>
      <c r="R193" t="s">
        <v>103</v>
      </c>
      <c r="S193" s="3" t="str">
        <f>VLOOKUP(R193,'House Style2'!$A$1:$E$9,5,FALSE)</f>
        <v>Above Average</v>
      </c>
      <c r="T193">
        <v>8</v>
      </c>
      <c r="U193">
        <v>0.92722274442052799</v>
      </c>
      <c r="V193" t="s">
        <v>104</v>
      </c>
      <c r="W193">
        <v>5</v>
      </c>
      <c r="X193">
        <v>1991</v>
      </c>
      <c r="Y193">
        <v>1992</v>
      </c>
      <c r="Z193" t="s">
        <v>125</v>
      </c>
      <c r="AA193" t="s">
        <v>126</v>
      </c>
      <c r="AB193" t="s">
        <v>107</v>
      </c>
      <c r="AC193" t="s">
        <v>107</v>
      </c>
      <c r="AD193" t="s">
        <v>108</v>
      </c>
      <c r="AE193">
        <v>284</v>
      </c>
      <c r="AF193" t="s">
        <v>112</v>
      </c>
      <c r="AG193" t="s">
        <v>110</v>
      </c>
      <c r="AH193" t="s">
        <v>171</v>
      </c>
      <c r="AI193" t="s">
        <v>112</v>
      </c>
      <c r="AJ193" t="s">
        <v>110</v>
      </c>
      <c r="AK193" t="s">
        <v>156</v>
      </c>
      <c r="AL193" t="s">
        <v>114</v>
      </c>
      <c r="AM193">
        <v>0</v>
      </c>
      <c r="AN193" t="s">
        <v>114</v>
      </c>
      <c r="AO193">
        <v>0</v>
      </c>
      <c r="AP193">
        <v>1288</v>
      </c>
      <c r="AQ193">
        <v>1288</v>
      </c>
      <c r="AR193" t="s">
        <v>115</v>
      </c>
      <c r="AS193" t="s">
        <v>109</v>
      </c>
      <c r="AT193" t="s">
        <v>116</v>
      </c>
      <c r="AU193" t="s">
        <v>117</v>
      </c>
      <c r="AV193">
        <v>1301</v>
      </c>
      <c r="AW193">
        <v>0.51985979542025129</v>
      </c>
      <c r="AX193" t="s">
        <v>118</v>
      </c>
      <c r="AY193">
        <v>1116</v>
      </c>
      <c r="AZ193">
        <v>0</v>
      </c>
      <c r="BA193">
        <v>2417</v>
      </c>
      <c r="BB193">
        <v>0</v>
      </c>
      <c r="BC193">
        <v>0</v>
      </c>
      <c r="BD193">
        <v>2</v>
      </c>
      <c r="BE193">
        <v>1</v>
      </c>
      <c r="BF193">
        <v>4</v>
      </c>
      <c r="BG193">
        <v>1</v>
      </c>
      <c r="BH193" t="s">
        <v>112</v>
      </c>
      <c r="BI193">
        <v>9</v>
      </c>
      <c r="BJ193" t="s">
        <v>119</v>
      </c>
      <c r="BK193">
        <v>1</v>
      </c>
      <c r="BL193" t="s">
        <v>110</v>
      </c>
      <c r="BM193" t="s">
        <v>120</v>
      </c>
      <c r="BN193">
        <v>1991</v>
      </c>
      <c r="BO193" t="s">
        <v>114</v>
      </c>
      <c r="BP193">
        <v>2</v>
      </c>
      <c r="BQ193">
        <v>462</v>
      </c>
      <c r="BR193" t="s">
        <v>110</v>
      </c>
      <c r="BS193" t="s">
        <v>110</v>
      </c>
      <c r="BT193" t="s">
        <v>116</v>
      </c>
      <c r="BU193">
        <v>127</v>
      </c>
      <c r="BV193">
        <v>82</v>
      </c>
      <c r="BW193">
        <v>0</v>
      </c>
      <c r="BX193">
        <v>0</v>
      </c>
      <c r="BY193">
        <v>0</v>
      </c>
      <c r="BZ193">
        <v>0</v>
      </c>
      <c r="CA193" t="s">
        <v>93</v>
      </c>
      <c r="CB193" t="s">
        <v>93</v>
      </c>
      <c r="CC193" t="s">
        <v>93</v>
      </c>
      <c r="CD193">
        <v>0</v>
      </c>
      <c r="CE193">
        <v>4</v>
      </c>
      <c r="CF193">
        <v>2006</v>
      </c>
      <c r="CG193" t="s">
        <v>122</v>
      </c>
      <c r="CH193" t="s">
        <v>123</v>
      </c>
      <c r="CI193">
        <v>260000</v>
      </c>
      <c r="CR193">
        <v>1301</v>
      </c>
      <c r="CS193" t="s">
        <v>124</v>
      </c>
    </row>
    <row r="194" spans="1:97" x14ac:dyDescent="0.3">
      <c r="A194">
        <v>142</v>
      </c>
      <c r="B194">
        <v>20</v>
      </c>
      <c r="C194" t="s">
        <v>91</v>
      </c>
      <c r="D194">
        <v>78</v>
      </c>
      <c r="E194">
        <v>11645</v>
      </c>
      <c r="F194" t="s">
        <v>92</v>
      </c>
      <c r="G194" t="s">
        <v>93</v>
      </c>
      <c r="H194" t="s">
        <v>141</v>
      </c>
      <c r="I194" t="s">
        <v>95</v>
      </c>
      <c r="J194" t="s">
        <v>96</v>
      </c>
      <c r="K194" t="s">
        <v>134</v>
      </c>
      <c r="L194" t="s">
        <v>98</v>
      </c>
      <c r="M194" t="s">
        <v>167</v>
      </c>
      <c r="N194" t="s">
        <v>100</v>
      </c>
      <c r="O194" t="s">
        <v>101</v>
      </c>
      <c r="P194" t="s">
        <v>101</v>
      </c>
      <c r="Q194" t="s">
        <v>102</v>
      </c>
      <c r="R194" t="s">
        <v>136</v>
      </c>
      <c r="S194" s="3" t="str">
        <f>VLOOKUP(R194,'House Style2'!$A$1:$E$9,5,FALSE)</f>
        <v>Above Average</v>
      </c>
      <c r="T194">
        <v>7</v>
      </c>
      <c r="U194">
        <v>0.91841498596742621</v>
      </c>
      <c r="V194" t="s">
        <v>104</v>
      </c>
      <c r="W194">
        <v>5</v>
      </c>
      <c r="X194">
        <v>2005</v>
      </c>
      <c r="Y194">
        <v>2005</v>
      </c>
      <c r="Z194" t="s">
        <v>105</v>
      </c>
      <c r="AA194" t="s">
        <v>126</v>
      </c>
      <c r="AB194" t="s">
        <v>137</v>
      </c>
      <c r="AC194" t="s">
        <v>137</v>
      </c>
      <c r="AD194" t="s">
        <v>129</v>
      </c>
      <c r="AE194">
        <v>0</v>
      </c>
      <c r="AF194" t="s">
        <v>112</v>
      </c>
      <c r="AG194" t="s">
        <v>110</v>
      </c>
      <c r="AH194" t="s">
        <v>111</v>
      </c>
      <c r="AI194" t="s">
        <v>112</v>
      </c>
      <c r="AJ194" t="s">
        <v>110</v>
      </c>
      <c r="AK194" t="s">
        <v>130</v>
      </c>
      <c r="AL194" t="s">
        <v>113</v>
      </c>
      <c r="AM194">
        <v>1300</v>
      </c>
      <c r="AN194" t="s">
        <v>114</v>
      </c>
      <c r="AO194">
        <v>0</v>
      </c>
      <c r="AP194">
        <v>434</v>
      </c>
      <c r="AQ194">
        <v>1734</v>
      </c>
      <c r="AR194" t="s">
        <v>115</v>
      </c>
      <c r="AS194" t="s">
        <v>109</v>
      </c>
      <c r="AT194" t="s">
        <v>116</v>
      </c>
      <c r="AU194" t="s">
        <v>117</v>
      </c>
      <c r="AV194">
        <v>1734</v>
      </c>
      <c r="AW194">
        <v>0.33055824532053102</v>
      </c>
      <c r="AX194" t="s">
        <v>118</v>
      </c>
      <c r="AY194">
        <v>0</v>
      </c>
      <c r="AZ194">
        <v>0</v>
      </c>
      <c r="BA194">
        <v>1734</v>
      </c>
      <c r="BB194">
        <v>1</v>
      </c>
      <c r="BC194">
        <v>0</v>
      </c>
      <c r="BD194">
        <v>2</v>
      </c>
      <c r="BE194">
        <v>0</v>
      </c>
      <c r="BF194">
        <v>3</v>
      </c>
      <c r="BG194">
        <v>1</v>
      </c>
      <c r="BH194" t="s">
        <v>112</v>
      </c>
      <c r="BI194">
        <v>7</v>
      </c>
      <c r="BJ194" t="s">
        <v>119</v>
      </c>
      <c r="BK194">
        <v>0</v>
      </c>
      <c r="BL194" t="s">
        <v>93</v>
      </c>
      <c r="BM194" t="s">
        <v>120</v>
      </c>
      <c r="BN194">
        <v>2005</v>
      </c>
      <c r="BO194" t="s">
        <v>121</v>
      </c>
      <c r="BP194">
        <v>2</v>
      </c>
      <c r="BQ194">
        <v>660</v>
      </c>
      <c r="BR194" t="s">
        <v>110</v>
      </c>
      <c r="BS194" t="s">
        <v>110</v>
      </c>
      <c r="BT194" t="s">
        <v>116</v>
      </c>
      <c r="BU194">
        <v>160</v>
      </c>
      <c r="BV194">
        <v>24</v>
      </c>
      <c r="BW194">
        <v>0</v>
      </c>
      <c r="BX194">
        <v>0</v>
      </c>
      <c r="BY194">
        <v>0</v>
      </c>
      <c r="BZ194">
        <v>0</v>
      </c>
      <c r="CA194" t="s">
        <v>93</v>
      </c>
      <c r="CB194" t="s">
        <v>93</v>
      </c>
      <c r="CC194" t="s">
        <v>93</v>
      </c>
      <c r="CD194">
        <v>0</v>
      </c>
      <c r="CE194">
        <v>1</v>
      </c>
      <c r="CF194">
        <v>2006</v>
      </c>
      <c r="CG194" t="s">
        <v>122</v>
      </c>
      <c r="CH194" t="s">
        <v>123</v>
      </c>
      <c r="CI194">
        <v>260000</v>
      </c>
      <c r="CR194" t="s">
        <v>124</v>
      </c>
      <c r="CS194">
        <v>1734</v>
      </c>
    </row>
    <row r="195" spans="1:97" x14ac:dyDescent="0.3">
      <c r="A195">
        <v>317</v>
      </c>
      <c r="B195">
        <v>60</v>
      </c>
      <c r="C195" t="s">
        <v>91</v>
      </c>
      <c r="D195">
        <v>94</v>
      </c>
      <c r="E195">
        <v>13005</v>
      </c>
      <c r="F195" t="s">
        <v>92</v>
      </c>
      <c r="G195" t="s">
        <v>93</v>
      </c>
      <c r="H195" t="s">
        <v>94</v>
      </c>
      <c r="I195" t="s">
        <v>95</v>
      </c>
      <c r="J195" t="s">
        <v>96</v>
      </c>
      <c r="K195" t="s">
        <v>97</v>
      </c>
      <c r="L195" t="s">
        <v>98</v>
      </c>
      <c r="M195" t="s">
        <v>211</v>
      </c>
      <c r="N195" t="s">
        <v>203</v>
      </c>
      <c r="O195" t="s">
        <v>101</v>
      </c>
      <c r="P195" t="s">
        <v>101</v>
      </c>
      <c r="Q195" t="s">
        <v>102</v>
      </c>
      <c r="R195" t="s">
        <v>103</v>
      </c>
      <c r="S195" s="3" t="str">
        <f>VLOOKUP(R195,'House Style2'!$A$1:$E$9,5,FALSE)</f>
        <v>Above Average</v>
      </c>
      <c r="T195">
        <v>7</v>
      </c>
      <c r="U195">
        <v>0.99943888216762589</v>
      </c>
      <c r="V195" t="s">
        <v>104</v>
      </c>
      <c r="W195">
        <v>7</v>
      </c>
      <c r="X195">
        <v>1980</v>
      </c>
      <c r="Y195">
        <v>1980</v>
      </c>
      <c r="Z195" t="s">
        <v>105</v>
      </c>
      <c r="AA195" t="s">
        <v>126</v>
      </c>
      <c r="AB195" t="s">
        <v>149</v>
      </c>
      <c r="AC195" t="s">
        <v>150</v>
      </c>
      <c r="AD195" t="s">
        <v>108</v>
      </c>
      <c r="AE195">
        <v>278</v>
      </c>
      <c r="AF195" t="s">
        <v>112</v>
      </c>
      <c r="AG195" t="s">
        <v>110</v>
      </c>
      <c r="AH195" t="s">
        <v>171</v>
      </c>
      <c r="AI195" t="s">
        <v>112</v>
      </c>
      <c r="AJ195" t="s">
        <v>110</v>
      </c>
      <c r="AK195" t="s">
        <v>156</v>
      </c>
      <c r="AL195" t="s">
        <v>113</v>
      </c>
      <c r="AM195">
        <v>692</v>
      </c>
      <c r="AN195" t="s">
        <v>114</v>
      </c>
      <c r="AO195">
        <v>0</v>
      </c>
      <c r="AP195">
        <v>153</v>
      </c>
      <c r="AQ195">
        <v>845</v>
      </c>
      <c r="AR195" t="s">
        <v>115</v>
      </c>
      <c r="AS195" t="s">
        <v>110</v>
      </c>
      <c r="AT195" t="s">
        <v>116</v>
      </c>
      <c r="AU195" t="s">
        <v>117</v>
      </c>
      <c r="AV195">
        <v>1153</v>
      </c>
      <c r="AW195">
        <v>0.62607832261226026</v>
      </c>
      <c r="AX195" t="s">
        <v>118</v>
      </c>
      <c r="AY195">
        <v>1200</v>
      </c>
      <c r="AZ195">
        <v>0</v>
      </c>
      <c r="BA195">
        <v>2353</v>
      </c>
      <c r="BB195">
        <v>1</v>
      </c>
      <c r="BC195">
        <v>0</v>
      </c>
      <c r="BD195">
        <v>2</v>
      </c>
      <c r="BE195">
        <v>1</v>
      </c>
      <c r="BF195">
        <v>4</v>
      </c>
      <c r="BG195">
        <v>1</v>
      </c>
      <c r="BH195" t="s">
        <v>109</v>
      </c>
      <c r="BI195">
        <v>10</v>
      </c>
      <c r="BJ195" t="s">
        <v>119</v>
      </c>
      <c r="BK195">
        <v>1</v>
      </c>
      <c r="BL195" t="s">
        <v>110</v>
      </c>
      <c r="BM195" t="s">
        <v>120</v>
      </c>
      <c r="BN195">
        <v>1983</v>
      </c>
      <c r="BO195" t="s">
        <v>143</v>
      </c>
      <c r="BP195">
        <v>2</v>
      </c>
      <c r="BQ195">
        <v>484</v>
      </c>
      <c r="BR195" t="s">
        <v>110</v>
      </c>
      <c r="BS195" t="s">
        <v>110</v>
      </c>
      <c r="BT195" t="s">
        <v>116</v>
      </c>
      <c r="BU195">
        <v>288</v>
      </c>
      <c r="BV195">
        <v>195</v>
      </c>
      <c r="BW195">
        <v>0</v>
      </c>
      <c r="BX195">
        <v>0</v>
      </c>
      <c r="BY195">
        <v>0</v>
      </c>
      <c r="BZ195">
        <v>0</v>
      </c>
      <c r="CA195" t="s">
        <v>93</v>
      </c>
      <c r="CB195" t="s">
        <v>165</v>
      </c>
      <c r="CC195" t="s">
        <v>93</v>
      </c>
      <c r="CD195">
        <v>0</v>
      </c>
      <c r="CE195">
        <v>8</v>
      </c>
      <c r="CF195">
        <v>2009</v>
      </c>
      <c r="CG195" t="s">
        <v>122</v>
      </c>
      <c r="CH195" t="s">
        <v>123</v>
      </c>
      <c r="CI195">
        <v>260000</v>
      </c>
      <c r="CR195">
        <v>1153</v>
      </c>
      <c r="CS195" t="s">
        <v>124</v>
      </c>
    </row>
    <row r="196" spans="1:97" x14ac:dyDescent="0.3">
      <c r="A196">
        <v>319</v>
      </c>
      <c r="B196">
        <v>60</v>
      </c>
      <c r="C196" t="s">
        <v>91</v>
      </c>
      <c r="D196">
        <v>90</v>
      </c>
      <c r="E196">
        <v>9900</v>
      </c>
      <c r="F196" t="s">
        <v>92</v>
      </c>
      <c r="G196" t="s">
        <v>93</v>
      </c>
      <c r="H196" t="s">
        <v>141</v>
      </c>
      <c r="I196" t="s">
        <v>177</v>
      </c>
      <c r="J196" t="s">
        <v>96</v>
      </c>
      <c r="K196" t="s">
        <v>134</v>
      </c>
      <c r="L196" t="s">
        <v>154</v>
      </c>
      <c r="M196" t="s">
        <v>99</v>
      </c>
      <c r="N196" t="s">
        <v>100</v>
      </c>
      <c r="O196" t="s">
        <v>101</v>
      </c>
      <c r="P196" t="s">
        <v>101</v>
      </c>
      <c r="Q196" t="s">
        <v>102</v>
      </c>
      <c r="R196" t="s">
        <v>103</v>
      </c>
      <c r="S196" s="3" t="str">
        <f>VLOOKUP(R196,'House Style2'!$A$1:$E$9,5,FALSE)</f>
        <v>Above Average</v>
      </c>
      <c r="T196">
        <v>7</v>
      </c>
      <c r="U196">
        <v>0.92779976258508468</v>
      </c>
      <c r="V196" t="s">
        <v>104</v>
      </c>
      <c r="W196">
        <v>5</v>
      </c>
      <c r="X196">
        <v>1993</v>
      </c>
      <c r="Y196">
        <v>1993</v>
      </c>
      <c r="Z196" t="s">
        <v>105</v>
      </c>
      <c r="AA196" t="s">
        <v>126</v>
      </c>
      <c r="AB196" t="s">
        <v>107</v>
      </c>
      <c r="AC196" t="s">
        <v>107</v>
      </c>
      <c r="AD196" t="s">
        <v>108</v>
      </c>
      <c r="AE196">
        <v>256</v>
      </c>
      <c r="AF196" t="s">
        <v>112</v>
      </c>
      <c r="AG196" t="s">
        <v>110</v>
      </c>
      <c r="AH196" t="s">
        <v>111</v>
      </c>
      <c r="AI196" t="s">
        <v>112</v>
      </c>
      <c r="AJ196" t="s">
        <v>110</v>
      </c>
      <c r="AK196" t="s">
        <v>112</v>
      </c>
      <c r="AL196" t="s">
        <v>113</v>
      </c>
      <c r="AM196">
        <v>987</v>
      </c>
      <c r="AN196" t="s">
        <v>114</v>
      </c>
      <c r="AO196">
        <v>0</v>
      </c>
      <c r="AP196">
        <v>360</v>
      </c>
      <c r="AQ196">
        <v>1347</v>
      </c>
      <c r="AR196" t="s">
        <v>115</v>
      </c>
      <c r="AS196" t="s">
        <v>109</v>
      </c>
      <c r="AT196" t="s">
        <v>116</v>
      </c>
      <c r="AU196" t="s">
        <v>117</v>
      </c>
      <c r="AV196">
        <v>1372</v>
      </c>
      <c r="AW196">
        <v>0.44057490898633667</v>
      </c>
      <c r="AX196" t="s">
        <v>118</v>
      </c>
      <c r="AY196">
        <v>1274</v>
      </c>
      <c r="AZ196">
        <v>0</v>
      </c>
      <c r="BA196">
        <v>2646</v>
      </c>
      <c r="BB196">
        <v>1</v>
      </c>
      <c r="BC196">
        <v>0</v>
      </c>
      <c r="BD196">
        <v>2</v>
      </c>
      <c r="BE196">
        <v>1</v>
      </c>
      <c r="BF196">
        <v>4</v>
      </c>
      <c r="BG196">
        <v>1</v>
      </c>
      <c r="BH196" t="s">
        <v>112</v>
      </c>
      <c r="BI196">
        <v>9</v>
      </c>
      <c r="BJ196" t="s">
        <v>119</v>
      </c>
      <c r="BK196">
        <v>1</v>
      </c>
      <c r="BL196" t="s">
        <v>110</v>
      </c>
      <c r="BM196" t="s">
        <v>120</v>
      </c>
      <c r="BN196">
        <v>1993</v>
      </c>
      <c r="BO196" t="s">
        <v>143</v>
      </c>
      <c r="BP196">
        <v>3</v>
      </c>
      <c r="BQ196">
        <v>656</v>
      </c>
      <c r="BR196" t="s">
        <v>110</v>
      </c>
      <c r="BS196" t="s">
        <v>110</v>
      </c>
      <c r="BT196" t="s">
        <v>116</v>
      </c>
      <c r="BU196">
        <v>340</v>
      </c>
      <c r="BV196">
        <v>60</v>
      </c>
      <c r="BW196">
        <v>144</v>
      </c>
      <c r="BX196">
        <v>0</v>
      </c>
      <c r="BY196">
        <v>0</v>
      </c>
      <c r="BZ196">
        <v>0</v>
      </c>
      <c r="CA196" t="s">
        <v>93</v>
      </c>
      <c r="CB196" t="s">
        <v>93</v>
      </c>
      <c r="CC196" t="s">
        <v>93</v>
      </c>
      <c r="CD196">
        <v>0</v>
      </c>
      <c r="CE196">
        <v>4</v>
      </c>
      <c r="CF196">
        <v>2009</v>
      </c>
      <c r="CG196" t="s">
        <v>122</v>
      </c>
      <c r="CH196" t="s">
        <v>123</v>
      </c>
      <c r="CI196">
        <v>260000</v>
      </c>
      <c r="CR196">
        <v>1372</v>
      </c>
      <c r="CS196" t="s">
        <v>124</v>
      </c>
    </row>
    <row r="197" spans="1:97" x14ac:dyDescent="0.3">
      <c r="A197">
        <v>1271</v>
      </c>
      <c r="B197">
        <v>40</v>
      </c>
      <c r="C197" t="s">
        <v>91</v>
      </c>
      <c r="D197" t="s">
        <v>93</v>
      </c>
      <c r="E197">
        <v>23595</v>
      </c>
      <c r="F197" t="s">
        <v>92</v>
      </c>
      <c r="G197" t="s">
        <v>93</v>
      </c>
      <c r="H197" t="s">
        <v>141</v>
      </c>
      <c r="I197" t="s">
        <v>177</v>
      </c>
      <c r="J197" t="s">
        <v>96</v>
      </c>
      <c r="K197" t="s">
        <v>134</v>
      </c>
      <c r="L197" t="s">
        <v>186</v>
      </c>
      <c r="M197" t="s">
        <v>198</v>
      </c>
      <c r="N197" t="s">
        <v>100</v>
      </c>
      <c r="O197" t="s">
        <v>101</v>
      </c>
      <c r="P197" t="s">
        <v>101</v>
      </c>
      <c r="Q197" t="s">
        <v>102</v>
      </c>
      <c r="R197" t="s">
        <v>136</v>
      </c>
      <c r="S197" s="3" t="str">
        <f>VLOOKUP(R197,'House Style2'!$A$1:$E$9,5,FALSE)</f>
        <v>Above Average</v>
      </c>
      <c r="T197">
        <v>7</v>
      </c>
      <c r="U197">
        <v>0.1437177876679524</v>
      </c>
      <c r="V197" t="s">
        <v>104</v>
      </c>
      <c r="W197">
        <v>6</v>
      </c>
      <c r="X197">
        <v>1979</v>
      </c>
      <c r="Y197">
        <v>1979</v>
      </c>
      <c r="Z197" t="s">
        <v>215</v>
      </c>
      <c r="AA197" t="s">
        <v>212</v>
      </c>
      <c r="AB197" t="s">
        <v>194</v>
      </c>
      <c r="AC197" t="s">
        <v>194</v>
      </c>
      <c r="AD197" t="s">
        <v>129</v>
      </c>
      <c r="AE197">
        <v>0</v>
      </c>
      <c r="AF197" t="s">
        <v>112</v>
      </c>
      <c r="AG197" t="s">
        <v>110</v>
      </c>
      <c r="AH197" t="s">
        <v>111</v>
      </c>
      <c r="AI197" t="s">
        <v>112</v>
      </c>
      <c r="AJ197" t="s">
        <v>110</v>
      </c>
      <c r="AK197" t="s">
        <v>112</v>
      </c>
      <c r="AL197" t="s">
        <v>113</v>
      </c>
      <c r="AM197">
        <v>1258</v>
      </c>
      <c r="AN197" t="s">
        <v>114</v>
      </c>
      <c r="AO197">
        <v>0</v>
      </c>
      <c r="AP197">
        <v>74</v>
      </c>
      <c r="AQ197">
        <v>1332</v>
      </c>
      <c r="AR197" t="s">
        <v>115</v>
      </c>
      <c r="AS197" t="s">
        <v>110</v>
      </c>
      <c r="AT197" t="s">
        <v>116</v>
      </c>
      <c r="AU197" t="s">
        <v>117</v>
      </c>
      <c r="AV197">
        <v>1332</v>
      </c>
      <c r="AW197">
        <v>0.50638876017434509</v>
      </c>
      <c r="AX197" t="s">
        <v>118</v>
      </c>
      <c r="AY197">
        <v>192</v>
      </c>
      <c r="AZ197">
        <v>0</v>
      </c>
      <c r="BA197">
        <v>1524</v>
      </c>
      <c r="BB197">
        <v>2</v>
      </c>
      <c r="BC197">
        <v>0</v>
      </c>
      <c r="BD197">
        <v>0</v>
      </c>
      <c r="BE197">
        <v>1</v>
      </c>
      <c r="BF197">
        <v>0</v>
      </c>
      <c r="BG197">
        <v>1</v>
      </c>
      <c r="BH197" t="s">
        <v>112</v>
      </c>
      <c r="BI197">
        <v>4</v>
      </c>
      <c r="BJ197" t="s">
        <v>119</v>
      </c>
      <c r="BK197">
        <v>1</v>
      </c>
      <c r="BL197" t="s">
        <v>110</v>
      </c>
      <c r="BM197" t="s">
        <v>120</v>
      </c>
      <c r="BN197">
        <v>1979</v>
      </c>
      <c r="BO197" t="s">
        <v>121</v>
      </c>
      <c r="BP197">
        <v>2</v>
      </c>
      <c r="BQ197">
        <v>586</v>
      </c>
      <c r="BR197" t="s">
        <v>110</v>
      </c>
      <c r="BS197" t="s">
        <v>110</v>
      </c>
      <c r="BT197" t="s">
        <v>116</v>
      </c>
      <c r="BU197">
        <v>268</v>
      </c>
      <c r="BV197">
        <v>0</v>
      </c>
      <c r="BW197">
        <v>0</v>
      </c>
      <c r="BX197">
        <v>0</v>
      </c>
      <c r="BY197">
        <v>0</v>
      </c>
      <c r="BZ197">
        <v>0</v>
      </c>
      <c r="CA197" t="s">
        <v>93</v>
      </c>
      <c r="CB197" t="s">
        <v>93</v>
      </c>
      <c r="CC197" t="s">
        <v>93</v>
      </c>
      <c r="CD197">
        <v>0</v>
      </c>
      <c r="CE197">
        <v>4</v>
      </c>
      <c r="CF197">
        <v>2010</v>
      </c>
      <c r="CG197" t="s">
        <v>122</v>
      </c>
      <c r="CH197" t="s">
        <v>123</v>
      </c>
      <c r="CI197">
        <v>260000</v>
      </c>
      <c r="CR197">
        <v>1332</v>
      </c>
      <c r="CS197" t="s">
        <v>124</v>
      </c>
    </row>
    <row r="198" spans="1:97" x14ac:dyDescent="0.3">
      <c r="A198">
        <v>1362</v>
      </c>
      <c r="B198">
        <v>20</v>
      </c>
      <c r="C198" t="s">
        <v>91</v>
      </c>
      <c r="D198">
        <v>124</v>
      </c>
      <c r="E198">
        <v>16158</v>
      </c>
      <c r="F198" t="s">
        <v>92</v>
      </c>
      <c r="G198" t="s">
        <v>93</v>
      </c>
      <c r="H198" t="s">
        <v>94</v>
      </c>
      <c r="I198" t="s">
        <v>177</v>
      </c>
      <c r="J198" t="s">
        <v>96</v>
      </c>
      <c r="K198" t="s">
        <v>134</v>
      </c>
      <c r="L198" t="s">
        <v>154</v>
      </c>
      <c r="M198" t="s">
        <v>148</v>
      </c>
      <c r="N198" t="s">
        <v>100</v>
      </c>
      <c r="O198" t="s">
        <v>101</v>
      </c>
      <c r="P198" t="s">
        <v>101</v>
      </c>
      <c r="Q198" t="s">
        <v>102</v>
      </c>
      <c r="R198" t="s">
        <v>136</v>
      </c>
      <c r="S198" s="3" t="str">
        <f>VLOOKUP(R198,'House Style2'!$A$1:$E$9,5,FALSE)</f>
        <v>Above Average</v>
      </c>
      <c r="T198">
        <v>7</v>
      </c>
      <c r="U198">
        <v>0.25746277898258785</v>
      </c>
      <c r="V198" t="s">
        <v>104</v>
      </c>
      <c r="W198">
        <v>5</v>
      </c>
      <c r="X198">
        <v>2005</v>
      </c>
      <c r="Y198">
        <v>2005</v>
      </c>
      <c r="Z198" t="s">
        <v>125</v>
      </c>
      <c r="AA198" t="s">
        <v>126</v>
      </c>
      <c r="AB198" t="s">
        <v>137</v>
      </c>
      <c r="AC198" t="s">
        <v>137</v>
      </c>
      <c r="AD198" t="s">
        <v>138</v>
      </c>
      <c r="AE198">
        <v>16</v>
      </c>
      <c r="AF198" t="s">
        <v>112</v>
      </c>
      <c r="AG198" t="s">
        <v>110</v>
      </c>
      <c r="AH198" t="s">
        <v>111</v>
      </c>
      <c r="AI198" t="s">
        <v>109</v>
      </c>
      <c r="AJ198" t="s">
        <v>110</v>
      </c>
      <c r="AK198" t="s">
        <v>130</v>
      </c>
      <c r="AL198" t="s">
        <v>151</v>
      </c>
      <c r="AM198">
        <v>1274</v>
      </c>
      <c r="AN198" t="s">
        <v>114</v>
      </c>
      <c r="AO198">
        <v>0</v>
      </c>
      <c r="AP198">
        <v>256</v>
      </c>
      <c r="AQ198">
        <v>1530</v>
      </c>
      <c r="AR198" t="s">
        <v>115</v>
      </c>
      <c r="AS198" t="s">
        <v>109</v>
      </c>
      <c r="AT198" t="s">
        <v>116</v>
      </c>
      <c r="AU198" t="s">
        <v>117</v>
      </c>
      <c r="AV198">
        <v>1530</v>
      </c>
      <c r="AW198">
        <v>0.27598885790969596</v>
      </c>
      <c r="AX198" t="s">
        <v>118</v>
      </c>
      <c r="AY198">
        <v>0</v>
      </c>
      <c r="AZ198">
        <v>0</v>
      </c>
      <c r="BA198">
        <v>1530</v>
      </c>
      <c r="BB198">
        <v>1</v>
      </c>
      <c r="BC198">
        <v>0</v>
      </c>
      <c r="BD198">
        <v>2</v>
      </c>
      <c r="BE198">
        <v>0</v>
      </c>
      <c r="BF198">
        <v>3</v>
      </c>
      <c r="BG198">
        <v>1</v>
      </c>
      <c r="BH198" t="s">
        <v>112</v>
      </c>
      <c r="BI198">
        <v>7</v>
      </c>
      <c r="BJ198" t="s">
        <v>119</v>
      </c>
      <c r="BK198">
        <v>1</v>
      </c>
      <c r="BL198" t="s">
        <v>112</v>
      </c>
      <c r="BM198" t="s">
        <v>120</v>
      </c>
      <c r="BN198">
        <v>2005</v>
      </c>
      <c r="BO198" t="s">
        <v>121</v>
      </c>
      <c r="BP198">
        <v>2</v>
      </c>
      <c r="BQ198">
        <v>430</v>
      </c>
      <c r="BR198" t="s">
        <v>110</v>
      </c>
      <c r="BS198" t="s">
        <v>110</v>
      </c>
      <c r="BT198" t="s">
        <v>116</v>
      </c>
      <c r="BU198">
        <v>168</v>
      </c>
      <c r="BV198">
        <v>36</v>
      </c>
      <c r="BW198">
        <v>0</v>
      </c>
      <c r="BX198">
        <v>0</v>
      </c>
      <c r="BY198">
        <v>0</v>
      </c>
      <c r="BZ198">
        <v>0</v>
      </c>
      <c r="CA198" t="s">
        <v>93</v>
      </c>
      <c r="CB198" t="s">
        <v>93</v>
      </c>
      <c r="CC198" t="s">
        <v>93</v>
      </c>
      <c r="CD198">
        <v>0</v>
      </c>
      <c r="CE198">
        <v>6</v>
      </c>
      <c r="CF198">
        <v>2009</v>
      </c>
      <c r="CG198" t="s">
        <v>122</v>
      </c>
      <c r="CH198" t="s">
        <v>123</v>
      </c>
      <c r="CI198">
        <v>260000</v>
      </c>
      <c r="CR198" t="s">
        <v>124</v>
      </c>
      <c r="CS198">
        <v>1530</v>
      </c>
    </row>
    <row r="199" spans="1:97" x14ac:dyDescent="0.3">
      <c r="A199">
        <v>115</v>
      </c>
      <c r="B199">
        <v>70</v>
      </c>
      <c r="C199" t="s">
        <v>91</v>
      </c>
      <c r="D199">
        <v>61</v>
      </c>
      <c r="E199">
        <v>7259</v>
      </c>
      <c r="F199" t="s">
        <v>92</v>
      </c>
      <c r="G199" t="s">
        <v>93</v>
      </c>
      <c r="H199" t="s">
        <v>94</v>
      </c>
      <c r="I199" t="s">
        <v>95</v>
      </c>
      <c r="J199" t="s">
        <v>96</v>
      </c>
      <c r="K199" t="s">
        <v>134</v>
      </c>
      <c r="L199" t="s">
        <v>154</v>
      </c>
      <c r="M199" t="s">
        <v>174</v>
      </c>
      <c r="N199" t="s">
        <v>100</v>
      </c>
      <c r="O199" t="s">
        <v>101</v>
      </c>
      <c r="P199" t="s">
        <v>101</v>
      </c>
      <c r="Q199" t="s">
        <v>102</v>
      </c>
      <c r="R199" t="s">
        <v>103</v>
      </c>
      <c r="S199" s="3" t="str">
        <f>VLOOKUP(R199,'House Style2'!$A$1:$E$9,5,FALSE)</f>
        <v>Above Average</v>
      </c>
      <c r="T199">
        <v>6</v>
      </c>
      <c r="U199">
        <v>0.69528691954987409</v>
      </c>
      <c r="V199" t="s">
        <v>104</v>
      </c>
      <c r="W199">
        <v>8</v>
      </c>
      <c r="X199">
        <v>1945</v>
      </c>
      <c r="Y199">
        <v>2002</v>
      </c>
      <c r="Z199" t="s">
        <v>223</v>
      </c>
      <c r="AA199" t="s">
        <v>126</v>
      </c>
      <c r="AB199" t="s">
        <v>127</v>
      </c>
      <c r="AC199" t="s">
        <v>127</v>
      </c>
      <c r="AD199" t="s">
        <v>129</v>
      </c>
      <c r="AE199">
        <v>0</v>
      </c>
      <c r="AF199" t="s">
        <v>110</v>
      </c>
      <c r="AG199" t="s">
        <v>110</v>
      </c>
      <c r="AH199" t="s">
        <v>171</v>
      </c>
      <c r="AI199" t="s">
        <v>110</v>
      </c>
      <c r="AJ199" t="s">
        <v>110</v>
      </c>
      <c r="AK199" t="s">
        <v>156</v>
      </c>
      <c r="AL199" t="s">
        <v>151</v>
      </c>
      <c r="AM199">
        <v>774</v>
      </c>
      <c r="AN199" t="s">
        <v>210</v>
      </c>
      <c r="AO199">
        <v>150</v>
      </c>
      <c r="AP199">
        <v>104</v>
      </c>
      <c r="AQ199">
        <v>1028</v>
      </c>
      <c r="AR199" t="s">
        <v>115</v>
      </c>
      <c r="AS199" t="s">
        <v>109</v>
      </c>
      <c r="AT199" t="s">
        <v>116</v>
      </c>
      <c r="AU199" t="s">
        <v>117</v>
      </c>
      <c r="AV199">
        <v>1436</v>
      </c>
      <c r="AW199">
        <v>0.63563915404751847</v>
      </c>
      <c r="AX199" t="s">
        <v>118</v>
      </c>
      <c r="AY199">
        <v>884</v>
      </c>
      <c r="AZ199">
        <v>0</v>
      </c>
      <c r="BA199">
        <v>2320</v>
      </c>
      <c r="BB199">
        <v>1</v>
      </c>
      <c r="BC199">
        <v>0</v>
      </c>
      <c r="BD199">
        <v>2</v>
      </c>
      <c r="BE199">
        <v>1</v>
      </c>
      <c r="BF199">
        <v>3</v>
      </c>
      <c r="BG199">
        <v>1</v>
      </c>
      <c r="BH199" t="s">
        <v>112</v>
      </c>
      <c r="BI199">
        <v>9</v>
      </c>
      <c r="BJ199" t="s">
        <v>119</v>
      </c>
      <c r="BK199">
        <v>1</v>
      </c>
      <c r="BL199" t="s">
        <v>110</v>
      </c>
      <c r="BM199" t="s">
        <v>164</v>
      </c>
      <c r="BN199">
        <v>1945</v>
      </c>
      <c r="BO199" t="s">
        <v>114</v>
      </c>
      <c r="BP199">
        <v>1</v>
      </c>
      <c r="BQ199">
        <v>180</v>
      </c>
      <c r="BR199" t="s">
        <v>110</v>
      </c>
      <c r="BS199" t="s">
        <v>110</v>
      </c>
      <c r="BT199" t="s">
        <v>116</v>
      </c>
      <c r="BU199">
        <v>224</v>
      </c>
      <c r="BV199">
        <v>0</v>
      </c>
      <c r="BW199">
        <v>0</v>
      </c>
      <c r="BX199">
        <v>0</v>
      </c>
      <c r="BY199">
        <v>0</v>
      </c>
      <c r="BZ199">
        <v>0</v>
      </c>
      <c r="CA199" t="s">
        <v>93</v>
      </c>
      <c r="CB199" t="s">
        <v>131</v>
      </c>
      <c r="CC199" t="s">
        <v>93</v>
      </c>
      <c r="CD199">
        <v>0</v>
      </c>
      <c r="CE199">
        <v>7</v>
      </c>
      <c r="CF199">
        <v>2007</v>
      </c>
      <c r="CG199" t="s">
        <v>122</v>
      </c>
      <c r="CH199" t="s">
        <v>123</v>
      </c>
      <c r="CI199">
        <v>259500</v>
      </c>
      <c r="CR199">
        <v>1436</v>
      </c>
      <c r="CS199" t="s">
        <v>124</v>
      </c>
    </row>
    <row r="200" spans="1:97" x14ac:dyDescent="0.3">
      <c r="A200">
        <v>1128</v>
      </c>
      <c r="B200">
        <v>20</v>
      </c>
      <c r="C200" t="s">
        <v>91</v>
      </c>
      <c r="D200">
        <v>182</v>
      </c>
      <c r="E200">
        <v>14572</v>
      </c>
      <c r="F200" t="s">
        <v>92</v>
      </c>
      <c r="G200" t="s">
        <v>93</v>
      </c>
      <c r="H200" t="s">
        <v>185</v>
      </c>
      <c r="I200" t="s">
        <v>95</v>
      </c>
      <c r="J200" t="s">
        <v>96</v>
      </c>
      <c r="K200" t="s">
        <v>97</v>
      </c>
      <c r="L200" t="s">
        <v>98</v>
      </c>
      <c r="M200" t="s">
        <v>184</v>
      </c>
      <c r="N200" t="s">
        <v>100</v>
      </c>
      <c r="O200" t="s">
        <v>101</v>
      </c>
      <c r="P200" t="s">
        <v>101</v>
      </c>
      <c r="Q200" t="s">
        <v>102</v>
      </c>
      <c r="R200" t="s">
        <v>136</v>
      </c>
      <c r="S200" s="3" t="str">
        <f>VLOOKUP(R200,'House Style2'!$A$1:$E$9,5,FALSE)</f>
        <v>Above Average</v>
      </c>
      <c r="T200">
        <v>7</v>
      </c>
      <c r="U200">
        <v>2.9853259601602011E-2</v>
      </c>
      <c r="V200" t="s">
        <v>104</v>
      </c>
      <c r="W200">
        <v>5</v>
      </c>
      <c r="X200">
        <v>2004</v>
      </c>
      <c r="Y200">
        <v>2004</v>
      </c>
      <c r="Z200" t="s">
        <v>125</v>
      </c>
      <c r="AA200" t="s">
        <v>126</v>
      </c>
      <c r="AB200" t="s">
        <v>137</v>
      </c>
      <c r="AC200" t="s">
        <v>137</v>
      </c>
      <c r="AD200" t="s">
        <v>129</v>
      </c>
      <c r="AE200">
        <v>0</v>
      </c>
      <c r="AF200" t="s">
        <v>112</v>
      </c>
      <c r="AG200" t="s">
        <v>110</v>
      </c>
      <c r="AH200" t="s">
        <v>111</v>
      </c>
      <c r="AI200" t="s">
        <v>112</v>
      </c>
      <c r="AJ200" t="s">
        <v>110</v>
      </c>
      <c r="AK200" t="s">
        <v>130</v>
      </c>
      <c r="AL200" t="s">
        <v>113</v>
      </c>
      <c r="AM200">
        <v>1300</v>
      </c>
      <c r="AN200" t="s">
        <v>114</v>
      </c>
      <c r="AO200">
        <v>0</v>
      </c>
      <c r="AP200">
        <v>230</v>
      </c>
      <c r="AQ200">
        <v>1530</v>
      </c>
      <c r="AR200" t="s">
        <v>115</v>
      </c>
      <c r="AS200" t="s">
        <v>109</v>
      </c>
      <c r="AT200" t="s">
        <v>116</v>
      </c>
      <c r="AU200" t="s">
        <v>117</v>
      </c>
      <c r="AV200">
        <v>1530</v>
      </c>
      <c r="AW200">
        <v>8.5563271599920387E-2</v>
      </c>
      <c r="AX200" t="s">
        <v>118</v>
      </c>
      <c r="AY200">
        <v>0</v>
      </c>
      <c r="AZ200">
        <v>0</v>
      </c>
      <c r="BA200">
        <v>1530</v>
      </c>
      <c r="BB200">
        <v>1</v>
      </c>
      <c r="BC200">
        <v>0</v>
      </c>
      <c r="BD200">
        <v>2</v>
      </c>
      <c r="BE200">
        <v>0</v>
      </c>
      <c r="BF200">
        <v>3</v>
      </c>
      <c r="BG200">
        <v>1</v>
      </c>
      <c r="BH200" t="s">
        <v>112</v>
      </c>
      <c r="BI200">
        <v>7</v>
      </c>
      <c r="BJ200" t="s">
        <v>119</v>
      </c>
      <c r="BK200">
        <v>1</v>
      </c>
      <c r="BL200" t="s">
        <v>112</v>
      </c>
      <c r="BM200" t="s">
        <v>120</v>
      </c>
      <c r="BN200">
        <v>2004</v>
      </c>
      <c r="BO200" t="s">
        <v>121</v>
      </c>
      <c r="BP200">
        <v>3</v>
      </c>
      <c r="BQ200">
        <v>630</v>
      </c>
      <c r="BR200" t="s">
        <v>110</v>
      </c>
      <c r="BS200" t="s">
        <v>110</v>
      </c>
      <c r="BT200" t="s">
        <v>116</v>
      </c>
      <c r="BU200">
        <v>144</v>
      </c>
      <c r="BV200">
        <v>36</v>
      </c>
      <c r="BW200">
        <v>0</v>
      </c>
      <c r="BX200">
        <v>0</v>
      </c>
      <c r="BY200">
        <v>0</v>
      </c>
      <c r="BZ200">
        <v>0</v>
      </c>
      <c r="CA200" t="s">
        <v>93</v>
      </c>
      <c r="CB200" t="s">
        <v>93</v>
      </c>
      <c r="CC200" t="s">
        <v>93</v>
      </c>
      <c r="CD200">
        <v>0</v>
      </c>
      <c r="CE200">
        <v>11</v>
      </c>
      <c r="CF200">
        <v>2007</v>
      </c>
      <c r="CG200" t="s">
        <v>122</v>
      </c>
      <c r="CH200" t="s">
        <v>224</v>
      </c>
      <c r="CI200">
        <v>259000</v>
      </c>
      <c r="CR200" t="s">
        <v>124</v>
      </c>
      <c r="CS200">
        <v>1530</v>
      </c>
    </row>
    <row r="201" spans="1:97" x14ac:dyDescent="0.3">
      <c r="A201">
        <v>404</v>
      </c>
      <c r="B201">
        <v>60</v>
      </c>
      <c r="C201" t="s">
        <v>91</v>
      </c>
      <c r="D201">
        <v>93</v>
      </c>
      <c r="E201">
        <v>12090</v>
      </c>
      <c r="F201" t="s">
        <v>92</v>
      </c>
      <c r="G201" t="s">
        <v>93</v>
      </c>
      <c r="H201" t="s">
        <v>141</v>
      </c>
      <c r="I201" t="s">
        <v>95</v>
      </c>
      <c r="J201" t="s">
        <v>96</v>
      </c>
      <c r="K201" t="s">
        <v>97</v>
      </c>
      <c r="L201" t="s">
        <v>98</v>
      </c>
      <c r="M201" t="s">
        <v>99</v>
      </c>
      <c r="N201" t="s">
        <v>100</v>
      </c>
      <c r="O201" t="s">
        <v>101</v>
      </c>
      <c r="P201" t="s">
        <v>101</v>
      </c>
      <c r="Q201" t="s">
        <v>102</v>
      </c>
      <c r="R201" t="s">
        <v>103</v>
      </c>
      <c r="S201" s="3" t="str">
        <f>VLOOKUP(R201,'House Style2'!$A$1:$E$9,5,FALSE)</f>
        <v>Above Average</v>
      </c>
      <c r="T201">
        <v>8</v>
      </c>
      <c r="U201">
        <v>0.37491131691256308</v>
      </c>
      <c r="V201" t="s">
        <v>104</v>
      </c>
      <c r="W201">
        <v>5</v>
      </c>
      <c r="X201">
        <v>1998</v>
      </c>
      <c r="Y201">
        <v>1998</v>
      </c>
      <c r="Z201" t="s">
        <v>125</v>
      </c>
      <c r="AA201" t="s">
        <v>126</v>
      </c>
      <c r="AB201" t="s">
        <v>137</v>
      </c>
      <c r="AC201" t="s">
        <v>137</v>
      </c>
      <c r="AD201" t="s">
        <v>108</v>
      </c>
      <c r="AE201">
        <v>650</v>
      </c>
      <c r="AF201" t="s">
        <v>112</v>
      </c>
      <c r="AG201" t="s">
        <v>110</v>
      </c>
      <c r="AH201" t="s">
        <v>111</v>
      </c>
      <c r="AI201" t="s">
        <v>112</v>
      </c>
      <c r="AJ201" t="s">
        <v>110</v>
      </c>
      <c r="AK201" t="s">
        <v>156</v>
      </c>
      <c r="AL201" t="s">
        <v>114</v>
      </c>
      <c r="AM201">
        <v>0</v>
      </c>
      <c r="AN201" t="s">
        <v>114</v>
      </c>
      <c r="AO201">
        <v>0</v>
      </c>
      <c r="AP201">
        <v>1141</v>
      </c>
      <c r="AQ201">
        <v>1141</v>
      </c>
      <c r="AR201" t="s">
        <v>115</v>
      </c>
      <c r="AS201" t="s">
        <v>112</v>
      </c>
      <c r="AT201" t="s">
        <v>116</v>
      </c>
      <c r="AU201" t="s">
        <v>117</v>
      </c>
      <c r="AV201">
        <v>1165</v>
      </c>
      <c r="AW201">
        <v>0.533180178097587</v>
      </c>
      <c r="AX201" t="s">
        <v>118</v>
      </c>
      <c r="AY201">
        <v>1098</v>
      </c>
      <c r="AZ201">
        <v>0</v>
      </c>
      <c r="BA201">
        <v>2263</v>
      </c>
      <c r="BB201">
        <v>0</v>
      </c>
      <c r="BC201">
        <v>0</v>
      </c>
      <c r="BD201">
        <v>2</v>
      </c>
      <c r="BE201">
        <v>1</v>
      </c>
      <c r="BF201">
        <v>4</v>
      </c>
      <c r="BG201">
        <v>1</v>
      </c>
      <c r="BH201" t="s">
        <v>112</v>
      </c>
      <c r="BI201">
        <v>10</v>
      </c>
      <c r="BJ201" t="s">
        <v>119</v>
      </c>
      <c r="BK201">
        <v>1</v>
      </c>
      <c r="BL201" t="s">
        <v>110</v>
      </c>
      <c r="BM201" t="s">
        <v>142</v>
      </c>
      <c r="BN201">
        <v>1998</v>
      </c>
      <c r="BO201" t="s">
        <v>121</v>
      </c>
      <c r="BP201">
        <v>2</v>
      </c>
      <c r="BQ201">
        <v>420</v>
      </c>
      <c r="BR201" t="s">
        <v>110</v>
      </c>
      <c r="BS201" t="s">
        <v>110</v>
      </c>
      <c r="BT201" t="s">
        <v>116</v>
      </c>
      <c r="BU201">
        <v>144</v>
      </c>
      <c r="BV201">
        <v>123</v>
      </c>
      <c r="BW201">
        <v>0</v>
      </c>
      <c r="BX201">
        <v>0</v>
      </c>
      <c r="BY201">
        <v>0</v>
      </c>
      <c r="BZ201">
        <v>0</v>
      </c>
      <c r="CA201" t="s">
        <v>93</v>
      </c>
      <c r="CB201" t="s">
        <v>93</v>
      </c>
      <c r="CC201" t="s">
        <v>93</v>
      </c>
      <c r="CD201">
        <v>0</v>
      </c>
      <c r="CE201">
        <v>7</v>
      </c>
      <c r="CF201">
        <v>2006</v>
      </c>
      <c r="CG201" t="s">
        <v>122</v>
      </c>
      <c r="CH201" t="s">
        <v>132</v>
      </c>
      <c r="CI201">
        <v>258000</v>
      </c>
      <c r="CR201">
        <v>1165</v>
      </c>
      <c r="CS201" t="s">
        <v>124</v>
      </c>
    </row>
    <row r="202" spans="1:97" x14ac:dyDescent="0.3">
      <c r="A202">
        <v>674</v>
      </c>
      <c r="B202">
        <v>20</v>
      </c>
      <c r="C202" t="s">
        <v>91</v>
      </c>
      <c r="D202">
        <v>110</v>
      </c>
      <c r="E202">
        <v>14442</v>
      </c>
      <c r="F202" t="s">
        <v>92</v>
      </c>
      <c r="G202" t="s">
        <v>93</v>
      </c>
      <c r="H202" t="s">
        <v>141</v>
      </c>
      <c r="I202" t="s">
        <v>95</v>
      </c>
      <c r="J202" t="s">
        <v>96</v>
      </c>
      <c r="K202" t="s">
        <v>134</v>
      </c>
      <c r="L202" t="s">
        <v>98</v>
      </c>
      <c r="M202" t="s">
        <v>174</v>
      </c>
      <c r="N202" t="s">
        <v>100</v>
      </c>
      <c r="O202" t="s">
        <v>101</v>
      </c>
      <c r="P202" t="s">
        <v>101</v>
      </c>
      <c r="Q202" t="s">
        <v>102</v>
      </c>
      <c r="R202" t="s">
        <v>136</v>
      </c>
      <c r="S202" s="3" t="str">
        <f>VLOOKUP(R202,'House Style2'!$A$1:$E$9,5,FALSE)</f>
        <v>Above Average</v>
      </c>
      <c r="T202">
        <v>6</v>
      </c>
      <c r="U202">
        <v>0.98172140567502619</v>
      </c>
      <c r="V202" t="s">
        <v>104</v>
      </c>
      <c r="W202">
        <v>7</v>
      </c>
      <c r="X202">
        <v>1957</v>
      </c>
      <c r="Y202">
        <v>2004</v>
      </c>
      <c r="Z202" t="s">
        <v>125</v>
      </c>
      <c r="AA202" t="s">
        <v>126</v>
      </c>
      <c r="AB202" t="s">
        <v>149</v>
      </c>
      <c r="AC202" t="s">
        <v>150</v>
      </c>
      <c r="AD202" t="s">
        <v>108</v>
      </c>
      <c r="AE202">
        <v>106</v>
      </c>
      <c r="AF202" t="s">
        <v>110</v>
      </c>
      <c r="AG202" t="s">
        <v>110</v>
      </c>
      <c r="AH202" t="s">
        <v>111</v>
      </c>
      <c r="AI202" t="s">
        <v>110</v>
      </c>
      <c r="AJ202" t="s">
        <v>110</v>
      </c>
      <c r="AK202" t="s">
        <v>156</v>
      </c>
      <c r="AL202" t="s">
        <v>113</v>
      </c>
      <c r="AM202">
        <v>1186</v>
      </c>
      <c r="AN202" t="s">
        <v>114</v>
      </c>
      <c r="AO202">
        <v>0</v>
      </c>
      <c r="AP202">
        <v>291</v>
      </c>
      <c r="AQ202">
        <v>1477</v>
      </c>
      <c r="AR202" t="s">
        <v>115</v>
      </c>
      <c r="AS202" t="s">
        <v>109</v>
      </c>
      <c r="AT202" t="s">
        <v>116</v>
      </c>
      <c r="AU202" t="s">
        <v>117</v>
      </c>
      <c r="AV202">
        <v>1839</v>
      </c>
      <c r="AW202">
        <v>0.73808713944082915</v>
      </c>
      <c r="AX202" t="s">
        <v>118</v>
      </c>
      <c r="AY202">
        <v>0</v>
      </c>
      <c r="AZ202">
        <v>0</v>
      </c>
      <c r="BA202">
        <v>1839</v>
      </c>
      <c r="BB202">
        <v>1</v>
      </c>
      <c r="BC202">
        <v>0</v>
      </c>
      <c r="BD202">
        <v>2</v>
      </c>
      <c r="BE202">
        <v>0</v>
      </c>
      <c r="BF202">
        <v>3</v>
      </c>
      <c r="BG202">
        <v>1</v>
      </c>
      <c r="BH202" t="s">
        <v>112</v>
      </c>
      <c r="BI202">
        <v>7</v>
      </c>
      <c r="BJ202" t="s">
        <v>119</v>
      </c>
      <c r="BK202">
        <v>2</v>
      </c>
      <c r="BL202" t="s">
        <v>110</v>
      </c>
      <c r="BM202" t="s">
        <v>120</v>
      </c>
      <c r="BN202">
        <v>1957</v>
      </c>
      <c r="BO202" t="s">
        <v>121</v>
      </c>
      <c r="BP202">
        <v>2</v>
      </c>
      <c r="BQ202">
        <v>416</v>
      </c>
      <c r="BR202" t="s">
        <v>110</v>
      </c>
      <c r="BS202" t="s">
        <v>110</v>
      </c>
      <c r="BT202" t="s">
        <v>116</v>
      </c>
      <c r="BU202">
        <v>0</v>
      </c>
      <c r="BV202">
        <v>87</v>
      </c>
      <c r="BW202">
        <v>0</v>
      </c>
      <c r="BX202">
        <v>0</v>
      </c>
      <c r="BY202">
        <v>200</v>
      </c>
      <c r="BZ202">
        <v>0</v>
      </c>
      <c r="CA202" t="s">
        <v>93</v>
      </c>
      <c r="CB202" t="s">
        <v>93</v>
      </c>
      <c r="CC202" t="s">
        <v>93</v>
      </c>
      <c r="CD202">
        <v>0</v>
      </c>
      <c r="CE202">
        <v>6</v>
      </c>
      <c r="CF202">
        <v>2007</v>
      </c>
      <c r="CG202" t="s">
        <v>122</v>
      </c>
      <c r="CH202" t="s">
        <v>123</v>
      </c>
      <c r="CI202">
        <v>257500</v>
      </c>
      <c r="CR202" t="s">
        <v>124</v>
      </c>
      <c r="CS202">
        <v>1839</v>
      </c>
    </row>
    <row r="203" spans="1:97" x14ac:dyDescent="0.3">
      <c r="A203">
        <v>1414</v>
      </c>
      <c r="B203">
        <v>20</v>
      </c>
      <c r="C203" t="s">
        <v>91</v>
      </c>
      <c r="D203">
        <v>88</v>
      </c>
      <c r="E203">
        <v>10994</v>
      </c>
      <c r="F203" t="s">
        <v>92</v>
      </c>
      <c r="G203" t="s">
        <v>93</v>
      </c>
      <c r="H203" t="s">
        <v>94</v>
      </c>
      <c r="I203" t="s">
        <v>95</v>
      </c>
      <c r="J203" t="s">
        <v>96</v>
      </c>
      <c r="K203" t="s">
        <v>97</v>
      </c>
      <c r="L203" t="s">
        <v>98</v>
      </c>
      <c r="M203" t="s">
        <v>201</v>
      </c>
      <c r="N203" t="s">
        <v>100</v>
      </c>
      <c r="O203" t="s">
        <v>101</v>
      </c>
      <c r="P203" t="s">
        <v>101</v>
      </c>
      <c r="Q203" t="s">
        <v>102</v>
      </c>
      <c r="R203" t="s">
        <v>136</v>
      </c>
      <c r="S203" s="3" t="str">
        <f>VLOOKUP(R203,'House Style2'!$A$1:$E$9,5,FALSE)</f>
        <v>Above Average</v>
      </c>
      <c r="T203">
        <v>8</v>
      </c>
      <c r="U203">
        <v>6.6445118577185824E-2</v>
      </c>
      <c r="V203" t="s">
        <v>104</v>
      </c>
      <c r="W203">
        <v>5</v>
      </c>
      <c r="X203">
        <v>2005</v>
      </c>
      <c r="Y203">
        <v>2006</v>
      </c>
      <c r="Z203" t="s">
        <v>105</v>
      </c>
      <c r="AA203" t="s">
        <v>126</v>
      </c>
      <c r="AB203" t="s">
        <v>137</v>
      </c>
      <c r="AC203" t="s">
        <v>137</v>
      </c>
      <c r="AD203" t="s">
        <v>138</v>
      </c>
      <c r="AE203">
        <v>366</v>
      </c>
      <c r="AF203" t="s">
        <v>112</v>
      </c>
      <c r="AG203" t="s">
        <v>110</v>
      </c>
      <c r="AH203" t="s">
        <v>111</v>
      </c>
      <c r="AI203" t="s">
        <v>112</v>
      </c>
      <c r="AJ203" t="s">
        <v>112</v>
      </c>
      <c r="AK203" t="s">
        <v>156</v>
      </c>
      <c r="AL203" t="s">
        <v>113</v>
      </c>
      <c r="AM203">
        <v>976</v>
      </c>
      <c r="AN203" t="s">
        <v>114</v>
      </c>
      <c r="AO203">
        <v>0</v>
      </c>
      <c r="AP203">
        <v>868</v>
      </c>
      <c r="AQ203">
        <v>1844</v>
      </c>
      <c r="AR203" t="s">
        <v>115</v>
      </c>
      <c r="AS203" t="s">
        <v>109</v>
      </c>
      <c r="AT203" t="s">
        <v>116</v>
      </c>
      <c r="AU203" t="s">
        <v>117</v>
      </c>
      <c r="AV203">
        <v>1844</v>
      </c>
      <c r="AW203">
        <v>0.60527034818352399</v>
      </c>
      <c r="AX203" t="s">
        <v>118</v>
      </c>
      <c r="AY203">
        <v>0</v>
      </c>
      <c r="AZ203">
        <v>0</v>
      </c>
      <c r="BA203">
        <v>1844</v>
      </c>
      <c r="BB203">
        <v>1</v>
      </c>
      <c r="BC203">
        <v>0</v>
      </c>
      <c r="BD203">
        <v>2</v>
      </c>
      <c r="BE203">
        <v>0</v>
      </c>
      <c r="BF203">
        <v>2</v>
      </c>
      <c r="BG203">
        <v>1</v>
      </c>
      <c r="BH203" t="s">
        <v>112</v>
      </c>
      <c r="BI203">
        <v>7</v>
      </c>
      <c r="BJ203" t="s">
        <v>119</v>
      </c>
      <c r="BK203">
        <v>1</v>
      </c>
      <c r="BL203" t="s">
        <v>112</v>
      </c>
      <c r="BM203" t="s">
        <v>120</v>
      </c>
      <c r="BN203">
        <v>2005</v>
      </c>
      <c r="BO203" t="s">
        <v>121</v>
      </c>
      <c r="BP203">
        <v>2</v>
      </c>
      <c r="BQ203">
        <v>620</v>
      </c>
      <c r="BR203" t="s">
        <v>110</v>
      </c>
      <c r="BS203" t="s">
        <v>110</v>
      </c>
      <c r="BT203" t="s">
        <v>116</v>
      </c>
      <c r="BU203">
        <v>165</v>
      </c>
      <c r="BV203">
        <v>44</v>
      </c>
      <c r="BW203">
        <v>0</v>
      </c>
      <c r="BX203">
        <v>0</v>
      </c>
      <c r="BY203">
        <v>0</v>
      </c>
      <c r="BZ203">
        <v>0</v>
      </c>
      <c r="CA203" t="s">
        <v>93</v>
      </c>
      <c r="CB203" t="s">
        <v>93</v>
      </c>
      <c r="CC203" t="s">
        <v>93</v>
      </c>
      <c r="CD203">
        <v>0</v>
      </c>
      <c r="CE203">
        <v>9</v>
      </c>
      <c r="CF203">
        <v>2009</v>
      </c>
      <c r="CG203" t="s">
        <v>213</v>
      </c>
      <c r="CH203" t="s">
        <v>132</v>
      </c>
      <c r="CI203">
        <v>257000</v>
      </c>
      <c r="CR203" t="s">
        <v>124</v>
      </c>
      <c r="CS203">
        <v>1844</v>
      </c>
    </row>
    <row r="204" spans="1:97" x14ac:dyDescent="0.3">
      <c r="A204">
        <v>26</v>
      </c>
      <c r="B204">
        <v>20</v>
      </c>
      <c r="C204" t="s">
        <v>91</v>
      </c>
      <c r="D204">
        <v>110</v>
      </c>
      <c r="E204">
        <v>14230</v>
      </c>
      <c r="F204" t="s">
        <v>92</v>
      </c>
      <c r="G204" t="s">
        <v>93</v>
      </c>
      <c r="H204" t="s">
        <v>141</v>
      </c>
      <c r="I204" t="s">
        <v>95</v>
      </c>
      <c r="J204" t="s">
        <v>96</v>
      </c>
      <c r="K204" t="s">
        <v>97</v>
      </c>
      <c r="L204" t="s">
        <v>98</v>
      </c>
      <c r="M204" t="s">
        <v>135</v>
      </c>
      <c r="N204" t="s">
        <v>100</v>
      </c>
      <c r="O204" t="s">
        <v>101</v>
      </c>
      <c r="P204" t="s">
        <v>101</v>
      </c>
      <c r="Q204" t="s">
        <v>102</v>
      </c>
      <c r="R204" t="s">
        <v>136</v>
      </c>
      <c r="S204" s="3" t="str">
        <f>VLOOKUP(R204,'House Style2'!$A$1:$E$9,5,FALSE)</f>
        <v>Above Average</v>
      </c>
      <c r="T204">
        <v>8</v>
      </c>
      <c r="U204">
        <v>0.9676210421088971</v>
      </c>
      <c r="V204" t="s">
        <v>104</v>
      </c>
      <c r="W204">
        <v>5</v>
      </c>
      <c r="X204">
        <v>2007</v>
      </c>
      <c r="Y204">
        <v>2007</v>
      </c>
      <c r="Z204" t="s">
        <v>105</v>
      </c>
      <c r="AA204" t="s">
        <v>126</v>
      </c>
      <c r="AB204" t="s">
        <v>137</v>
      </c>
      <c r="AC204" t="s">
        <v>137</v>
      </c>
      <c r="AD204" t="s">
        <v>138</v>
      </c>
      <c r="AE204">
        <v>640</v>
      </c>
      <c r="AF204" t="s">
        <v>112</v>
      </c>
      <c r="AG204" t="s">
        <v>110</v>
      </c>
      <c r="AH204" t="s">
        <v>111</v>
      </c>
      <c r="AI204" t="s">
        <v>112</v>
      </c>
      <c r="AJ204" t="s">
        <v>110</v>
      </c>
      <c r="AK204" t="s">
        <v>156</v>
      </c>
      <c r="AL204" t="s">
        <v>114</v>
      </c>
      <c r="AM204">
        <v>0</v>
      </c>
      <c r="AN204" t="s">
        <v>114</v>
      </c>
      <c r="AO204">
        <v>0</v>
      </c>
      <c r="AP204">
        <v>1566</v>
      </c>
      <c r="AQ204">
        <v>1566</v>
      </c>
      <c r="AR204" t="s">
        <v>115</v>
      </c>
      <c r="AS204" t="s">
        <v>109</v>
      </c>
      <c r="AT204" t="s">
        <v>116</v>
      </c>
      <c r="AU204" t="s">
        <v>117</v>
      </c>
      <c r="AV204">
        <v>1600</v>
      </c>
      <c r="AW204">
        <v>0.6478899943568579</v>
      </c>
      <c r="AX204" t="s">
        <v>118</v>
      </c>
      <c r="AY204">
        <v>0</v>
      </c>
      <c r="AZ204">
        <v>0</v>
      </c>
      <c r="BA204">
        <v>1600</v>
      </c>
      <c r="BB204">
        <v>0</v>
      </c>
      <c r="BC204">
        <v>0</v>
      </c>
      <c r="BD204">
        <v>2</v>
      </c>
      <c r="BE204">
        <v>0</v>
      </c>
      <c r="BF204">
        <v>3</v>
      </c>
      <c r="BG204">
        <v>1</v>
      </c>
      <c r="BH204" t="s">
        <v>112</v>
      </c>
      <c r="BI204">
        <v>7</v>
      </c>
      <c r="BJ204" t="s">
        <v>119</v>
      </c>
      <c r="BK204">
        <v>1</v>
      </c>
      <c r="BL204" t="s">
        <v>112</v>
      </c>
      <c r="BM204" t="s">
        <v>120</v>
      </c>
      <c r="BN204">
        <v>2007</v>
      </c>
      <c r="BO204" t="s">
        <v>143</v>
      </c>
      <c r="BP204">
        <v>3</v>
      </c>
      <c r="BQ204">
        <v>890</v>
      </c>
      <c r="BR204" t="s">
        <v>110</v>
      </c>
      <c r="BS204" t="s">
        <v>110</v>
      </c>
      <c r="BT204" t="s">
        <v>116</v>
      </c>
      <c r="BU204">
        <v>0</v>
      </c>
      <c r="BV204">
        <v>56</v>
      </c>
      <c r="BW204">
        <v>0</v>
      </c>
      <c r="BX204">
        <v>0</v>
      </c>
      <c r="BY204">
        <v>0</v>
      </c>
      <c r="BZ204">
        <v>0</v>
      </c>
      <c r="CA204" t="s">
        <v>93</v>
      </c>
      <c r="CB204" t="s">
        <v>93</v>
      </c>
      <c r="CC204" t="s">
        <v>93</v>
      </c>
      <c r="CD204">
        <v>0</v>
      </c>
      <c r="CE204">
        <v>7</v>
      </c>
      <c r="CF204">
        <v>2009</v>
      </c>
      <c r="CG204" t="s">
        <v>122</v>
      </c>
      <c r="CH204" t="s">
        <v>123</v>
      </c>
      <c r="CI204">
        <v>256300</v>
      </c>
      <c r="CR204" t="s">
        <v>124</v>
      </c>
      <c r="CS204">
        <v>1600</v>
      </c>
    </row>
    <row r="205" spans="1:97" x14ac:dyDescent="0.3">
      <c r="A205">
        <v>458</v>
      </c>
      <c r="B205">
        <v>20</v>
      </c>
      <c r="C205" t="s">
        <v>91</v>
      </c>
      <c r="D205" t="s">
        <v>93</v>
      </c>
      <c r="E205">
        <v>53227</v>
      </c>
      <c r="F205" t="s">
        <v>92</v>
      </c>
      <c r="G205" t="s">
        <v>93</v>
      </c>
      <c r="H205" t="s">
        <v>94</v>
      </c>
      <c r="I205" t="s">
        <v>177</v>
      </c>
      <c r="J205" t="s">
        <v>96</v>
      </c>
      <c r="K205" t="s">
        <v>133</v>
      </c>
      <c r="L205" t="s">
        <v>154</v>
      </c>
      <c r="M205" t="s">
        <v>198</v>
      </c>
      <c r="N205" t="s">
        <v>100</v>
      </c>
      <c r="O205" t="s">
        <v>101</v>
      </c>
      <c r="P205" t="s">
        <v>101</v>
      </c>
      <c r="Q205" t="s">
        <v>102</v>
      </c>
      <c r="R205" t="s">
        <v>136</v>
      </c>
      <c r="S205" s="3" t="str">
        <f>VLOOKUP(R205,'House Style2'!$A$1:$E$9,5,FALSE)</f>
        <v>Above Average</v>
      </c>
      <c r="T205">
        <v>4</v>
      </c>
      <c r="U205">
        <v>0.74324117930253575</v>
      </c>
      <c r="V205" t="s">
        <v>225</v>
      </c>
      <c r="W205">
        <v>6</v>
      </c>
      <c r="X205">
        <v>1954</v>
      </c>
      <c r="Y205">
        <v>1994</v>
      </c>
      <c r="Z205" t="s">
        <v>216</v>
      </c>
      <c r="AA205" t="s">
        <v>217</v>
      </c>
      <c r="AB205" t="s">
        <v>194</v>
      </c>
      <c r="AC205" t="s">
        <v>194</v>
      </c>
      <c r="AD205" t="s">
        <v>129</v>
      </c>
      <c r="AE205">
        <v>0</v>
      </c>
      <c r="AF205" t="s">
        <v>110</v>
      </c>
      <c r="AG205" t="s">
        <v>110</v>
      </c>
      <c r="AH205" t="s">
        <v>171</v>
      </c>
      <c r="AI205" t="s">
        <v>112</v>
      </c>
      <c r="AJ205" t="s">
        <v>110</v>
      </c>
      <c r="AK205" t="s">
        <v>112</v>
      </c>
      <c r="AL205" t="s">
        <v>189</v>
      </c>
      <c r="AM205">
        <v>1116</v>
      </c>
      <c r="AN205" t="s">
        <v>114</v>
      </c>
      <c r="AO205">
        <v>0</v>
      </c>
      <c r="AP205">
        <v>248</v>
      </c>
      <c r="AQ205">
        <v>1364</v>
      </c>
      <c r="AR205" t="s">
        <v>115</v>
      </c>
      <c r="AS205" t="s">
        <v>109</v>
      </c>
      <c r="AT205" t="s">
        <v>116</v>
      </c>
      <c r="AU205" t="s">
        <v>117</v>
      </c>
      <c r="AV205">
        <v>1663</v>
      </c>
      <c r="AW205">
        <v>0.89799854442030791</v>
      </c>
      <c r="AX205" t="s">
        <v>118</v>
      </c>
      <c r="AY205">
        <v>0</v>
      </c>
      <c r="AZ205">
        <v>0</v>
      </c>
      <c r="BA205">
        <v>1663</v>
      </c>
      <c r="BB205">
        <v>1</v>
      </c>
      <c r="BC205">
        <v>0</v>
      </c>
      <c r="BD205">
        <v>1</v>
      </c>
      <c r="BE205">
        <v>0</v>
      </c>
      <c r="BF205">
        <v>2</v>
      </c>
      <c r="BG205">
        <v>1</v>
      </c>
      <c r="BH205" t="s">
        <v>112</v>
      </c>
      <c r="BI205">
        <v>6</v>
      </c>
      <c r="BJ205" t="s">
        <v>226</v>
      </c>
      <c r="BK205">
        <v>2</v>
      </c>
      <c r="BL205" t="s">
        <v>112</v>
      </c>
      <c r="BM205" t="s">
        <v>120</v>
      </c>
      <c r="BN205">
        <v>1954</v>
      </c>
      <c r="BO205" t="s">
        <v>121</v>
      </c>
      <c r="BP205">
        <v>2</v>
      </c>
      <c r="BQ205">
        <v>529</v>
      </c>
      <c r="BR205" t="s">
        <v>110</v>
      </c>
      <c r="BS205" t="s">
        <v>110</v>
      </c>
      <c r="BT205" t="s">
        <v>116</v>
      </c>
      <c r="BU205">
        <v>224</v>
      </c>
      <c r="BV205">
        <v>137</v>
      </c>
      <c r="BW205">
        <v>0</v>
      </c>
      <c r="BX205">
        <v>0</v>
      </c>
      <c r="BY205">
        <v>0</v>
      </c>
      <c r="BZ205">
        <v>0</v>
      </c>
      <c r="CA205" t="s">
        <v>93</v>
      </c>
      <c r="CB205" t="s">
        <v>93</v>
      </c>
      <c r="CC205" t="s">
        <v>93</v>
      </c>
      <c r="CD205">
        <v>0</v>
      </c>
      <c r="CE205">
        <v>3</v>
      </c>
      <c r="CF205">
        <v>2008</v>
      </c>
      <c r="CG205" t="s">
        <v>122</v>
      </c>
      <c r="CH205" t="s">
        <v>123</v>
      </c>
      <c r="CI205">
        <v>256000</v>
      </c>
      <c r="CR205" t="s">
        <v>124</v>
      </c>
      <c r="CS205">
        <v>1663</v>
      </c>
    </row>
    <row r="206" spans="1:97" x14ac:dyDescent="0.3">
      <c r="A206">
        <v>1329</v>
      </c>
      <c r="B206">
        <v>50</v>
      </c>
      <c r="C206" t="s">
        <v>158</v>
      </c>
      <c r="D206">
        <v>60</v>
      </c>
      <c r="E206">
        <v>10440</v>
      </c>
      <c r="F206" t="s">
        <v>92</v>
      </c>
      <c r="G206" t="s">
        <v>227</v>
      </c>
      <c r="H206" t="s">
        <v>141</v>
      </c>
      <c r="I206" t="s">
        <v>95</v>
      </c>
      <c r="J206" t="s">
        <v>96</v>
      </c>
      <c r="K206" t="s">
        <v>97</v>
      </c>
      <c r="L206" t="s">
        <v>98</v>
      </c>
      <c r="M206" t="s">
        <v>159</v>
      </c>
      <c r="N206" t="s">
        <v>100</v>
      </c>
      <c r="O206" t="s">
        <v>101</v>
      </c>
      <c r="P206" t="s">
        <v>101</v>
      </c>
      <c r="Q206" t="s">
        <v>102</v>
      </c>
      <c r="R206" t="s">
        <v>170</v>
      </c>
      <c r="S206" s="3" t="str">
        <f>VLOOKUP(R206,'House Style2'!$A$1:$E$9,5,FALSE)</f>
        <v>Below Average</v>
      </c>
      <c r="T206">
        <v>6</v>
      </c>
      <c r="U206">
        <v>0.59879678522210267</v>
      </c>
      <c r="V206" t="s">
        <v>104</v>
      </c>
      <c r="W206">
        <v>7</v>
      </c>
      <c r="X206">
        <v>1920</v>
      </c>
      <c r="Y206">
        <v>1950</v>
      </c>
      <c r="Z206" t="s">
        <v>105</v>
      </c>
      <c r="AA206" t="s">
        <v>126</v>
      </c>
      <c r="AB206" t="s">
        <v>108</v>
      </c>
      <c r="AC206" t="s">
        <v>127</v>
      </c>
      <c r="AD206" t="s">
        <v>129</v>
      </c>
      <c r="AE206">
        <v>0</v>
      </c>
      <c r="AF206" t="s">
        <v>112</v>
      </c>
      <c r="AG206" t="s">
        <v>112</v>
      </c>
      <c r="AH206" t="s">
        <v>162</v>
      </c>
      <c r="AI206" t="s">
        <v>112</v>
      </c>
      <c r="AJ206" t="s">
        <v>110</v>
      </c>
      <c r="AK206" t="s">
        <v>156</v>
      </c>
      <c r="AL206" t="s">
        <v>210</v>
      </c>
      <c r="AM206">
        <v>493</v>
      </c>
      <c r="AN206" t="s">
        <v>114</v>
      </c>
      <c r="AO206">
        <v>0</v>
      </c>
      <c r="AP206">
        <v>1017</v>
      </c>
      <c r="AQ206">
        <v>1510</v>
      </c>
      <c r="AR206" t="s">
        <v>187</v>
      </c>
      <c r="AS206" t="s">
        <v>109</v>
      </c>
      <c r="AT206" t="s">
        <v>116</v>
      </c>
      <c r="AU206" t="s">
        <v>117</v>
      </c>
      <c r="AV206">
        <v>1584</v>
      </c>
      <c r="AW206">
        <v>0.20795036380543697</v>
      </c>
      <c r="AX206" t="s">
        <v>118</v>
      </c>
      <c r="AY206">
        <v>1208</v>
      </c>
      <c r="AZ206">
        <v>0</v>
      </c>
      <c r="BA206">
        <v>2792</v>
      </c>
      <c r="BB206">
        <v>0</v>
      </c>
      <c r="BC206">
        <v>0</v>
      </c>
      <c r="BD206">
        <v>2</v>
      </c>
      <c r="BE206">
        <v>0</v>
      </c>
      <c r="BF206">
        <v>5</v>
      </c>
      <c r="BG206">
        <v>1</v>
      </c>
      <c r="BH206" t="s">
        <v>110</v>
      </c>
      <c r="BI206">
        <v>8</v>
      </c>
      <c r="BJ206" t="s">
        <v>154</v>
      </c>
      <c r="BK206">
        <v>2</v>
      </c>
      <c r="BL206" t="s">
        <v>110</v>
      </c>
      <c r="BM206" t="s">
        <v>164</v>
      </c>
      <c r="BN206">
        <v>1920</v>
      </c>
      <c r="BO206" t="s">
        <v>114</v>
      </c>
      <c r="BP206">
        <v>2</v>
      </c>
      <c r="BQ206">
        <v>520</v>
      </c>
      <c r="BR206" t="s">
        <v>220</v>
      </c>
      <c r="BS206" t="s">
        <v>110</v>
      </c>
      <c r="BT206" t="s">
        <v>116</v>
      </c>
      <c r="BU206">
        <v>0</v>
      </c>
      <c r="BV206">
        <v>547</v>
      </c>
      <c r="BW206">
        <v>0</v>
      </c>
      <c r="BX206">
        <v>0</v>
      </c>
      <c r="BY206">
        <v>480</v>
      </c>
      <c r="BZ206">
        <v>0</v>
      </c>
      <c r="CA206" t="s">
        <v>93</v>
      </c>
      <c r="CB206" t="s">
        <v>131</v>
      </c>
      <c r="CC206" t="s">
        <v>215</v>
      </c>
      <c r="CD206">
        <v>1150</v>
      </c>
      <c r="CE206">
        <v>6</v>
      </c>
      <c r="CF206">
        <v>2008</v>
      </c>
      <c r="CG206" t="s">
        <v>122</v>
      </c>
      <c r="CH206" t="s">
        <v>123</v>
      </c>
      <c r="CI206">
        <v>256000</v>
      </c>
      <c r="CR206" t="s">
        <v>124</v>
      </c>
      <c r="CS206">
        <v>1584</v>
      </c>
    </row>
    <row r="207" spans="1:97" x14ac:dyDescent="0.3">
      <c r="A207">
        <v>984</v>
      </c>
      <c r="B207">
        <v>60</v>
      </c>
      <c r="C207" t="s">
        <v>91</v>
      </c>
      <c r="D207" t="s">
        <v>93</v>
      </c>
      <c r="E207">
        <v>11250</v>
      </c>
      <c r="F207" t="s">
        <v>92</v>
      </c>
      <c r="G207" t="s">
        <v>93</v>
      </c>
      <c r="H207" t="s">
        <v>141</v>
      </c>
      <c r="I207" t="s">
        <v>95</v>
      </c>
      <c r="J207" t="s">
        <v>96</v>
      </c>
      <c r="K207" t="s">
        <v>97</v>
      </c>
      <c r="L207" t="s">
        <v>98</v>
      </c>
      <c r="M207" t="s">
        <v>167</v>
      </c>
      <c r="N207" t="s">
        <v>100</v>
      </c>
      <c r="O207" t="s">
        <v>101</v>
      </c>
      <c r="P207" t="s">
        <v>101</v>
      </c>
      <c r="Q207" t="s">
        <v>102</v>
      </c>
      <c r="R207" t="s">
        <v>103</v>
      </c>
      <c r="S207" s="3" t="str">
        <f>VLOOKUP(R207,'House Style2'!$A$1:$E$9,5,FALSE)</f>
        <v>Above Average</v>
      </c>
      <c r="T207">
        <v>8</v>
      </c>
      <c r="U207">
        <v>7.3701966465119395E-2</v>
      </c>
      <c r="V207" t="s">
        <v>104</v>
      </c>
      <c r="W207">
        <v>5</v>
      </c>
      <c r="X207">
        <v>2002</v>
      </c>
      <c r="Y207">
        <v>2002</v>
      </c>
      <c r="Z207" t="s">
        <v>105</v>
      </c>
      <c r="AA207" t="s">
        <v>126</v>
      </c>
      <c r="AB207" t="s">
        <v>149</v>
      </c>
      <c r="AC207" t="s">
        <v>150</v>
      </c>
      <c r="AD207" t="s">
        <v>129</v>
      </c>
      <c r="AE207">
        <v>0</v>
      </c>
      <c r="AF207" t="s">
        <v>112</v>
      </c>
      <c r="AG207" t="s">
        <v>110</v>
      </c>
      <c r="AH207" t="s">
        <v>111</v>
      </c>
      <c r="AI207" t="s">
        <v>112</v>
      </c>
      <c r="AJ207" t="s">
        <v>110</v>
      </c>
      <c r="AK207" t="s">
        <v>163</v>
      </c>
      <c r="AL207" t="s">
        <v>114</v>
      </c>
      <c r="AM207">
        <v>0</v>
      </c>
      <c r="AN207" t="s">
        <v>114</v>
      </c>
      <c r="AO207">
        <v>0</v>
      </c>
      <c r="AP207">
        <v>1128</v>
      </c>
      <c r="AQ207">
        <v>1128</v>
      </c>
      <c r="AR207" t="s">
        <v>115</v>
      </c>
      <c r="AS207" t="s">
        <v>109</v>
      </c>
      <c r="AT207" t="s">
        <v>116</v>
      </c>
      <c r="AU207" t="s">
        <v>117</v>
      </c>
      <c r="AV207">
        <v>1149</v>
      </c>
      <c r="AW207">
        <v>0.98686625935000116</v>
      </c>
      <c r="AX207" t="s">
        <v>118</v>
      </c>
      <c r="AY207">
        <v>1141</v>
      </c>
      <c r="AZ207">
        <v>0</v>
      </c>
      <c r="BA207">
        <v>2290</v>
      </c>
      <c r="BB207">
        <v>0</v>
      </c>
      <c r="BC207">
        <v>0</v>
      </c>
      <c r="BD207">
        <v>2</v>
      </c>
      <c r="BE207">
        <v>1</v>
      </c>
      <c r="BF207">
        <v>4</v>
      </c>
      <c r="BG207">
        <v>1</v>
      </c>
      <c r="BH207" t="s">
        <v>112</v>
      </c>
      <c r="BI207">
        <v>9</v>
      </c>
      <c r="BJ207" t="s">
        <v>119</v>
      </c>
      <c r="BK207">
        <v>1</v>
      </c>
      <c r="BL207" t="s">
        <v>112</v>
      </c>
      <c r="BM207" t="s">
        <v>120</v>
      </c>
      <c r="BN207">
        <v>2002</v>
      </c>
      <c r="BO207" t="s">
        <v>114</v>
      </c>
      <c r="BP207">
        <v>2</v>
      </c>
      <c r="BQ207">
        <v>779</v>
      </c>
      <c r="BR207" t="s">
        <v>110</v>
      </c>
      <c r="BS207" t="s">
        <v>110</v>
      </c>
      <c r="BT207" t="s">
        <v>116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 t="s">
        <v>93</v>
      </c>
      <c r="CB207" t="s">
        <v>93</v>
      </c>
      <c r="CC207" t="s">
        <v>93</v>
      </c>
      <c r="CD207">
        <v>0</v>
      </c>
      <c r="CE207">
        <v>5</v>
      </c>
      <c r="CF207">
        <v>2008</v>
      </c>
      <c r="CG207" t="s">
        <v>122</v>
      </c>
      <c r="CH207" t="s">
        <v>123</v>
      </c>
      <c r="CI207">
        <v>255900</v>
      </c>
      <c r="CR207">
        <v>1149</v>
      </c>
      <c r="CS207" t="s">
        <v>124</v>
      </c>
    </row>
    <row r="208" spans="1:97" x14ac:dyDescent="0.3">
      <c r="A208">
        <v>553</v>
      </c>
      <c r="B208">
        <v>20</v>
      </c>
      <c r="C208" t="s">
        <v>91</v>
      </c>
      <c r="D208">
        <v>87</v>
      </c>
      <c r="E208">
        <v>11146</v>
      </c>
      <c r="F208" t="s">
        <v>92</v>
      </c>
      <c r="G208" t="s">
        <v>93</v>
      </c>
      <c r="H208" t="s">
        <v>94</v>
      </c>
      <c r="I208" t="s">
        <v>95</v>
      </c>
      <c r="J208" t="s">
        <v>96</v>
      </c>
      <c r="K208" t="s">
        <v>134</v>
      </c>
      <c r="L208" t="s">
        <v>98</v>
      </c>
      <c r="M208" t="s">
        <v>135</v>
      </c>
      <c r="N208" t="s">
        <v>100</v>
      </c>
      <c r="O208" t="s">
        <v>101</v>
      </c>
      <c r="P208" t="s">
        <v>101</v>
      </c>
      <c r="Q208" t="s">
        <v>102</v>
      </c>
      <c r="R208" t="s">
        <v>136</v>
      </c>
      <c r="S208" s="3" t="str">
        <f>VLOOKUP(R208,'House Style2'!$A$1:$E$9,5,FALSE)</f>
        <v>Above Average</v>
      </c>
      <c r="T208">
        <v>8</v>
      </c>
      <c r="U208">
        <v>0.74070230240886259</v>
      </c>
      <c r="V208" t="s">
        <v>104</v>
      </c>
      <c r="W208">
        <v>5</v>
      </c>
      <c r="X208">
        <v>2006</v>
      </c>
      <c r="Y208">
        <v>2006</v>
      </c>
      <c r="Z208" t="s">
        <v>105</v>
      </c>
      <c r="AA208" t="s">
        <v>126</v>
      </c>
      <c r="AB208" t="s">
        <v>137</v>
      </c>
      <c r="AC208" t="s">
        <v>137</v>
      </c>
      <c r="AD208" t="s">
        <v>138</v>
      </c>
      <c r="AE208">
        <v>250</v>
      </c>
      <c r="AF208" t="s">
        <v>112</v>
      </c>
      <c r="AG208" t="s">
        <v>110</v>
      </c>
      <c r="AH208" t="s">
        <v>111</v>
      </c>
      <c r="AI208" t="s">
        <v>109</v>
      </c>
      <c r="AJ208" t="s">
        <v>110</v>
      </c>
      <c r="AK208" t="s">
        <v>130</v>
      </c>
      <c r="AL208" t="s">
        <v>114</v>
      </c>
      <c r="AM208">
        <v>0</v>
      </c>
      <c r="AN208" t="s">
        <v>114</v>
      </c>
      <c r="AO208">
        <v>0</v>
      </c>
      <c r="AP208">
        <v>1709</v>
      </c>
      <c r="AQ208">
        <v>1709</v>
      </c>
      <c r="AR208" t="s">
        <v>115</v>
      </c>
      <c r="AS208" t="s">
        <v>109</v>
      </c>
      <c r="AT208" t="s">
        <v>116</v>
      </c>
      <c r="AU208" t="s">
        <v>117</v>
      </c>
      <c r="AV208">
        <v>1717</v>
      </c>
      <c r="AW208">
        <v>0.12489992176101472</v>
      </c>
      <c r="AX208" t="s">
        <v>118</v>
      </c>
      <c r="AY208">
        <v>0</v>
      </c>
      <c r="AZ208">
        <v>0</v>
      </c>
      <c r="BA208">
        <v>1717</v>
      </c>
      <c r="BB208">
        <v>0</v>
      </c>
      <c r="BC208">
        <v>0</v>
      </c>
      <c r="BD208">
        <v>2</v>
      </c>
      <c r="BE208">
        <v>0</v>
      </c>
      <c r="BF208">
        <v>3</v>
      </c>
      <c r="BG208">
        <v>1</v>
      </c>
      <c r="BH208" t="s">
        <v>112</v>
      </c>
      <c r="BI208">
        <v>7</v>
      </c>
      <c r="BJ208" t="s">
        <v>119</v>
      </c>
      <c r="BK208">
        <v>1</v>
      </c>
      <c r="BL208" t="s">
        <v>112</v>
      </c>
      <c r="BM208" t="s">
        <v>120</v>
      </c>
      <c r="BN208">
        <v>2006</v>
      </c>
      <c r="BO208" t="s">
        <v>143</v>
      </c>
      <c r="BP208">
        <v>3</v>
      </c>
      <c r="BQ208">
        <v>908</v>
      </c>
      <c r="BR208" t="s">
        <v>110</v>
      </c>
      <c r="BS208" t="s">
        <v>110</v>
      </c>
      <c r="BT208" t="s">
        <v>116</v>
      </c>
      <c r="BU208">
        <v>169</v>
      </c>
      <c r="BV208">
        <v>39</v>
      </c>
      <c r="BW208">
        <v>0</v>
      </c>
      <c r="BX208">
        <v>0</v>
      </c>
      <c r="BY208">
        <v>0</v>
      </c>
      <c r="BZ208">
        <v>0</v>
      </c>
      <c r="CA208" t="s">
        <v>93</v>
      </c>
      <c r="CB208" t="s">
        <v>93</v>
      </c>
      <c r="CC208" t="s">
        <v>93</v>
      </c>
      <c r="CD208">
        <v>0</v>
      </c>
      <c r="CE208">
        <v>7</v>
      </c>
      <c r="CF208">
        <v>2009</v>
      </c>
      <c r="CG208" t="s">
        <v>122</v>
      </c>
      <c r="CH208" t="s">
        <v>123</v>
      </c>
      <c r="CI208">
        <v>255500</v>
      </c>
      <c r="CR208" t="s">
        <v>124</v>
      </c>
      <c r="CS208">
        <v>1717</v>
      </c>
    </row>
    <row r="209" spans="1:97" x14ac:dyDescent="0.3">
      <c r="A209">
        <v>907</v>
      </c>
      <c r="B209">
        <v>20</v>
      </c>
      <c r="C209" t="s">
        <v>91</v>
      </c>
      <c r="D209">
        <v>116</v>
      </c>
      <c r="E209">
        <v>13501</v>
      </c>
      <c r="F209" t="s">
        <v>92</v>
      </c>
      <c r="G209" t="s">
        <v>93</v>
      </c>
      <c r="H209" t="s">
        <v>94</v>
      </c>
      <c r="I209" t="s">
        <v>95</v>
      </c>
      <c r="J209" t="s">
        <v>96</v>
      </c>
      <c r="K209" t="s">
        <v>97</v>
      </c>
      <c r="L209" t="s">
        <v>98</v>
      </c>
      <c r="M209" t="s">
        <v>168</v>
      </c>
      <c r="N209" t="s">
        <v>100</v>
      </c>
      <c r="O209" t="s">
        <v>101</v>
      </c>
      <c r="P209" t="s">
        <v>101</v>
      </c>
      <c r="Q209" t="s">
        <v>102</v>
      </c>
      <c r="R209" t="s">
        <v>136</v>
      </c>
      <c r="S209" s="3" t="str">
        <f>VLOOKUP(R209,'House Style2'!$A$1:$E$9,5,FALSE)</f>
        <v>Above Average</v>
      </c>
      <c r="T209">
        <v>8</v>
      </c>
      <c r="U209">
        <v>0.63699960553382928</v>
      </c>
      <c r="V209" t="s">
        <v>104</v>
      </c>
      <c r="W209">
        <v>5</v>
      </c>
      <c r="X209">
        <v>2006</v>
      </c>
      <c r="Y209">
        <v>2006</v>
      </c>
      <c r="Z209" t="s">
        <v>105</v>
      </c>
      <c r="AA209" t="s">
        <v>126</v>
      </c>
      <c r="AB209" t="s">
        <v>137</v>
      </c>
      <c r="AC209" t="s">
        <v>137</v>
      </c>
      <c r="AD209" t="s">
        <v>138</v>
      </c>
      <c r="AE209">
        <v>208</v>
      </c>
      <c r="AF209" t="s">
        <v>112</v>
      </c>
      <c r="AG209" t="s">
        <v>110</v>
      </c>
      <c r="AH209" t="s">
        <v>111</v>
      </c>
      <c r="AI209" t="s">
        <v>112</v>
      </c>
      <c r="AJ209" t="s">
        <v>110</v>
      </c>
      <c r="AK209" t="s">
        <v>156</v>
      </c>
      <c r="AL209" t="s">
        <v>113</v>
      </c>
      <c r="AM209">
        <v>63</v>
      </c>
      <c r="AN209" t="s">
        <v>114</v>
      </c>
      <c r="AO209">
        <v>0</v>
      </c>
      <c r="AP209">
        <v>1560</v>
      </c>
      <c r="AQ209">
        <v>1623</v>
      </c>
      <c r="AR209" t="s">
        <v>115</v>
      </c>
      <c r="AS209" t="s">
        <v>109</v>
      </c>
      <c r="AT209" t="s">
        <v>116</v>
      </c>
      <c r="AU209" t="s">
        <v>117</v>
      </c>
      <c r="AV209">
        <v>1636</v>
      </c>
      <c r="AW209">
        <v>0.73072720223619048</v>
      </c>
      <c r="AX209" t="s">
        <v>118</v>
      </c>
      <c r="AY209">
        <v>0</v>
      </c>
      <c r="AZ209">
        <v>0</v>
      </c>
      <c r="BA209">
        <v>1636</v>
      </c>
      <c r="BB209">
        <v>1</v>
      </c>
      <c r="BC209">
        <v>0</v>
      </c>
      <c r="BD209">
        <v>2</v>
      </c>
      <c r="BE209">
        <v>0</v>
      </c>
      <c r="BF209">
        <v>3</v>
      </c>
      <c r="BG209">
        <v>1</v>
      </c>
      <c r="BH209" t="s">
        <v>112</v>
      </c>
      <c r="BI209">
        <v>8</v>
      </c>
      <c r="BJ209" t="s">
        <v>119</v>
      </c>
      <c r="BK209">
        <v>1</v>
      </c>
      <c r="BL209" t="s">
        <v>112</v>
      </c>
      <c r="BM209" t="s">
        <v>120</v>
      </c>
      <c r="BN209">
        <v>2006</v>
      </c>
      <c r="BO209" t="s">
        <v>143</v>
      </c>
      <c r="BP209">
        <v>3</v>
      </c>
      <c r="BQ209">
        <v>865</v>
      </c>
      <c r="BR209" t="s">
        <v>110</v>
      </c>
      <c r="BS209" t="s">
        <v>110</v>
      </c>
      <c r="BT209" t="s">
        <v>116</v>
      </c>
      <c r="BU209">
        <v>0</v>
      </c>
      <c r="BV209">
        <v>60</v>
      </c>
      <c r="BW209">
        <v>0</v>
      </c>
      <c r="BX209">
        <v>0</v>
      </c>
      <c r="BY209">
        <v>0</v>
      </c>
      <c r="BZ209">
        <v>0</v>
      </c>
      <c r="CA209" t="s">
        <v>93</v>
      </c>
      <c r="CB209" t="s">
        <v>93</v>
      </c>
      <c r="CC209" t="s">
        <v>93</v>
      </c>
      <c r="CD209">
        <v>0</v>
      </c>
      <c r="CE209">
        <v>6</v>
      </c>
      <c r="CF209">
        <v>2007</v>
      </c>
      <c r="CG209" t="s">
        <v>122</v>
      </c>
      <c r="CH209" t="s">
        <v>123</v>
      </c>
      <c r="CI209">
        <v>255000</v>
      </c>
      <c r="CR209" t="s">
        <v>124</v>
      </c>
      <c r="CS209">
        <v>1636</v>
      </c>
    </row>
    <row r="210" spans="1:97" x14ac:dyDescent="0.3">
      <c r="A210">
        <v>1055</v>
      </c>
      <c r="B210">
        <v>60</v>
      </c>
      <c r="C210" t="s">
        <v>91</v>
      </c>
      <c r="D210">
        <v>90</v>
      </c>
      <c r="E210">
        <v>11367</v>
      </c>
      <c r="F210" t="s">
        <v>92</v>
      </c>
      <c r="G210" t="s">
        <v>93</v>
      </c>
      <c r="H210" t="s">
        <v>141</v>
      </c>
      <c r="I210" t="s">
        <v>95</v>
      </c>
      <c r="J210" t="s">
        <v>96</v>
      </c>
      <c r="K210" t="s">
        <v>97</v>
      </c>
      <c r="L210" t="s">
        <v>98</v>
      </c>
      <c r="M210" t="s">
        <v>167</v>
      </c>
      <c r="N210" t="s">
        <v>100</v>
      </c>
      <c r="O210" t="s">
        <v>101</v>
      </c>
      <c r="P210" t="s">
        <v>101</v>
      </c>
      <c r="Q210" t="s">
        <v>102</v>
      </c>
      <c r="R210" t="s">
        <v>103</v>
      </c>
      <c r="S210" s="3" t="str">
        <f>VLOOKUP(R210,'House Style2'!$A$1:$E$9,5,FALSE)</f>
        <v>Above Average</v>
      </c>
      <c r="T210">
        <v>8</v>
      </c>
      <c r="U210">
        <v>0.48470915605484854</v>
      </c>
      <c r="V210" t="s">
        <v>104</v>
      </c>
      <c r="W210">
        <v>5</v>
      </c>
      <c r="X210">
        <v>2002</v>
      </c>
      <c r="Y210">
        <v>2002</v>
      </c>
      <c r="Z210" t="s">
        <v>105</v>
      </c>
      <c r="AA210" t="s">
        <v>126</v>
      </c>
      <c r="AB210" t="s">
        <v>137</v>
      </c>
      <c r="AC210" t="s">
        <v>137</v>
      </c>
      <c r="AD210" t="s">
        <v>108</v>
      </c>
      <c r="AE210">
        <v>210</v>
      </c>
      <c r="AF210" t="s">
        <v>112</v>
      </c>
      <c r="AG210" t="s">
        <v>110</v>
      </c>
      <c r="AH210" t="s">
        <v>111</v>
      </c>
      <c r="AI210" t="s">
        <v>112</v>
      </c>
      <c r="AJ210" t="s">
        <v>110</v>
      </c>
      <c r="AK210" t="s">
        <v>163</v>
      </c>
      <c r="AL210" t="s">
        <v>113</v>
      </c>
      <c r="AM210">
        <v>932</v>
      </c>
      <c r="AN210" t="s">
        <v>114</v>
      </c>
      <c r="AO210">
        <v>0</v>
      </c>
      <c r="AP210">
        <v>133</v>
      </c>
      <c r="AQ210">
        <v>1065</v>
      </c>
      <c r="AR210" t="s">
        <v>115</v>
      </c>
      <c r="AS210" t="s">
        <v>109</v>
      </c>
      <c r="AT210" t="s">
        <v>116</v>
      </c>
      <c r="AU210" t="s">
        <v>117</v>
      </c>
      <c r="AV210">
        <v>1091</v>
      </c>
      <c r="AW210">
        <v>0.14190186660573345</v>
      </c>
      <c r="AX210" t="s">
        <v>118</v>
      </c>
      <c r="AY210">
        <v>898</v>
      </c>
      <c r="AZ210">
        <v>0</v>
      </c>
      <c r="BA210">
        <v>1989</v>
      </c>
      <c r="BB210">
        <v>1</v>
      </c>
      <c r="BC210">
        <v>0</v>
      </c>
      <c r="BD210">
        <v>2</v>
      </c>
      <c r="BE210">
        <v>1</v>
      </c>
      <c r="BF210">
        <v>3</v>
      </c>
      <c r="BG210">
        <v>1</v>
      </c>
      <c r="BH210" t="s">
        <v>112</v>
      </c>
      <c r="BI210">
        <v>7</v>
      </c>
      <c r="BJ210" t="s">
        <v>119</v>
      </c>
      <c r="BK210">
        <v>1</v>
      </c>
      <c r="BL210" t="s">
        <v>112</v>
      </c>
      <c r="BM210" t="s">
        <v>120</v>
      </c>
      <c r="BN210">
        <v>2002</v>
      </c>
      <c r="BO210" t="s">
        <v>121</v>
      </c>
      <c r="BP210">
        <v>2</v>
      </c>
      <c r="BQ210">
        <v>586</v>
      </c>
      <c r="BR210" t="s">
        <v>110</v>
      </c>
      <c r="BS210" t="s">
        <v>110</v>
      </c>
      <c r="BT210" t="s">
        <v>116</v>
      </c>
      <c r="BU210">
        <v>199</v>
      </c>
      <c r="BV210">
        <v>60</v>
      </c>
      <c r="BW210">
        <v>0</v>
      </c>
      <c r="BX210">
        <v>0</v>
      </c>
      <c r="BY210">
        <v>0</v>
      </c>
      <c r="BZ210">
        <v>0</v>
      </c>
      <c r="CA210" t="s">
        <v>93</v>
      </c>
      <c r="CB210" t="s">
        <v>93</v>
      </c>
      <c r="CC210" t="s">
        <v>93</v>
      </c>
      <c r="CD210">
        <v>0</v>
      </c>
      <c r="CE210">
        <v>11</v>
      </c>
      <c r="CF210">
        <v>2006</v>
      </c>
      <c r="CG210" t="s">
        <v>122</v>
      </c>
      <c r="CH210" t="s">
        <v>123</v>
      </c>
      <c r="CI210">
        <v>255000</v>
      </c>
      <c r="CR210">
        <v>1091</v>
      </c>
      <c r="CS210" t="s">
        <v>124</v>
      </c>
    </row>
    <row r="211" spans="1:97" x14ac:dyDescent="0.3">
      <c r="A211">
        <v>159</v>
      </c>
      <c r="B211">
        <v>60</v>
      </c>
      <c r="C211" t="s">
        <v>188</v>
      </c>
      <c r="D211">
        <v>100</v>
      </c>
      <c r="E211">
        <v>12552</v>
      </c>
      <c r="F211" t="s">
        <v>92</v>
      </c>
      <c r="G211" t="s">
        <v>93</v>
      </c>
      <c r="H211" t="s">
        <v>141</v>
      </c>
      <c r="I211" t="s">
        <v>95</v>
      </c>
      <c r="J211" t="s">
        <v>96</v>
      </c>
      <c r="K211" t="s">
        <v>97</v>
      </c>
      <c r="L211" t="s">
        <v>98</v>
      </c>
      <c r="M211" t="s">
        <v>168</v>
      </c>
      <c r="N211" t="s">
        <v>100</v>
      </c>
      <c r="O211" t="s">
        <v>101</v>
      </c>
      <c r="P211" t="s">
        <v>101</v>
      </c>
      <c r="Q211" t="s">
        <v>102</v>
      </c>
      <c r="R211" t="s">
        <v>103</v>
      </c>
      <c r="S211" s="3" t="str">
        <f>VLOOKUP(R211,'House Style2'!$A$1:$E$9,5,FALSE)</f>
        <v>Above Average</v>
      </c>
      <c r="T211">
        <v>7</v>
      </c>
      <c r="U211">
        <v>0.9667492294709551</v>
      </c>
      <c r="V211" t="s">
        <v>104</v>
      </c>
      <c r="W211">
        <v>5</v>
      </c>
      <c r="X211">
        <v>2004</v>
      </c>
      <c r="Y211">
        <v>2005</v>
      </c>
      <c r="Z211" t="s">
        <v>105</v>
      </c>
      <c r="AA211" t="s">
        <v>126</v>
      </c>
      <c r="AB211" t="s">
        <v>137</v>
      </c>
      <c r="AC211" t="s">
        <v>137</v>
      </c>
      <c r="AD211" t="s">
        <v>129</v>
      </c>
      <c r="AE211">
        <v>0</v>
      </c>
      <c r="AF211" t="s">
        <v>112</v>
      </c>
      <c r="AG211" t="s">
        <v>110</v>
      </c>
      <c r="AH211" t="s">
        <v>111</v>
      </c>
      <c r="AI211" t="s">
        <v>112</v>
      </c>
      <c r="AJ211" t="s">
        <v>110</v>
      </c>
      <c r="AK211" t="s">
        <v>156</v>
      </c>
      <c r="AL211" t="s">
        <v>113</v>
      </c>
      <c r="AM211">
        <v>222</v>
      </c>
      <c r="AN211" t="s">
        <v>114</v>
      </c>
      <c r="AO211">
        <v>0</v>
      </c>
      <c r="AP211">
        <v>769</v>
      </c>
      <c r="AQ211">
        <v>991</v>
      </c>
      <c r="AR211" t="s">
        <v>115</v>
      </c>
      <c r="AS211" t="s">
        <v>109</v>
      </c>
      <c r="AT211" t="s">
        <v>116</v>
      </c>
      <c r="AU211" t="s">
        <v>117</v>
      </c>
      <c r="AV211">
        <v>991</v>
      </c>
      <c r="AW211">
        <v>0.873316677645393</v>
      </c>
      <c r="AX211" t="s">
        <v>195</v>
      </c>
      <c r="AY211">
        <v>956</v>
      </c>
      <c r="AZ211">
        <v>0</v>
      </c>
      <c r="BA211">
        <v>1947</v>
      </c>
      <c r="BB211">
        <v>0</v>
      </c>
      <c r="BC211">
        <v>0</v>
      </c>
      <c r="BD211">
        <v>2</v>
      </c>
      <c r="BE211">
        <v>1</v>
      </c>
      <c r="BF211">
        <v>3</v>
      </c>
      <c r="BG211">
        <v>1</v>
      </c>
      <c r="BH211" t="s">
        <v>112</v>
      </c>
      <c r="BI211">
        <v>8</v>
      </c>
      <c r="BJ211" t="s">
        <v>119</v>
      </c>
      <c r="BK211">
        <v>1</v>
      </c>
      <c r="BL211" t="s">
        <v>112</v>
      </c>
      <c r="BM211" t="s">
        <v>120</v>
      </c>
      <c r="BN211">
        <v>2004</v>
      </c>
      <c r="BO211" t="s">
        <v>143</v>
      </c>
      <c r="BP211">
        <v>2</v>
      </c>
      <c r="BQ211">
        <v>678</v>
      </c>
      <c r="BR211" t="s">
        <v>110</v>
      </c>
      <c r="BS211" t="s">
        <v>110</v>
      </c>
      <c r="BT211" t="s">
        <v>116</v>
      </c>
      <c r="BU211">
        <v>0</v>
      </c>
      <c r="BV211">
        <v>136</v>
      </c>
      <c r="BW211">
        <v>0</v>
      </c>
      <c r="BX211">
        <v>0</v>
      </c>
      <c r="BY211">
        <v>0</v>
      </c>
      <c r="BZ211">
        <v>0</v>
      </c>
      <c r="CA211" t="s">
        <v>93</v>
      </c>
      <c r="CB211" t="s">
        <v>182</v>
      </c>
      <c r="CC211" t="s">
        <v>93</v>
      </c>
      <c r="CD211">
        <v>0</v>
      </c>
      <c r="CE211">
        <v>5</v>
      </c>
      <c r="CF211">
        <v>2010</v>
      </c>
      <c r="CG211" t="s">
        <v>122</v>
      </c>
      <c r="CH211" t="s">
        <v>123</v>
      </c>
      <c r="CI211">
        <v>254900</v>
      </c>
      <c r="CR211">
        <v>991</v>
      </c>
      <c r="CS211" t="s">
        <v>124</v>
      </c>
    </row>
    <row r="212" spans="1:97" x14ac:dyDescent="0.3">
      <c r="A212">
        <v>708</v>
      </c>
      <c r="B212">
        <v>120</v>
      </c>
      <c r="C212" t="s">
        <v>91</v>
      </c>
      <c r="D212">
        <v>48</v>
      </c>
      <c r="E212">
        <v>6240</v>
      </c>
      <c r="F212" t="s">
        <v>92</v>
      </c>
      <c r="G212" t="s">
        <v>93</v>
      </c>
      <c r="H212" t="s">
        <v>141</v>
      </c>
      <c r="I212" t="s">
        <v>95</v>
      </c>
      <c r="J212" t="s">
        <v>96</v>
      </c>
      <c r="K212" t="s">
        <v>134</v>
      </c>
      <c r="L212" t="s">
        <v>98</v>
      </c>
      <c r="M212" t="s">
        <v>135</v>
      </c>
      <c r="N212" t="s">
        <v>100</v>
      </c>
      <c r="O212" t="s">
        <v>101</v>
      </c>
      <c r="P212" t="s">
        <v>101</v>
      </c>
      <c r="Q212" t="s">
        <v>175</v>
      </c>
      <c r="R212" t="s">
        <v>136</v>
      </c>
      <c r="S212" s="3" t="str">
        <f>VLOOKUP(R212,'House Style2'!$A$1:$E$9,5,FALSE)</f>
        <v>Above Average</v>
      </c>
      <c r="T212">
        <v>8</v>
      </c>
      <c r="U212">
        <v>0.68167844439072478</v>
      </c>
      <c r="V212" t="s">
        <v>104</v>
      </c>
      <c r="W212">
        <v>5</v>
      </c>
      <c r="X212">
        <v>2006</v>
      </c>
      <c r="Y212">
        <v>2006</v>
      </c>
      <c r="Z212" t="s">
        <v>125</v>
      </c>
      <c r="AA212" t="s">
        <v>126</v>
      </c>
      <c r="AB212" t="s">
        <v>176</v>
      </c>
      <c r="AC212" t="s">
        <v>176</v>
      </c>
      <c r="AD212" t="s">
        <v>108</v>
      </c>
      <c r="AE212">
        <v>176</v>
      </c>
      <c r="AF212" t="s">
        <v>112</v>
      </c>
      <c r="AG212" t="s">
        <v>110</v>
      </c>
      <c r="AH212" t="s">
        <v>111</v>
      </c>
      <c r="AI212" t="s">
        <v>112</v>
      </c>
      <c r="AJ212" t="s">
        <v>110</v>
      </c>
      <c r="AK212" t="s">
        <v>156</v>
      </c>
      <c r="AL212" t="s">
        <v>113</v>
      </c>
      <c r="AM212">
        <v>863</v>
      </c>
      <c r="AN212" t="s">
        <v>114</v>
      </c>
      <c r="AO212">
        <v>0</v>
      </c>
      <c r="AP212">
        <v>461</v>
      </c>
      <c r="AQ212">
        <v>1324</v>
      </c>
      <c r="AR212" t="s">
        <v>115</v>
      </c>
      <c r="AS212" t="s">
        <v>109</v>
      </c>
      <c r="AT212" t="s">
        <v>116</v>
      </c>
      <c r="AU212" t="s">
        <v>117</v>
      </c>
      <c r="AV212">
        <v>1324</v>
      </c>
      <c r="AW212">
        <v>0.68205168869207844</v>
      </c>
      <c r="AX212" t="s">
        <v>118</v>
      </c>
      <c r="AY212">
        <v>0</v>
      </c>
      <c r="AZ212">
        <v>0</v>
      </c>
      <c r="BA212">
        <v>1324</v>
      </c>
      <c r="BB212">
        <v>1</v>
      </c>
      <c r="BC212">
        <v>0</v>
      </c>
      <c r="BD212">
        <v>2</v>
      </c>
      <c r="BE212">
        <v>0</v>
      </c>
      <c r="BF212">
        <v>2</v>
      </c>
      <c r="BG212">
        <v>1</v>
      </c>
      <c r="BH212" t="s">
        <v>112</v>
      </c>
      <c r="BI212">
        <v>6</v>
      </c>
      <c r="BJ212" t="s">
        <v>119</v>
      </c>
      <c r="BK212">
        <v>1</v>
      </c>
      <c r="BL212" t="s">
        <v>112</v>
      </c>
      <c r="BM212" t="s">
        <v>120</v>
      </c>
      <c r="BN212">
        <v>2006</v>
      </c>
      <c r="BO212" t="s">
        <v>121</v>
      </c>
      <c r="BP212">
        <v>2</v>
      </c>
      <c r="BQ212">
        <v>550</v>
      </c>
      <c r="BR212" t="s">
        <v>110</v>
      </c>
      <c r="BS212" t="s">
        <v>110</v>
      </c>
      <c r="BT212" t="s">
        <v>116</v>
      </c>
      <c r="BU212">
        <v>192</v>
      </c>
      <c r="BV212">
        <v>38</v>
      </c>
      <c r="BW212">
        <v>0</v>
      </c>
      <c r="BX212">
        <v>0</v>
      </c>
      <c r="BY212">
        <v>0</v>
      </c>
      <c r="BZ212">
        <v>0</v>
      </c>
      <c r="CA212" t="s">
        <v>93</v>
      </c>
      <c r="CB212" t="s">
        <v>93</v>
      </c>
      <c r="CC212" t="s">
        <v>93</v>
      </c>
      <c r="CD212">
        <v>0</v>
      </c>
      <c r="CE212">
        <v>12</v>
      </c>
      <c r="CF212">
        <v>2009</v>
      </c>
      <c r="CG212" t="s">
        <v>122</v>
      </c>
      <c r="CH212" t="s">
        <v>123</v>
      </c>
      <c r="CI212">
        <v>254000</v>
      </c>
      <c r="CR212">
        <v>1324</v>
      </c>
      <c r="CS212" t="s">
        <v>124</v>
      </c>
    </row>
    <row r="213" spans="1:97" x14ac:dyDescent="0.3">
      <c r="A213">
        <v>582</v>
      </c>
      <c r="B213">
        <v>20</v>
      </c>
      <c r="C213" t="s">
        <v>91</v>
      </c>
      <c r="D213">
        <v>98</v>
      </c>
      <c r="E213">
        <v>12704</v>
      </c>
      <c r="F213" t="s">
        <v>92</v>
      </c>
      <c r="G213" t="s">
        <v>93</v>
      </c>
      <c r="H213" t="s">
        <v>141</v>
      </c>
      <c r="I213" t="s">
        <v>95</v>
      </c>
      <c r="J213" t="s">
        <v>96</v>
      </c>
      <c r="K213" t="s">
        <v>134</v>
      </c>
      <c r="L213" t="s">
        <v>98</v>
      </c>
      <c r="M213" t="s">
        <v>135</v>
      </c>
      <c r="N213" t="s">
        <v>100</v>
      </c>
      <c r="O213" t="s">
        <v>101</v>
      </c>
      <c r="P213" t="s">
        <v>101</v>
      </c>
      <c r="Q213" t="s">
        <v>102</v>
      </c>
      <c r="R213" t="s">
        <v>136</v>
      </c>
      <c r="S213" s="3" t="str">
        <f>VLOOKUP(R213,'House Style2'!$A$1:$E$9,5,FALSE)</f>
        <v>Above Average</v>
      </c>
      <c r="T213">
        <v>8</v>
      </c>
      <c r="U213">
        <v>0.71206711529279698</v>
      </c>
      <c r="V213" t="s">
        <v>104</v>
      </c>
      <c r="W213">
        <v>5</v>
      </c>
      <c r="X213">
        <v>2008</v>
      </c>
      <c r="Y213">
        <v>2009</v>
      </c>
      <c r="Z213" t="s">
        <v>125</v>
      </c>
      <c r="AA213" t="s">
        <v>126</v>
      </c>
      <c r="AB213" t="s">
        <v>137</v>
      </c>
      <c r="AC213" t="s">
        <v>137</v>
      </c>
      <c r="AD213" t="s">
        <v>108</v>
      </c>
      <c r="AE213">
        <v>306</v>
      </c>
      <c r="AF213" t="s">
        <v>109</v>
      </c>
      <c r="AG213" t="s">
        <v>110</v>
      </c>
      <c r="AH213" t="s">
        <v>111</v>
      </c>
      <c r="AI213" t="s">
        <v>109</v>
      </c>
      <c r="AJ213" t="s">
        <v>110</v>
      </c>
      <c r="AK213" t="s">
        <v>156</v>
      </c>
      <c r="AL213" t="s">
        <v>114</v>
      </c>
      <c r="AM213">
        <v>0</v>
      </c>
      <c r="AN213" t="s">
        <v>114</v>
      </c>
      <c r="AO213">
        <v>0</v>
      </c>
      <c r="AP213">
        <v>2042</v>
      </c>
      <c r="AQ213">
        <v>2042</v>
      </c>
      <c r="AR213" t="s">
        <v>115</v>
      </c>
      <c r="AS213" t="s">
        <v>109</v>
      </c>
      <c r="AT213" t="s">
        <v>116</v>
      </c>
      <c r="AU213" t="s">
        <v>117</v>
      </c>
      <c r="AV213">
        <v>2042</v>
      </c>
      <c r="AW213">
        <v>0.77231797756919696</v>
      </c>
      <c r="AX213" t="s">
        <v>118</v>
      </c>
      <c r="AY213">
        <v>0</v>
      </c>
      <c r="AZ213">
        <v>0</v>
      </c>
      <c r="BA213">
        <v>2042</v>
      </c>
      <c r="BB213">
        <v>0</v>
      </c>
      <c r="BC213">
        <v>0</v>
      </c>
      <c r="BD213">
        <v>2</v>
      </c>
      <c r="BE213">
        <v>1</v>
      </c>
      <c r="BF213">
        <v>3</v>
      </c>
      <c r="BG213">
        <v>1</v>
      </c>
      <c r="BH213" t="s">
        <v>109</v>
      </c>
      <c r="BI213">
        <v>8</v>
      </c>
      <c r="BJ213" t="s">
        <v>119</v>
      </c>
      <c r="BK213">
        <v>1</v>
      </c>
      <c r="BL213" t="s">
        <v>112</v>
      </c>
      <c r="BM213" t="s">
        <v>120</v>
      </c>
      <c r="BN213">
        <v>2009</v>
      </c>
      <c r="BO213" t="s">
        <v>143</v>
      </c>
      <c r="BP213">
        <v>3</v>
      </c>
      <c r="BQ213">
        <v>1390</v>
      </c>
      <c r="BR213" t="s">
        <v>110</v>
      </c>
      <c r="BS213" t="s">
        <v>110</v>
      </c>
      <c r="BT213" t="s">
        <v>116</v>
      </c>
      <c r="BU213">
        <v>0</v>
      </c>
      <c r="BV213">
        <v>90</v>
      </c>
      <c r="BW213">
        <v>0</v>
      </c>
      <c r="BX213">
        <v>0</v>
      </c>
      <c r="BY213">
        <v>0</v>
      </c>
      <c r="BZ213">
        <v>0</v>
      </c>
      <c r="CA213" t="s">
        <v>93</v>
      </c>
      <c r="CB213" t="s">
        <v>93</v>
      </c>
      <c r="CC213" t="s">
        <v>93</v>
      </c>
      <c r="CD213">
        <v>0</v>
      </c>
      <c r="CE213">
        <v>8</v>
      </c>
      <c r="CF213">
        <v>2009</v>
      </c>
      <c r="CG213" t="s">
        <v>139</v>
      </c>
      <c r="CH213" t="s">
        <v>140</v>
      </c>
      <c r="CI213">
        <v>253293</v>
      </c>
      <c r="CR213" t="s">
        <v>124</v>
      </c>
      <c r="CS213">
        <v>2042</v>
      </c>
    </row>
    <row r="214" spans="1:97" x14ac:dyDescent="0.3">
      <c r="A214">
        <v>938</v>
      </c>
      <c r="B214">
        <v>60</v>
      </c>
      <c r="C214" t="s">
        <v>91</v>
      </c>
      <c r="D214">
        <v>75</v>
      </c>
      <c r="E214">
        <v>9675</v>
      </c>
      <c r="F214" t="s">
        <v>92</v>
      </c>
      <c r="G214" t="s">
        <v>93</v>
      </c>
      <c r="H214" t="s">
        <v>141</v>
      </c>
      <c r="I214" t="s">
        <v>95</v>
      </c>
      <c r="J214" t="s">
        <v>96</v>
      </c>
      <c r="K214" t="s">
        <v>134</v>
      </c>
      <c r="L214" t="s">
        <v>98</v>
      </c>
      <c r="M214" t="s">
        <v>168</v>
      </c>
      <c r="N214" t="s">
        <v>100</v>
      </c>
      <c r="O214" t="s">
        <v>101</v>
      </c>
      <c r="P214" t="s">
        <v>101</v>
      </c>
      <c r="Q214" t="s">
        <v>102</v>
      </c>
      <c r="R214" t="s">
        <v>103</v>
      </c>
      <c r="S214" s="3" t="str">
        <f>VLOOKUP(R214,'House Style2'!$A$1:$E$9,5,FALSE)</f>
        <v>Above Average</v>
      </c>
      <c r="T214">
        <v>7</v>
      </c>
      <c r="U214">
        <v>0.94098999101038749</v>
      </c>
      <c r="V214" t="s">
        <v>104</v>
      </c>
      <c r="W214">
        <v>5</v>
      </c>
      <c r="X214">
        <v>2005</v>
      </c>
      <c r="Y214">
        <v>2005</v>
      </c>
      <c r="Z214" t="s">
        <v>105</v>
      </c>
      <c r="AA214" t="s">
        <v>126</v>
      </c>
      <c r="AB214" t="s">
        <v>137</v>
      </c>
      <c r="AC214" t="s">
        <v>137</v>
      </c>
      <c r="AD214" t="s">
        <v>129</v>
      </c>
      <c r="AE214">
        <v>0</v>
      </c>
      <c r="AF214" t="s">
        <v>112</v>
      </c>
      <c r="AG214" t="s">
        <v>110</v>
      </c>
      <c r="AH214" t="s">
        <v>111</v>
      </c>
      <c r="AI214" t="s">
        <v>112</v>
      </c>
      <c r="AJ214" t="s">
        <v>110</v>
      </c>
      <c r="AK214" t="s">
        <v>163</v>
      </c>
      <c r="AL214" t="s">
        <v>113</v>
      </c>
      <c r="AM214">
        <v>341</v>
      </c>
      <c r="AN214" t="s">
        <v>114</v>
      </c>
      <c r="AO214">
        <v>0</v>
      </c>
      <c r="AP214">
        <v>772</v>
      </c>
      <c r="AQ214">
        <v>1113</v>
      </c>
      <c r="AR214" t="s">
        <v>115</v>
      </c>
      <c r="AS214" t="s">
        <v>109</v>
      </c>
      <c r="AT214" t="s">
        <v>116</v>
      </c>
      <c r="AU214" t="s">
        <v>117</v>
      </c>
      <c r="AV214">
        <v>1113</v>
      </c>
      <c r="AW214">
        <v>0.54431027957426326</v>
      </c>
      <c r="AX214" t="s">
        <v>118</v>
      </c>
      <c r="AY214">
        <v>858</v>
      </c>
      <c r="AZ214">
        <v>0</v>
      </c>
      <c r="BA214">
        <v>1971</v>
      </c>
      <c r="BB214">
        <v>0</v>
      </c>
      <c r="BC214">
        <v>0</v>
      </c>
      <c r="BD214">
        <v>2</v>
      </c>
      <c r="BE214">
        <v>1</v>
      </c>
      <c r="BF214">
        <v>3</v>
      </c>
      <c r="BG214">
        <v>1</v>
      </c>
      <c r="BH214" t="s">
        <v>112</v>
      </c>
      <c r="BI214">
        <v>8</v>
      </c>
      <c r="BJ214" t="s">
        <v>119</v>
      </c>
      <c r="BK214">
        <v>1</v>
      </c>
      <c r="BL214" t="s">
        <v>112</v>
      </c>
      <c r="BM214" t="s">
        <v>120</v>
      </c>
      <c r="BN214">
        <v>2005</v>
      </c>
      <c r="BO214" t="s">
        <v>143</v>
      </c>
      <c r="BP214">
        <v>2</v>
      </c>
      <c r="BQ214">
        <v>689</v>
      </c>
      <c r="BR214" t="s">
        <v>110</v>
      </c>
      <c r="BS214" t="s">
        <v>110</v>
      </c>
      <c r="BT214" t="s">
        <v>116</v>
      </c>
      <c r="BU214">
        <v>0</v>
      </c>
      <c r="BV214">
        <v>48</v>
      </c>
      <c r="BW214">
        <v>0</v>
      </c>
      <c r="BX214">
        <v>0</v>
      </c>
      <c r="BY214">
        <v>0</v>
      </c>
      <c r="BZ214">
        <v>0</v>
      </c>
      <c r="CA214" t="s">
        <v>93</v>
      </c>
      <c r="CB214" t="s">
        <v>93</v>
      </c>
      <c r="CC214" t="s">
        <v>93</v>
      </c>
      <c r="CD214">
        <v>0</v>
      </c>
      <c r="CE214">
        <v>2</v>
      </c>
      <c r="CF214">
        <v>2009</v>
      </c>
      <c r="CG214" t="s">
        <v>122</v>
      </c>
      <c r="CH214" t="s">
        <v>123</v>
      </c>
      <c r="CI214">
        <v>253000</v>
      </c>
      <c r="CR214">
        <v>1113</v>
      </c>
      <c r="CS214" t="s">
        <v>124</v>
      </c>
    </row>
    <row r="215" spans="1:97" x14ac:dyDescent="0.3">
      <c r="A215">
        <v>213</v>
      </c>
      <c r="B215">
        <v>60</v>
      </c>
      <c r="C215" t="s">
        <v>188</v>
      </c>
      <c r="D215">
        <v>72</v>
      </c>
      <c r="E215">
        <v>8640</v>
      </c>
      <c r="F215" t="s">
        <v>92</v>
      </c>
      <c r="G215" t="s">
        <v>93</v>
      </c>
      <c r="H215" t="s">
        <v>141</v>
      </c>
      <c r="I215" t="s">
        <v>95</v>
      </c>
      <c r="J215" t="s">
        <v>96</v>
      </c>
      <c r="K215" t="s">
        <v>134</v>
      </c>
      <c r="L215" t="s">
        <v>98</v>
      </c>
      <c r="M215" t="s">
        <v>168</v>
      </c>
      <c r="N215" t="s">
        <v>100</v>
      </c>
      <c r="O215" t="s">
        <v>101</v>
      </c>
      <c r="P215" t="s">
        <v>101</v>
      </c>
      <c r="Q215" t="s">
        <v>102</v>
      </c>
      <c r="R215" t="s">
        <v>103</v>
      </c>
      <c r="S215" s="3" t="str">
        <f>VLOOKUP(R215,'House Style2'!$A$1:$E$9,5,FALSE)</f>
        <v>Above Average</v>
      </c>
      <c r="T215">
        <v>7</v>
      </c>
      <c r="U215">
        <v>0.60544619374533426</v>
      </c>
      <c r="V215" t="s">
        <v>104</v>
      </c>
      <c r="W215">
        <v>5</v>
      </c>
      <c r="X215">
        <v>2009</v>
      </c>
      <c r="Y215">
        <v>2009</v>
      </c>
      <c r="Z215" t="s">
        <v>105</v>
      </c>
      <c r="AA215" t="s">
        <v>126</v>
      </c>
      <c r="AB215" t="s">
        <v>137</v>
      </c>
      <c r="AC215" t="s">
        <v>137</v>
      </c>
      <c r="AD215" t="s">
        <v>129</v>
      </c>
      <c r="AE215">
        <v>0</v>
      </c>
      <c r="AF215" t="s">
        <v>110</v>
      </c>
      <c r="AG215" t="s">
        <v>110</v>
      </c>
      <c r="AH215" t="s">
        <v>111</v>
      </c>
      <c r="AI215" t="s">
        <v>112</v>
      </c>
      <c r="AJ215" t="s">
        <v>110</v>
      </c>
      <c r="AK215" t="s">
        <v>156</v>
      </c>
      <c r="AL215" t="s">
        <v>113</v>
      </c>
      <c r="AM215">
        <v>822</v>
      </c>
      <c r="AN215" t="s">
        <v>114</v>
      </c>
      <c r="AO215">
        <v>0</v>
      </c>
      <c r="AP215">
        <v>78</v>
      </c>
      <c r="AQ215">
        <v>900</v>
      </c>
      <c r="AR215" t="s">
        <v>115</v>
      </c>
      <c r="AS215" t="s">
        <v>109</v>
      </c>
      <c r="AT215" t="s">
        <v>116</v>
      </c>
      <c r="AU215" t="s">
        <v>117</v>
      </c>
      <c r="AV215">
        <v>932</v>
      </c>
      <c r="AW215">
        <v>0.24581737474571863</v>
      </c>
      <c r="AX215" t="s">
        <v>195</v>
      </c>
      <c r="AY215">
        <v>920</v>
      </c>
      <c r="AZ215">
        <v>0</v>
      </c>
      <c r="BA215">
        <v>1852</v>
      </c>
      <c r="BB215">
        <v>1</v>
      </c>
      <c r="BC215">
        <v>0</v>
      </c>
      <c r="BD215">
        <v>2</v>
      </c>
      <c r="BE215">
        <v>1</v>
      </c>
      <c r="BF215">
        <v>3</v>
      </c>
      <c r="BG215">
        <v>1</v>
      </c>
      <c r="BH215" t="s">
        <v>112</v>
      </c>
      <c r="BI215">
        <v>7</v>
      </c>
      <c r="BJ215" t="s">
        <v>119</v>
      </c>
      <c r="BK215">
        <v>1</v>
      </c>
      <c r="BL215" t="s">
        <v>110</v>
      </c>
      <c r="BM215" t="s">
        <v>120</v>
      </c>
      <c r="BN215">
        <v>2009</v>
      </c>
      <c r="BO215" t="s">
        <v>143</v>
      </c>
      <c r="BP215">
        <v>2</v>
      </c>
      <c r="BQ215">
        <v>644</v>
      </c>
      <c r="BR215" t="s">
        <v>110</v>
      </c>
      <c r="BS215" t="s">
        <v>110</v>
      </c>
      <c r="BT215" t="s">
        <v>116</v>
      </c>
      <c r="BU215">
        <v>168</v>
      </c>
      <c r="BV215">
        <v>108</v>
      </c>
      <c r="BW215">
        <v>0</v>
      </c>
      <c r="BX215">
        <v>0</v>
      </c>
      <c r="BY215">
        <v>0</v>
      </c>
      <c r="BZ215">
        <v>0</v>
      </c>
      <c r="CA215" t="s">
        <v>93</v>
      </c>
      <c r="CB215" t="s">
        <v>93</v>
      </c>
      <c r="CC215" t="s">
        <v>93</v>
      </c>
      <c r="CD215">
        <v>0</v>
      </c>
      <c r="CE215">
        <v>7</v>
      </c>
      <c r="CF215">
        <v>2009</v>
      </c>
      <c r="CG215" t="s">
        <v>139</v>
      </c>
      <c r="CH215" t="s">
        <v>140</v>
      </c>
      <c r="CI215">
        <v>252678</v>
      </c>
      <c r="CR215">
        <v>932</v>
      </c>
      <c r="CS215" t="s">
        <v>124</v>
      </c>
    </row>
    <row r="216" spans="1:97" x14ac:dyDescent="0.3">
      <c r="A216">
        <v>1088</v>
      </c>
      <c r="B216">
        <v>60</v>
      </c>
      <c r="C216" t="s">
        <v>188</v>
      </c>
      <c r="D216">
        <v>85</v>
      </c>
      <c r="E216">
        <v>10574</v>
      </c>
      <c r="F216" t="s">
        <v>92</v>
      </c>
      <c r="G216" t="s">
        <v>93</v>
      </c>
      <c r="H216" t="s">
        <v>141</v>
      </c>
      <c r="I216" t="s">
        <v>95</v>
      </c>
      <c r="J216" t="s">
        <v>96</v>
      </c>
      <c r="K216" t="s">
        <v>134</v>
      </c>
      <c r="L216" t="s">
        <v>98</v>
      </c>
      <c r="M216" t="s">
        <v>168</v>
      </c>
      <c r="N216" t="s">
        <v>100</v>
      </c>
      <c r="O216" t="s">
        <v>101</v>
      </c>
      <c r="P216" t="s">
        <v>101</v>
      </c>
      <c r="Q216" t="s">
        <v>102</v>
      </c>
      <c r="R216" t="s">
        <v>103</v>
      </c>
      <c r="S216" s="3" t="str">
        <f>VLOOKUP(R216,'House Style2'!$A$1:$E$9,5,FALSE)</f>
        <v>Above Average</v>
      </c>
      <c r="T216">
        <v>8</v>
      </c>
      <c r="U216">
        <v>0.47194921698755532</v>
      </c>
      <c r="V216" t="s">
        <v>104</v>
      </c>
      <c r="W216">
        <v>5</v>
      </c>
      <c r="X216">
        <v>2005</v>
      </c>
      <c r="Y216">
        <v>2006</v>
      </c>
      <c r="Z216" t="s">
        <v>105</v>
      </c>
      <c r="AA216" t="s">
        <v>126</v>
      </c>
      <c r="AB216" t="s">
        <v>137</v>
      </c>
      <c r="AC216" t="s">
        <v>137</v>
      </c>
      <c r="AD216" t="s">
        <v>129</v>
      </c>
      <c r="AE216">
        <v>0</v>
      </c>
      <c r="AF216" t="s">
        <v>112</v>
      </c>
      <c r="AG216" t="s">
        <v>110</v>
      </c>
      <c r="AH216" t="s">
        <v>111</v>
      </c>
      <c r="AI216" t="s">
        <v>112</v>
      </c>
      <c r="AJ216" t="s">
        <v>110</v>
      </c>
      <c r="AK216" t="s">
        <v>163</v>
      </c>
      <c r="AL216" t="s">
        <v>114</v>
      </c>
      <c r="AM216">
        <v>0</v>
      </c>
      <c r="AN216" t="s">
        <v>114</v>
      </c>
      <c r="AO216">
        <v>0</v>
      </c>
      <c r="AP216">
        <v>1082</v>
      </c>
      <c r="AQ216">
        <v>1082</v>
      </c>
      <c r="AR216" t="s">
        <v>115</v>
      </c>
      <c r="AS216" t="s">
        <v>109</v>
      </c>
      <c r="AT216" t="s">
        <v>116</v>
      </c>
      <c r="AU216" t="s">
        <v>117</v>
      </c>
      <c r="AV216">
        <v>1082</v>
      </c>
      <c r="AW216">
        <v>0.95360380292767155</v>
      </c>
      <c r="AX216" t="s">
        <v>195</v>
      </c>
      <c r="AY216">
        <v>871</v>
      </c>
      <c r="AZ216">
        <v>0</v>
      </c>
      <c r="BA216">
        <v>1953</v>
      </c>
      <c r="BB216">
        <v>0</v>
      </c>
      <c r="BC216">
        <v>0</v>
      </c>
      <c r="BD216">
        <v>2</v>
      </c>
      <c r="BE216">
        <v>1</v>
      </c>
      <c r="BF216">
        <v>3</v>
      </c>
      <c r="BG216">
        <v>1</v>
      </c>
      <c r="BH216" t="s">
        <v>112</v>
      </c>
      <c r="BI216">
        <v>9</v>
      </c>
      <c r="BJ216" t="s">
        <v>119</v>
      </c>
      <c r="BK216">
        <v>1</v>
      </c>
      <c r="BL216" t="s">
        <v>112</v>
      </c>
      <c r="BM216" t="s">
        <v>120</v>
      </c>
      <c r="BN216">
        <v>2005</v>
      </c>
      <c r="BO216" t="s">
        <v>143</v>
      </c>
      <c r="BP216">
        <v>3</v>
      </c>
      <c r="BQ216">
        <v>1043</v>
      </c>
      <c r="BR216" t="s">
        <v>110</v>
      </c>
      <c r="BS216" t="s">
        <v>110</v>
      </c>
      <c r="BT216" t="s">
        <v>116</v>
      </c>
      <c r="BU216">
        <v>160</v>
      </c>
      <c r="BV216">
        <v>50</v>
      </c>
      <c r="BW216">
        <v>0</v>
      </c>
      <c r="BX216">
        <v>0</v>
      </c>
      <c r="BY216">
        <v>0</v>
      </c>
      <c r="BZ216">
        <v>0</v>
      </c>
      <c r="CA216" t="s">
        <v>93</v>
      </c>
      <c r="CB216" t="s">
        <v>93</v>
      </c>
      <c r="CC216" t="s">
        <v>93</v>
      </c>
      <c r="CD216">
        <v>0</v>
      </c>
      <c r="CE216">
        <v>5</v>
      </c>
      <c r="CF216">
        <v>2009</v>
      </c>
      <c r="CG216" t="s">
        <v>122</v>
      </c>
      <c r="CH216" t="s">
        <v>123</v>
      </c>
      <c r="CI216">
        <v>252000</v>
      </c>
      <c r="CR216">
        <v>1082</v>
      </c>
      <c r="CS216" t="s">
        <v>124</v>
      </c>
    </row>
    <row r="217" spans="1:97" x14ac:dyDescent="0.3">
      <c r="A217">
        <v>475</v>
      </c>
      <c r="B217">
        <v>120</v>
      </c>
      <c r="C217" t="s">
        <v>91</v>
      </c>
      <c r="D217">
        <v>41</v>
      </c>
      <c r="E217">
        <v>5330</v>
      </c>
      <c r="F217" t="s">
        <v>92</v>
      </c>
      <c r="G217" t="s">
        <v>93</v>
      </c>
      <c r="H217" t="s">
        <v>141</v>
      </c>
      <c r="I217" t="s">
        <v>95</v>
      </c>
      <c r="J217" t="s">
        <v>96</v>
      </c>
      <c r="K217" t="s">
        <v>134</v>
      </c>
      <c r="L217" t="s">
        <v>98</v>
      </c>
      <c r="M217" t="s">
        <v>148</v>
      </c>
      <c r="N217" t="s">
        <v>100</v>
      </c>
      <c r="O217" t="s">
        <v>101</v>
      </c>
      <c r="P217" t="s">
        <v>101</v>
      </c>
      <c r="Q217" t="s">
        <v>175</v>
      </c>
      <c r="R217" t="s">
        <v>136</v>
      </c>
      <c r="S217" s="3" t="str">
        <f>VLOOKUP(R217,'House Style2'!$A$1:$E$9,5,FALSE)</f>
        <v>Above Average</v>
      </c>
      <c r="T217">
        <v>8</v>
      </c>
      <c r="U217">
        <v>0.23140857249673941</v>
      </c>
      <c r="V217" t="s">
        <v>104</v>
      </c>
      <c r="W217">
        <v>5</v>
      </c>
      <c r="X217">
        <v>2000</v>
      </c>
      <c r="Y217">
        <v>2000</v>
      </c>
      <c r="Z217" t="s">
        <v>105</v>
      </c>
      <c r="AA217" t="s">
        <v>126</v>
      </c>
      <c r="AB217" t="s">
        <v>149</v>
      </c>
      <c r="AC217" t="s">
        <v>150</v>
      </c>
      <c r="AD217" t="s">
        <v>129</v>
      </c>
      <c r="AE217">
        <v>0</v>
      </c>
      <c r="AF217" t="s">
        <v>112</v>
      </c>
      <c r="AG217" t="s">
        <v>110</v>
      </c>
      <c r="AH217" t="s">
        <v>111</v>
      </c>
      <c r="AI217" t="s">
        <v>112</v>
      </c>
      <c r="AJ217" t="s">
        <v>110</v>
      </c>
      <c r="AK217" t="s">
        <v>130</v>
      </c>
      <c r="AL217" t="s">
        <v>113</v>
      </c>
      <c r="AM217">
        <v>1196</v>
      </c>
      <c r="AN217" t="s">
        <v>114</v>
      </c>
      <c r="AO217">
        <v>0</v>
      </c>
      <c r="AP217">
        <v>298</v>
      </c>
      <c r="AQ217">
        <v>1494</v>
      </c>
      <c r="AR217" t="s">
        <v>115</v>
      </c>
      <c r="AS217" t="s">
        <v>109</v>
      </c>
      <c r="AT217" t="s">
        <v>116</v>
      </c>
      <c r="AU217" t="s">
        <v>117</v>
      </c>
      <c r="AV217">
        <v>1652</v>
      </c>
      <c r="AW217">
        <v>0.58006648844374753</v>
      </c>
      <c r="AX217" t="s">
        <v>118</v>
      </c>
      <c r="AY217">
        <v>0</v>
      </c>
      <c r="AZ217">
        <v>0</v>
      </c>
      <c r="BA217">
        <v>1652</v>
      </c>
      <c r="BB217">
        <v>1</v>
      </c>
      <c r="BC217">
        <v>0</v>
      </c>
      <c r="BD217">
        <v>2</v>
      </c>
      <c r="BE217">
        <v>0</v>
      </c>
      <c r="BF217">
        <v>2</v>
      </c>
      <c r="BG217">
        <v>1</v>
      </c>
      <c r="BH217" t="s">
        <v>109</v>
      </c>
      <c r="BI217">
        <v>6</v>
      </c>
      <c r="BJ217" t="s">
        <v>119</v>
      </c>
      <c r="BK217">
        <v>0</v>
      </c>
      <c r="BL217" t="s">
        <v>93</v>
      </c>
      <c r="BM217" t="s">
        <v>120</v>
      </c>
      <c r="BN217">
        <v>2000</v>
      </c>
      <c r="BO217" t="s">
        <v>143</v>
      </c>
      <c r="BP217">
        <v>2</v>
      </c>
      <c r="BQ217">
        <v>499</v>
      </c>
      <c r="BR217" t="s">
        <v>110</v>
      </c>
      <c r="BS217" t="s">
        <v>110</v>
      </c>
      <c r="BT217" t="s">
        <v>116</v>
      </c>
      <c r="BU217">
        <v>96</v>
      </c>
      <c r="BV217">
        <v>48</v>
      </c>
      <c r="BW217">
        <v>0</v>
      </c>
      <c r="BX217">
        <v>0</v>
      </c>
      <c r="BY217">
        <v>0</v>
      </c>
      <c r="BZ217">
        <v>0</v>
      </c>
      <c r="CA217" t="s">
        <v>93</v>
      </c>
      <c r="CB217" t="s">
        <v>93</v>
      </c>
      <c r="CC217" t="s">
        <v>93</v>
      </c>
      <c r="CD217">
        <v>0</v>
      </c>
      <c r="CE217">
        <v>8</v>
      </c>
      <c r="CF217">
        <v>2007</v>
      </c>
      <c r="CG217" t="s">
        <v>122</v>
      </c>
      <c r="CH217" t="s">
        <v>123</v>
      </c>
      <c r="CI217">
        <v>251000</v>
      </c>
      <c r="CR217" t="s">
        <v>124</v>
      </c>
      <c r="CS217">
        <v>1652</v>
      </c>
    </row>
    <row r="218" spans="1:97" x14ac:dyDescent="0.3">
      <c r="A218">
        <v>865</v>
      </c>
      <c r="B218">
        <v>20</v>
      </c>
      <c r="C218" t="s">
        <v>188</v>
      </c>
      <c r="D218">
        <v>72</v>
      </c>
      <c r="E218">
        <v>8640</v>
      </c>
      <c r="F218" t="s">
        <v>92</v>
      </c>
      <c r="G218" t="s">
        <v>93</v>
      </c>
      <c r="H218" t="s">
        <v>141</v>
      </c>
      <c r="I218" t="s">
        <v>95</v>
      </c>
      <c r="J218" t="s">
        <v>96</v>
      </c>
      <c r="K218" t="s">
        <v>134</v>
      </c>
      <c r="L218" t="s">
        <v>98</v>
      </c>
      <c r="M218" t="s">
        <v>168</v>
      </c>
      <c r="N218" t="s">
        <v>100</v>
      </c>
      <c r="O218" t="s">
        <v>101</v>
      </c>
      <c r="P218" t="s">
        <v>101</v>
      </c>
      <c r="Q218" t="s">
        <v>102</v>
      </c>
      <c r="R218" t="s">
        <v>136</v>
      </c>
      <c r="S218" s="3" t="str">
        <f>VLOOKUP(R218,'House Style2'!$A$1:$E$9,5,FALSE)</f>
        <v>Above Average</v>
      </c>
      <c r="T218">
        <v>7</v>
      </c>
      <c r="U218">
        <v>0.96197642259211047</v>
      </c>
      <c r="V218" t="s">
        <v>104</v>
      </c>
      <c r="W218">
        <v>5</v>
      </c>
      <c r="X218">
        <v>2007</v>
      </c>
      <c r="Y218">
        <v>2008</v>
      </c>
      <c r="Z218" t="s">
        <v>105</v>
      </c>
      <c r="AA218" t="s">
        <v>126</v>
      </c>
      <c r="AB218" t="s">
        <v>137</v>
      </c>
      <c r="AC218" t="s">
        <v>137</v>
      </c>
      <c r="AD218" t="s">
        <v>129</v>
      </c>
      <c r="AE218">
        <v>0</v>
      </c>
      <c r="AF218" t="s">
        <v>112</v>
      </c>
      <c r="AG218" t="s">
        <v>110</v>
      </c>
      <c r="AH218" t="s">
        <v>111</v>
      </c>
      <c r="AI218" t="s">
        <v>109</v>
      </c>
      <c r="AJ218" t="s">
        <v>110</v>
      </c>
      <c r="AK218" t="s">
        <v>156</v>
      </c>
      <c r="AL218" t="s">
        <v>114</v>
      </c>
      <c r="AM218">
        <v>0</v>
      </c>
      <c r="AN218" t="s">
        <v>114</v>
      </c>
      <c r="AO218">
        <v>0</v>
      </c>
      <c r="AP218">
        <v>1372</v>
      </c>
      <c r="AQ218">
        <v>1372</v>
      </c>
      <c r="AR218" t="s">
        <v>115</v>
      </c>
      <c r="AS218" t="s">
        <v>109</v>
      </c>
      <c r="AT218" t="s">
        <v>116</v>
      </c>
      <c r="AU218" t="s">
        <v>117</v>
      </c>
      <c r="AV218">
        <v>1372</v>
      </c>
      <c r="AW218">
        <v>0.78233504429379042</v>
      </c>
      <c r="AX218" t="s">
        <v>118</v>
      </c>
      <c r="AY218">
        <v>0</v>
      </c>
      <c r="AZ218">
        <v>0</v>
      </c>
      <c r="BA218">
        <v>1372</v>
      </c>
      <c r="BB218">
        <v>0</v>
      </c>
      <c r="BC218">
        <v>0</v>
      </c>
      <c r="BD218">
        <v>2</v>
      </c>
      <c r="BE218">
        <v>0</v>
      </c>
      <c r="BF218">
        <v>3</v>
      </c>
      <c r="BG218">
        <v>1</v>
      </c>
      <c r="BH218" t="s">
        <v>112</v>
      </c>
      <c r="BI218">
        <v>6</v>
      </c>
      <c r="BJ218" t="s">
        <v>119</v>
      </c>
      <c r="BK218">
        <v>0</v>
      </c>
      <c r="BL218" t="s">
        <v>93</v>
      </c>
      <c r="BM218" t="s">
        <v>120</v>
      </c>
      <c r="BN218">
        <v>2008</v>
      </c>
      <c r="BO218" t="s">
        <v>121</v>
      </c>
      <c r="BP218">
        <v>2</v>
      </c>
      <c r="BQ218">
        <v>529</v>
      </c>
      <c r="BR218" t="s">
        <v>110</v>
      </c>
      <c r="BS218" t="s">
        <v>110</v>
      </c>
      <c r="BT218" t="s">
        <v>116</v>
      </c>
      <c r="BU218">
        <v>0</v>
      </c>
      <c r="BV218">
        <v>140</v>
      </c>
      <c r="BW218">
        <v>0</v>
      </c>
      <c r="BX218">
        <v>0</v>
      </c>
      <c r="BY218">
        <v>0</v>
      </c>
      <c r="BZ218">
        <v>0</v>
      </c>
      <c r="CA218" t="s">
        <v>93</v>
      </c>
      <c r="CB218" t="s">
        <v>93</v>
      </c>
      <c r="CC218" t="s">
        <v>93</v>
      </c>
      <c r="CD218">
        <v>0</v>
      </c>
      <c r="CE218">
        <v>5</v>
      </c>
      <c r="CF218">
        <v>2008</v>
      </c>
      <c r="CG218" t="s">
        <v>139</v>
      </c>
      <c r="CH218" t="s">
        <v>140</v>
      </c>
      <c r="CI218">
        <v>250580</v>
      </c>
      <c r="CR218">
        <v>1372</v>
      </c>
      <c r="CS218" t="s">
        <v>124</v>
      </c>
    </row>
    <row r="219" spans="1:97" x14ac:dyDescent="0.3">
      <c r="A219">
        <v>5</v>
      </c>
      <c r="B219">
        <v>60</v>
      </c>
      <c r="C219" t="s">
        <v>91</v>
      </c>
      <c r="D219">
        <v>84</v>
      </c>
      <c r="E219">
        <v>14260</v>
      </c>
      <c r="F219" t="s">
        <v>92</v>
      </c>
      <c r="G219" t="s">
        <v>93</v>
      </c>
      <c r="H219" t="s">
        <v>94</v>
      </c>
      <c r="I219" t="s">
        <v>95</v>
      </c>
      <c r="J219" t="s">
        <v>96</v>
      </c>
      <c r="K219" t="s">
        <v>173</v>
      </c>
      <c r="L219" t="s">
        <v>98</v>
      </c>
      <c r="M219" t="s">
        <v>99</v>
      </c>
      <c r="N219" t="s">
        <v>100</v>
      </c>
      <c r="O219" t="s">
        <v>101</v>
      </c>
      <c r="P219" t="s">
        <v>101</v>
      </c>
      <c r="Q219" t="s">
        <v>102</v>
      </c>
      <c r="R219" t="s">
        <v>103</v>
      </c>
      <c r="S219" s="3" t="str">
        <f>VLOOKUP(R219,'House Style2'!$A$1:$E$9,5,FALSE)</f>
        <v>Above Average</v>
      </c>
      <c r="T219">
        <v>8</v>
      </c>
      <c r="U219">
        <v>0.45127105269619594</v>
      </c>
      <c r="V219" t="s">
        <v>104</v>
      </c>
      <c r="W219">
        <v>5</v>
      </c>
      <c r="X219">
        <v>2000</v>
      </c>
      <c r="Y219">
        <v>2000</v>
      </c>
      <c r="Z219" t="s">
        <v>105</v>
      </c>
      <c r="AA219" t="s">
        <v>126</v>
      </c>
      <c r="AB219" t="s">
        <v>137</v>
      </c>
      <c r="AC219" t="s">
        <v>137</v>
      </c>
      <c r="AD219" t="s">
        <v>108</v>
      </c>
      <c r="AE219">
        <v>350</v>
      </c>
      <c r="AF219" t="s">
        <v>112</v>
      </c>
      <c r="AG219" t="s">
        <v>110</v>
      </c>
      <c r="AH219" t="s">
        <v>111</v>
      </c>
      <c r="AI219" t="s">
        <v>112</v>
      </c>
      <c r="AJ219" t="s">
        <v>110</v>
      </c>
      <c r="AK219" t="s">
        <v>130</v>
      </c>
      <c r="AL219" t="s">
        <v>113</v>
      </c>
      <c r="AM219">
        <v>655</v>
      </c>
      <c r="AN219" t="s">
        <v>114</v>
      </c>
      <c r="AO219">
        <v>0</v>
      </c>
      <c r="AP219">
        <v>490</v>
      </c>
      <c r="AQ219">
        <v>1145</v>
      </c>
      <c r="AR219" t="s">
        <v>115</v>
      </c>
      <c r="AS219" t="s">
        <v>109</v>
      </c>
      <c r="AT219" t="s">
        <v>116</v>
      </c>
      <c r="AU219" t="s">
        <v>117</v>
      </c>
      <c r="AV219">
        <v>1145</v>
      </c>
      <c r="AW219">
        <v>0.80135265609742035</v>
      </c>
      <c r="AX219" t="s">
        <v>118</v>
      </c>
      <c r="AY219">
        <v>1053</v>
      </c>
      <c r="AZ219">
        <v>0</v>
      </c>
      <c r="BA219">
        <v>2198</v>
      </c>
      <c r="BB219">
        <v>1</v>
      </c>
      <c r="BC219">
        <v>0</v>
      </c>
      <c r="BD219">
        <v>2</v>
      </c>
      <c r="BE219">
        <v>1</v>
      </c>
      <c r="BF219">
        <v>4</v>
      </c>
      <c r="BG219">
        <v>1</v>
      </c>
      <c r="BH219" t="s">
        <v>112</v>
      </c>
      <c r="BI219">
        <v>9</v>
      </c>
      <c r="BJ219" t="s">
        <v>119</v>
      </c>
      <c r="BK219">
        <v>1</v>
      </c>
      <c r="BL219" t="s">
        <v>110</v>
      </c>
      <c r="BM219" t="s">
        <v>120</v>
      </c>
      <c r="BN219">
        <v>2000</v>
      </c>
      <c r="BO219" t="s">
        <v>143</v>
      </c>
      <c r="BP219">
        <v>3</v>
      </c>
      <c r="BQ219">
        <v>836</v>
      </c>
      <c r="BR219" t="s">
        <v>110</v>
      </c>
      <c r="BS219" t="s">
        <v>110</v>
      </c>
      <c r="BT219" t="s">
        <v>116</v>
      </c>
      <c r="BU219">
        <v>192</v>
      </c>
      <c r="BV219">
        <v>84</v>
      </c>
      <c r="BW219">
        <v>0</v>
      </c>
      <c r="BX219">
        <v>0</v>
      </c>
      <c r="BY219">
        <v>0</v>
      </c>
      <c r="BZ219">
        <v>0</v>
      </c>
      <c r="CA219" t="s">
        <v>93</v>
      </c>
      <c r="CB219" t="s">
        <v>93</v>
      </c>
      <c r="CC219" t="s">
        <v>93</v>
      </c>
      <c r="CD219">
        <v>0</v>
      </c>
      <c r="CE219">
        <v>12</v>
      </c>
      <c r="CF219">
        <v>2008</v>
      </c>
      <c r="CG219" t="s">
        <v>122</v>
      </c>
      <c r="CH219" t="s">
        <v>123</v>
      </c>
      <c r="CI219">
        <v>250000</v>
      </c>
      <c r="CR219">
        <v>1145</v>
      </c>
      <c r="CS219" t="s">
        <v>124</v>
      </c>
    </row>
    <row r="220" spans="1:97" x14ac:dyDescent="0.3">
      <c r="A220">
        <v>106</v>
      </c>
      <c r="B220">
        <v>60</v>
      </c>
      <c r="C220" t="s">
        <v>188</v>
      </c>
      <c r="D220">
        <v>75</v>
      </c>
      <c r="E220">
        <v>9375</v>
      </c>
      <c r="F220" t="s">
        <v>92</v>
      </c>
      <c r="G220" t="s">
        <v>93</v>
      </c>
      <c r="H220" t="s">
        <v>141</v>
      </c>
      <c r="I220" t="s">
        <v>95</v>
      </c>
      <c r="J220" t="s">
        <v>96</v>
      </c>
      <c r="K220" t="s">
        <v>134</v>
      </c>
      <c r="L220" t="s">
        <v>98</v>
      </c>
      <c r="M220" t="s">
        <v>168</v>
      </c>
      <c r="N220" t="s">
        <v>100</v>
      </c>
      <c r="O220" t="s">
        <v>101</v>
      </c>
      <c r="P220" t="s">
        <v>101</v>
      </c>
      <c r="Q220" t="s">
        <v>102</v>
      </c>
      <c r="R220" t="s">
        <v>103</v>
      </c>
      <c r="S220" s="3" t="str">
        <f>VLOOKUP(R220,'House Style2'!$A$1:$E$9,5,FALSE)</f>
        <v>Above Average</v>
      </c>
      <c r="T220">
        <v>8</v>
      </c>
      <c r="U220">
        <v>0.14463753634961674</v>
      </c>
      <c r="V220" t="s">
        <v>104</v>
      </c>
      <c r="W220">
        <v>5</v>
      </c>
      <c r="X220">
        <v>2003</v>
      </c>
      <c r="Y220">
        <v>2004</v>
      </c>
      <c r="Z220" t="s">
        <v>125</v>
      </c>
      <c r="AA220" t="s">
        <v>126</v>
      </c>
      <c r="AB220" t="s">
        <v>137</v>
      </c>
      <c r="AC220" t="s">
        <v>137</v>
      </c>
      <c r="AD220" t="s">
        <v>108</v>
      </c>
      <c r="AE220">
        <v>768</v>
      </c>
      <c r="AF220" t="s">
        <v>112</v>
      </c>
      <c r="AG220" t="s">
        <v>110</v>
      </c>
      <c r="AH220" t="s">
        <v>111</v>
      </c>
      <c r="AI220" t="s">
        <v>109</v>
      </c>
      <c r="AJ220" t="s">
        <v>110</v>
      </c>
      <c r="AK220" t="s">
        <v>156</v>
      </c>
      <c r="AL220" t="s">
        <v>114</v>
      </c>
      <c r="AM220">
        <v>0</v>
      </c>
      <c r="AN220" t="s">
        <v>114</v>
      </c>
      <c r="AO220">
        <v>0</v>
      </c>
      <c r="AP220">
        <v>1053</v>
      </c>
      <c r="AQ220">
        <v>1053</v>
      </c>
      <c r="AR220" t="s">
        <v>115</v>
      </c>
      <c r="AS220" t="s">
        <v>109</v>
      </c>
      <c r="AT220" t="s">
        <v>116</v>
      </c>
      <c r="AU220" t="s">
        <v>117</v>
      </c>
      <c r="AV220">
        <v>1053</v>
      </c>
      <c r="AW220">
        <v>0.26468404931728462</v>
      </c>
      <c r="AX220" t="s">
        <v>195</v>
      </c>
      <c r="AY220">
        <v>939</v>
      </c>
      <c r="AZ220">
        <v>0</v>
      </c>
      <c r="BA220">
        <v>1992</v>
      </c>
      <c r="BB220">
        <v>0</v>
      </c>
      <c r="BC220">
        <v>0</v>
      </c>
      <c r="BD220">
        <v>2</v>
      </c>
      <c r="BE220">
        <v>1</v>
      </c>
      <c r="BF220">
        <v>3</v>
      </c>
      <c r="BG220">
        <v>1</v>
      </c>
      <c r="BH220" t="s">
        <v>112</v>
      </c>
      <c r="BI220">
        <v>9</v>
      </c>
      <c r="BJ220" t="s">
        <v>119</v>
      </c>
      <c r="BK220">
        <v>1</v>
      </c>
      <c r="BL220" t="s">
        <v>112</v>
      </c>
      <c r="BM220" t="s">
        <v>120</v>
      </c>
      <c r="BN220">
        <v>2003</v>
      </c>
      <c r="BO220" t="s">
        <v>143</v>
      </c>
      <c r="BP220">
        <v>2</v>
      </c>
      <c r="BQ220">
        <v>648</v>
      </c>
      <c r="BR220" t="s">
        <v>110</v>
      </c>
      <c r="BS220" t="s">
        <v>110</v>
      </c>
      <c r="BT220" t="s">
        <v>116</v>
      </c>
      <c r="BU220">
        <v>140</v>
      </c>
      <c r="BV220">
        <v>45</v>
      </c>
      <c r="BW220">
        <v>0</v>
      </c>
      <c r="BX220">
        <v>0</v>
      </c>
      <c r="BY220">
        <v>0</v>
      </c>
      <c r="BZ220">
        <v>0</v>
      </c>
      <c r="CA220" t="s">
        <v>93</v>
      </c>
      <c r="CB220" t="s">
        <v>93</v>
      </c>
      <c r="CC220" t="s">
        <v>93</v>
      </c>
      <c r="CD220">
        <v>0</v>
      </c>
      <c r="CE220">
        <v>8</v>
      </c>
      <c r="CF220">
        <v>2008</v>
      </c>
      <c r="CG220" t="s">
        <v>122</v>
      </c>
      <c r="CH220" t="s">
        <v>123</v>
      </c>
      <c r="CI220">
        <v>250000</v>
      </c>
      <c r="CR220">
        <v>1053</v>
      </c>
      <c r="CS220" t="s">
        <v>124</v>
      </c>
    </row>
    <row r="221" spans="1:97" x14ac:dyDescent="0.3">
      <c r="A221">
        <v>469</v>
      </c>
      <c r="B221">
        <v>20</v>
      </c>
      <c r="C221" t="s">
        <v>91</v>
      </c>
      <c r="D221">
        <v>98</v>
      </c>
      <c r="E221">
        <v>11428</v>
      </c>
      <c r="F221" t="s">
        <v>92</v>
      </c>
      <c r="G221" t="s">
        <v>93</v>
      </c>
      <c r="H221" t="s">
        <v>94</v>
      </c>
      <c r="I221" t="s">
        <v>95</v>
      </c>
      <c r="J221" t="s">
        <v>96</v>
      </c>
      <c r="K221" t="s">
        <v>134</v>
      </c>
      <c r="L221" t="s">
        <v>98</v>
      </c>
      <c r="M221" t="s">
        <v>135</v>
      </c>
      <c r="N221" t="s">
        <v>100</v>
      </c>
      <c r="O221" t="s">
        <v>101</v>
      </c>
      <c r="P221" t="s">
        <v>101</v>
      </c>
      <c r="Q221" t="s">
        <v>102</v>
      </c>
      <c r="R221" t="s">
        <v>136</v>
      </c>
      <c r="S221" s="3" t="str">
        <f>VLOOKUP(R221,'House Style2'!$A$1:$E$9,5,FALSE)</f>
        <v>Above Average</v>
      </c>
      <c r="T221">
        <v>8</v>
      </c>
      <c r="U221">
        <v>9.8851876688420659E-2</v>
      </c>
      <c r="V221" t="s">
        <v>104</v>
      </c>
      <c r="W221">
        <v>5</v>
      </c>
      <c r="X221">
        <v>2006</v>
      </c>
      <c r="Y221">
        <v>2006</v>
      </c>
      <c r="Z221" t="s">
        <v>105</v>
      </c>
      <c r="AA221" t="s">
        <v>126</v>
      </c>
      <c r="AB221" t="s">
        <v>137</v>
      </c>
      <c r="AC221" t="s">
        <v>137</v>
      </c>
      <c r="AD221" t="s">
        <v>138</v>
      </c>
      <c r="AE221">
        <v>248</v>
      </c>
      <c r="AF221" t="s">
        <v>112</v>
      </c>
      <c r="AG221" t="s">
        <v>110</v>
      </c>
      <c r="AH221" t="s">
        <v>111</v>
      </c>
      <c r="AI221" t="s">
        <v>112</v>
      </c>
      <c r="AJ221" t="s">
        <v>110</v>
      </c>
      <c r="AK221" t="s">
        <v>156</v>
      </c>
      <c r="AL221" t="s">
        <v>114</v>
      </c>
      <c r="AM221">
        <v>0</v>
      </c>
      <c r="AN221" t="s">
        <v>114</v>
      </c>
      <c r="AO221">
        <v>0</v>
      </c>
      <c r="AP221">
        <v>1626</v>
      </c>
      <c r="AQ221">
        <v>1626</v>
      </c>
      <c r="AR221" t="s">
        <v>115</v>
      </c>
      <c r="AS221" t="s">
        <v>109</v>
      </c>
      <c r="AT221" t="s">
        <v>116</v>
      </c>
      <c r="AU221" t="s">
        <v>117</v>
      </c>
      <c r="AV221">
        <v>1634</v>
      </c>
      <c r="AW221">
        <v>5.0334643363196818E-2</v>
      </c>
      <c r="AX221" t="s">
        <v>118</v>
      </c>
      <c r="AY221">
        <v>0</v>
      </c>
      <c r="AZ221">
        <v>0</v>
      </c>
      <c r="BA221">
        <v>1634</v>
      </c>
      <c r="BB221">
        <v>0</v>
      </c>
      <c r="BC221">
        <v>0</v>
      </c>
      <c r="BD221">
        <v>2</v>
      </c>
      <c r="BE221">
        <v>0</v>
      </c>
      <c r="BF221">
        <v>3</v>
      </c>
      <c r="BG221">
        <v>1</v>
      </c>
      <c r="BH221" t="s">
        <v>112</v>
      </c>
      <c r="BI221">
        <v>7</v>
      </c>
      <c r="BJ221" t="s">
        <v>119</v>
      </c>
      <c r="BK221">
        <v>1</v>
      </c>
      <c r="BL221" t="s">
        <v>112</v>
      </c>
      <c r="BM221" t="s">
        <v>120</v>
      </c>
      <c r="BN221">
        <v>2006</v>
      </c>
      <c r="BO221" t="s">
        <v>143</v>
      </c>
      <c r="BP221">
        <v>3</v>
      </c>
      <c r="BQ221">
        <v>866</v>
      </c>
      <c r="BR221" t="s">
        <v>110</v>
      </c>
      <c r="BS221" t="s">
        <v>110</v>
      </c>
      <c r="BT221" t="s">
        <v>116</v>
      </c>
      <c r="BU221">
        <v>0</v>
      </c>
      <c r="BV221">
        <v>44</v>
      </c>
      <c r="BW221">
        <v>0</v>
      </c>
      <c r="BX221">
        <v>0</v>
      </c>
      <c r="BY221">
        <v>0</v>
      </c>
      <c r="BZ221">
        <v>0</v>
      </c>
      <c r="CA221" t="s">
        <v>93</v>
      </c>
      <c r="CB221" t="s">
        <v>93</v>
      </c>
      <c r="CC221" t="s">
        <v>93</v>
      </c>
      <c r="CD221">
        <v>0</v>
      </c>
      <c r="CE221">
        <v>5</v>
      </c>
      <c r="CF221">
        <v>2007</v>
      </c>
      <c r="CG221" t="s">
        <v>122</v>
      </c>
      <c r="CH221" t="s">
        <v>123</v>
      </c>
      <c r="CI221">
        <v>250000</v>
      </c>
      <c r="CR221" t="s">
        <v>124</v>
      </c>
      <c r="CS221">
        <v>1634</v>
      </c>
    </row>
    <row r="222" spans="1:97" x14ac:dyDescent="0.3">
      <c r="A222">
        <v>860</v>
      </c>
      <c r="B222">
        <v>60</v>
      </c>
      <c r="C222" t="s">
        <v>91</v>
      </c>
      <c r="D222" t="s">
        <v>93</v>
      </c>
      <c r="E222">
        <v>11029</v>
      </c>
      <c r="F222" t="s">
        <v>92</v>
      </c>
      <c r="G222" t="s">
        <v>93</v>
      </c>
      <c r="H222" t="s">
        <v>94</v>
      </c>
      <c r="I222" t="s">
        <v>95</v>
      </c>
      <c r="J222" t="s">
        <v>96</v>
      </c>
      <c r="K222" t="s">
        <v>97</v>
      </c>
      <c r="L222" t="s">
        <v>98</v>
      </c>
      <c r="M222" t="s">
        <v>211</v>
      </c>
      <c r="N222" t="s">
        <v>203</v>
      </c>
      <c r="O222" t="s">
        <v>196</v>
      </c>
      <c r="P222" t="s">
        <v>101</v>
      </c>
      <c r="Q222" t="s">
        <v>102</v>
      </c>
      <c r="R222" t="s">
        <v>103</v>
      </c>
      <c r="S222" s="3" t="str">
        <f>VLOOKUP(R222,'House Style2'!$A$1:$E$9,5,FALSE)</f>
        <v>Above Average</v>
      </c>
      <c r="T222">
        <v>6</v>
      </c>
      <c r="U222">
        <v>0.4370438247266325</v>
      </c>
      <c r="V222" t="s">
        <v>104</v>
      </c>
      <c r="W222">
        <v>7</v>
      </c>
      <c r="X222">
        <v>1968</v>
      </c>
      <c r="Y222">
        <v>1984</v>
      </c>
      <c r="Z222" t="s">
        <v>105</v>
      </c>
      <c r="AA222" t="s">
        <v>126</v>
      </c>
      <c r="AB222" t="s">
        <v>107</v>
      </c>
      <c r="AC222" t="s">
        <v>107</v>
      </c>
      <c r="AD222" t="s">
        <v>108</v>
      </c>
      <c r="AE222">
        <v>220</v>
      </c>
      <c r="AF222" t="s">
        <v>110</v>
      </c>
      <c r="AG222" t="s">
        <v>110</v>
      </c>
      <c r="AH222" t="s">
        <v>171</v>
      </c>
      <c r="AI222" t="s">
        <v>110</v>
      </c>
      <c r="AJ222" t="s">
        <v>110</v>
      </c>
      <c r="AK222" t="s">
        <v>163</v>
      </c>
      <c r="AL222" t="s">
        <v>189</v>
      </c>
      <c r="AM222">
        <v>619</v>
      </c>
      <c r="AN222" t="s">
        <v>114</v>
      </c>
      <c r="AO222">
        <v>0</v>
      </c>
      <c r="AP222">
        <v>435</v>
      </c>
      <c r="AQ222">
        <v>1054</v>
      </c>
      <c r="AR222" t="s">
        <v>115</v>
      </c>
      <c r="AS222" t="s">
        <v>110</v>
      </c>
      <c r="AT222" t="s">
        <v>116</v>
      </c>
      <c r="AU222" t="s">
        <v>117</v>
      </c>
      <c r="AV222">
        <v>1512</v>
      </c>
      <c r="AW222">
        <v>0.90935190794014853</v>
      </c>
      <c r="AX222" t="s">
        <v>118</v>
      </c>
      <c r="AY222">
        <v>1142</v>
      </c>
      <c r="AZ222">
        <v>0</v>
      </c>
      <c r="BA222">
        <v>2654</v>
      </c>
      <c r="BB222">
        <v>1</v>
      </c>
      <c r="BC222">
        <v>0</v>
      </c>
      <c r="BD222">
        <v>2</v>
      </c>
      <c r="BE222">
        <v>1</v>
      </c>
      <c r="BF222">
        <v>4</v>
      </c>
      <c r="BG222">
        <v>1</v>
      </c>
      <c r="BH222" t="s">
        <v>112</v>
      </c>
      <c r="BI222">
        <v>9</v>
      </c>
      <c r="BJ222" t="s">
        <v>119</v>
      </c>
      <c r="BK222">
        <v>1</v>
      </c>
      <c r="BL222" t="s">
        <v>112</v>
      </c>
      <c r="BM222" t="s">
        <v>120</v>
      </c>
      <c r="BN222">
        <v>1968</v>
      </c>
      <c r="BO222" t="s">
        <v>114</v>
      </c>
      <c r="BP222">
        <v>2</v>
      </c>
      <c r="BQ222">
        <v>619</v>
      </c>
      <c r="BR222" t="s">
        <v>110</v>
      </c>
      <c r="BS222" t="s">
        <v>110</v>
      </c>
      <c r="BT222" t="s">
        <v>116</v>
      </c>
      <c r="BU222">
        <v>0</v>
      </c>
      <c r="BV222">
        <v>65</v>
      </c>
      <c r="BW222">
        <v>0</v>
      </c>
      <c r="BX222">
        <v>0</v>
      </c>
      <c r="BY222">
        <v>222</v>
      </c>
      <c r="BZ222">
        <v>0</v>
      </c>
      <c r="CA222" t="s">
        <v>93</v>
      </c>
      <c r="CB222" t="s">
        <v>93</v>
      </c>
      <c r="CC222" t="s">
        <v>93</v>
      </c>
      <c r="CD222">
        <v>0</v>
      </c>
      <c r="CE222">
        <v>8</v>
      </c>
      <c r="CF222">
        <v>2006</v>
      </c>
      <c r="CG222" t="s">
        <v>122</v>
      </c>
      <c r="CH222" t="s">
        <v>123</v>
      </c>
      <c r="CI222">
        <v>250000</v>
      </c>
      <c r="CR222">
        <v>1512</v>
      </c>
      <c r="CS222" t="s">
        <v>124</v>
      </c>
    </row>
    <row r="223" spans="1:97" x14ac:dyDescent="0.3">
      <c r="A223">
        <v>908</v>
      </c>
      <c r="B223">
        <v>50</v>
      </c>
      <c r="C223" t="s">
        <v>91</v>
      </c>
      <c r="D223">
        <v>86</v>
      </c>
      <c r="E223">
        <v>11500</v>
      </c>
      <c r="F223" t="s">
        <v>92</v>
      </c>
      <c r="G223" t="s">
        <v>93</v>
      </c>
      <c r="H223" t="s">
        <v>94</v>
      </c>
      <c r="I223" t="s">
        <v>95</v>
      </c>
      <c r="J223" t="s">
        <v>96</v>
      </c>
      <c r="K223" t="s">
        <v>134</v>
      </c>
      <c r="L223" t="s">
        <v>98</v>
      </c>
      <c r="M223" t="s">
        <v>174</v>
      </c>
      <c r="N223" t="s">
        <v>100</v>
      </c>
      <c r="O223" t="s">
        <v>101</v>
      </c>
      <c r="P223" t="s">
        <v>101</v>
      </c>
      <c r="Q223" t="s">
        <v>102</v>
      </c>
      <c r="R223" t="s">
        <v>170</v>
      </c>
      <c r="S223" s="3" t="str">
        <f>VLOOKUP(R223,'House Style2'!$A$1:$E$9,5,FALSE)</f>
        <v>Below Average</v>
      </c>
      <c r="T223">
        <v>7</v>
      </c>
      <c r="U223">
        <v>0.3851065959962644</v>
      </c>
      <c r="V223" t="s">
        <v>104</v>
      </c>
      <c r="W223">
        <v>7</v>
      </c>
      <c r="X223">
        <v>1936</v>
      </c>
      <c r="Y223">
        <v>1987</v>
      </c>
      <c r="Z223" t="s">
        <v>105</v>
      </c>
      <c r="AA223" t="s">
        <v>126</v>
      </c>
      <c r="AB223" t="s">
        <v>108</v>
      </c>
      <c r="AC223" t="s">
        <v>108</v>
      </c>
      <c r="AD223" t="s">
        <v>129</v>
      </c>
      <c r="AE223">
        <v>0</v>
      </c>
      <c r="AF223" t="s">
        <v>112</v>
      </c>
      <c r="AG223" t="s">
        <v>110</v>
      </c>
      <c r="AH223" t="s">
        <v>171</v>
      </c>
      <c r="AI223" t="s">
        <v>112</v>
      </c>
      <c r="AJ223" t="s">
        <v>110</v>
      </c>
      <c r="AK223" t="s">
        <v>156</v>
      </c>
      <c r="AL223" t="s">
        <v>172</v>
      </c>
      <c r="AM223">
        <v>223</v>
      </c>
      <c r="AN223" t="s">
        <v>114</v>
      </c>
      <c r="AO223">
        <v>0</v>
      </c>
      <c r="AP223">
        <v>794</v>
      </c>
      <c r="AQ223">
        <v>1017</v>
      </c>
      <c r="AR223" t="s">
        <v>115</v>
      </c>
      <c r="AS223" t="s">
        <v>112</v>
      </c>
      <c r="AT223" t="s">
        <v>116</v>
      </c>
      <c r="AU223" t="s">
        <v>117</v>
      </c>
      <c r="AV223">
        <v>1020</v>
      </c>
      <c r="AW223">
        <v>4.0156773617128549E-2</v>
      </c>
      <c r="AX223" t="s">
        <v>195</v>
      </c>
      <c r="AY223">
        <v>1037</v>
      </c>
      <c r="AZ223">
        <v>0</v>
      </c>
      <c r="BA223">
        <v>2057</v>
      </c>
      <c r="BB223">
        <v>0</v>
      </c>
      <c r="BC223">
        <v>0</v>
      </c>
      <c r="BD223">
        <v>1</v>
      </c>
      <c r="BE223">
        <v>1</v>
      </c>
      <c r="BF223">
        <v>3</v>
      </c>
      <c r="BG223">
        <v>1</v>
      </c>
      <c r="BH223" t="s">
        <v>112</v>
      </c>
      <c r="BI223">
        <v>6</v>
      </c>
      <c r="BJ223" t="s">
        <v>119</v>
      </c>
      <c r="BK223">
        <v>1</v>
      </c>
      <c r="BL223" t="s">
        <v>112</v>
      </c>
      <c r="BM223" t="s">
        <v>120</v>
      </c>
      <c r="BN223">
        <v>1936</v>
      </c>
      <c r="BO223" t="s">
        <v>121</v>
      </c>
      <c r="BP223">
        <v>1</v>
      </c>
      <c r="BQ223">
        <v>180</v>
      </c>
      <c r="BR223" t="s">
        <v>220</v>
      </c>
      <c r="BS223" t="s">
        <v>110</v>
      </c>
      <c r="BT223" t="s">
        <v>116</v>
      </c>
      <c r="BU223">
        <v>0</v>
      </c>
      <c r="BV223">
        <v>0</v>
      </c>
      <c r="BW223">
        <v>0</v>
      </c>
      <c r="BX223">
        <v>0</v>
      </c>
      <c r="BY223">
        <v>322</v>
      </c>
      <c r="BZ223">
        <v>0</v>
      </c>
      <c r="CA223" t="s">
        <v>93</v>
      </c>
      <c r="CB223" t="s">
        <v>93</v>
      </c>
      <c r="CC223" t="s">
        <v>93</v>
      </c>
      <c r="CD223">
        <v>0</v>
      </c>
      <c r="CE223">
        <v>6</v>
      </c>
      <c r="CF223">
        <v>2006</v>
      </c>
      <c r="CG223" t="s">
        <v>122</v>
      </c>
      <c r="CH223" t="s">
        <v>123</v>
      </c>
      <c r="CI223">
        <v>250000</v>
      </c>
      <c r="CR223">
        <v>1020</v>
      </c>
      <c r="CS223" t="s">
        <v>124</v>
      </c>
    </row>
    <row r="224" spans="1:97" x14ac:dyDescent="0.3">
      <c r="A224">
        <v>1181</v>
      </c>
      <c r="B224">
        <v>60</v>
      </c>
      <c r="C224" t="s">
        <v>91</v>
      </c>
      <c r="D224" t="s">
        <v>93</v>
      </c>
      <c r="E224">
        <v>11170</v>
      </c>
      <c r="F224" t="s">
        <v>92</v>
      </c>
      <c r="G224" t="s">
        <v>93</v>
      </c>
      <c r="H224" t="s">
        <v>152</v>
      </c>
      <c r="I224" t="s">
        <v>95</v>
      </c>
      <c r="J224" t="s">
        <v>96</v>
      </c>
      <c r="K224" t="s">
        <v>97</v>
      </c>
      <c r="L224" t="s">
        <v>98</v>
      </c>
      <c r="M224" t="s">
        <v>183</v>
      </c>
      <c r="N224" t="s">
        <v>100</v>
      </c>
      <c r="O224" t="s">
        <v>101</v>
      </c>
      <c r="P224" t="s">
        <v>101</v>
      </c>
      <c r="Q224" t="s">
        <v>102</v>
      </c>
      <c r="R224" t="s">
        <v>103</v>
      </c>
      <c r="S224" s="3" t="str">
        <f>VLOOKUP(R224,'House Style2'!$A$1:$E$9,5,FALSE)</f>
        <v>Above Average</v>
      </c>
      <c r="T224">
        <v>7</v>
      </c>
      <c r="U224">
        <v>0.82512349101241678</v>
      </c>
      <c r="V224" t="s">
        <v>104</v>
      </c>
      <c r="W224">
        <v>5</v>
      </c>
      <c r="X224">
        <v>1990</v>
      </c>
      <c r="Y224">
        <v>1991</v>
      </c>
      <c r="Z224" t="s">
        <v>105</v>
      </c>
      <c r="AA224" t="s">
        <v>126</v>
      </c>
      <c r="AB224" t="s">
        <v>176</v>
      </c>
      <c r="AC224" t="s">
        <v>176</v>
      </c>
      <c r="AD224" t="s">
        <v>129</v>
      </c>
      <c r="AE224">
        <v>0</v>
      </c>
      <c r="AF224" t="s">
        <v>110</v>
      </c>
      <c r="AG224" t="s">
        <v>110</v>
      </c>
      <c r="AH224" t="s">
        <v>228</v>
      </c>
      <c r="AI224" t="s">
        <v>112</v>
      </c>
      <c r="AJ224" t="s">
        <v>110</v>
      </c>
      <c r="AK224" t="s">
        <v>156</v>
      </c>
      <c r="AL224" t="s">
        <v>210</v>
      </c>
      <c r="AM224">
        <v>1216</v>
      </c>
      <c r="AN224" t="s">
        <v>114</v>
      </c>
      <c r="AO224">
        <v>0</v>
      </c>
      <c r="AP224">
        <v>0</v>
      </c>
      <c r="AQ224">
        <v>1216</v>
      </c>
      <c r="AR224" t="s">
        <v>115</v>
      </c>
      <c r="AS224" t="s">
        <v>109</v>
      </c>
      <c r="AT224" t="s">
        <v>116</v>
      </c>
      <c r="AU224" t="s">
        <v>117</v>
      </c>
      <c r="AV224">
        <v>1298</v>
      </c>
      <c r="AW224">
        <v>1.7281938153590803E-2</v>
      </c>
      <c r="AX224" t="s">
        <v>118</v>
      </c>
      <c r="AY224">
        <v>1216</v>
      </c>
      <c r="AZ224">
        <v>0</v>
      </c>
      <c r="BA224">
        <v>2514</v>
      </c>
      <c r="BB224">
        <v>0</v>
      </c>
      <c r="BC224">
        <v>0</v>
      </c>
      <c r="BD224">
        <v>2</v>
      </c>
      <c r="BE224">
        <v>1</v>
      </c>
      <c r="BF224">
        <v>4</v>
      </c>
      <c r="BG224">
        <v>1</v>
      </c>
      <c r="BH224" t="s">
        <v>110</v>
      </c>
      <c r="BI224">
        <v>8</v>
      </c>
      <c r="BJ224" t="s">
        <v>119</v>
      </c>
      <c r="BK224">
        <v>0</v>
      </c>
      <c r="BL224" t="s">
        <v>93</v>
      </c>
      <c r="BM224" t="s">
        <v>120</v>
      </c>
      <c r="BN224">
        <v>1990</v>
      </c>
      <c r="BO224" t="s">
        <v>121</v>
      </c>
      <c r="BP224">
        <v>2</v>
      </c>
      <c r="BQ224">
        <v>693</v>
      </c>
      <c r="BR224" t="s">
        <v>110</v>
      </c>
      <c r="BS224" t="s">
        <v>110</v>
      </c>
      <c r="BT224" t="s">
        <v>116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 t="s">
        <v>93</v>
      </c>
      <c r="CB224" t="s">
        <v>165</v>
      </c>
      <c r="CC224" t="s">
        <v>93</v>
      </c>
      <c r="CD224">
        <v>0</v>
      </c>
      <c r="CE224">
        <v>4</v>
      </c>
      <c r="CF224">
        <v>2006</v>
      </c>
      <c r="CG224" t="s">
        <v>122</v>
      </c>
      <c r="CH224" t="s">
        <v>123</v>
      </c>
      <c r="CI224">
        <v>250000</v>
      </c>
      <c r="CR224">
        <v>1298</v>
      </c>
      <c r="CS224" t="s">
        <v>124</v>
      </c>
    </row>
    <row r="225" spans="1:97" x14ac:dyDescent="0.3">
      <c r="A225">
        <v>1375</v>
      </c>
      <c r="B225">
        <v>60</v>
      </c>
      <c r="C225" t="s">
        <v>188</v>
      </c>
      <c r="D225">
        <v>85</v>
      </c>
      <c r="E225">
        <v>10625</v>
      </c>
      <c r="F225" t="s">
        <v>92</v>
      </c>
      <c r="G225" t="s">
        <v>93</v>
      </c>
      <c r="H225" t="s">
        <v>141</v>
      </c>
      <c r="I225" t="s">
        <v>95</v>
      </c>
      <c r="J225" t="s">
        <v>96</v>
      </c>
      <c r="K225" t="s">
        <v>134</v>
      </c>
      <c r="L225" t="s">
        <v>98</v>
      </c>
      <c r="M225" t="s">
        <v>168</v>
      </c>
      <c r="N225" t="s">
        <v>100</v>
      </c>
      <c r="O225" t="s">
        <v>101</v>
      </c>
      <c r="P225" t="s">
        <v>101</v>
      </c>
      <c r="Q225" t="s">
        <v>102</v>
      </c>
      <c r="R225" t="s">
        <v>103</v>
      </c>
      <c r="S225" s="3" t="str">
        <f>VLOOKUP(R225,'House Style2'!$A$1:$E$9,5,FALSE)</f>
        <v>Above Average</v>
      </c>
      <c r="T225">
        <v>7</v>
      </c>
      <c r="U225">
        <v>0.84706179377157809</v>
      </c>
      <c r="V225" t="s">
        <v>104</v>
      </c>
      <c r="W225">
        <v>5</v>
      </c>
      <c r="X225">
        <v>2005</v>
      </c>
      <c r="Y225">
        <v>2005</v>
      </c>
      <c r="Z225" t="s">
        <v>105</v>
      </c>
      <c r="AA225" t="s">
        <v>126</v>
      </c>
      <c r="AB225" t="s">
        <v>149</v>
      </c>
      <c r="AC225" t="s">
        <v>150</v>
      </c>
      <c r="AD225" t="s">
        <v>129</v>
      </c>
      <c r="AE225">
        <v>0</v>
      </c>
      <c r="AF225" t="s">
        <v>112</v>
      </c>
      <c r="AG225" t="s">
        <v>110</v>
      </c>
      <c r="AH225" t="s">
        <v>111</v>
      </c>
      <c r="AI225" t="s">
        <v>112</v>
      </c>
      <c r="AJ225" t="s">
        <v>110</v>
      </c>
      <c r="AK225" t="s">
        <v>156</v>
      </c>
      <c r="AL225" t="s">
        <v>114</v>
      </c>
      <c r="AM225">
        <v>0</v>
      </c>
      <c r="AN225" t="s">
        <v>114</v>
      </c>
      <c r="AO225">
        <v>0</v>
      </c>
      <c r="AP225">
        <v>1026</v>
      </c>
      <c r="AQ225">
        <v>1026</v>
      </c>
      <c r="AR225" t="s">
        <v>115</v>
      </c>
      <c r="AS225" t="s">
        <v>109</v>
      </c>
      <c r="AT225" t="s">
        <v>116</v>
      </c>
      <c r="AU225" t="s">
        <v>117</v>
      </c>
      <c r="AV225">
        <v>1026</v>
      </c>
      <c r="AW225">
        <v>4.5657114578629754E-2</v>
      </c>
      <c r="AX225" t="s">
        <v>195</v>
      </c>
      <c r="AY225">
        <v>932</v>
      </c>
      <c r="AZ225">
        <v>0</v>
      </c>
      <c r="BA225">
        <v>1958</v>
      </c>
      <c r="BB225">
        <v>0</v>
      </c>
      <c r="BC225">
        <v>0</v>
      </c>
      <c r="BD225">
        <v>2</v>
      </c>
      <c r="BE225">
        <v>1</v>
      </c>
      <c r="BF225">
        <v>3</v>
      </c>
      <c r="BG225">
        <v>1</v>
      </c>
      <c r="BH225" t="s">
        <v>112</v>
      </c>
      <c r="BI225">
        <v>9</v>
      </c>
      <c r="BJ225" t="s">
        <v>119</v>
      </c>
      <c r="BK225">
        <v>1</v>
      </c>
      <c r="BL225" t="s">
        <v>112</v>
      </c>
      <c r="BM225" t="s">
        <v>120</v>
      </c>
      <c r="BN225">
        <v>2005</v>
      </c>
      <c r="BO225" t="s">
        <v>121</v>
      </c>
      <c r="BP225">
        <v>3</v>
      </c>
      <c r="BQ225">
        <v>936</v>
      </c>
      <c r="BR225" t="s">
        <v>110</v>
      </c>
      <c r="BS225" t="s">
        <v>110</v>
      </c>
      <c r="BT225" t="s">
        <v>116</v>
      </c>
      <c r="BU225">
        <v>154</v>
      </c>
      <c r="BV225">
        <v>210</v>
      </c>
      <c r="BW225">
        <v>0</v>
      </c>
      <c r="BX225">
        <v>0</v>
      </c>
      <c r="BY225">
        <v>0</v>
      </c>
      <c r="BZ225">
        <v>0</v>
      </c>
      <c r="CA225" t="s">
        <v>93</v>
      </c>
      <c r="CB225" t="s">
        <v>93</v>
      </c>
      <c r="CC225" t="s">
        <v>93</v>
      </c>
      <c r="CD225">
        <v>0</v>
      </c>
      <c r="CE225">
        <v>7</v>
      </c>
      <c r="CF225">
        <v>2008</v>
      </c>
      <c r="CG225" t="s">
        <v>122</v>
      </c>
      <c r="CH225" t="s">
        <v>123</v>
      </c>
      <c r="CI225">
        <v>250000</v>
      </c>
      <c r="CR225">
        <v>1026</v>
      </c>
      <c r="CS225" t="s">
        <v>124</v>
      </c>
    </row>
    <row r="226" spans="1:97" x14ac:dyDescent="0.3">
      <c r="A226">
        <v>1387</v>
      </c>
      <c r="B226">
        <v>60</v>
      </c>
      <c r="C226" t="s">
        <v>91</v>
      </c>
      <c r="D226">
        <v>80</v>
      </c>
      <c r="E226">
        <v>16692</v>
      </c>
      <c r="F226" t="s">
        <v>92</v>
      </c>
      <c r="G226" t="s">
        <v>93</v>
      </c>
      <c r="H226" t="s">
        <v>94</v>
      </c>
      <c r="I226" t="s">
        <v>95</v>
      </c>
      <c r="J226" t="s">
        <v>96</v>
      </c>
      <c r="K226" t="s">
        <v>134</v>
      </c>
      <c r="L226" t="s">
        <v>98</v>
      </c>
      <c r="M226" t="s">
        <v>211</v>
      </c>
      <c r="N226" t="s">
        <v>203</v>
      </c>
      <c r="O226" t="s">
        <v>169</v>
      </c>
      <c r="P226" t="s">
        <v>101</v>
      </c>
      <c r="Q226" t="s">
        <v>102</v>
      </c>
      <c r="R226" t="s">
        <v>103</v>
      </c>
      <c r="S226" s="3" t="str">
        <f>VLOOKUP(R226,'House Style2'!$A$1:$E$9,5,FALSE)</f>
        <v>Above Average</v>
      </c>
      <c r="T226">
        <v>7</v>
      </c>
      <c r="U226">
        <v>0.72197282800003904</v>
      </c>
      <c r="V226" t="s">
        <v>104</v>
      </c>
      <c r="W226">
        <v>5</v>
      </c>
      <c r="X226">
        <v>1978</v>
      </c>
      <c r="Y226">
        <v>1978</v>
      </c>
      <c r="Z226" t="s">
        <v>105</v>
      </c>
      <c r="AA226" t="s">
        <v>126</v>
      </c>
      <c r="AB226" t="s">
        <v>194</v>
      </c>
      <c r="AC226" t="s">
        <v>194</v>
      </c>
      <c r="AD226" t="s">
        <v>108</v>
      </c>
      <c r="AE226">
        <v>184</v>
      </c>
      <c r="AF226" t="s">
        <v>110</v>
      </c>
      <c r="AG226" t="s">
        <v>110</v>
      </c>
      <c r="AH226" t="s">
        <v>171</v>
      </c>
      <c r="AI226" t="s">
        <v>112</v>
      </c>
      <c r="AJ226" t="s">
        <v>110</v>
      </c>
      <c r="AK226" t="s">
        <v>156</v>
      </c>
      <c r="AL226" t="s">
        <v>189</v>
      </c>
      <c r="AM226">
        <v>790</v>
      </c>
      <c r="AN226" t="s">
        <v>210</v>
      </c>
      <c r="AO226">
        <v>469</v>
      </c>
      <c r="AP226">
        <v>133</v>
      </c>
      <c r="AQ226">
        <v>1392</v>
      </c>
      <c r="AR226" t="s">
        <v>115</v>
      </c>
      <c r="AS226" t="s">
        <v>110</v>
      </c>
      <c r="AT226" t="s">
        <v>116</v>
      </c>
      <c r="AU226" t="s">
        <v>117</v>
      </c>
      <c r="AV226">
        <v>1392</v>
      </c>
      <c r="AW226">
        <v>0.13074902813010325</v>
      </c>
      <c r="AX226" t="s">
        <v>118</v>
      </c>
      <c r="AY226">
        <v>1392</v>
      </c>
      <c r="AZ226">
        <v>0</v>
      </c>
      <c r="BA226">
        <v>2784</v>
      </c>
      <c r="BB226">
        <v>1</v>
      </c>
      <c r="BC226">
        <v>0</v>
      </c>
      <c r="BD226">
        <v>3</v>
      </c>
      <c r="BE226">
        <v>1</v>
      </c>
      <c r="BF226">
        <v>5</v>
      </c>
      <c r="BG226">
        <v>1</v>
      </c>
      <c r="BH226" t="s">
        <v>112</v>
      </c>
      <c r="BI226">
        <v>12</v>
      </c>
      <c r="BJ226" t="s">
        <v>119</v>
      </c>
      <c r="BK226">
        <v>2</v>
      </c>
      <c r="BL226" t="s">
        <v>110</v>
      </c>
      <c r="BM226" t="s">
        <v>120</v>
      </c>
      <c r="BN226">
        <v>1978</v>
      </c>
      <c r="BO226" t="s">
        <v>143</v>
      </c>
      <c r="BP226">
        <v>2</v>
      </c>
      <c r="BQ226">
        <v>564</v>
      </c>
      <c r="BR226" t="s">
        <v>110</v>
      </c>
      <c r="BS226" t="s">
        <v>110</v>
      </c>
      <c r="BT226" t="s">
        <v>116</v>
      </c>
      <c r="BU226">
        <v>0</v>
      </c>
      <c r="BV226">
        <v>112</v>
      </c>
      <c r="BW226">
        <v>0</v>
      </c>
      <c r="BX226">
        <v>0</v>
      </c>
      <c r="BY226">
        <v>440</v>
      </c>
      <c r="BZ226">
        <v>519</v>
      </c>
      <c r="CA226" t="s">
        <v>220</v>
      </c>
      <c r="CB226" t="s">
        <v>131</v>
      </c>
      <c r="CC226" t="s">
        <v>229</v>
      </c>
      <c r="CD226">
        <v>2000</v>
      </c>
      <c r="CE226">
        <v>7</v>
      </c>
      <c r="CF226">
        <v>2006</v>
      </c>
      <c r="CG226" t="s">
        <v>122</v>
      </c>
      <c r="CH226" t="s">
        <v>123</v>
      </c>
      <c r="CI226">
        <v>250000</v>
      </c>
      <c r="CR226">
        <v>1392</v>
      </c>
      <c r="CS226" t="s">
        <v>124</v>
      </c>
    </row>
    <row r="227" spans="1:97" x14ac:dyDescent="0.3">
      <c r="A227">
        <v>48</v>
      </c>
      <c r="B227">
        <v>20</v>
      </c>
      <c r="C227" t="s">
        <v>188</v>
      </c>
      <c r="D227">
        <v>84</v>
      </c>
      <c r="E227">
        <v>11096</v>
      </c>
      <c r="F227" t="s">
        <v>92</v>
      </c>
      <c r="G227" t="s">
        <v>93</v>
      </c>
      <c r="H227" t="s">
        <v>141</v>
      </c>
      <c r="I227" t="s">
        <v>95</v>
      </c>
      <c r="J227" t="s">
        <v>96</v>
      </c>
      <c r="K227" t="s">
        <v>134</v>
      </c>
      <c r="L227" t="s">
        <v>98</v>
      </c>
      <c r="M227" t="s">
        <v>168</v>
      </c>
      <c r="N227" t="s">
        <v>100</v>
      </c>
      <c r="O227" t="s">
        <v>101</v>
      </c>
      <c r="P227" t="s">
        <v>101</v>
      </c>
      <c r="Q227" t="s">
        <v>102</v>
      </c>
      <c r="R227" t="s">
        <v>136</v>
      </c>
      <c r="S227" s="3" t="str">
        <f>VLOOKUP(R227,'House Style2'!$A$1:$E$9,5,FALSE)</f>
        <v>Above Average</v>
      </c>
      <c r="T227">
        <v>8</v>
      </c>
      <c r="U227">
        <v>0.66927093946203442</v>
      </c>
      <c r="V227" t="s">
        <v>104</v>
      </c>
      <c r="W227">
        <v>5</v>
      </c>
      <c r="X227">
        <v>2006</v>
      </c>
      <c r="Y227">
        <v>2006</v>
      </c>
      <c r="Z227" t="s">
        <v>105</v>
      </c>
      <c r="AA227" t="s">
        <v>126</v>
      </c>
      <c r="AB227" t="s">
        <v>137</v>
      </c>
      <c r="AC227" t="s">
        <v>137</v>
      </c>
      <c r="AD227" t="s">
        <v>129</v>
      </c>
      <c r="AE227">
        <v>0</v>
      </c>
      <c r="AF227" t="s">
        <v>112</v>
      </c>
      <c r="AG227" t="s">
        <v>110</v>
      </c>
      <c r="AH227" t="s">
        <v>111</v>
      </c>
      <c r="AI227" t="s">
        <v>112</v>
      </c>
      <c r="AJ227" t="s">
        <v>110</v>
      </c>
      <c r="AK227" t="s">
        <v>130</v>
      </c>
      <c r="AL227" t="s">
        <v>113</v>
      </c>
      <c r="AM227">
        <v>24</v>
      </c>
      <c r="AN227" t="s">
        <v>114</v>
      </c>
      <c r="AO227">
        <v>0</v>
      </c>
      <c r="AP227">
        <v>1632</v>
      </c>
      <c r="AQ227">
        <v>1656</v>
      </c>
      <c r="AR227" t="s">
        <v>115</v>
      </c>
      <c r="AS227" t="s">
        <v>109</v>
      </c>
      <c r="AT227" t="s">
        <v>116</v>
      </c>
      <c r="AU227" t="s">
        <v>117</v>
      </c>
      <c r="AV227">
        <v>1656</v>
      </c>
      <c r="AW227">
        <v>0.66997255719864923</v>
      </c>
      <c r="AX227" t="s">
        <v>118</v>
      </c>
      <c r="AY227">
        <v>0</v>
      </c>
      <c r="AZ227">
        <v>0</v>
      </c>
      <c r="BA227">
        <v>1656</v>
      </c>
      <c r="BB227">
        <v>0</v>
      </c>
      <c r="BC227">
        <v>0</v>
      </c>
      <c r="BD227">
        <v>2</v>
      </c>
      <c r="BE227">
        <v>0</v>
      </c>
      <c r="BF227">
        <v>3</v>
      </c>
      <c r="BG227">
        <v>1</v>
      </c>
      <c r="BH227" t="s">
        <v>112</v>
      </c>
      <c r="BI227">
        <v>7</v>
      </c>
      <c r="BJ227" t="s">
        <v>119</v>
      </c>
      <c r="BK227">
        <v>0</v>
      </c>
      <c r="BL227" t="s">
        <v>93</v>
      </c>
      <c r="BM227" t="s">
        <v>120</v>
      </c>
      <c r="BN227">
        <v>2006</v>
      </c>
      <c r="BO227" t="s">
        <v>143</v>
      </c>
      <c r="BP227">
        <v>3</v>
      </c>
      <c r="BQ227">
        <v>826</v>
      </c>
      <c r="BR227" t="s">
        <v>110</v>
      </c>
      <c r="BS227" t="s">
        <v>110</v>
      </c>
      <c r="BT227" t="s">
        <v>116</v>
      </c>
      <c r="BU227">
        <v>0</v>
      </c>
      <c r="BV227">
        <v>146</v>
      </c>
      <c r="BW227">
        <v>0</v>
      </c>
      <c r="BX227">
        <v>0</v>
      </c>
      <c r="BY227">
        <v>0</v>
      </c>
      <c r="BZ227">
        <v>0</v>
      </c>
      <c r="CA227" t="s">
        <v>93</v>
      </c>
      <c r="CB227" t="s">
        <v>93</v>
      </c>
      <c r="CC227" t="s">
        <v>93</v>
      </c>
      <c r="CD227">
        <v>0</v>
      </c>
      <c r="CE227">
        <v>7</v>
      </c>
      <c r="CF227">
        <v>2007</v>
      </c>
      <c r="CG227" t="s">
        <v>122</v>
      </c>
      <c r="CH227" t="s">
        <v>123</v>
      </c>
      <c r="CI227">
        <v>249700</v>
      </c>
      <c r="CR227" t="s">
        <v>124</v>
      </c>
      <c r="CS227">
        <v>1656</v>
      </c>
    </row>
    <row r="228" spans="1:97" x14ac:dyDescent="0.3">
      <c r="A228">
        <v>867</v>
      </c>
      <c r="B228">
        <v>20</v>
      </c>
      <c r="C228" t="s">
        <v>91</v>
      </c>
      <c r="D228">
        <v>67</v>
      </c>
      <c r="E228">
        <v>10656</v>
      </c>
      <c r="F228" t="s">
        <v>92</v>
      </c>
      <c r="G228" t="s">
        <v>93</v>
      </c>
      <c r="H228" t="s">
        <v>94</v>
      </c>
      <c r="I228" t="s">
        <v>153</v>
      </c>
      <c r="J228" t="s">
        <v>96</v>
      </c>
      <c r="K228" t="s">
        <v>134</v>
      </c>
      <c r="L228" t="s">
        <v>98</v>
      </c>
      <c r="M228" t="s">
        <v>183</v>
      </c>
      <c r="N228" t="s">
        <v>100</v>
      </c>
      <c r="O228" t="s">
        <v>101</v>
      </c>
      <c r="P228" t="s">
        <v>101</v>
      </c>
      <c r="Q228" t="s">
        <v>102</v>
      </c>
      <c r="R228" t="s">
        <v>136</v>
      </c>
      <c r="S228" s="3" t="str">
        <f>VLOOKUP(R228,'House Style2'!$A$1:$E$9,5,FALSE)</f>
        <v>Above Average</v>
      </c>
      <c r="T228">
        <v>8</v>
      </c>
      <c r="U228">
        <v>0.69110584146424536</v>
      </c>
      <c r="V228" t="s">
        <v>104</v>
      </c>
      <c r="W228">
        <v>5</v>
      </c>
      <c r="X228">
        <v>2006</v>
      </c>
      <c r="Y228">
        <v>2007</v>
      </c>
      <c r="Z228" t="s">
        <v>105</v>
      </c>
      <c r="AA228" t="s">
        <v>126</v>
      </c>
      <c r="AB228" t="s">
        <v>137</v>
      </c>
      <c r="AC228" t="s">
        <v>137</v>
      </c>
      <c r="AD228" t="s">
        <v>138</v>
      </c>
      <c r="AE228">
        <v>274</v>
      </c>
      <c r="AF228" t="s">
        <v>112</v>
      </c>
      <c r="AG228" t="s">
        <v>110</v>
      </c>
      <c r="AH228" t="s">
        <v>111</v>
      </c>
      <c r="AI228" t="s">
        <v>112</v>
      </c>
      <c r="AJ228" t="s">
        <v>110</v>
      </c>
      <c r="AK228" t="s">
        <v>130</v>
      </c>
      <c r="AL228" t="s">
        <v>114</v>
      </c>
      <c r="AM228">
        <v>0</v>
      </c>
      <c r="AN228" t="s">
        <v>114</v>
      </c>
      <c r="AO228">
        <v>0</v>
      </c>
      <c r="AP228">
        <v>1638</v>
      </c>
      <c r="AQ228">
        <v>1638</v>
      </c>
      <c r="AR228" t="s">
        <v>115</v>
      </c>
      <c r="AS228" t="s">
        <v>109</v>
      </c>
      <c r="AT228" t="s">
        <v>116</v>
      </c>
      <c r="AU228" t="s">
        <v>117</v>
      </c>
      <c r="AV228">
        <v>1646</v>
      </c>
      <c r="AW228">
        <v>0.51807513707447639</v>
      </c>
      <c r="AX228" t="s">
        <v>118</v>
      </c>
      <c r="AY228">
        <v>0</v>
      </c>
      <c r="AZ228">
        <v>0</v>
      </c>
      <c r="BA228">
        <v>1646</v>
      </c>
      <c r="BB228">
        <v>0</v>
      </c>
      <c r="BC228">
        <v>0</v>
      </c>
      <c r="BD228">
        <v>2</v>
      </c>
      <c r="BE228">
        <v>0</v>
      </c>
      <c r="BF228">
        <v>3</v>
      </c>
      <c r="BG228">
        <v>1</v>
      </c>
      <c r="BH228" t="s">
        <v>112</v>
      </c>
      <c r="BI228">
        <v>6</v>
      </c>
      <c r="BJ228" t="s">
        <v>119</v>
      </c>
      <c r="BK228">
        <v>1</v>
      </c>
      <c r="BL228" t="s">
        <v>112</v>
      </c>
      <c r="BM228" t="s">
        <v>120</v>
      </c>
      <c r="BN228">
        <v>2007</v>
      </c>
      <c r="BO228" t="s">
        <v>143</v>
      </c>
      <c r="BP228">
        <v>3</v>
      </c>
      <c r="BQ228">
        <v>870</v>
      </c>
      <c r="BR228" t="s">
        <v>110</v>
      </c>
      <c r="BS228" t="s">
        <v>110</v>
      </c>
      <c r="BT228" t="s">
        <v>116</v>
      </c>
      <c r="BU228">
        <v>192</v>
      </c>
      <c r="BV228">
        <v>80</v>
      </c>
      <c r="BW228">
        <v>0</v>
      </c>
      <c r="BX228">
        <v>0</v>
      </c>
      <c r="BY228">
        <v>0</v>
      </c>
      <c r="BZ228">
        <v>0</v>
      </c>
      <c r="CA228" t="s">
        <v>93</v>
      </c>
      <c r="CB228" t="s">
        <v>93</v>
      </c>
      <c r="CC228" t="s">
        <v>93</v>
      </c>
      <c r="CD228">
        <v>0</v>
      </c>
      <c r="CE228">
        <v>11</v>
      </c>
      <c r="CF228">
        <v>2007</v>
      </c>
      <c r="CG228" t="s">
        <v>139</v>
      </c>
      <c r="CH228" t="s">
        <v>140</v>
      </c>
      <c r="CI228">
        <v>248900</v>
      </c>
      <c r="CR228" t="s">
        <v>124</v>
      </c>
      <c r="CS228">
        <v>1646</v>
      </c>
    </row>
    <row r="229" spans="1:97" x14ac:dyDescent="0.3">
      <c r="A229">
        <v>1242</v>
      </c>
      <c r="B229">
        <v>20</v>
      </c>
      <c r="C229" t="s">
        <v>91</v>
      </c>
      <c r="D229">
        <v>83</v>
      </c>
      <c r="E229">
        <v>9849</v>
      </c>
      <c r="F229" t="s">
        <v>92</v>
      </c>
      <c r="G229" t="s">
        <v>93</v>
      </c>
      <c r="H229" t="s">
        <v>141</v>
      </c>
      <c r="I229" t="s">
        <v>95</v>
      </c>
      <c r="J229" t="s">
        <v>96</v>
      </c>
      <c r="K229" t="s">
        <v>134</v>
      </c>
      <c r="L229" t="s">
        <v>98</v>
      </c>
      <c r="M229" t="s">
        <v>168</v>
      </c>
      <c r="N229" t="s">
        <v>100</v>
      </c>
      <c r="O229" t="s">
        <v>101</v>
      </c>
      <c r="P229" t="s">
        <v>101</v>
      </c>
      <c r="Q229" t="s">
        <v>102</v>
      </c>
      <c r="R229" t="s">
        <v>136</v>
      </c>
      <c r="S229" s="3" t="str">
        <f>VLOOKUP(R229,'House Style2'!$A$1:$E$9,5,FALSE)</f>
        <v>Above Average</v>
      </c>
      <c r="T229">
        <v>7</v>
      </c>
      <c r="U229">
        <v>0.29881820991027175</v>
      </c>
      <c r="V229" t="s">
        <v>104</v>
      </c>
      <c r="W229">
        <v>6</v>
      </c>
      <c r="X229">
        <v>2007</v>
      </c>
      <c r="Y229">
        <v>2007</v>
      </c>
      <c r="Z229" t="s">
        <v>125</v>
      </c>
      <c r="AA229" t="s">
        <v>126</v>
      </c>
      <c r="AB229" t="s">
        <v>137</v>
      </c>
      <c r="AC229" t="s">
        <v>137</v>
      </c>
      <c r="AD229" t="s">
        <v>138</v>
      </c>
      <c r="AE229">
        <v>0</v>
      </c>
      <c r="AF229" t="s">
        <v>112</v>
      </c>
      <c r="AG229" t="s">
        <v>110</v>
      </c>
      <c r="AH229" t="s">
        <v>111</v>
      </c>
      <c r="AI229" t="s">
        <v>112</v>
      </c>
      <c r="AJ229" t="s">
        <v>110</v>
      </c>
      <c r="AK229" t="s">
        <v>130</v>
      </c>
      <c r="AL229" t="s">
        <v>114</v>
      </c>
      <c r="AM229">
        <v>0</v>
      </c>
      <c r="AN229" t="s">
        <v>114</v>
      </c>
      <c r="AO229">
        <v>0</v>
      </c>
      <c r="AP229">
        <v>1689</v>
      </c>
      <c r="AQ229">
        <v>1689</v>
      </c>
      <c r="AR229" t="s">
        <v>115</v>
      </c>
      <c r="AS229" t="s">
        <v>109</v>
      </c>
      <c r="AT229" t="s">
        <v>116</v>
      </c>
      <c r="AU229" t="s">
        <v>117</v>
      </c>
      <c r="AV229">
        <v>1689</v>
      </c>
      <c r="AW229">
        <v>0.36621536396814069</v>
      </c>
      <c r="AX229" t="s">
        <v>118</v>
      </c>
      <c r="AY229">
        <v>0</v>
      </c>
      <c r="AZ229">
        <v>0</v>
      </c>
      <c r="BA229">
        <v>1689</v>
      </c>
      <c r="BB229">
        <v>0</v>
      </c>
      <c r="BC229">
        <v>0</v>
      </c>
      <c r="BD229">
        <v>2</v>
      </c>
      <c r="BE229">
        <v>0</v>
      </c>
      <c r="BF229">
        <v>3</v>
      </c>
      <c r="BG229">
        <v>1</v>
      </c>
      <c r="BH229" t="s">
        <v>112</v>
      </c>
      <c r="BI229">
        <v>7</v>
      </c>
      <c r="BJ229" t="s">
        <v>119</v>
      </c>
      <c r="BK229">
        <v>0</v>
      </c>
      <c r="BL229" t="s">
        <v>93</v>
      </c>
      <c r="BM229" t="s">
        <v>120</v>
      </c>
      <c r="BN229">
        <v>2007</v>
      </c>
      <c r="BO229" t="s">
        <v>143</v>
      </c>
      <c r="BP229">
        <v>3</v>
      </c>
      <c r="BQ229">
        <v>954</v>
      </c>
      <c r="BR229" t="s">
        <v>110</v>
      </c>
      <c r="BS229" t="s">
        <v>110</v>
      </c>
      <c r="BT229" t="s">
        <v>116</v>
      </c>
      <c r="BU229">
        <v>0</v>
      </c>
      <c r="BV229">
        <v>56</v>
      </c>
      <c r="BW229">
        <v>0</v>
      </c>
      <c r="BX229">
        <v>0</v>
      </c>
      <c r="BY229">
        <v>0</v>
      </c>
      <c r="BZ229">
        <v>0</v>
      </c>
      <c r="CA229" t="s">
        <v>93</v>
      </c>
      <c r="CB229" t="s">
        <v>93</v>
      </c>
      <c r="CC229" t="s">
        <v>93</v>
      </c>
      <c r="CD229">
        <v>0</v>
      </c>
      <c r="CE229">
        <v>6</v>
      </c>
      <c r="CF229">
        <v>2007</v>
      </c>
      <c r="CG229" t="s">
        <v>139</v>
      </c>
      <c r="CH229" t="s">
        <v>140</v>
      </c>
      <c r="CI229">
        <v>248328</v>
      </c>
      <c r="CR229" t="s">
        <v>124</v>
      </c>
      <c r="CS229">
        <v>1689</v>
      </c>
    </row>
    <row r="230" spans="1:97" x14ac:dyDescent="0.3">
      <c r="A230">
        <v>542</v>
      </c>
      <c r="B230">
        <v>60</v>
      </c>
      <c r="C230" t="s">
        <v>91</v>
      </c>
      <c r="D230" t="s">
        <v>93</v>
      </c>
      <c r="E230">
        <v>11000</v>
      </c>
      <c r="F230" t="s">
        <v>92</v>
      </c>
      <c r="G230" t="s">
        <v>93</v>
      </c>
      <c r="H230" t="s">
        <v>141</v>
      </c>
      <c r="I230" t="s">
        <v>95</v>
      </c>
      <c r="J230" t="s">
        <v>96</v>
      </c>
      <c r="K230" t="s">
        <v>173</v>
      </c>
      <c r="L230" t="s">
        <v>98</v>
      </c>
      <c r="M230" t="s">
        <v>99</v>
      </c>
      <c r="N230" t="s">
        <v>100</v>
      </c>
      <c r="O230" t="s">
        <v>101</v>
      </c>
      <c r="P230" t="s">
        <v>101</v>
      </c>
      <c r="Q230" t="s">
        <v>102</v>
      </c>
      <c r="R230" t="s">
        <v>103</v>
      </c>
      <c r="S230" s="3" t="str">
        <f>VLOOKUP(R230,'House Style2'!$A$1:$E$9,5,FALSE)</f>
        <v>Above Average</v>
      </c>
      <c r="T230">
        <v>8</v>
      </c>
      <c r="U230">
        <v>0.38024518255796769</v>
      </c>
      <c r="V230" t="s">
        <v>104</v>
      </c>
      <c r="W230">
        <v>5</v>
      </c>
      <c r="X230">
        <v>2000</v>
      </c>
      <c r="Y230">
        <v>2000</v>
      </c>
      <c r="Z230" t="s">
        <v>105</v>
      </c>
      <c r="AA230" t="s">
        <v>126</v>
      </c>
      <c r="AB230" t="s">
        <v>137</v>
      </c>
      <c r="AC230" t="s">
        <v>137</v>
      </c>
      <c r="AD230" t="s">
        <v>108</v>
      </c>
      <c r="AE230">
        <v>72</v>
      </c>
      <c r="AF230" t="s">
        <v>112</v>
      </c>
      <c r="AG230" t="s">
        <v>110</v>
      </c>
      <c r="AH230" t="s">
        <v>111</v>
      </c>
      <c r="AI230" t="s">
        <v>112</v>
      </c>
      <c r="AJ230" t="s">
        <v>110</v>
      </c>
      <c r="AK230" t="s">
        <v>156</v>
      </c>
      <c r="AL230" t="s">
        <v>114</v>
      </c>
      <c r="AM230">
        <v>0</v>
      </c>
      <c r="AN230" t="s">
        <v>114</v>
      </c>
      <c r="AO230">
        <v>0</v>
      </c>
      <c r="AP230">
        <v>969</v>
      </c>
      <c r="AQ230">
        <v>969</v>
      </c>
      <c r="AR230" t="s">
        <v>115</v>
      </c>
      <c r="AS230" t="s">
        <v>109</v>
      </c>
      <c r="AT230" t="s">
        <v>116</v>
      </c>
      <c r="AU230" t="s">
        <v>117</v>
      </c>
      <c r="AV230">
        <v>997</v>
      </c>
      <c r="AW230">
        <v>0.40700985464149764</v>
      </c>
      <c r="AX230" t="s">
        <v>195</v>
      </c>
      <c r="AY230">
        <v>1288</v>
      </c>
      <c r="AZ230">
        <v>0</v>
      </c>
      <c r="BA230">
        <v>2285</v>
      </c>
      <c r="BB230">
        <v>0</v>
      </c>
      <c r="BC230">
        <v>0</v>
      </c>
      <c r="BD230">
        <v>2</v>
      </c>
      <c r="BE230">
        <v>1</v>
      </c>
      <c r="BF230">
        <v>4</v>
      </c>
      <c r="BG230">
        <v>1</v>
      </c>
      <c r="BH230" t="s">
        <v>112</v>
      </c>
      <c r="BI230">
        <v>8</v>
      </c>
      <c r="BJ230" t="s">
        <v>119</v>
      </c>
      <c r="BK230">
        <v>1</v>
      </c>
      <c r="BL230" t="s">
        <v>110</v>
      </c>
      <c r="BM230" t="s">
        <v>142</v>
      </c>
      <c r="BN230">
        <v>2000</v>
      </c>
      <c r="BO230" t="s">
        <v>121</v>
      </c>
      <c r="BP230">
        <v>3</v>
      </c>
      <c r="BQ230">
        <v>648</v>
      </c>
      <c r="BR230" t="s">
        <v>110</v>
      </c>
      <c r="BS230" t="s">
        <v>110</v>
      </c>
      <c r="BT230" t="s">
        <v>116</v>
      </c>
      <c r="BU230">
        <v>0</v>
      </c>
      <c r="BV230">
        <v>56</v>
      </c>
      <c r="BW230">
        <v>0</v>
      </c>
      <c r="BX230">
        <v>0</v>
      </c>
      <c r="BY230">
        <v>0</v>
      </c>
      <c r="BZ230">
        <v>0</v>
      </c>
      <c r="CA230" t="s">
        <v>93</v>
      </c>
      <c r="CB230" t="s">
        <v>93</v>
      </c>
      <c r="CC230" t="s">
        <v>93</v>
      </c>
      <c r="CD230">
        <v>0</v>
      </c>
      <c r="CE230">
        <v>6</v>
      </c>
      <c r="CF230">
        <v>2007</v>
      </c>
      <c r="CG230" t="s">
        <v>122</v>
      </c>
      <c r="CH230" t="s">
        <v>123</v>
      </c>
      <c r="CI230">
        <v>248000</v>
      </c>
      <c r="CR230">
        <v>997</v>
      </c>
      <c r="CS230" t="s">
        <v>124</v>
      </c>
    </row>
    <row r="231" spans="1:97" x14ac:dyDescent="0.3">
      <c r="A231">
        <v>1058</v>
      </c>
      <c r="B231">
        <v>60</v>
      </c>
      <c r="C231" t="s">
        <v>91</v>
      </c>
      <c r="D231" t="s">
        <v>93</v>
      </c>
      <c r="E231">
        <v>29959</v>
      </c>
      <c r="F231" t="s">
        <v>92</v>
      </c>
      <c r="G231" t="s">
        <v>93</v>
      </c>
      <c r="H231" t="s">
        <v>152</v>
      </c>
      <c r="I231" t="s">
        <v>95</v>
      </c>
      <c r="J231" t="s">
        <v>96</v>
      </c>
      <c r="K231" t="s">
        <v>173</v>
      </c>
      <c r="L231" t="s">
        <v>98</v>
      </c>
      <c r="M231" t="s">
        <v>99</v>
      </c>
      <c r="N231" t="s">
        <v>100</v>
      </c>
      <c r="O231" t="s">
        <v>101</v>
      </c>
      <c r="P231" t="s">
        <v>101</v>
      </c>
      <c r="Q231" t="s">
        <v>102</v>
      </c>
      <c r="R231" t="s">
        <v>103</v>
      </c>
      <c r="S231" s="3" t="str">
        <f>VLOOKUP(R231,'House Style2'!$A$1:$E$9,5,FALSE)</f>
        <v>Above Average</v>
      </c>
      <c r="T231">
        <v>7</v>
      </c>
      <c r="U231">
        <v>0.81555233675096939</v>
      </c>
      <c r="V231" t="s">
        <v>104</v>
      </c>
      <c r="W231">
        <v>6</v>
      </c>
      <c r="X231">
        <v>1994</v>
      </c>
      <c r="Y231">
        <v>1994</v>
      </c>
      <c r="Z231" t="s">
        <v>105</v>
      </c>
      <c r="AA231" t="s">
        <v>126</v>
      </c>
      <c r="AB231" t="s">
        <v>107</v>
      </c>
      <c r="AC231" t="s">
        <v>107</v>
      </c>
      <c r="AD231" t="s">
        <v>129</v>
      </c>
      <c r="AE231">
        <v>0</v>
      </c>
      <c r="AF231" t="s">
        <v>112</v>
      </c>
      <c r="AG231" t="s">
        <v>110</v>
      </c>
      <c r="AH231" t="s">
        <v>111</v>
      </c>
      <c r="AI231" t="s">
        <v>112</v>
      </c>
      <c r="AJ231" t="s">
        <v>110</v>
      </c>
      <c r="AK231" t="s">
        <v>156</v>
      </c>
      <c r="AL231" t="s">
        <v>113</v>
      </c>
      <c r="AM231">
        <v>595</v>
      </c>
      <c r="AN231" t="s">
        <v>114</v>
      </c>
      <c r="AO231">
        <v>0</v>
      </c>
      <c r="AP231">
        <v>378</v>
      </c>
      <c r="AQ231">
        <v>973</v>
      </c>
      <c r="AR231" t="s">
        <v>115</v>
      </c>
      <c r="AS231" t="s">
        <v>109</v>
      </c>
      <c r="AT231" t="s">
        <v>116</v>
      </c>
      <c r="AU231" t="s">
        <v>117</v>
      </c>
      <c r="AV231">
        <v>979</v>
      </c>
      <c r="AW231">
        <v>0.77257140923849932</v>
      </c>
      <c r="AX231" t="s">
        <v>195</v>
      </c>
      <c r="AY231">
        <v>871</v>
      </c>
      <c r="AZ231">
        <v>0</v>
      </c>
      <c r="BA231">
        <v>1850</v>
      </c>
      <c r="BB231">
        <v>0</v>
      </c>
      <c r="BC231">
        <v>0</v>
      </c>
      <c r="BD231">
        <v>2</v>
      </c>
      <c r="BE231">
        <v>1</v>
      </c>
      <c r="BF231">
        <v>3</v>
      </c>
      <c r="BG231">
        <v>1</v>
      </c>
      <c r="BH231" t="s">
        <v>112</v>
      </c>
      <c r="BI231">
        <v>7</v>
      </c>
      <c r="BJ231" t="s">
        <v>119</v>
      </c>
      <c r="BK231">
        <v>1</v>
      </c>
      <c r="BL231" t="s">
        <v>112</v>
      </c>
      <c r="BM231" t="s">
        <v>142</v>
      </c>
      <c r="BN231">
        <v>1994</v>
      </c>
      <c r="BO231" t="s">
        <v>121</v>
      </c>
      <c r="BP231">
        <v>2</v>
      </c>
      <c r="BQ231">
        <v>467</v>
      </c>
      <c r="BR231" t="s">
        <v>110</v>
      </c>
      <c r="BS231" t="s">
        <v>110</v>
      </c>
      <c r="BT231" t="s">
        <v>116</v>
      </c>
      <c r="BU231">
        <v>168</v>
      </c>
      <c r="BV231">
        <v>98</v>
      </c>
      <c r="BW231">
        <v>0</v>
      </c>
      <c r="BX231">
        <v>0</v>
      </c>
      <c r="BY231">
        <v>0</v>
      </c>
      <c r="BZ231">
        <v>0</v>
      </c>
      <c r="CA231" t="s">
        <v>93</v>
      </c>
      <c r="CB231" t="s">
        <v>93</v>
      </c>
      <c r="CC231" t="s">
        <v>93</v>
      </c>
      <c r="CD231">
        <v>0</v>
      </c>
      <c r="CE231">
        <v>1</v>
      </c>
      <c r="CF231">
        <v>2009</v>
      </c>
      <c r="CG231" t="s">
        <v>122</v>
      </c>
      <c r="CH231" t="s">
        <v>123</v>
      </c>
      <c r="CI231">
        <v>248000</v>
      </c>
      <c r="CR231">
        <v>979</v>
      </c>
      <c r="CS231" t="s">
        <v>124</v>
      </c>
    </row>
    <row r="232" spans="1:97" x14ac:dyDescent="0.3">
      <c r="A232">
        <v>1395</v>
      </c>
      <c r="B232">
        <v>120</v>
      </c>
      <c r="C232" t="s">
        <v>91</v>
      </c>
      <c r="D232">
        <v>53</v>
      </c>
      <c r="E232">
        <v>4045</v>
      </c>
      <c r="F232" t="s">
        <v>92</v>
      </c>
      <c r="G232" t="s">
        <v>93</v>
      </c>
      <c r="H232" t="s">
        <v>141</v>
      </c>
      <c r="I232" t="s">
        <v>95</v>
      </c>
      <c r="J232" t="s">
        <v>96</v>
      </c>
      <c r="K232" t="s">
        <v>134</v>
      </c>
      <c r="L232" t="s">
        <v>98</v>
      </c>
      <c r="M232" t="s">
        <v>222</v>
      </c>
      <c r="N232" t="s">
        <v>203</v>
      </c>
      <c r="O232" t="s">
        <v>101</v>
      </c>
      <c r="P232" t="s">
        <v>101</v>
      </c>
      <c r="Q232" t="s">
        <v>175</v>
      </c>
      <c r="R232" t="s">
        <v>136</v>
      </c>
      <c r="S232" s="3" t="str">
        <f>VLOOKUP(R232,'House Style2'!$A$1:$E$9,5,FALSE)</f>
        <v>Above Average</v>
      </c>
      <c r="T232">
        <v>7</v>
      </c>
      <c r="U232">
        <v>0.55125121919876552</v>
      </c>
      <c r="V232" t="s">
        <v>104</v>
      </c>
      <c r="W232">
        <v>5</v>
      </c>
      <c r="X232">
        <v>2006</v>
      </c>
      <c r="Y232">
        <v>2006</v>
      </c>
      <c r="Z232" t="s">
        <v>125</v>
      </c>
      <c r="AA232" t="s">
        <v>126</v>
      </c>
      <c r="AB232" t="s">
        <v>137</v>
      </c>
      <c r="AC232" t="s">
        <v>137</v>
      </c>
      <c r="AD232" t="s">
        <v>108</v>
      </c>
      <c r="AE232">
        <v>45</v>
      </c>
      <c r="AF232" t="s">
        <v>112</v>
      </c>
      <c r="AG232" t="s">
        <v>110</v>
      </c>
      <c r="AH232" t="s">
        <v>111</v>
      </c>
      <c r="AI232" t="s">
        <v>112</v>
      </c>
      <c r="AJ232" t="s">
        <v>110</v>
      </c>
      <c r="AK232" t="s">
        <v>130</v>
      </c>
      <c r="AL232" t="s">
        <v>113</v>
      </c>
      <c r="AM232">
        <v>1070</v>
      </c>
      <c r="AN232" t="s">
        <v>114</v>
      </c>
      <c r="AO232">
        <v>0</v>
      </c>
      <c r="AP232">
        <v>286</v>
      </c>
      <c r="AQ232">
        <v>1356</v>
      </c>
      <c r="AR232" t="s">
        <v>115</v>
      </c>
      <c r="AS232" t="s">
        <v>109</v>
      </c>
      <c r="AT232" t="s">
        <v>116</v>
      </c>
      <c r="AU232" t="s">
        <v>117</v>
      </c>
      <c r="AV232">
        <v>1500</v>
      </c>
      <c r="AW232">
        <v>0.98304038967504193</v>
      </c>
      <c r="AX232" t="s">
        <v>118</v>
      </c>
      <c r="AY232">
        <v>0</v>
      </c>
      <c r="AZ232">
        <v>0</v>
      </c>
      <c r="BA232">
        <v>1500</v>
      </c>
      <c r="BB232">
        <v>1</v>
      </c>
      <c r="BC232">
        <v>0</v>
      </c>
      <c r="BD232">
        <v>2</v>
      </c>
      <c r="BE232">
        <v>0</v>
      </c>
      <c r="BF232">
        <v>2</v>
      </c>
      <c r="BG232">
        <v>1</v>
      </c>
      <c r="BH232" t="s">
        <v>112</v>
      </c>
      <c r="BI232">
        <v>6</v>
      </c>
      <c r="BJ232" t="s">
        <v>119</v>
      </c>
      <c r="BK232">
        <v>1</v>
      </c>
      <c r="BL232" t="s">
        <v>112</v>
      </c>
      <c r="BM232" t="s">
        <v>120</v>
      </c>
      <c r="BN232">
        <v>2006</v>
      </c>
      <c r="BO232" t="s">
        <v>121</v>
      </c>
      <c r="BP232">
        <v>3</v>
      </c>
      <c r="BQ232">
        <v>648</v>
      </c>
      <c r="BR232" t="s">
        <v>110</v>
      </c>
      <c r="BS232" t="s">
        <v>110</v>
      </c>
      <c r="BT232" t="s">
        <v>116</v>
      </c>
      <c r="BU232">
        <v>161</v>
      </c>
      <c r="BV232">
        <v>20</v>
      </c>
      <c r="BW232">
        <v>0</v>
      </c>
      <c r="BX232">
        <v>0</v>
      </c>
      <c r="BY232">
        <v>0</v>
      </c>
      <c r="BZ232">
        <v>0</v>
      </c>
      <c r="CA232" t="s">
        <v>93</v>
      </c>
      <c r="CB232" t="s">
        <v>93</v>
      </c>
      <c r="CC232" t="s">
        <v>93</v>
      </c>
      <c r="CD232">
        <v>0</v>
      </c>
      <c r="CE232">
        <v>10</v>
      </c>
      <c r="CF232">
        <v>2006</v>
      </c>
      <c r="CG232" t="s">
        <v>139</v>
      </c>
      <c r="CH232" t="s">
        <v>140</v>
      </c>
      <c r="CI232">
        <v>246578</v>
      </c>
      <c r="CR232">
        <v>1500</v>
      </c>
      <c r="CS232" t="s">
        <v>124</v>
      </c>
    </row>
    <row r="233" spans="1:97" x14ac:dyDescent="0.3">
      <c r="A233">
        <v>401</v>
      </c>
      <c r="B233">
        <v>120</v>
      </c>
      <c r="C233" t="s">
        <v>91</v>
      </c>
      <c r="D233">
        <v>38</v>
      </c>
      <c r="E233">
        <v>14963</v>
      </c>
      <c r="F233" t="s">
        <v>92</v>
      </c>
      <c r="G233" t="s">
        <v>93</v>
      </c>
      <c r="H233" t="s">
        <v>152</v>
      </c>
      <c r="I233" t="s">
        <v>95</v>
      </c>
      <c r="J233" t="s">
        <v>96</v>
      </c>
      <c r="K233" t="s">
        <v>134</v>
      </c>
      <c r="L233" t="s">
        <v>98</v>
      </c>
      <c r="M233" t="s">
        <v>178</v>
      </c>
      <c r="N233" t="s">
        <v>100</v>
      </c>
      <c r="O233" t="s">
        <v>101</v>
      </c>
      <c r="P233" t="s">
        <v>101</v>
      </c>
      <c r="Q233" t="s">
        <v>175</v>
      </c>
      <c r="R233" t="s">
        <v>136</v>
      </c>
      <c r="S233" s="3" t="str">
        <f>VLOOKUP(R233,'House Style2'!$A$1:$E$9,5,FALSE)</f>
        <v>Above Average</v>
      </c>
      <c r="T233">
        <v>8</v>
      </c>
      <c r="U233">
        <v>0.74329068593999792</v>
      </c>
      <c r="V233" t="s">
        <v>104</v>
      </c>
      <c r="W233">
        <v>5</v>
      </c>
      <c r="X233">
        <v>1996</v>
      </c>
      <c r="Y233">
        <v>1996</v>
      </c>
      <c r="Z233" t="s">
        <v>105</v>
      </c>
      <c r="AA233" t="s">
        <v>126</v>
      </c>
      <c r="AB233" t="s">
        <v>108</v>
      </c>
      <c r="AC233" t="s">
        <v>108</v>
      </c>
      <c r="AD233" t="s">
        <v>129</v>
      </c>
      <c r="AE233">
        <v>0</v>
      </c>
      <c r="AF233" t="s">
        <v>112</v>
      </c>
      <c r="AG233" t="s">
        <v>110</v>
      </c>
      <c r="AH233" t="s">
        <v>111</v>
      </c>
      <c r="AI233" t="s">
        <v>112</v>
      </c>
      <c r="AJ233" t="s">
        <v>110</v>
      </c>
      <c r="AK233" t="s">
        <v>156</v>
      </c>
      <c r="AL233" t="s">
        <v>113</v>
      </c>
      <c r="AM233">
        <v>786</v>
      </c>
      <c r="AN233" t="s">
        <v>114</v>
      </c>
      <c r="AO233">
        <v>0</v>
      </c>
      <c r="AP233">
        <v>474</v>
      </c>
      <c r="AQ233">
        <v>1260</v>
      </c>
      <c r="AR233" t="s">
        <v>115</v>
      </c>
      <c r="AS233" t="s">
        <v>109</v>
      </c>
      <c r="AT233" t="s">
        <v>116</v>
      </c>
      <c r="AU233" t="s">
        <v>117</v>
      </c>
      <c r="AV233">
        <v>1288</v>
      </c>
      <c r="AW233">
        <v>1.4077703508227013E-2</v>
      </c>
      <c r="AX233" t="s">
        <v>118</v>
      </c>
      <c r="AY233">
        <v>0</v>
      </c>
      <c r="AZ233">
        <v>0</v>
      </c>
      <c r="BA233">
        <v>1288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1</v>
      </c>
      <c r="BH233" t="s">
        <v>109</v>
      </c>
      <c r="BI233">
        <v>4</v>
      </c>
      <c r="BJ233" t="s">
        <v>119</v>
      </c>
      <c r="BK233">
        <v>2</v>
      </c>
      <c r="BL233" t="s">
        <v>112</v>
      </c>
      <c r="BM233" t="s">
        <v>120</v>
      </c>
      <c r="BN233">
        <v>1996</v>
      </c>
      <c r="BO233" t="s">
        <v>121</v>
      </c>
      <c r="BP233">
        <v>2</v>
      </c>
      <c r="BQ233">
        <v>500</v>
      </c>
      <c r="BR233" t="s">
        <v>110</v>
      </c>
      <c r="BS233" t="s">
        <v>110</v>
      </c>
      <c r="BT233" t="s">
        <v>116</v>
      </c>
      <c r="BU233">
        <v>120</v>
      </c>
      <c r="BV233">
        <v>30</v>
      </c>
      <c r="BW233">
        <v>0</v>
      </c>
      <c r="BX233">
        <v>0</v>
      </c>
      <c r="BY233">
        <v>224</v>
      </c>
      <c r="BZ233">
        <v>0</v>
      </c>
      <c r="CA233" t="s">
        <v>93</v>
      </c>
      <c r="CB233" t="s">
        <v>93</v>
      </c>
      <c r="CC233" t="s">
        <v>93</v>
      </c>
      <c r="CD233">
        <v>0</v>
      </c>
      <c r="CE233">
        <v>12</v>
      </c>
      <c r="CF233">
        <v>2008</v>
      </c>
      <c r="CG233" t="s">
        <v>122</v>
      </c>
      <c r="CH233" t="s">
        <v>123</v>
      </c>
      <c r="CI233">
        <v>245500</v>
      </c>
      <c r="CR233">
        <v>1288</v>
      </c>
      <c r="CS233" t="s">
        <v>124</v>
      </c>
    </row>
    <row r="234" spans="1:97" x14ac:dyDescent="0.3">
      <c r="A234">
        <v>1167</v>
      </c>
      <c r="B234">
        <v>20</v>
      </c>
      <c r="C234" t="s">
        <v>91</v>
      </c>
      <c r="D234">
        <v>64</v>
      </c>
      <c r="E234">
        <v>10475</v>
      </c>
      <c r="F234" t="s">
        <v>92</v>
      </c>
      <c r="G234" t="s">
        <v>93</v>
      </c>
      <c r="H234" t="s">
        <v>94</v>
      </c>
      <c r="I234" t="s">
        <v>95</v>
      </c>
      <c r="J234" t="s">
        <v>96</v>
      </c>
      <c r="K234" t="s">
        <v>97</v>
      </c>
      <c r="L234" t="s">
        <v>98</v>
      </c>
      <c r="M234" t="s">
        <v>167</v>
      </c>
      <c r="N234" t="s">
        <v>100</v>
      </c>
      <c r="O234" t="s">
        <v>101</v>
      </c>
      <c r="P234" t="s">
        <v>101</v>
      </c>
      <c r="Q234" t="s">
        <v>102</v>
      </c>
      <c r="R234" t="s">
        <v>136</v>
      </c>
      <c r="S234" s="3" t="str">
        <f>VLOOKUP(R234,'House Style2'!$A$1:$E$9,5,FALSE)</f>
        <v>Above Average</v>
      </c>
      <c r="T234">
        <v>8</v>
      </c>
      <c r="U234">
        <v>0.80411559637617525</v>
      </c>
      <c r="V234" t="s">
        <v>104</v>
      </c>
      <c r="W234">
        <v>5</v>
      </c>
      <c r="X234">
        <v>2008</v>
      </c>
      <c r="Y234">
        <v>2008</v>
      </c>
      <c r="Z234" t="s">
        <v>105</v>
      </c>
      <c r="AA234" t="s">
        <v>126</v>
      </c>
      <c r="AB234" t="s">
        <v>137</v>
      </c>
      <c r="AC234" t="s">
        <v>137</v>
      </c>
      <c r="AD234" t="s">
        <v>138</v>
      </c>
      <c r="AE234">
        <v>72</v>
      </c>
      <c r="AF234" t="s">
        <v>112</v>
      </c>
      <c r="AG234" t="s">
        <v>110</v>
      </c>
      <c r="AH234" t="s">
        <v>111</v>
      </c>
      <c r="AI234" t="s">
        <v>112</v>
      </c>
      <c r="AJ234" t="s">
        <v>110</v>
      </c>
      <c r="AK234" t="s">
        <v>130</v>
      </c>
      <c r="AL234" t="s">
        <v>114</v>
      </c>
      <c r="AM234">
        <v>0</v>
      </c>
      <c r="AN234" t="s">
        <v>114</v>
      </c>
      <c r="AO234">
        <v>0</v>
      </c>
      <c r="AP234">
        <v>1694</v>
      </c>
      <c r="AQ234">
        <v>1694</v>
      </c>
      <c r="AR234" t="s">
        <v>115</v>
      </c>
      <c r="AS234" t="s">
        <v>109</v>
      </c>
      <c r="AT234" t="s">
        <v>116</v>
      </c>
      <c r="AU234" t="s">
        <v>117</v>
      </c>
      <c r="AV234">
        <v>1694</v>
      </c>
      <c r="AW234">
        <v>0.50992706658432385</v>
      </c>
      <c r="AX234" t="s">
        <v>118</v>
      </c>
      <c r="AY234">
        <v>0</v>
      </c>
      <c r="AZ234">
        <v>0</v>
      </c>
      <c r="BA234">
        <v>1694</v>
      </c>
      <c r="BB234">
        <v>0</v>
      </c>
      <c r="BC234">
        <v>0</v>
      </c>
      <c r="BD234">
        <v>2</v>
      </c>
      <c r="BE234">
        <v>0</v>
      </c>
      <c r="BF234">
        <v>3</v>
      </c>
      <c r="BG234">
        <v>1</v>
      </c>
      <c r="BH234" t="s">
        <v>112</v>
      </c>
      <c r="BI234">
        <v>7</v>
      </c>
      <c r="BJ234" t="s">
        <v>119</v>
      </c>
      <c r="BK234">
        <v>0</v>
      </c>
      <c r="BL234" t="s">
        <v>93</v>
      </c>
      <c r="BM234" t="s">
        <v>120</v>
      </c>
      <c r="BN234">
        <v>2008</v>
      </c>
      <c r="BO234" t="s">
        <v>143</v>
      </c>
      <c r="BP234">
        <v>3</v>
      </c>
      <c r="BQ234">
        <v>776</v>
      </c>
      <c r="BR234" t="s">
        <v>110</v>
      </c>
      <c r="BS234" t="s">
        <v>110</v>
      </c>
      <c r="BT234" t="s">
        <v>116</v>
      </c>
      <c r="BU234">
        <v>160</v>
      </c>
      <c r="BV234">
        <v>33</v>
      </c>
      <c r="BW234">
        <v>0</v>
      </c>
      <c r="BX234">
        <v>0</v>
      </c>
      <c r="BY234">
        <v>0</v>
      </c>
      <c r="BZ234">
        <v>0</v>
      </c>
      <c r="CA234" t="s">
        <v>93</v>
      </c>
      <c r="CB234" t="s">
        <v>93</v>
      </c>
      <c r="CC234" t="s">
        <v>93</v>
      </c>
      <c r="CD234">
        <v>0</v>
      </c>
      <c r="CE234">
        <v>2</v>
      </c>
      <c r="CF234">
        <v>2010</v>
      </c>
      <c r="CG234" t="s">
        <v>122</v>
      </c>
      <c r="CH234" t="s">
        <v>123</v>
      </c>
      <c r="CI234">
        <v>245350</v>
      </c>
      <c r="CR234" t="s">
        <v>124</v>
      </c>
      <c r="CS234">
        <v>1694</v>
      </c>
    </row>
    <row r="235" spans="1:97" x14ac:dyDescent="0.3">
      <c r="A235">
        <v>83</v>
      </c>
      <c r="B235">
        <v>20</v>
      </c>
      <c r="C235" t="s">
        <v>91</v>
      </c>
      <c r="D235">
        <v>78</v>
      </c>
      <c r="E235">
        <v>10206</v>
      </c>
      <c r="F235" t="s">
        <v>92</v>
      </c>
      <c r="G235" t="s">
        <v>93</v>
      </c>
      <c r="H235" t="s">
        <v>141</v>
      </c>
      <c r="I235" t="s">
        <v>95</v>
      </c>
      <c r="J235" t="s">
        <v>96</v>
      </c>
      <c r="K235" t="s">
        <v>134</v>
      </c>
      <c r="L235" t="s">
        <v>98</v>
      </c>
      <c r="M235" t="s">
        <v>168</v>
      </c>
      <c r="N235" t="s">
        <v>100</v>
      </c>
      <c r="O235" t="s">
        <v>101</v>
      </c>
      <c r="P235" t="s">
        <v>101</v>
      </c>
      <c r="Q235" t="s">
        <v>102</v>
      </c>
      <c r="R235" t="s">
        <v>136</v>
      </c>
      <c r="S235" s="3" t="str">
        <f>VLOOKUP(R235,'House Style2'!$A$1:$E$9,5,FALSE)</f>
        <v>Above Average</v>
      </c>
      <c r="T235">
        <v>8</v>
      </c>
      <c r="U235">
        <v>0.91378261114726578</v>
      </c>
      <c r="V235" t="s">
        <v>104</v>
      </c>
      <c r="W235">
        <v>5</v>
      </c>
      <c r="X235">
        <v>2007</v>
      </c>
      <c r="Y235">
        <v>2007</v>
      </c>
      <c r="Z235" t="s">
        <v>105</v>
      </c>
      <c r="AA235" t="s">
        <v>126</v>
      </c>
      <c r="AB235" t="s">
        <v>137</v>
      </c>
      <c r="AC235" t="s">
        <v>137</v>
      </c>
      <c r="AD235" t="s">
        <v>138</v>
      </c>
      <c r="AE235">
        <v>468</v>
      </c>
      <c r="AF235" t="s">
        <v>110</v>
      </c>
      <c r="AG235" t="s">
        <v>110</v>
      </c>
      <c r="AH235" t="s">
        <v>111</v>
      </c>
      <c r="AI235" t="s">
        <v>112</v>
      </c>
      <c r="AJ235" t="s">
        <v>110</v>
      </c>
      <c r="AK235" t="s">
        <v>156</v>
      </c>
      <c r="AL235" t="s">
        <v>113</v>
      </c>
      <c r="AM235">
        <v>33</v>
      </c>
      <c r="AN235" t="s">
        <v>114</v>
      </c>
      <c r="AO235">
        <v>0</v>
      </c>
      <c r="AP235">
        <v>1530</v>
      </c>
      <c r="AQ235">
        <v>1563</v>
      </c>
      <c r="AR235" t="s">
        <v>115</v>
      </c>
      <c r="AS235" t="s">
        <v>109</v>
      </c>
      <c r="AT235" t="s">
        <v>116</v>
      </c>
      <c r="AU235" t="s">
        <v>117</v>
      </c>
      <c r="AV235">
        <v>1563</v>
      </c>
      <c r="AW235">
        <v>4.6106127553658394E-2</v>
      </c>
      <c r="AX235" t="s">
        <v>118</v>
      </c>
      <c r="AY235">
        <v>0</v>
      </c>
      <c r="AZ235">
        <v>0</v>
      </c>
      <c r="BA235">
        <v>1563</v>
      </c>
      <c r="BB235">
        <v>0</v>
      </c>
      <c r="BC235">
        <v>0</v>
      </c>
      <c r="BD235">
        <v>2</v>
      </c>
      <c r="BE235">
        <v>0</v>
      </c>
      <c r="BF235">
        <v>3</v>
      </c>
      <c r="BG235">
        <v>1</v>
      </c>
      <c r="BH235" t="s">
        <v>112</v>
      </c>
      <c r="BI235">
        <v>6</v>
      </c>
      <c r="BJ235" t="s">
        <v>119</v>
      </c>
      <c r="BK235">
        <v>1</v>
      </c>
      <c r="BL235" t="s">
        <v>112</v>
      </c>
      <c r="BM235" t="s">
        <v>120</v>
      </c>
      <c r="BN235">
        <v>2007</v>
      </c>
      <c r="BO235" t="s">
        <v>143</v>
      </c>
      <c r="BP235">
        <v>3</v>
      </c>
      <c r="BQ235">
        <v>758</v>
      </c>
      <c r="BR235" t="s">
        <v>110</v>
      </c>
      <c r="BS235" t="s">
        <v>110</v>
      </c>
      <c r="BT235" t="s">
        <v>116</v>
      </c>
      <c r="BU235">
        <v>144</v>
      </c>
      <c r="BV235">
        <v>99</v>
      </c>
      <c r="BW235">
        <v>0</v>
      </c>
      <c r="BX235">
        <v>0</v>
      </c>
      <c r="BY235">
        <v>0</v>
      </c>
      <c r="BZ235">
        <v>0</v>
      </c>
      <c r="CA235" t="s">
        <v>93</v>
      </c>
      <c r="CB235" t="s">
        <v>93</v>
      </c>
      <c r="CC235" t="s">
        <v>93</v>
      </c>
      <c r="CD235">
        <v>0</v>
      </c>
      <c r="CE235">
        <v>10</v>
      </c>
      <c r="CF235">
        <v>2008</v>
      </c>
      <c r="CG235" t="s">
        <v>122</v>
      </c>
      <c r="CH235" t="s">
        <v>123</v>
      </c>
      <c r="CI235">
        <v>245000</v>
      </c>
      <c r="CR235" t="s">
        <v>124</v>
      </c>
      <c r="CS235">
        <v>1563</v>
      </c>
    </row>
    <row r="236" spans="1:97" x14ac:dyDescent="0.3">
      <c r="A236">
        <v>284</v>
      </c>
      <c r="B236">
        <v>20</v>
      </c>
      <c r="C236" t="s">
        <v>91</v>
      </c>
      <c r="D236">
        <v>74</v>
      </c>
      <c r="E236">
        <v>9612</v>
      </c>
      <c r="F236" t="s">
        <v>92</v>
      </c>
      <c r="G236" t="s">
        <v>93</v>
      </c>
      <c r="H236" t="s">
        <v>141</v>
      </c>
      <c r="I236" t="s">
        <v>95</v>
      </c>
      <c r="J236" t="s">
        <v>96</v>
      </c>
      <c r="K236" t="s">
        <v>134</v>
      </c>
      <c r="L236" t="s">
        <v>98</v>
      </c>
      <c r="M236" t="s">
        <v>168</v>
      </c>
      <c r="N236" t="s">
        <v>100</v>
      </c>
      <c r="O236" t="s">
        <v>230</v>
      </c>
      <c r="P236" t="s">
        <v>101</v>
      </c>
      <c r="Q236" t="s">
        <v>102</v>
      </c>
      <c r="R236" t="s">
        <v>136</v>
      </c>
      <c r="S236" s="3" t="str">
        <f>VLOOKUP(R236,'House Style2'!$A$1:$E$9,5,FALSE)</f>
        <v>Above Average</v>
      </c>
      <c r="T236">
        <v>8</v>
      </c>
      <c r="U236">
        <v>0.99097556652598628</v>
      </c>
      <c r="V236" t="s">
        <v>104</v>
      </c>
      <c r="W236">
        <v>5</v>
      </c>
      <c r="X236">
        <v>2008</v>
      </c>
      <c r="Y236">
        <v>2009</v>
      </c>
      <c r="Z236" t="s">
        <v>105</v>
      </c>
      <c r="AA236" t="s">
        <v>126</v>
      </c>
      <c r="AB236" t="s">
        <v>137</v>
      </c>
      <c r="AC236" t="s">
        <v>137</v>
      </c>
      <c r="AD236" t="s">
        <v>138</v>
      </c>
      <c r="AE236">
        <v>72</v>
      </c>
      <c r="AF236" t="s">
        <v>112</v>
      </c>
      <c r="AG236" t="s">
        <v>110</v>
      </c>
      <c r="AH236" t="s">
        <v>111</v>
      </c>
      <c r="AI236" t="s">
        <v>112</v>
      </c>
      <c r="AJ236" t="s">
        <v>110</v>
      </c>
      <c r="AK236" t="s">
        <v>156</v>
      </c>
      <c r="AL236" t="s">
        <v>114</v>
      </c>
      <c r="AM236">
        <v>0</v>
      </c>
      <c r="AN236" t="s">
        <v>114</v>
      </c>
      <c r="AO236">
        <v>0</v>
      </c>
      <c r="AP236">
        <v>1468</v>
      </c>
      <c r="AQ236">
        <v>1468</v>
      </c>
      <c r="AR236" t="s">
        <v>115</v>
      </c>
      <c r="AS236" t="s">
        <v>109</v>
      </c>
      <c r="AT236" t="s">
        <v>116</v>
      </c>
      <c r="AU236" t="s">
        <v>117</v>
      </c>
      <c r="AV236">
        <v>1468</v>
      </c>
      <c r="AW236">
        <v>0.86248610803091352</v>
      </c>
      <c r="AX236" t="s">
        <v>118</v>
      </c>
      <c r="AY236">
        <v>0</v>
      </c>
      <c r="AZ236">
        <v>0</v>
      </c>
      <c r="BA236">
        <v>1468</v>
      </c>
      <c r="BB236">
        <v>0</v>
      </c>
      <c r="BC236">
        <v>0</v>
      </c>
      <c r="BD236">
        <v>2</v>
      </c>
      <c r="BE236">
        <v>0</v>
      </c>
      <c r="BF236">
        <v>3</v>
      </c>
      <c r="BG236">
        <v>1</v>
      </c>
      <c r="BH236" t="s">
        <v>112</v>
      </c>
      <c r="BI236">
        <v>6</v>
      </c>
      <c r="BJ236" t="s">
        <v>119</v>
      </c>
      <c r="BK236">
        <v>1</v>
      </c>
      <c r="BL236" t="s">
        <v>112</v>
      </c>
      <c r="BM236" t="s">
        <v>120</v>
      </c>
      <c r="BN236">
        <v>2008</v>
      </c>
      <c r="BO236" t="s">
        <v>121</v>
      </c>
      <c r="BP236">
        <v>3</v>
      </c>
      <c r="BQ236">
        <v>898</v>
      </c>
      <c r="BR236" t="s">
        <v>110</v>
      </c>
      <c r="BS236" t="s">
        <v>110</v>
      </c>
      <c r="BT236" t="s">
        <v>116</v>
      </c>
      <c r="BU236">
        <v>210</v>
      </c>
      <c r="BV236">
        <v>150</v>
      </c>
      <c r="BW236">
        <v>0</v>
      </c>
      <c r="BX236">
        <v>0</v>
      </c>
      <c r="BY236">
        <v>0</v>
      </c>
      <c r="BZ236">
        <v>0</v>
      </c>
      <c r="CA236" t="s">
        <v>93</v>
      </c>
      <c r="CB236" t="s">
        <v>93</v>
      </c>
      <c r="CC236" t="s">
        <v>93</v>
      </c>
      <c r="CD236">
        <v>0</v>
      </c>
      <c r="CE236">
        <v>12</v>
      </c>
      <c r="CF236">
        <v>2009</v>
      </c>
      <c r="CG236" t="s">
        <v>139</v>
      </c>
      <c r="CH236" t="s">
        <v>140</v>
      </c>
      <c r="CI236">
        <v>244600</v>
      </c>
      <c r="CR236">
        <v>1468</v>
      </c>
      <c r="CS236" t="s">
        <v>124</v>
      </c>
    </row>
    <row r="237" spans="1:97" x14ac:dyDescent="0.3">
      <c r="A237">
        <v>940</v>
      </c>
      <c r="B237">
        <v>70</v>
      </c>
      <c r="C237" t="s">
        <v>91</v>
      </c>
      <c r="D237" t="s">
        <v>93</v>
      </c>
      <c r="E237">
        <v>24090</v>
      </c>
      <c r="F237" t="s">
        <v>92</v>
      </c>
      <c r="G237" t="s">
        <v>93</v>
      </c>
      <c r="H237" t="s">
        <v>141</v>
      </c>
      <c r="I237" t="s">
        <v>95</v>
      </c>
      <c r="J237" t="s">
        <v>96</v>
      </c>
      <c r="K237" t="s">
        <v>134</v>
      </c>
      <c r="L237" t="s">
        <v>98</v>
      </c>
      <c r="M237" t="s">
        <v>198</v>
      </c>
      <c r="N237" t="s">
        <v>100</v>
      </c>
      <c r="O237" t="s">
        <v>101</v>
      </c>
      <c r="P237" t="s">
        <v>101</v>
      </c>
      <c r="Q237" t="s">
        <v>102</v>
      </c>
      <c r="R237" t="s">
        <v>103</v>
      </c>
      <c r="S237" s="3" t="str">
        <f>VLOOKUP(R237,'House Style2'!$A$1:$E$9,5,FALSE)</f>
        <v>Above Average</v>
      </c>
      <c r="T237">
        <v>7</v>
      </c>
      <c r="U237">
        <v>0.19629707470041347</v>
      </c>
      <c r="V237" t="s">
        <v>104</v>
      </c>
      <c r="W237">
        <v>7</v>
      </c>
      <c r="X237">
        <v>1940</v>
      </c>
      <c r="Y237">
        <v>1950</v>
      </c>
      <c r="Z237" t="s">
        <v>105</v>
      </c>
      <c r="AA237" t="s">
        <v>126</v>
      </c>
      <c r="AB237" t="s">
        <v>176</v>
      </c>
      <c r="AC237" t="s">
        <v>176</v>
      </c>
      <c r="AD237" t="s">
        <v>129</v>
      </c>
      <c r="AE237">
        <v>0</v>
      </c>
      <c r="AF237" t="s">
        <v>110</v>
      </c>
      <c r="AG237" t="s">
        <v>112</v>
      </c>
      <c r="AH237" t="s">
        <v>171</v>
      </c>
      <c r="AI237" t="s">
        <v>110</v>
      </c>
      <c r="AJ237" t="s">
        <v>110</v>
      </c>
      <c r="AK237" t="s">
        <v>163</v>
      </c>
      <c r="AL237" t="s">
        <v>114</v>
      </c>
      <c r="AM237">
        <v>0</v>
      </c>
      <c r="AN237" t="s">
        <v>114</v>
      </c>
      <c r="AO237">
        <v>0</v>
      </c>
      <c r="AP237">
        <v>1032</v>
      </c>
      <c r="AQ237">
        <v>1032</v>
      </c>
      <c r="AR237" t="s">
        <v>115</v>
      </c>
      <c r="AS237" t="s">
        <v>109</v>
      </c>
      <c r="AT237" t="s">
        <v>116</v>
      </c>
      <c r="AU237" t="s">
        <v>117</v>
      </c>
      <c r="AV237">
        <v>1207</v>
      </c>
      <c r="AW237">
        <v>0.52745371914273276</v>
      </c>
      <c r="AX237" t="s">
        <v>118</v>
      </c>
      <c r="AY237">
        <v>1196</v>
      </c>
      <c r="AZ237">
        <v>0</v>
      </c>
      <c r="BA237">
        <v>2403</v>
      </c>
      <c r="BB237">
        <v>0</v>
      </c>
      <c r="BC237">
        <v>0</v>
      </c>
      <c r="BD237">
        <v>2</v>
      </c>
      <c r="BE237">
        <v>0</v>
      </c>
      <c r="BF237">
        <v>4</v>
      </c>
      <c r="BG237">
        <v>1</v>
      </c>
      <c r="BH237" t="s">
        <v>110</v>
      </c>
      <c r="BI237">
        <v>10</v>
      </c>
      <c r="BJ237" t="s">
        <v>119</v>
      </c>
      <c r="BK237">
        <v>2</v>
      </c>
      <c r="BL237" t="s">
        <v>110</v>
      </c>
      <c r="BM237" t="s">
        <v>120</v>
      </c>
      <c r="BN237">
        <v>1940</v>
      </c>
      <c r="BO237" t="s">
        <v>114</v>
      </c>
      <c r="BP237">
        <v>1</v>
      </c>
      <c r="BQ237">
        <v>349</v>
      </c>
      <c r="BR237" t="s">
        <v>110</v>
      </c>
      <c r="BS237" t="s">
        <v>110</v>
      </c>
      <c r="BT237" t="s">
        <v>116</v>
      </c>
      <c r="BU237">
        <v>56</v>
      </c>
      <c r="BV237">
        <v>0</v>
      </c>
      <c r="BW237">
        <v>318</v>
      </c>
      <c r="BX237">
        <v>0</v>
      </c>
      <c r="BY237">
        <v>0</v>
      </c>
      <c r="BZ237">
        <v>0</v>
      </c>
      <c r="CA237" t="s">
        <v>93</v>
      </c>
      <c r="CB237" t="s">
        <v>93</v>
      </c>
      <c r="CC237" t="s">
        <v>93</v>
      </c>
      <c r="CD237">
        <v>0</v>
      </c>
      <c r="CE237">
        <v>6</v>
      </c>
      <c r="CF237">
        <v>2010</v>
      </c>
      <c r="CG237" t="s">
        <v>213</v>
      </c>
      <c r="CH237" t="s">
        <v>123</v>
      </c>
      <c r="CI237">
        <v>244400</v>
      </c>
      <c r="CR237">
        <v>1207</v>
      </c>
      <c r="CS237" t="s">
        <v>124</v>
      </c>
    </row>
    <row r="238" spans="1:97" x14ac:dyDescent="0.3">
      <c r="A238">
        <v>71</v>
      </c>
      <c r="B238">
        <v>20</v>
      </c>
      <c r="C238" t="s">
        <v>91</v>
      </c>
      <c r="D238">
        <v>95</v>
      </c>
      <c r="E238">
        <v>13651</v>
      </c>
      <c r="F238" t="s">
        <v>92</v>
      </c>
      <c r="G238" t="s">
        <v>93</v>
      </c>
      <c r="H238" t="s">
        <v>94</v>
      </c>
      <c r="I238" t="s">
        <v>95</v>
      </c>
      <c r="J238" t="s">
        <v>96</v>
      </c>
      <c r="K238" t="s">
        <v>134</v>
      </c>
      <c r="L238" t="s">
        <v>98</v>
      </c>
      <c r="M238" t="s">
        <v>192</v>
      </c>
      <c r="N238" t="s">
        <v>100</v>
      </c>
      <c r="O238" t="s">
        <v>101</v>
      </c>
      <c r="P238" t="s">
        <v>101</v>
      </c>
      <c r="Q238" t="s">
        <v>102</v>
      </c>
      <c r="R238" t="s">
        <v>136</v>
      </c>
      <c r="S238" s="3" t="str">
        <f>VLOOKUP(R238,'House Style2'!$A$1:$E$9,5,FALSE)</f>
        <v>Above Average</v>
      </c>
      <c r="T238">
        <v>7</v>
      </c>
      <c r="U238">
        <v>0.37163809003309967</v>
      </c>
      <c r="V238" t="s">
        <v>104</v>
      </c>
      <c r="W238">
        <v>6</v>
      </c>
      <c r="X238">
        <v>1973</v>
      </c>
      <c r="Y238">
        <v>1973</v>
      </c>
      <c r="Z238" t="s">
        <v>105</v>
      </c>
      <c r="AA238" t="s">
        <v>126</v>
      </c>
      <c r="AB238" t="s">
        <v>194</v>
      </c>
      <c r="AC238" t="s">
        <v>194</v>
      </c>
      <c r="AD238" t="s">
        <v>108</v>
      </c>
      <c r="AE238">
        <v>1115</v>
      </c>
      <c r="AF238" t="s">
        <v>110</v>
      </c>
      <c r="AG238" t="s">
        <v>112</v>
      </c>
      <c r="AH238" t="s">
        <v>171</v>
      </c>
      <c r="AI238" t="s">
        <v>112</v>
      </c>
      <c r="AJ238" t="s">
        <v>110</v>
      </c>
      <c r="AK238" t="s">
        <v>112</v>
      </c>
      <c r="AL238" t="s">
        <v>151</v>
      </c>
      <c r="AM238">
        <v>1880</v>
      </c>
      <c r="AN238" t="s">
        <v>114</v>
      </c>
      <c r="AO238">
        <v>0</v>
      </c>
      <c r="AP238">
        <v>343</v>
      </c>
      <c r="AQ238">
        <v>2223</v>
      </c>
      <c r="AR238" t="s">
        <v>115</v>
      </c>
      <c r="AS238" t="s">
        <v>109</v>
      </c>
      <c r="AT238" t="s">
        <v>116</v>
      </c>
      <c r="AU238" t="s">
        <v>117</v>
      </c>
      <c r="AV238">
        <v>2223</v>
      </c>
      <c r="AW238">
        <v>0.79539716739809829</v>
      </c>
      <c r="AX238" t="s">
        <v>118</v>
      </c>
      <c r="AY238">
        <v>0</v>
      </c>
      <c r="AZ238">
        <v>0</v>
      </c>
      <c r="BA238">
        <v>2223</v>
      </c>
      <c r="BB238">
        <v>1</v>
      </c>
      <c r="BC238">
        <v>0</v>
      </c>
      <c r="BD238">
        <v>2</v>
      </c>
      <c r="BE238">
        <v>0</v>
      </c>
      <c r="BF238">
        <v>3</v>
      </c>
      <c r="BG238">
        <v>1</v>
      </c>
      <c r="BH238" t="s">
        <v>110</v>
      </c>
      <c r="BI238">
        <v>8</v>
      </c>
      <c r="BJ238" t="s">
        <v>119</v>
      </c>
      <c r="BK238">
        <v>2</v>
      </c>
      <c r="BL238" t="s">
        <v>112</v>
      </c>
      <c r="BM238" t="s">
        <v>120</v>
      </c>
      <c r="BN238">
        <v>1973</v>
      </c>
      <c r="BO238" t="s">
        <v>121</v>
      </c>
      <c r="BP238">
        <v>2</v>
      </c>
      <c r="BQ238">
        <v>516</v>
      </c>
      <c r="BR238" t="s">
        <v>110</v>
      </c>
      <c r="BS238" t="s">
        <v>110</v>
      </c>
      <c r="BT238" t="s">
        <v>116</v>
      </c>
      <c r="BU238">
        <v>300</v>
      </c>
      <c r="BV238">
        <v>0</v>
      </c>
      <c r="BW238">
        <v>0</v>
      </c>
      <c r="BX238">
        <v>0</v>
      </c>
      <c r="BY238">
        <v>0</v>
      </c>
      <c r="BZ238">
        <v>0</v>
      </c>
      <c r="CA238" t="s">
        <v>93</v>
      </c>
      <c r="CB238" t="s">
        <v>93</v>
      </c>
      <c r="CC238" t="s">
        <v>93</v>
      </c>
      <c r="CD238">
        <v>0</v>
      </c>
      <c r="CE238">
        <v>2</v>
      </c>
      <c r="CF238">
        <v>2007</v>
      </c>
      <c r="CG238" t="s">
        <v>122</v>
      </c>
      <c r="CH238" t="s">
        <v>123</v>
      </c>
      <c r="CI238">
        <v>244000</v>
      </c>
      <c r="CR238" t="s">
        <v>124</v>
      </c>
      <c r="CS238">
        <v>2223</v>
      </c>
    </row>
    <row r="239" spans="1:97" x14ac:dyDescent="0.3">
      <c r="A239">
        <v>132</v>
      </c>
      <c r="B239">
        <v>60</v>
      </c>
      <c r="C239" t="s">
        <v>91</v>
      </c>
      <c r="D239" t="s">
        <v>93</v>
      </c>
      <c r="E239">
        <v>12224</v>
      </c>
      <c r="F239" t="s">
        <v>92</v>
      </c>
      <c r="G239" t="s">
        <v>93</v>
      </c>
      <c r="H239" t="s">
        <v>94</v>
      </c>
      <c r="I239" t="s">
        <v>95</v>
      </c>
      <c r="J239" t="s">
        <v>96</v>
      </c>
      <c r="K239" t="s">
        <v>97</v>
      </c>
      <c r="L239" t="s">
        <v>98</v>
      </c>
      <c r="M239" t="s">
        <v>184</v>
      </c>
      <c r="N239" t="s">
        <v>100</v>
      </c>
      <c r="O239" t="s">
        <v>101</v>
      </c>
      <c r="P239" t="s">
        <v>101</v>
      </c>
      <c r="Q239" t="s">
        <v>102</v>
      </c>
      <c r="R239" t="s">
        <v>103</v>
      </c>
      <c r="S239" s="3" t="str">
        <f>VLOOKUP(R239,'House Style2'!$A$1:$E$9,5,FALSE)</f>
        <v>Above Average</v>
      </c>
      <c r="T239">
        <v>6</v>
      </c>
      <c r="U239">
        <v>0.51779555374979958</v>
      </c>
      <c r="V239" t="s">
        <v>104</v>
      </c>
      <c r="W239">
        <v>5</v>
      </c>
      <c r="X239">
        <v>2000</v>
      </c>
      <c r="Y239">
        <v>2000</v>
      </c>
      <c r="Z239" t="s">
        <v>105</v>
      </c>
      <c r="AA239" t="s">
        <v>126</v>
      </c>
      <c r="AB239" t="s">
        <v>137</v>
      </c>
      <c r="AC239" t="s">
        <v>137</v>
      </c>
      <c r="AD239" t="s">
        <v>108</v>
      </c>
      <c r="AE239">
        <v>40</v>
      </c>
      <c r="AF239" t="s">
        <v>112</v>
      </c>
      <c r="AG239" t="s">
        <v>110</v>
      </c>
      <c r="AH239" t="s">
        <v>111</v>
      </c>
      <c r="AI239" t="s">
        <v>112</v>
      </c>
      <c r="AJ239" t="s">
        <v>110</v>
      </c>
      <c r="AK239" t="s">
        <v>156</v>
      </c>
      <c r="AL239" t="s">
        <v>113</v>
      </c>
      <c r="AM239">
        <v>695</v>
      </c>
      <c r="AN239" t="s">
        <v>114</v>
      </c>
      <c r="AO239">
        <v>0</v>
      </c>
      <c r="AP239">
        <v>297</v>
      </c>
      <c r="AQ239">
        <v>992</v>
      </c>
      <c r="AR239" t="s">
        <v>115</v>
      </c>
      <c r="AS239" t="s">
        <v>109</v>
      </c>
      <c r="AT239" t="s">
        <v>116</v>
      </c>
      <c r="AU239" t="s">
        <v>117</v>
      </c>
      <c r="AV239">
        <v>1022</v>
      </c>
      <c r="AW239">
        <v>0.99957765636036777</v>
      </c>
      <c r="AX239" t="s">
        <v>195</v>
      </c>
      <c r="AY239">
        <v>1032</v>
      </c>
      <c r="AZ239">
        <v>0</v>
      </c>
      <c r="BA239">
        <v>2054</v>
      </c>
      <c r="BB239">
        <v>1</v>
      </c>
      <c r="BC239">
        <v>0</v>
      </c>
      <c r="BD239">
        <v>2</v>
      </c>
      <c r="BE239">
        <v>1</v>
      </c>
      <c r="BF239">
        <v>3</v>
      </c>
      <c r="BG239">
        <v>1</v>
      </c>
      <c r="BH239" t="s">
        <v>112</v>
      </c>
      <c r="BI239">
        <v>7</v>
      </c>
      <c r="BJ239" t="s">
        <v>119</v>
      </c>
      <c r="BK239">
        <v>1</v>
      </c>
      <c r="BL239" t="s">
        <v>110</v>
      </c>
      <c r="BM239" t="s">
        <v>142</v>
      </c>
      <c r="BN239">
        <v>2000</v>
      </c>
      <c r="BO239" t="s">
        <v>143</v>
      </c>
      <c r="BP239">
        <v>2</v>
      </c>
      <c r="BQ239">
        <v>390</v>
      </c>
      <c r="BR239" t="s">
        <v>110</v>
      </c>
      <c r="BS239" t="s">
        <v>110</v>
      </c>
      <c r="BT239" t="s">
        <v>116</v>
      </c>
      <c r="BU239">
        <v>24</v>
      </c>
      <c r="BV239">
        <v>48</v>
      </c>
      <c r="BW239">
        <v>0</v>
      </c>
      <c r="BX239">
        <v>0</v>
      </c>
      <c r="BY239">
        <v>0</v>
      </c>
      <c r="BZ239">
        <v>0</v>
      </c>
      <c r="CA239" t="s">
        <v>93</v>
      </c>
      <c r="CB239" t="s">
        <v>93</v>
      </c>
      <c r="CC239" t="s">
        <v>93</v>
      </c>
      <c r="CD239">
        <v>0</v>
      </c>
      <c r="CE239">
        <v>7</v>
      </c>
      <c r="CF239">
        <v>2009</v>
      </c>
      <c r="CG239" t="s">
        <v>122</v>
      </c>
      <c r="CH239" t="s">
        <v>123</v>
      </c>
      <c r="CI239">
        <v>244000</v>
      </c>
      <c r="CR239">
        <v>1022</v>
      </c>
      <c r="CS239" t="s">
        <v>124</v>
      </c>
    </row>
    <row r="240" spans="1:97" x14ac:dyDescent="0.3">
      <c r="A240">
        <v>1251</v>
      </c>
      <c r="B240">
        <v>20</v>
      </c>
      <c r="C240" t="s">
        <v>91</v>
      </c>
      <c r="D240">
        <v>93</v>
      </c>
      <c r="E240">
        <v>11160</v>
      </c>
      <c r="F240" t="s">
        <v>92</v>
      </c>
      <c r="G240" t="s">
        <v>93</v>
      </c>
      <c r="H240" t="s">
        <v>141</v>
      </c>
      <c r="I240" t="s">
        <v>95</v>
      </c>
      <c r="J240" t="s">
        <v>96</v>
      </c>
      <c r="K240" t="s">
        <v>97</v>
      </c>
      <c r="L240" t="s">
        <v>98</v>
      </c>
      <c r="M240" t="s">
        <v>192</v>
      </c>
      <c r="N240" t="s">
        <v>100</v>
      </c>
      <c r="O240" t="s">
        <v>101</v>
      </c>
      <c r="P240" t="s">
        <v>101</v>
      </c>
      <c r="Q240" t="s">
        <v>102</v>
      </c>
      <c r="R240" t="s">
        <v>136</v>
      </c>
      <c r="S240" s="3" t="str">
        <f>VLOOKUP(R240,'House Style2'!$A$1:$E$9,5,FALSE)</f>
        <v>Above Average</v>
      </c>
      <c r="T240">
        <v>7</v>
      </c>
      <c r="U240">
        <v>0.48668503564798848</v>
      </c>
      <c r="V240" t="s">
        <v>104</v>
      </c>
      <c r="W240">
        <v>5</v>
      </c>
      <c r="X240">
        <v>1968</v>
      </c>
      <c r="Y240">
        <v>1968</v>
      </c>
      <c r="Z240" t="s">
        <v>125</v>
      </c>
      <c r="AA240" t="s">
        <v>126</v>
      </c>
      <c r="AB240" t="s">
        <v>108</v>
      </c>
      <c r="AC240" t="s">
        <v>108</v>
      </c>
      <c r="AD240" t="s">
        <v>129</v>
      </c>
      <c r="AE240">
        <v>0</v>
      </c>
      <c r="AF240" t="s">
        <v>112</v>
      </c>
      <c r="AG240" t="s">
        <v>110</v>
      </c>
      <c r="AH240" t="s">
        <v>171</v>
      </c>
      <c r="AI240" t="s">
        <v>110</v>
      </c>
      <c r="AJ240" t="s">
        <v>110</v>
      </c>
      <c r="AK240" t="s">
        <v>156</v>
      </c>
      <c r="AL240" t="s">
        <v>151</v>
      </c>
      <c r="AM240">
        <v>1065</v>
      </c>
      <c r="AN240" t="s">
        <v>114</v>
      </c>
      <c r="AO240">
        <v>0</v>
      </c>
      <c r="AP240">
        <v>1045</v>
      </c>
      <c r="AQ240">
        <v>2110</v>
      </c>
      <c r="AR240" t="s">
        <v>115</v>
      </c>
      <c r="AS240" t="s">
        <v>109</v>
      </c>
      <c r="AT240" t="s">
        <v>116</v>
      </c>
      <c r="AU240" t="s">
        <v>117</v>
      </c>
      <c r="AV240">
        <v>2110</v>
      </c>
      <c r="AW240">
        <v>6.9280618443878339E-2</v>
      </c>
      <c r="AX240" t="s">
        <v>118</v>
      </c>
      <c r="AY240">
        <v>0</v>
      </c>
      <c r="AZ240">
        <v>0</v>
      </c>
      <c r="BA240">
        <v>2110</v>
      </c>
      <c r="BB240">
        <v>1</v>
      </c>
      <c r="BC240">
        <v>0</v>
      </c>
      <c r="BD240">
        <v>2</v>
      </c>
      <c r="BE240">
        <v>1</v>
      </c>
      <c r="BF240">
        <v>3</v>
      </c>
      <c r="BG240">
        <v>1</v>
      </c>
      <c r="BH240" t="s">
        <v>109</v>
      </c>
      <c r="BI240">
        <v>8</v>
      </c>
      <c r="BJ240" t="s">
        <v>119</v>
      </c>
      <c r="BK240">
        <v>2</v>
      </c>
      <c r="BL240" t="s">
        <v>110</v>
      </c>
      <c r="BM240" t="s">
        <v>120</v>
      </c>
      <c r="BN240">
        <v>1968</v>
      </c>
      <c r="BO240" t="s">
        <v>121</v>
      </c>
      <c r="BP240">
        <v>2</v>
      </c>
      <c r="BQ240">
        <v>522</v>
      </c>
      <c r="BR240" t="s">
        <v>110</v>
      </c>
      <c r="BS240" t="s">
        <v>110</v>
      </c>
      <c r="BT240" t="s">
        <v>116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 t="s">
        <v>93</v>
      </c>
      <c r="CB240" t="s">
        <v>93</v>
      </c>
      <c r="CC240" t="s">
        <v>93</v>
      </c>
      <c r="CD240">
        <v>0</v>
      </c>
      <c r="CE240">
        <v>4</v>
      </c>
      <c r="CF240">
        <v>2010</v>
      </c>
      <c r="CG240" t="s">
        <v>122</v>
      </c>
      <c r="CH240" t="s">
        <v>123</v>
      </c>
      <c r="CI240">
        <v>244000</v>
      </c>
      <c r="CR240" t="s">
        <v>124</v>
      </c>
      <c r="CS240">
        <v>2110</v>
      </c>
    </row>
    <row r="241" spans="1:97" x14ac:dyDescent="0.3">
      <c r="A241">
        <v>176</v>
      </c>
      <c r="B241">
        <v>20</v>
      </c>
      <c r="C241" t="s">
        <v>91</v>
      </c>
      <c r="D241">
        <v>84</v>
      </c>
      <c r="E241">
        <v>12615</v>
      </c>
      <c r="F241" t="s">
        <v>92</v>
      </c>
      <c r="G241" t="s">
        <v>93</v>
      </c>
      <c r="H241" t="s">
        <v>141</v>
      </c>
      <c r="I241" t="s">
        <v>95</v>
      </c>
      <c r="J241" t="s">
        <v>96</v>
      </c>
      <c r="K241" t="s">
        <v>97</v>
      </c>
      <c r="L241" t="s">
        <v>98</v>
      </c>
      <c r="M241" t="s">
        <v>202</v>
      </c>
      <c r="N241" t="s">
        <v>203</v>
      </c>
      <c r="O241" t="s">
        <v>101</v>
      </c>
      <c r="P241" t="s">
        <v>101</v>
      </c>
      <c r="Q241" t="s">
        <v>102</v>
      </c>
      <c r="R241" t="s">
        <v>136</v>
      </c>
      <c r="S241" s="3" t="str">
        <f>VLOOKUP(R241,'House Style2'!$A$1:$E$9,5,FALSE)</f>
        <v>Above Average</v>
      </c>
      <c r="T241">
        <v>6</v>
      </c>
      <c r="U241">
        <v>0.1831559111528096</v>
      </c>
      <c r="V241" t="s">
        <v>104</v>
      </c>
      <c r="W241">
        <v>7</v>
      </c>
      <c r="X241">
        <v>1950</v>
      </c>
      <c r="Y241">
        <v>2001</v>
      </c>
      <c r="Z241" t="s">
        <v>105</v>
      </c>
      <c r="AA241" t="s">
        <v>126</v>
      </c>
      <c r="AB241" t="s">
        <v>179</v>
      </c>
      <c r="AC241" t="s">
        <v>155</v>
      </c>
      <c r="AD241" t="s">
        <v>129</v>
      </c>
      <c r="AE241">
        <v>0</v>
      </c>
      <c r="AF241" t="s">
        <v>110</v>
      </c>
      <c r="AG241" t="s">
        <v>110</v>
      </c>
      <c r="AH241" t="s">
        <v>171</v>
      </c>
      <c r="AI241" t="s">
        <v>110</v>
      </c>
      <c r="AJ241" t="s">
        <v>112</v>
      </c>
      <c r="AK241" t="s">
        <v>130</v>
      </c>
      <c r="AL241" t="s">
        <v>151</v>
      </c>
      <c r="AM241">
        <v>477</v>
      </c>
      <c r="AN241" t="s">
        <v>114</v>
      </c>
      <c r="AO241">
        <v>0</v>
      </c>
      <c r="AP241">
        <v>725</v>
      </c>
      <c r="AQ241">
        <v>1202</v>
      </c>
      <c r="AR241" t="s">
        <v>115</v>
      </c>
      <c r="AS241" t="s">
        <v>110</v>
      </c>
      <c r="AT241" t="s">
        <v>116</v>
      </c>
      <c r="AU241" t="s">
        <v>117</v>
      </c>
      <c r="AV241">
        <v>2158</v>
      </c>
      <c r="AW241">
        <v>0.92385974618746525</v>
      </c>
      <c r="AX241" t="s">
        <v>118</v>
      </c>
      <c r="AY241">
        <v>0</v>
      </c>
      <c r="AZ241">
        <v>0</v>
      </c>
      <c r="BA241">
        <v>2158</v>
      </c>
      <c r="BB241">
        <v>1</v>
      </c>
      <c r="BC241">
        <v>0</v>
      </c>
      <c r="BD241">
        <v>2</v>
      </c>
      <c r="BE241">
        <v>0</v>
      </c>
      <c r="BF241">
        <v>4</v>
      </c>
      <c r="BG241">
        <v>1</v>
      </c>
      <c r="BH241" t="s">
        <v>112</v>
      </c>
      <c r="BI241">
        <v>7</v>
      </c>
      <c r="BJ241" t="s">
        <v>119</v>
      </c>
      <c r="BK241">
        <v>1</v>
      </c>
      <c r="BL241" t="s">
        <v>112</v>
      </c>
      <c r="BM241" t="s">
        <v>120</v>
      </c>
      <c r="BN241">
        <v>1950</v>
      </c>
      <c r="BO241" t="s">
        <v>114</v>
      </c>
      <c r="BP241">
        <v>2</v>
      </c>
      <c r="BQ241">
        <v>576</v>
      </c>
      <c r="BR241" t="s">
        <v>110</v>
      </c>
      <c r="BS241" t="s">
        <v>110</v>
      </c>
      <c r="BT241" t="s">
        <v>116</v>
      </c>
      <c r="BU241">
        <v>0</v>
      </c>
      <c r="BV241">
        <v>29</v>
      </c>
      <c r="BW241">
        <v>39</v>
      </c>
      <c r="BX241">
        <v>0</v>
      </c>
      <c r="BY241">
        <v>0</v>
      </c>
      <c r="BZ241">
        <v>0</v>
      </c>
      <c r="CA241" t="s">
        <v>93</v>
      </c>
      <c r="CB241" t="s">
        <v>131</v>
      </c>
      <c r="CC241" t="s">
        <v>93</v>
      </c>
      <c r="CD241">
        <v>0</v>
      </c>
      <c r="CE241">
        <v>6</v>
      </c>
      <c r="CF241">
        <v>2007</v>
      </c>
      <c r="CG241" t="s">
        <v>122</v>
      </c>
      <c r="CH241" t="s">
        <v>123</v>
      </c>
      <c r="CI241">
        <v>243000</v>
      </c>
      <c r="CR241" t="s">
        <v>124</v>
      </c>
      <c r="CS241">
        <v>2158</v>
      </c>
    </row>
    <row r="242" spans="1:97" x14ac:dyDescent="0.3">
      <c r="A242">
        <v>325</v>
      </c>
      <c r="B242">
        <v>80</v>
      </c>
      <c r="C242" t="s">
        <v>91</v>
      </c>
      <c r="D242">
        <v>96</v>
      </c>
      <c r="E242">
        <v>11275</v>
      </c>
      <c r="F242" t="s">
        <v>92</v>
      </c>
      <c r="G242" t="s">
        <v>93</v>
      </c>
      <c r="H242" t="s">
        <v>141</v>
      </c>
      <c r="I242" t="s">
        <v>95</v>
      </c>
      <c r="J242" t="s">
        <v>96</v>
      </c>
      <c r="K242" t="s">
        <v>97</v>
      </c>
      <c r="L242" t="s">
        <v>98</v>
      </c>
      <c r="M242" t="s">
        <v>192</v>
      </c>
      <c r="N242" t="s">
        <v>100</v>
      </c>
      <c r="O242" t="s">
        <v>180</v>
      </c>
      <c r="P242" t="s">
        <v>101</v>
      </c>
      <c r="Q242" t="s">
        <v>102</v>
      </c>
      <c r="R242" t="s">
        <v>193</v>
      </c>
      <c r="S242" s="3" t="str">
        <f>VLOOKUP(R242,'House Style2'!$A$1:$E$9,5,FALSE)</f>
        <v>Above Average</v>
      </c>
      <c r="T242">
        <v>7</v>
      </c>
      <c r="U242">
        <v>0.32315260608082463</v>
      </c>
      <c r="V242" t="s">
        <v>104</v>
      </c>
      <c r="W242">
        <v>7</v>
      </c>
      <c r="X242">
        <v>1967</v>
      </c>
      <c r="Y242">
        <v>2007</v>
      </c>
      <c r="Z242" t="s">
        <v>219</v>
      </c>
      <c r="AA242" t="s">
        <v>212</v>
      </c>
      <c r="AB242" t="s">
        <v>127</v>
      </c>
      <c r="AC242" t="s">
        <v>127</v>
      </c>
      <c r="AD242" t="s">
        <v>108</v>
      </c>
      <c r="AE242">
        <v>300</v>
      </c>
      <c r="AF242" t="s">
        <v>112</v>
      </c>
      <c r="AG242" t="s">
        <v>112</v>
      </c>
      <c r="AH242" t="s">
        <v>171</v>
      </c>
      <c r="AI242" t="s">
        <v>112</v>
      </c>
      <c r="AJ242" t="s">
        <v>110</v>
      </c>
      <c r="AK242" t="s">
        <v>156</v>
      </c>
      <c r="AL242" t="s">
        <v>114</v>
      </c>
      <c r="AM242">
        <v>0</v>
      </c>
      <c r="AN242" t="s">
        <v>114</v>
      </c>
      <c r="AO242">
        <v>0</v>
      </c>
      <c r="AP242">
        <v>710</v>
      </c>
      <c r="AQ242">
        <v>710</v>
      </c>
      <c r="AR242" t="s">
        <v>115</v>
      </c>
      <c r="AS242" t="s">
        <v>109</v>
      </c>
      <c r="AT242" t="s">
        <v>116</v>
      </c>
      <c r="AU242" t="s">
        <v>117</v>
      </c>
      <c r="AV242">
        <v>1898</v>
      </c>
      <c r="AW242">
        <v>0.21561618262939619</v>
      </c>
      <c r="AX242" t="s">
        <v>118</v>
      </c>
      <c r="AY242">
        <v>1080</v>
      </c>
      <c r="AZ242">
        <v>0</v>
      </c>
      <c r="BA242">
        <v>2978</v>
      </c>
      <c r="BB242">
        <v>0</v>
      </c>
      <c r="BC242">
        <v>0</v>
      </c>
      <c r="BD242">
        <v>2</v>
      </c>
      <c r="BE242">
        <v>1</v>
      </c>
      <c r="BF242">
        <v>5</v>
      </c>
      <c r="BG242">
        <v>1</v>
      </c>
      <c r="BH242" t="s">
        <v>112</v>
      </c>
      <c r="BI242">
        <v>11</v>
      </c>
      <c r="BJ242" t="s">
        <v>119</v>
      </c>
      <c r="BK242">
        <v>1</v>
      </c>
      <c r="BL242" t="s">
        <v>112</v>
      </c>
      <c r="BM242" t="s">
        <v>142</v>
      </c>
      <c r="BN242">
        <v>1961</v>
      </c>
      <c r="BO242" t="s">
        <v>121</v>
      </c>
      <c r="BP242">
        <v>2</v>
      </c>
      <c r="BQ242">
        <v>564</v>
      </c>
      <c r="BR242" t="s">
        <v>110</v>
      </c>
      <c r="BS242" t="s">
        <v>110</v>
      </c>
      <c r="BT242" t="s">
        <v>116</v>
      </c>
      <c r="BU242">
        <v>240</v>
      </c>
      <c r="BV242">
        <v>0</v>
      </c>
      <c r="BW242">
        <v>0</v>
      </c>
      <c r="BX242">
        <v>0</v>
      </c>
      <c r="BY242">
        <v>0</v>
      </c>
      <c r="BZ242">
        <v>0</v>
      </c>
      <c r="CA242" t="s">
        <v>93</v>
      </c>
      <c r="CB242" t="s">
        <v>93</v>
      </c>
      <c r="CC242" t="s">
        <v>93</v>
      </c>
      <c r="CD242">
        <v>0</v>
      </c>
      <c r="CE242">
        <v>6</v>
      </c>
      <c r="CF242">
        <v>2010</v>
      </c>
      <c r="CG242" t="s">
        <v>122</v>
      </c>
      <c r="CH242" t="s">
        <v>123</v>
      </c>
      <c r="CI242">
        <v>242000</v>
      </c>
      <c r="CR242" t="s">
        <v>124</v>
      </c>
      <c r="CS242">
        <v>1898</v>
      </c>
    </row>
    <row r="243" spans="1:97" x14ac:dyDescent="0.3">
      <c r="A243">
        <v>935</v>
      </c>
      <c r="B243">
        <v>20</v>
      </c>
      <c r="C243" t="s">
        <v>91</v>
      </c>
      <c r="D243">
        <v>313</v>
      </c>
      <c r="E243">
        <v>27650</v>
      </c>
      <c r="F243" t="s">
        <v>92</v>
      </c>
      <c r="G243" t="s">
        <v>93</v>
      </c>
      <c r="H243" t="s">
        <v>152</v>
      </c>
      <c r="I243" t="s">
        <v>153</v>
      </c>
      <c r="J243" t="s">
        <v>96</v>
      </c>
      <c r="K243" t="s">
        <v>134</v>
      </c>
      <c r="L243" t="s">
        <v>154</v>
      </c>
      <c r="M243" t="s">
        <v>192</v>
      </c>
      <c r="N243" t="s">
        <v>100</v>
      </c>
      <c r="O243" t="s">
        <v>196</v>
      </c>
      <c r="P243" t="s">
        <v>101</v>
      </c>
      <c r="Q243" t="s">
        <v>102</v>
      </c>
      <c r="R243" t="s">
        <v>136</v>
      </c>
      <c r="S243" s="3" t="str">
        <f>VLOOKUP(R243,'House Style2'!$A$1:$E$9,5,FALSE)</f>
        <v>Above Average</v>
      </c>
      <c r="T243">
        <v>7</v>
      </c>
      <c r="U243">
        <v>0.10525627966903539</v>
      </c>
      <c r="V243" t="s">
        <v>104</v>
      </c>
      <c r="W243">
        <v>7</v>
      </c>
      <c r="X243">
        <v>1960</v>
      </c>
      <c r="Y243">
        <v>2007</v>
      </c>
      <c r="Z243" t="s">
        <v>216</v>
      </c>
      <c r="AA243" t="s">
        <v>217</v>
      </c>
      <c r="AB243" t="s">
        <v>127</v>
      </c>
      <c r="AC243" t="s">
        <v>127</v>
      </c>
      <c r="AD243" t="s">
        <v>129</v>
      </c>
      <c r="AE243">
        <v>0</v>
      </c>
      <c r="AF243" t="s">
        <v>110</v>
      </c>
      <c r="AG243" t="s">
        <v>110</v>
      </c>
      <c r="AH243" t="s">
        <v>171</v>
      </c>
      <c r="AI243" t="s">
        <v>112</v>
      </c>
      <c r="AJ243" t="s">
        <v>110</v>
      </c>
      <c r="AK243" t="s">
        <v>112</v>
      </c>
      <c r="AL243" t="s">
        <v>113</v>
      </c>
      <c r="AM243">
        <v>425</v>
      </c>
      <c r="AN243" t="s">
        <v>114</v>
      </c>
      <c r="AO243">
        <v>0</v>
      </c>
      <c r="AP243">
        <v>160</v>
      </c>
      <c r="AQ243">
        <v>585</v>
      </c>
      <c r="AR243" t="s">
        <v>115</v>
      </c>
      <c r="AS243" t="s">
        <v>109</v>
      </c>
      <c r="AT243" t="s">
        <v>116</v>
      </c>
      <c r="AU243" t="s">
        <v>117</v>
      </c>
      <c r="AV243">
        <v>2069</v>
      </c>
      <c r="AW243">
        <v>0.40020266032796603</v>
      </c>
      <c r="AX243" t="s">
        <v>118</v>
      </c>
      <c r="AY243">
        <v>0</v>
      </c>
      <c r="AZ243">
        <v>0</v>
      </c>
      <c r="BA243">
        <v>2069</v>
      </c>
      <c r="BB243">
        <v>1</v>
      </c>
      <c r="BC243">
        <v>0</v>
      </c>
      <c r="BD243">
        <v>2</v>
      </c>
      <c r="BE243">
        <v>0</v>
      </c>
      <c r="BF243">
        <v>4</v>
      </c>
      <c r="BG243">
        <v>1</v>
      </c>
      <c r="BH243" t="s">
        <v>112</v>
      </c>
      <c r="BI243">
        <v>9</v>
      </c>
      <c r="BJ243" t="s">
        <v>119</v>
      </c>
      <c r="BK243">
        <v>1</v>
      </c>
      <c r="BL243" t="s">
        <v>112</v>
      </c>
      <c r="BM243" t="s">
        <v>120</v>
      </c>
      <c r="BN243">
        <v>1960</v>
      </c>
      <c r="BO243" t="s">
        <v>143</v>
      </c>
      <c r="BP243">
        <v>2</v>
      </c>
      <c r="BQ243">
        <v>505</v>
      </c>
      <c r="BR243" t="s">
        <v>110</v>
      </c>
      <c r="BS243" t="s">
        <v>110</v>
      </c>
      <c r="BT243" t="s">
        <v>116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 t="s">
        <v>93</v>
      </c>
      <c r="CB243" t="s">
        <v>93</v>
      </c>
      <c r="CC243" t="s">
        <v>93</v>
      </c>
      <c r="CD243">
        <v>0</v>
      </c>
      <c r="CE243">
        <v>11</v>
      </c>
      <c r="CF243">
        <v>2008</v>
      </c>
      <c r="CG243" t="s">
        <v>122</v>
      </c>
      <c r="CH243" t="s">
        <v>123</v>
      </c>
      <c r="CI243">
        <v>242000</v>
      </c>
      <c r="CR243" t="s">
        <v>124</v>
      </c>
      <c r="CS243">
        <v>2069</v>
      </c>
    </row>
    <row r="244" spans="1:97" x14ac:dyDescent="0.3">
      <c r="A244">
        <v>246</v>
      </c>
      <c r="B244">
        <v>20</v>
      </c>
      <c r="C244" t="s">
        <v>91</v>
      </c>
      <c r="D244">
        <v>80</v>
      </c>
      <c r="E244">
        <v>10400</v>
      </c>
      <c r="F244" t="s">
        <v>92</v>
      </c>
      <c r="G244" t="s">
        <v>93</v>
      </c>
      <c r="H244" t="s">
        <v>141</v>
      </c>
      <c r="I244" t="s">
        <v>95</v>
      </c>
      <c r="J244" t="s">
        <v>96</v>
      </c>
      <c r="K244" t="s">
        <v>134</v>
      </c>
      <c r="L244" t="s">
        <v>98</v>
      </c>
      <c r="M244" t="s">
        <v>211</v>
      </c>
      <c r="N244" t="s">
        <v>203</v>
      </c>
      <c r="O244" t="s">
        <v>101</v>
      </c>
      <c r="P244" t="s">
        <v>101</v>
      </c>
      <c r="Q244" t="s">
        <v>102</v>
      </c>
      <c r="R244" t="s">
        <v>136</v>
      </c>
      <c r="S244" s="3" t="str">
        <f>VLOOKUP(R244,'House Style2'!$A$1:$E$9,5,FALSE)</f>
        <v>Above Average</v>
      </c>
      <c r="T244">
        <v>7</v>
      </c>
      <c r="U244">
        <v>0.54300857733453733</v>
      </c>
      <c r="V244" t="s">
        <v>104</v>
      </c>
      <c r="W244">
        <v>5</v>
      </c>
      <c r="X244">
        <v>1988</v>
      </c>
      <c r="Y244">
        <v>1988</v>
      </c>
      <c r="Z244" t="s">
        <v>105</v>
      </c>
      <c r="AA244" t="s">
        <v>126</v>
      </c>
      <c r="AB244" t="s">
        <v>127</v>
      </c>
      <c r="AC244" t="s">
        <v>127</v>
      </c>
      <c r="AD244" t="s">
        <v>108</v>
      </c>
      <c r="AE244">
        <v>102</v>
      </c>
      <c r="AF244" t="s">
        <v>110</v>
      </c>
      <c r="AG244" t="s">
        <v>110</v>
      </c>
      <c r="AH244" t="s">
        <v>171</v>
      </c>
      <c r="AI244" t="s">
        <v>112</v>
      </c>
      <c r="AJ244" t="s">
        <v>110</v>
      </c>
      <c r="AK244" t="s">
        <v>130</v>
      </c>
      <c r="AL244" t="s">
        <v>113</v>
      </c>
      <c r="AM244">
        <v>929</v>
      </c>
      <c r="AN244" t="s">
        <v>114</v>
      </c>
      <c r="AO244">
        <v>0</v>
      </c>
      <c r="AP244">
        <v>916</v>
      </c>
      <c r="AQ244">
        <v>1845</v>
      </c>
      <c r="AR244" t="s">
        <v>115</v>
      </c>
      <c r="AS244" t="s">
        <v>112</v>
      </c>
      <c r="AT244" t="s">
        <v>116</v>
      </c>
      <c r="AU244" t="s">
        <v>117</v>
      </c>
      <c r="AV244">
        <v>1872</v>
      </c>
      <c r="AW244">
        <v>0.78703031636307841</v>
      </c>
      <c r="AX244" t="s">
        <v>118</v>
      </c>
      <c r="AY244">
        <v>0</v>
      </c>
      <c r="AZ244">
        <v>0</v>
      </c>
      <c r="BA244">
        <v>1872</v>
      </c>
      <c r="BB244">
        <v>0</v>
      </c>
      <c r="BC244">
        <v>1</v>
      </c>
      <c r="BD244">
        <v>2</v>
      </c>
      <c r="BE244">
        <v>0</v>
      </c>
      <c r="BF244">
        <v>3</v>
      </c>
      <c r="BG244">
        <v>1</v>
      </c>
      <c r="BH244" t="s">
        <v>110</v>
      </c>
      <c r="BI244">
        <v>6</v>
      </c>
      <c r="BJ244" t="s">
        <v>119</v>
      </c>
      <c r="BK244">
        <v>1</v>
      </c>
      <c r="BL244" t="s">
        <v>110</v>
      </c>
      <c r="BM244" t="s">
        <v>120</v>
      </c>
      <c r="BN244">
        <v>1988</v>
      </c>
      <c r="BO244" t="s">
        <v>121</v>
      </c>
      <c r="BP244">
        <v>2</v>
      </c>
      <c r="BQ244">
        <v>604</v>
      </c>
      <c r="BR244" t="s">
        <v>110</v>
      </c>
      <c r="BS244" t="s">
        <v>110</v>
      </c>
      <c r="BT244" t="s">
        <v>116</v>
      </c>
      <c r="BU244">
        <v>197</v>
      </c>
      <c r="BV244">
        <v>39</v>
      </c>
      <c r="BW244">
        <v>0</v>
      </c>
      <c r="BX244">
        <v>0</v>
      </c>
      <c r="BY244">
        <v>0</v>
      </c>
      <c r="BZ244">
        <v>0</v>
      </c>
      <c r="CA244" t="s">
        <v>93</v>
      </c>
      <c r="CB244" t="s">
        <v>93</v>
      </c>
      <c r="CC244" t="s">
        <v>93</v>
      </c>
      <c r="CD244">
        <v>0</v>
      </c>
      <c r="CE244">
        <v>6</v>
      </c>
      <c r="CF244">
        <v>2006</v>
      </c>
      <c r="CG244" t="s">
        <v>122</v>
      </c>
      <c r="CH244" t="s">
        <v>123</v>
      </c>
      <c r="CI244">
        <v>241500</v>
      </c>
      <c r="CR244" t="s">
        <v>124</v>
      </c>
      <c r="CS244">
        <v>1872</v>
      </c>
    </row>
    <row r="245" spans="1:97" x14ac:dyDescent="0.3">
      <c r="A245">
        <v>272</v>
      </c>
      <c r="B245">
        <v>20</v>
      </c>
      <c r="C245" t="s">
        <v>91</v>
      </c>
      <c r="D245">
        <v>73</v>
      </c>
      <c r="E245">
        <v>39104</v>
      </c>
      <c r="F245" t="s">
        <v>92</v>
      </c>
      <c r="G245" t="s">
        <v>93</v>
      </c>
      <c r="H245" t="s">
        <v>94</v>
      </c>
      <c r="I245" t="s">
        <v>177</v>
      </c>
      <c r="J245" t="s">
        <v>96</v>
      </c>
      <c r="K245" t="s">
        <v>133</v>
      </c>
      <c r="L245" t="s">
        <v>186</v>
      </c>
      <c r="M245" t="s">
        <v>198</v>
      </c>
      <c r="N245" t="s">
        <v>100</v>
      </c>
      <c r="O245" t="s">
        <v>101</v>
      </c>
      <c r="P245" t="s">
        <v>101</v>
      </c>
      <c r="Q245" t="s">
        <v>102</v>
      </c>
      <c r="R245" t="s">
        <v>136</v>
      </c>
      <c r="S245" s="3" t="str">
        <f>VLOOKUP(R245,'House Style2'!$A$1:$E$9,5,FALSE)</f>
        <v>Above Average</v>
      </c>
      <c r="T245">
        <v>7</v>
      </c>
      <c r="U245">
        <v>7.6993589254789052E-3</v>
      </c>
      <c r="V245" t="s">
        <v>104</v>
      </c>
      <c r="W245">
        <v>7</v>
      </c>
      <c r="X245">
        <v>1954</v>
      </c>
      <c r="Y245">
        <v>2005</v>
      </c>
      <c r="Z245" t="s">
        <v>216</v>
      </c>
      <c r="AA245" t="s">
        <v>231</v>
      </c>
      <c r="AB245" t="s">
        <v>194</v>
      </c>
      <c r="AC245" t="s">
        <v>194</v>
      </c>
      <c r="AD245" t="s">
        <v>129</v>
      </c>
      <c r="AE245">
        <v>0</v>
      </c>
      <c r="AF245" t="s">
        <v>110</v>
      </c>
      <c r="AG245" t="s">
        <v>110</v>
      </c>
      <c r="AH245" t="s">
        <v>171</v>
      </c>
      <c r="AI245" t="s">
        <v>112</v>
      </c>
      <c r="AJ245" t="s">
        <v>110</v>
      </c>
      <c r="AK245" t="s">
        <v>112</v>
      </c>
      <c r="AL245" t="s">
        <v>210</v>
      </c>
      <c r="AM245">
        <v>226</v>
      </c>
      <c r="AN245" t="s">
        <v>113</v>
      </c>
      <c r="AO245">
        <v>1063</v>
      </c>
      <c r="AP245">
        <v>96</v>
      </c>
      <c r="AQ245">
        <v>1385</v>
      </c>
      <c r="AR245" t="s">
        <v>115</v>
      </c>
      <c r="AS245" t="s">
        <v>109</v>
      </c>
      <c r="AT245" t="s">
        <v>116</v>
      </c>
      <c r="AU245" t="s">
        <v>117</v>
      </c>
      <c r="AV245">
        <v>1363</v>
      </c>
      <c r="AW245">
        <v>0.68234963608077959</v>
      </c>
      <c r="AX245" t="s">
        <v>118</v>
      </c>
      <c r="AY245">
        <v>0</v>
      </c>
      <c r="AZ245">
        <v>0</v>
      </c>
      <c r="BA245">
        <v>1363</v>
      </c>
      <c r="BB245">
        <v>1</v>
      </c>
      <c r="BC245">
        <v>0</v>
      </c>
      <c r="BD245">
        <v>1</v>
      </c>
      <c r="BE245">
        <v>0</v>
      </c>
      <c r="BF245">
        <v>2</v>
      </c>
      <c r="BG245">
        <v>1</v>
      </c>
      <c r="BH245" t="s">
        <v>110</v>
      </c>
      <c r="BI245">
        <v>5</v>
      </c>
      <c r="BJ245" t="s">
        <v>154</v>
      </c>
      <c r="BK245">
        <v>2</v>
      </c>
      <c r="BL245" t="s">
        <v>110</v>
      </c>
      <c r="BM245" t="s">
        <v>120</v>
      </c>
      <c r="BN245">
        <v>1954</v>
      </c>
      <c r="BO245" t="s">
        <v>114</v>
      </c>
      <c r="BP245">
        <v>2</v>
      </c>
      <c r="BQ245">
        <v>439</v>
      </c>
      <c r="BR245" t="s">
        <v>110</v>
      </c>
      <c r="BS245" t="s">
        <v>110</v>
      </c>
      <c r="BT245" t="s">
        <v>116</v>
      </c>
      <c r="BU245">
        <v>81</v>
      </c>
      <c r="BV245">
        <v>0</v>
      </c>
      <c r="BW245">
        <v>0</v>
      </c>
      <c r="BX245">
        <v>0</v>
      </c>
      <c r="BY245">
        <v>0</v>
      </c>
      <c r="BZ245">
        <v>0</v>
      </c>
      <c r="CA245" t="s">
        <v>93</v>
      </c>
      <c r="CB245" t="s">
        <v>93</v>
      </c>
      <c r="CC245" t="s">
        <v>93</v>
      </c>
      <c r="CD245">
        <v>0</v>
      </c>
      <c r="CE245">
        <v>4</v>
      </c>
      <c r="CF245">
        <v>2008</v>
      </c>
      <c r="CG245" t="s">
        <v>122</v>
      </c>
      <c r="CH245" t="s">
        <v>123</v>
      </c>
      <c r="CI245">
        <v>241500</v>
      </c>
      <c r="CR245">
        <v>1363</v>
      </c>
      <c r="CS245" t="s">
        <v>124</v>
      </c>
    </row>
    <row r="246" spans="1:97" x14ac:dyDescent="0.3">
      <c r="A246">
        <v>400</v>
      </c>
      <c r="B246">
        <v>60</v>
      </c>
      <c r="C246" t="s">
        <v>188</v>
      </c>
      <c r="D246">
        <v>65</v>
      </c>
      <c r="E246">
        <v>8125</v>
      </c>
      <c r="F246" t="s">
        <v>92</v>
      </c>
      <c r="G246" t="s">
        <v>93</v>
      </c>
      <c r="H246" t="s">
        <v>141</v>
      </c>
      <c r="I246" t="s">
        <v>95</v>
      </c>
      <c r="J246" t="s">
        <v>96</v>
      </c>
      <c r="K246" t="s">
        <v>134</v>
      </c>
      <c r="L246" t="s">
        <v>98</v>
      </c>
      <c r="M246" t="s">
        <v>168</v>
      </c>
      <c r="N246" t="s">
        <v>100</v>
      </c>
      <c r="O246" t="s">
        <v>101</v>
      </c>
      <c r="P246" t="s">
        <v>101</v>
      </c>
      <c r="Q246" t="s">
        <v>102</v>
      </c>
      <c r="R246" t="s">
        <v>103</v>
      </c>
      <c r="S246" s="3" t="str">
        <f>VLOOKUP(R246,'House Style2'!$A$1:$E$9,5,FALSE)</f>
        <v>Above Average</v>
      </c>
      <c r="T246">
        <v>7</v>
      </c>
      <c r="U246">
        <v>0.42176965668255895</v>
      </c>
      <c r="V246" t="s">
        <v>104</v>
      </c>
      <c r="W246">
        <v>5</v>
      </c>
      <c r="X246">
        <v>2006</v>
      </c>
      <c r="Y246">
        <v>2007</v>
      </c>
      <c r="Z246" t="s">
        <v>105</v>
      </c>
      <c r="AA246" t="s">
        <v>126</v>
      </c>
      <c r="AB246" t="s">
        <v>149</v>
      </c>
      <c r="AC246" t="s">
        <v>150</v>
      </c>
      <c r="AD246" t="s">
        <v>138</v>
      </c>
      <c r="AE246">
        <v>100</v>
      </c>
      <c r="AF246" t="s">
        <v>112</v>
      </c>
      <c r="AG246" t="s">
        <v>110</v>
      </c>
      <c r="AH246" t="s">
        <v>111</v>
      </c>
      <c r="AI246" t="s">
        <v>112</v>
      </c>
      <c r="AJ246" t="s">
        <v>110</v>
      </c>
      <c r="AK246" t="s">
        <v>156</v>
      </c>
      <c r="AL246" t="s">
        <v>113</v>
      </c>
      <c r="AM246">
        <v>812</v>
      </c>
      <c r="AN246" t="s">
        <v>114</v>
      </c>
      <c r="AO246">
        <v>0</v>
      </c>
      <c r="AP246">
        <v>280</v>
      </c>
      <c r="AQ246">
        <v>1092</v>
      </c>
      <c r="AR246" t="s">
        <v>115</v>
      </c>
      <c r="AS246" t="s">
        <v>109</v>
      </c>
      <c r="AT246" t="s">
        <v>116</v>
      </c>
      <c r="AU246" t="s">
        <v>117</v>
      </c>
      <c r="AV246">
        <v>1112</v>
      </c>
      <c r="AW246">
        <v>0.84374002396209591</v>
      </c>
      <c r="AX246" t="s">
        <v>118</v>
      </c>
      <c r="AY246">
        <v>438</v>
      </c>
      <c r="AZ246">
        <v>0</v>
      </c>
      <c r="BA246">
        <v>1550</v>
      </c>
      <c r="BB246">
        <v>1</v>
      </c>
      <c r="BC246">
        <v>0</v>
      </c>
      <c r="BD246">
        <v>2</v>
      </c>
      <c r="BE246">
        <v>0</v>
      </c>
      <c r="BF246">
        <v>2</v>
      </c>
      <c r="BG246">
        <v>1</v>
      </c>
      <c r="BH246" t="s">
        <v>112</v>
      </c>
      <c r="BI246">
        <v>7</v>
      </c>
      <c r="BJ246" t="s">
        <v>119</v>
      </c>
      <c r="BK246">
        <v>0</v>
      </c>
      <c r="BL246" t="s">
        <v>93</v>
      </c>
      <c r="BM246" t="s">
        <v>120</v>
      </c>
      <c r="BN246">
        <v>2007</v>
      </c>
      <c r="BO246" t="s">
        <v>121</v>
      </c>
      <c r="BP246">
        <v>2</v>
      </c>
      <c r="BQ246">
        <v>438</v>
      </c>
      <c r="BR246" t="s">
        <v>110</v>
      </c>
      <c r="BS246" t="s">
        <v>110</v>
      </c>
      <c r="BT246" t="s">
        <v>116</v>
      </c>
      <c r="BU246">
        <v>0</v>
      </c>
      <c r="BV246">
        <v>168</v>
      </c>
      <c r="BW246">
        <v>0</v>
      </c>
      <c r="BX246">
        <v>0</v>
      </c>
      <c r="BY246">
        <v>0</v>
      </c>
      <c r="BZ246">
        <v>0</v>
      </c>
      <c r="CA246" t="s">
        <v>93</v>
      </c>
      <c r="CB246" t="s">
        <v>93</v>
      </c>
      <c r="CC246" t="s">
        <v>93</v>
      </c>
      <c r="CD246">
        <v>0</v>
      </c>
      <c r="CE246">
        <v>10</v>
      </c>
      <c r="CF246">
        <v>2009</v>
      </c>
      <c r="CG246" t="s">
        <v>122</v>
      </c>
      <c r="CH246" t="s">
        <v>123</v>
      </c>
      <c r="CI246">
        <v>241000</v>
      </c>
      <c r="CR246">
        <v>1112</v>
      </c>
      <c r="CS246" t="s">
        <v>124</v>
      </c>
    </row>
    <row r="247" spans="1:97" x14ac:dyDescent="0.3">
      <c r="A247">
        <v>385</v>
      </c>
      <c r="B247">
        <v>60</v>
      </c>
      <c r="C247" t="s">
        <v>91</v>
      </c>
      <c r="D247" t="s">
        <v>93</v>
      </c>
      <c r="E247">
        <v>53107</v>
      </c>
      <c r="F247" t="s">
        <v>92</v>
      </c>
      <c r="G247" t="s">
        <v>93</v>
      </c>
      <c r="H247" t="s">
        <v>152</v>
      </c>
      <c r="I247" t="s">
        <v>177</v>
      </c>
      <c r="J247" t="s">
        <v>96</v>
      </c>
      <c r="K247" t="s">
        <v>97</v>
      </c>
      <c r="L247" t="s">
        <v>154</v>
      </c>
      <c r="M247" t="s">
        <v>198</v>
      </c>
      <c r="N247" t="s">
        <v>100</v>
      </c>
      <c r="O247" t="s">
        <v>230</v>
      </c>
      <c r="P247" t="s">
        <v>101</v>
      </c>
      <c r="Q247" t="s">
        <v>102</v>
      </c>
      <c r="R247" t="s">
        <v>103</v>
      </c>
      <c r="S247" s="3" t="str">
        <f>VLOOKUP(R247,'House Style2'!$A$1:$E$9,5,FALSE)</f>
        <v>Above Average</v>
      </c>
      <c r="T247">
        <v>6</v>
      </c>
      <c r="U247">
        <v>4.137037213203798E-3</v>
      </c>
      <c r="V247" t="s">
        <v>104</v>
      </c>
      <c r="W247">
        <v>5</v>
      </c>
      <c r="X247">
        <v>1992</v>
      </c>
      <c r="Y247">
        <v>1992</v>
      </c>
      <c r="Z247" t="s">
        <v>105</v>
      </c>
      <c r="AA247" t="s">
        <v>126</v>
      </c>
      <c r="AB247" t="s">
        <v>107</v>
      </c>
      <c r="AC247" t="s">
        <v>107</v>
      </c>
      <c r="AD247" t="s">
        <v>129</v>
      </c>
      <c r="AE247">
        <v>0</v>
      </c>
      <c r="AF247" t="s">
        <v>112</v>
      </c>
      <c r="AG247" t="s">
        <v>110</v>
      </c>
      <c r="AH247" t="s">
        <v>111</v>
      </c>
      <c r="AI247" t="s">
        <v>112</v>
      </c>
      <c r="AJ247" t="s">
        <v>110</v>
      </c>
      <c r="AK247" t="s">
        <v>130</v>
      </c>
      <c r="AL247" t="s">
        <v>113</v>
      </c>
      <c r="AM247">
        <v>985</v>
      </c>
      <c r="AN247" t="s">
        <v>114</v>
      </c>
      <c r="AO247">
        <v>0</v>
      </c>
      <c r="AP247">
        <v>595</v>
      </c>
      <c r="AQ247">
        <v>1580</v>
      </c>
      <c r="AR247" t="s">
        <v>115</v>
      </c>
      <c r="AS247" t="s">
        <v>109</v>
      </c>
      <c r="AT247" t="s">
        <v>116</v>
      </c>
      <c r="AU247" t="s">
        <v>117</v>
      </c>
      <c r="AV247">
        <v>1079</v>
      </c>
      <c r="AW247">
        <v>0.41752712534199632</v>
      </c>
      <c r="AX247" t="s">
        <v>195</v>
      </c>
      <c r="AY247">
        <v>874</v>
      </c>
      <c r="AZ247">
        <v>0</v>
      </c>
      <c r="BA247">
        <v>1953</v>
      </c>
      <c r="BB247">
        <v>1</v>
      </c>
      <c r="BC247">
        <v>0</v>
      </c>
      <c r="BD247">
        <v>2</v>
      </c>
      <c r="BE247">
        <v>1</v>
      </c>
      <c r="BF247">
        <v>3</v>
      </c>
      <c r="BG247">
        <v>1</v>
      </c>
      <c r="BH247" t="s">
        <v>112</v>
      </c>
      <c r="BI247">
        <v>9</v>
      </c>
      <c r="BJ247" t="s">
        <v>119</v>
      </c>
      <c r="BK247">
        <v>2</v>
      </c>
      <c r="BL247" t="s">
        <v>220</v>
      </c>
      <c r="BM247" t="s">
        <v>120</v>
      </c>
      <c r="BN247">
        <v>1992</v>
      </c>
      <c r="BO247" t="s">
        <v>121</v>
      </c>
      <c r="BP247">
        <v>2</v>
      </c>
      <c r="BQ247">
        <v>501</v>
      </c>
      <c r="BR247" t="s">
        <v>110</v>
      </c>
      <c r="BS247" t="s">
        <v>110</v>
      </c>
      <c r="BT247" t="s">
        <v>116</v>
      </c>
      <c r="BU247">
        <v>216</v>
      </c>
      <c r="BV247">
        <v>231</v>
      </c>
      <c r="BW247">
        <v>0</v>
      </c>
      <c r="BX247">
        <v>0</v>
      </c>
      <c r="BY247">
        <v>0</v>
      </c>
      <c r="BZ247">
        <v>0</v>
      </c>
      <c r="CA247" t="s">
        <v>93</v>
      </c>
      <c r="CB247" t="s">
        <v>93</v>
      </c>
      <c r="CC247" t="s">
        <v>93</v>
      </c>
      <c r="CD247">
        <v>0</v>
      </c>
      <c r="CE247">
        <v>6</v>
      </c>
      <c r="CF247">
        <v>2007</v>
      </c>
      <c r="CG247" t="s">
        <v>122</v>
      </c>
      <c r="CH247" t="s">
        <v>123</v>
      </c>
      <c r="CI247">
        <v>240000</v>
      </c>
      <c r="CR247">
        <v>1079</v>
      </c>
      <c r="CS247" t="s">
        <v>124</v>
      </c>
    </row>
    <row r="248" spans="1:97" x14ac:dyDescent="0.3">
      <c r="A248">
        <v>622</v>
      </c>
      <c r="B248">
        <v>60</v>
      </c>
      <c r="C248" t="s">
        <v>91</v>
      </c>
      <c r="D248">
        <v>90</v>
      </c>
      <c r="E248">
        <v>10800</v>
      </c>
      <c r="F248" t="s">
        <v>92</v>
      </c>
      <c r="G248" t="s">
        <v>93</v>
      </c>
      <c r="H248" t="s">
        <v>141</v>
      </c>
      <c r="I248" t="s">
        <v>95</v>
      </c>
      <c r="J248" t="s">
        <v>96</v>
      </c>
      <c r="K248" t="s">
        <v>134</v>
      </c>
      <c r="L248" t="s">
        <v>98</v>
      </c>
      <c r="M248" t="s">
        <v>211</v>
      </c>
      <c r="N248" t="s">
        <v>203</v>
      </c>
      <c r="O248" t="s">
        <v>101</v>
      </c>
      <c r="P248" t="s">
        <v>101</v>
      </c>
      <c r="Q248" t="s">
        <v>102</v>
      </c>
      <c r="R248" t="s">
        <v>103</v>
      </c>
      <c r="S248" s="3" t="str">
        <f>VLOOKUP(R248,'House Style2'!$A$1:$E$9,5,FALSE)</f>
        <v>Above Average</v>
      </c>
      <c r="T248">
        <v>6</v>
      </c>
      <c r="U248">
        <v>0.3691548746136144</v>
      </c>
      <c r="V248" t="s">
        <v>104</v>
      </c>
      <c r="W248">
        <v>7</v>
      </c>
      <c r="X248">
        <v>1974</v>
      </c>
      <c r="Y248">
        <v>1997</v>
      </c>
      <c r="Z248" t="s">
        <v>105</v>
      </c>
      <c r="AA248" t="s">
        <v>126</v>
      </c>
      <c r="AB248" t="s">
        <v>107</v>
      </c>
      <c r="AC248" t="s">
        <v>107</v>
      </c>
      <c r="AD248" t="s">
        <v>129</v>
      </c>
      <c r="AE248">
        <v>0</v>
      </c>
      <c r="AF248" t="s">
        <v>110</v>
      </c>
      <c r="AG248" t="s">
        <v>110</v>
      </c>
      <c r="AH248" t="s">
        <v>171</v>
      </c>
      <c r="AI248" t="s">
        <v>110</v>
      </c>
      <c r="AJ248" t="s">
        <v>110</v>
      </c>
      <c r="AK248" t="s">
        <v>156</v>
      </c>
      <c r="AL248" t="s">
        <v>151</v>
      </c>
      <c r="AM248">
        <v>956</v>
      </c>
      <c r="AN248" t="s">
        <v>172</v>
      </c>
      <c r="AO248">
        <v>182</v>
      </c>
      <c r="AP248">
        <v>384</v>
      </c>
      <c r="AQ248">
        <v>1522</v>
      </c>
      <c r="AR248" t="s">
        <v>115</v>
      </c>
      <c r="AS248" t="s">
        <v>110</v>
      </c>
      <c r="AT248" t="s">
        <v>116</v>
      </c>
      <c r="AU248" t="s">
        <v>117</v>
      </c>
      <c r="AV248">
        <v>1548</v>
      </c>
      <c r="AW248">
        <v>0.4467738384459331</v>
      </c>
      <c r="AX248" t="s">
        <v>118</v>
      </c>
      <c r="AY248">
        <v>1066</v>
      </c>
      <c r="AZ248">
        <v>0</v>
      </c>
      <c r="BA248">
        <v>2614</v>
      </c>
      <c r="BB248">
        <v>0</v>
      </c>
      <c r="BC248">
        <v>0</v>
      </c>
      <c r="BD248">
        <v>2</v>
      </c>
      <c r="BE248">
        <v>1</v>
      </c>
      <c r="BF248">
        <v>4</v>
      </c>
      <c r="BG248">
        <v>1</v>
      </c>
      <c r="BH248" t="s">
        <v>110</v>
      </c>
      <c r="BI248">
        <v>9</v>
      </c>
      <c r="BJ248" t="s">
        <v>119</v>
      </c>
      <c r="BK248">
        <v>1</v>
      </c>
      <c r="BL248" t="s">
        <v>110</v>
      </c>
      <c r="BM248" t="s">
        <v>120</v>
      </c>
      <c r="BN248">
        <v>1974</v>
      </c>
      <c r="BO248" t="s">
        <v>143</v>
      </c>
      <c r="BP248">
        <v>2</v>
      </c>
      <c r="BQ248">
        <v>624</v>
      </c>
      <c r="BR248" t="s">
        <v>110</v>
      </c>
      <c r="BS248" t="s">
        <v>110</v>
      </c>
      <c r="BT248" t="s">
        <v>116</v>
      </c>
      <c r="BU248">
        <v>38</v>
      </c>
      <c r="BV248">
        <v>243</v>
      </c>
      <c r="BW248">
        <v>0</v>
      </c>
      <c r="BX248">
        <v>0</v>
      </c>
      <c r="BY248">
        <v>0</v>
      </c>
      <c r="BZ248">
        <v>0</v>
      </c>
      <c r="CA248" t="s">
        <v>93</v>
      </c>
      <c r="CB248" t="s">
        <v>93</v>
      </c>
      <c r="CC248" t="s">
        <v>93</v>
      </c>
      <c r="CD248">
        <v>0</v>
      </c>
      <c r="CE248">
        <v>6</v>
      </c>
      <c r="CF248">
        <v>2008</v>
      </c>
      <c r="CG248" t="s">
        <v>122</v>
      </c>
      <c r="CH248" t="s">
        <v>123</v>
      </c>
      <c r="CI248">
        <v>240000</v>
      </c>
      <c r="CR248" t="s">
        <v>124</v>
      </c>
      <c r="CS248">
        <v>1548</v>
      </c>
    </row>
    <row r="249" spans="1:97" x14ac:dyDescent="0.3">
      <c r="A249">
        <v>849</v>
      </c>
      <c r="B249">
        <v>50</v>
      </c>
      <c r="C249" t="s">
        <v>91</v>
      </c>
      <c r="D249">
        <v>75</v>
      </c>
      <c r="E249">
        <v>45600</v>
      </c>
      <c r="F249" t="s">
        <v>92</v>
      </c>
      <c r="G249" t="s">
        <v>93</v>
      </c>
      <c r="H249" t="s">
        <v>152</v>
      </c>
      <c r="I249" t="s">
        <v>207</v>
      </c>
      <c r="J249" t="s">
        <v>96</v>
      </c>
      <c r="K249" t="s">
        <v>134</v>
      </c>
      <c r="L249" t="s">
        <v>98</v>
      </c>
      <c r="M249" t="s">
        <v>198</v>
      </c>
      <c r="N249" t="s">
        <v>100</v>
      </c>
      <c r="O249" t="s">
        <v>101</v>
      </c>
      <c r="P249" t="s">
        <v>101</v>
      </c>
      <c r="Q249" t="s">
        <v>102</v>
      </c>
      <c r="R249" t="s">
        <v>170</v>
      </c>
      <c r="S249" s="3" t="str">
        <f>VLOOKUP(R249,'House Style2'!$A$1:$E$9,5,FALSE)</f>
        <v>Below Average</v>
      </c>
      <c r="T249">
        <v>6</v>
      </c>
      <c r="U249">
        <v>2.498172253148967E-2</v>
      </c>
      <c r="V249" t="s">
        <v>104</v>
      </c>
      <c r="W249">
        <v>8</v>
      </c>
      <c r="X249">
        <v>1908</v>
      </c>
      <c r="Y249">
        <v>1997</v>
      </c>
      <c r="Z249" t="s">
        <v>105</v>
      </c>
      <c r="AA249" t="s">
        <v>126</v>
      </c>
      <c r="AB249" t="s">
        <v>127</v>
      </c>
      <c r="AC249" t="s">
        <v>127</v>
      </c>
      <c r="AD249" t="s">
        <v>129</v>
      </c>
      <c r="AE249">
        <v>0</v>
      </c>
      <c r="AF249" t="s">
        <v>110</v>
      </c>
      <c r="AG249" t="s">
        <v>110</v>
      </c>
      <c r="AH249" t="s">
        <v>162</v>
      </c>
      <c r="AI249" t="s">
        <v>110</v>
      </c>
      <c r="AJ249" t="s">
        <v>110</v>
      </c>
      <c r="AK249" t="s">
        <v>156</v>
      </c>
      <c r="AL249" t="s">
        <v>114</v>
      </c>
      <c r="AM249">
        <v>0</v>
      </c>
      <c r="AN249" t="s">
        <v>114</v>
      </c>
      <c r="AO249">
        <v>0</v>
      </c>
      <c r="AP249">
        <v>907</v>
      </c>
      <c r="AQ249">
        <v>907</v>
      </c>
      <c r="AR249" t="s">
        <v>115</v>
      </c>
      <c r="AS249" t="s">
        <v>110</v>
      </c>
      <c r="AT249" t="s">
        <v>116</v>
      </c>
      <c r="AU249" t="s">
        <v>117</v>
      </c>
      <c r="AV249">
        <v>1307</v>
      </c>
      <c r="AW249">
        <v>0.58641317123138448</v>
      </c>
      <c r="AX249" t="s">
        <v>118</v>
      </c>
      <c r="AY249">
        <v>1051</v>
      </c>
      <c r="AZ249">
        <v>0</v>
      </c>
      <c r="BA249">
        <v>2358</v>
      </c>
      <c r="BB249">
        <v>0</v>
      </c>
      <c r="BC249">
        <v>0</v>
      </c>
      <c r="BD249">
        <v>3</v>
      </c>
      <c r="BE249">
        <v>0</v>
      </c>
      <c r="BF249">
        <v>5</v>
      </c>
      <c r="BG249">
        <v>1</v>
      </c>
      <c r="BH249" t="s">
        <v>110</v>
      </c>
      <c r="BI249">
        <v>10</v>
      </c>
      <c r="BJ249" t="s">
        <v>119</v>
      </c>
      <c r="BK249">
        <v>1</v>
      </c>
      <c r="BL249" t="s">
        <v>112</v>
      </c>
      <c r="BM249" t="s">
        <v>164</v>
      </c>
      <c r="BN249">
        <v>1908</v>
      </c>
      <c r="BO249" t="s">
        <v>114</v>
      </c>
      <c r="BP249">
        <v>2</v>
      </c>
      <c r="BQ249">
        <v>360</v>
      </c>
      <c r="BR249" t="s">
        <v>220</v>
      </c>
      <c r="BS249" t="s">
        <v>110</v>
      </c>
      <c r="BT249" t="s">
        <v>116</v>
      </c>
      <c r="BU249">
        <v>486</v>
      </c>
      <c r="BV249">
        <v>40</v>
      </c>
      <c r="BW249">
        <v>0</v>
      </c>
      <c r="BX249">
        <v>0</v>
      </c>
      <c r="BY249">
        <v>175</v>
      </c>
      <c r="BZ249">
        <v>0</v>
      </c>
      <c r="CA249" t="s">
        <v>93</v>
      </c>
      <c r="CB249" t="s">
        <v>93</v>
      </c>
      <c r="CC249" t="s">
        <v>93</v>
      </c>
      <c r="CD249">
        <v>0</v>
      </c>
      <c r="CE249">
        <v>9</v>
      </c>
      <c r="CF249">
        <v>2008</v>
      </c>
      <c r="CG249" t="s">
        <v>122</v>
      </c>
      <c r="CH249" t="s">
        <v>123</v>
      </c>
      <c r="CI249">
        <v>240000</v>
      </c>
      <c r="CR249">
        <v>1307</v>
      </c>
      <c r="CS249" t="s">
        <v>124</v>
      </c>
    </row>
    <row r="250" spans="1:97" x14ac:dyDescent="0.3">
      <c r="A250">
        <v>904</v>
      </c>
      <c r="B250">
        <v>20</v>
      </c>
      <c r="C250" t="s">
        <v>91</v>
      </c>
      <c r="D250">
        <v>50</v>
      </c>
      <c r="E250">
        <v>14859</v>
      </c>
      <c r="F250" t="s">
        <v>92</v>
      </c>
      <c r="G250" t="s">
        <v>93</v>
      </c>
      <c r="H250" t="s">
        <v>94</v>
      </c>
      <c r="I250" t="s">
        <v>153</v>
      </c>
      <c r="J250" t="s">
        <v>96</v>
      </c>
      <c r="K250" t="s">
        <v>133</v>
      </c>
      <c r="L250" t="s">
        <v>98</v>
      </c>
      <c r="M250" t="s">
        <v>184</v>
      </c>
      <c r="N250" t="s">
        <v>100</v>
      </c>
      <c r="O250" t="s">
        <v>101</v>
      </c>
      <c r="P250" t="s">
        <v>101</v>
      </c>
      <c r="Q250" t="s">
        <v>102</v>
      </c>
      <c r="R250" t="s">
        <v>136</v>
      </c>
      <c r="S250" s="3" t="str">
        <f>VLOOKUP(R250,'House Style2'!$A$1:$E$9,5,FALSE)</f>
        <v>Above Average</v>
      </c>
      <c r="T250">
        <v>7</v>
      </c>
      <c r="U250">
        <v>0.26455994578342279</v>
      </c>
      <c r="V250" t="s">
        <v>104</v>
      </c>
      <c r="W250">
        <v>5</v>
      </c>
      <c r="X250">
        <v>2006</v>
      </c>
      <c r="Y250">
        <v>2006</v>
      </c>
      <c r="Z250" t="s">
        <v>125</v>
      </c>
      <c r="AA250" t="s">
        <v>126</v>
      </c>
      <c r="AB250" t="s">
        <v>137</v>
      </c>
      <c r="AC250" t="s">
        <v>137</v>
      </c>
      <c r="AD250" t="s">
        <v>108</v>
      </c>
      <c r="AE250">
        <v>27</v>
      </c>
      <c r="AF250" t="s">
        <v>112</v>
      </c>
      <c r="AG250" t="s">
        <v>110</v>
      </c>
      <c r="AH250" t="s">
        <v>111</v>
      </c>
      <c r="AI250" t="s">
        <v>112</v>
      </c>
      <c r="AJ250" t="s">
        <v>110</v>
      </c>
      <c r="AK250" t="s">
        <v>156</v>
      </c>
      <c r="AL250" t="s">
        <v>114</v>
      </c>
      <c r="AM250">
        <v>0</v>
      </c>
      <c r="AN250" t="s">
        <v>114</v>
      </c>
      <c r="AO250">
        <v>0</v>
      </c>
      <c r="AP250">
        <v>1670</v>
      </c>
      <c r="AQ250">
        <v>1670</v>
      </c>
      <c r="AR250" t="s">
        <v>115</v>
      </c>
      <c r="AS250" t="s">
        <v>109</v>
      </c>
      <c r="AT250" t="s">
        <v>116</v>
      </c>
      <c r="AU250" t="s">
        <v>117</v>
      </c>
      <c r="AV250">
        <v>1670</v>
      </c>
      <c r="AW250">
        <v>0.50596335764770084</v>
      </c>
      <c r="AX250" t="s">
        <v>118</v>
      </c>
      <c r="AY250">
        <v>0</v>
      </c>
      <c r="AZ250">
        <v>0</v>
      </c>
      <c r="BA250">
        <v>1670</v>
      </c>
      <c r="BB250">
        <v>0</v>
      </c>
      <c r="BC250">
        <v>0</v>
      </c>
      <c r="BD250">
        <v>2</v>
      </c>
      <c r="BE250">
        <v>0</v>
      </c>
      <c r="BF250">
        <v>3</v>
      </c>
      <c r="BG250">
        <v>1</v>
      </c>
      <c r="BH250" t="s">
        <v>112</v>
      </c>
      <c r="BI250">
        <v>7</v>
      </c>
      <c r="BJ250" t="s">
        <v>119</v>
      </c>
      <c r="BK250">
        <v>1</v>
      </c>
      <c r="BL250" t="s">
        <v>112</v>
      </c>
      <c r="BM250" t="s">
        <v>120</v>
      </c>
      <c r="BN250">
        <v>2006</v>
      </c>
      <c r="BO250" t="s">
        <v>143</v>
      </c>
      <c r="BP250">
        <v>3</v>
      </c>
      <c r="BQ250">
        <v>690</v>
      </c>
      <c r="BR250" t="s">
        <v>110</v>
      </c>
      <c r="BS250" t="s">
        <v>110</v>
      </c>
      <c r="BT250" t="s">
        <v>116</v>
      </c>
      <c r="BU250">
        <v>144</v>
      </c>
      <c r="BV250">
        <v>60</v>
      </c>
      <c r="BW250">
        <v>0</v>
      </c>
      <c r="BX250">
        <v>0</v>
      </c>
      <c r="BY250">
        <v>0</v>
      </c>
      <c r="BZ250">
        <v>0</v>
      </c>
      <c r="CA250" t="s">
        <v>93</v>
      </c>
      <c r="CB250" t="s">
        <v>93</v>
      </c>
      <c r="CC250" t="s">
        <v>93</v>
      </c>
      <c r="CD250">
        <v>0</v>
      </c>
      <c r="CE250">
        <v>8</v>
      </c>
      <c r="CF250">
        <v>2006</v>
      </c>
      <c r="CG250" t="s">
        <v>139</v>
      </c>
      <c r="CH250" t="s">
        <v>140</v>
      </c>
      <c r="CI250">
        <v>240000</v>
      </c>
      <c r="CR250" t="s">
        <v>124</v>
      </c>
      <c r="CS250">
        <v>1670</v>
      </c>
    </row>
    <row r="251" spans="1:97" x14ac:dyDescent="0.3">
      <c r="A251">
        <v>1009</v>
      </c>
      <c r="B251">
        <v>20</v>
      </c>
      <c r="C251" t="s">
        <v>91</v>
      </c>
      <c r="D251">
        <v>43</v>
      </c>
      <c r="E251">
        <v>12118</v>
      </c>
      <c r="F251" t="s">
        <v>92</v>
      </c>
      <c r="G251" t="s">
        <v>93</v>
      </c>
      <c r="H251" t="s">
        <v>94</v>
      </c>
      <c r="I251" t="s">
        <v>95</v>
      </c>
      <c r="J251" t="s">
        <v>96</v>
      </c>
      <c r="K251" t="s">
        <v>133</v>
      </c>
      <c r="L251" t="s">
        <v>98</v>
      </c>
      <c r="M251" t="s">
        <v>218</v>
      </c>
      <c r="N251" t="s">
        <v>203</v>
      </c>
      <c r="O251" t="s">
        <v>101</v>
      </c>
      <c r="P251" t="s">
        <v>101</v>
      </c>
      <c r="Q251" t="s">
        <v>102</v>
      </c>
      <c r="R251" t="s">
        <v>136</v>
      </c>
      <c r="S251" s="3" t="str">
        <f>VLOOKUP(R251,'House Style2'!$A$1:$E$9,5,FALSE)</f>
        <v>Above Average</v>
      </c>
      <c r="T251">
        <v>7</v>
      </c>
      <c r="U251">
        <v>0.8545452670094893</v>
      </c>
      <c r="V251" t="s">
        <v>104</v>
      </c>
      <c r="W251">
        <v>5</v>
      </c>
      <c r="X251">
        <v>2004</v>
      </c>
      <c r="Y251">
        <v>2005</v>
      </c>
      <c r="Z251" t="s">
        <v>125</v>
      </c>
      <c r="AA251" t="s">
        <v>126</v>
      </c>
      <c r="AB251" t="s">
        <v>137</v>
      </c>
      <c r="AC251" t="s">
        <v>137</v>
      </c>
      <c r="AD251" t="s">
        <v>138</v>
      </c>
      <c r="AE251">
        <v>108</v>
      </c>
      <c r="AF251" t="s">
        <v>112</v>
      </c>
      <c r="AG251" t="s">
        <v>110</v>
      </c>
      <c r="AH251" t="s">
        <v>111</v>
      </c>
      <c r="AI251" t="s">
        <v>109</v>
      </c>
      <c r="AJ251" t="s">
        <v>110</v>
      </c>
      <c r="AK251" t="s">
        <v>163</v>
      </c>
      <c r="AL251" t="s">
        <v>114</v>
      </c>
      <c r="AM251">
        <v>0</v>
      </c>
      <c r="AN251" t="s">
        <v>114</v>
      </c>
      <c r="AO251">
        <v>0</v>
      </c>
      <c r="AP251">
        <v>1710</v>
      </c>
      <c r="AQ251">
        <v>1710</v>
      </c>
      <c r="AR251" t="s">
        <v>115</v>
      </c>
      <c r="AS251" t="s">
        <v>109</v>
      </c>
      <c r="AT251" t="s">
        <v>116</v>
      </c>
      <c r="AU251" t="s">
        <v>117</v>
      </c>
      <c r="AV251">
        <v>1710</v>
      </c>
      <c r="AW251">
        <v>0.94404074944351457</v>
      </c>
      <c r="AX251" t="s">
        <v>118</v>
      </c>
      <c r="AY251">
        <v>0</v>
      </c>
      <c r="AZ251">
        <v>0</v>
      </c>
      <c r="BA251">
        <v>1710</v>
      </c>
      <c r="BB251">
        <v>0</v>
      </c>
      <c r="BC251">
        <v>0</v>
      </c>
      <c r="BD251">
        <v>2</v>
      </c>
      <c r="BE251">
        <v>0</v>
      </c>
      <c r="BF251">
        <v>3</v>
      </c>
      <c r="BG251">
        <v>1</v>
      </c>
      <c r="BH251" t="s">
        <v>112</v>
      </c>
      <c r="BI251">
        <v>7</v>
      </c>
      <c r="BJ251" t="s">
        <v>119</v>
      </c>
      <c r="BK251">
        <v>1</v>
      </c>
      <c r="BL251" t="s">
        <v>112</v>
      </c>
      <c r="BM251" t="s">
        <v>120</v>
      </c>
      <c r="BN251">
        <v>2004</v>
      </c>
      <c r="BO251" t="s">
        <v>121</v>
      </c>
      <c r="BP251">
        <v>2</v>
      </c>
      <c r="BQ251">
        <v>550</v>
      </c>
      <c r="BR251" t="s">
        <v>110</v>
      </c>
      <c r="BS251" t="s">
        <v>110</v>
      </c>
      <c r="BT251" t="s">
        <v>116</v>
      </c>
      <c r="BU251">
        <v>100</v>
      </c>
      <c r="BV251">
        <v>48</v>
      </c>
      <c r="BW251">
        <v>0</v>
      </c>
      <c r="BX251">
        <v>0</v>
      </c>
      <c r="BY251">
        <v>180</v>
      </c>
      <c r="BZ251">
        <v>0</v>
      </c>
      <c r="CA251" t="s">
        <v>93</v>
      </c>
      <c r="CB251" t="s">
        <v>93</v>
      </c>
      <c r="CC251" t="s">
        <v>93</v>
      </c>
      <c r="CD251">
        <v>0</v>
      </c>
      <c r="CE251">
        <v>4</v>
      </c>
      <c r="CF251">
        <v>2009</v>
      </c>
      <c r="CG251" t="s">
        <v>122</v>
      </c>
      <c r="CH251" t="s">
        <v>123</v>
      </c>
      <c r="CI251">
        <v>240000</v>
      </c>
      <c r="CR251" t="s">
        <v>124</v>
      </c>
      <c r="CS251">
        <v>1710</v>
      </c>
    </row>
    <row r="252" spans="1:97" x14ac:dyDescent="0.3">
      <c r="A252">
        <v>1448</v>
      </c>
      <c r="B252">
        <v>60</v>
      </c>
      <c r="C252" t="s">
        <v>91</v>
      </c>
      <c r="D252">
        <v>80</v>
      </c>
      <c r="E252">
        <v>10000</v>
      </c>
      <c r="F252" t="s">
        <v>92</v>
      </c>
      <c r="G252" t="s">
        <v>93</v>
      </c>
      <c r="H252" t="s">
        <v>141</v>
      </c>
      <c r="I252" t="s">
        <v>95</v>
      </c>
      <c r="J252" t="s">
        <v>96</v>
      </c>
      <c r="K252" t="s">
        <v>134</v>
      </c>
      <c r="L252" t="s">
        <v>98</v>
      </c>
      <c r="M252" t="s">
        <v>167</v>
      </c>
      <c r="N252" t="s">
        <v>100</v>
      </c>
      <c r="O252" t="s">
        <v>101</v>
      </c>
      <c r="P252" t="s">
        <v>101</v>
      </c>
      <c r="Q252" t="s">
        <v>102</v>
      </c>
      <c r="R252" t="s">
        <v>103</v>
      </c>
      <c r="S252" s="3" t="str">
        <f>VLOOKUP(R252,'House Style2'!$A$1:$E$9,5,FALSE)</f>
        <v>Above Average</v>
      </c>
      <c r="T252">
        <v>8</v>
      </c>
      <c r="U252">
        <v>0.22821213566554166</v>
      </c>
      <c r="V252" t="s">
        <v>104</v>
      </c>
      <c r="W252">
        <v>5</v>
      </c>
      <c r="X252">
        <v>1995</v>
      </c>
      <c r="Y252">
        <v>1996</v>
      </c>
      <c r="Z252" t="s">
        <v>105</v>
      </c>
      <c r="AA252" t="s">
        <v>126</v>
      </c>
      <c r="AB252" t="s">
        <v>137</v>
      </c>
      <c r="AC252" t="s">
        <v>137</v>
      </c>
      <c r="AD252" t="s">
        <v>108</v>
      </c>
      <c r="AE252">
        <v>438</v>
      </c>
      <c r="AF252" t="s">
        <v>112</v>
      </c>
      <c r="AG252" t="s">
        <v>110</v>
      </c>
      <c r="AH252" t="s">
        <v>111</v>
      </c>
      <c r="AI252" t="s">
        <v>112</v>
      </c>
      <c r="AJ252" t="s">
        <v>110</v>
      </c>
      <c r="AK252" t="s">
        <v>156</v>
      </c>
      <c r="AL252" t="s">
        <v>113</v>
      </c>
      <c r="AM252">
        <v>1079</v>
      </c>
      <c r="AN252" t="s">
        <v>114</v>
      </c>
      <c r="AO252">
        <v>0</v>
      </c>
      <c r="AP252">
        <v>141</v>
      </c>
      <c r="AQ252">
        <v>1220</v>
      </c>
      <c r="AR252" t="s">
        <v>115</v>
      </c>
      <c r="AS252" t="s">
        <v>109</v>
      </c>
      <c r="AT252" t="s">
        <v>116</v>
      </c>
      <c r="AU252" t="s">
        <v>117</v>
      </c>
      <c r="AV252">
        <v>1220</v>
      </c>
      <c r="AW252">
        <v>2.6589474099267929E-2</v>
      </c>
      <c r="AX252" t="s">
        <v>118</v>
      </c>
      <c r="AY252">
        <v>870</v>
      </c>
      <c r="AZ252">
        <v>0</v>
      </c>
      <c r="BA252">
        <v>2090</v>
      </c>
      <c r="BB252">
        <v>1</v>
      </c>
      <c r="BC252">
        <v>0</v>
      </c>
      <c r="BD252">
        <v>2</v>
      </c>
      <c r="BE252">
        <v>1</v>
      </c>
      <c r="BF252">
        <v>3</v>
      </c>
      <c r="BG252">
        <v>1</v>
      </c>
      <c r="BH252" t="s">
        <v>112</v>
      </c>
      <c r="BI252">
        <v>8</v>
      </c>
      <c r="BJ252" t="s">
        <v>119</v>
      </c>
      <c r="BK252">
        <v>1</v>
      </c>
      <c r="BL252" t="s">
        <v>110</v>
      </c>
      <c r="BM252" t="s">
        <v>120</v>
      </c>
      <c r="BN252">
        <v>1995</v>
      </c>
      <c r="BO252" t="s">
        <v>143</v>
      </c>
      <c r="BP252">
        <v>2</v>
      </c>
      <c r="BQ252">
        <v>556</v>
      </c>
      <c r="BR252" t="s">
        <v>110</v>
      </c>
      <c r="BS252" t="s">
        <v>110</v>
      </c>
      <c r="BT252" t="s">
        <v>116</v>
      </c>
      <c r="BU252">
        <v>0</v>
      </c>
      <c r="BV252">
        <v>65</v>
      </c>
      <c r="BW252">
        <v>0</v>
      </c>
      <c r="BX252">
        <v>0</v>
      </c>
      <c r="BY252">
        <v>0</v>
      </c>
      <c r="BZ252">
        <v>0</v>
      </c>
      <c r="CA252" t="s">
        <v>93</v>
      </c>
      <c r="CB252" t="s">
        <v>93</v>
      </c>
      <c r="CC252" t="s">
        <v>93</v>
      </c>
      <c r="CD252">
        <v>0</v>
      </c>
      <c r="CE252">
        <v>12</v>
      </c>
      <c r="CF252">
        <v>2007</v>
      </c>
      <c r="CG252" t="s">
        <v>122</v>
      </c>
      <c r="CH252" t="s">
        <v>123</v>
      </c>
      <c r="CI252">
        <v>240000</v>
      </c>
      <c r="CR252">
        <v>1220</v>
      </c>
      <c r="CS252" t="s">
        <v>124</v>
      </c>
    </row>
    <row r="253" spans="1:97" x14ac:dyDescent="0.3">
      <c r="A253">
        <v>738</v>
      </c>
      <c r="B253">
        <v>60</v>
      </c>
      <c r="C253" t="s">
        <v>91</v>
      </c>
      <c r="D253">
        <v>72</v>
      </c>
      <c r="E253">
        <v>10463</v>
      </c>
      <c r="F253" t="s">
        <v>92</v>
      </c>
      <c r="G253" t="s">
        <v>93</v>
      </c>
      <c r="H253" t="s">
        <v>94</v>
      </c>
      <c r="I253" t="s">
        <v>153</v>
      </c>
      <c r="J253" t="s">
        <v>96</v>
      </c>
      <c r="K253" t="s">
        <v>133</v>
      </c>
      <c r="L253" t="s">
        <v>98</v>
      </c>
      <c r="M253" t="s">
        <v>184</v>
      </c>
      <c r="N253" t="s">
        <v>100</v>
      </c>
      <c r="O253" t="s">
        <v>101</v>
      </c>
      <c r="P253" t="s">
        <v>101</v>
      </c>
      <c r="Q253" t="s">
        <v>102</v>
      </c>
      <c r="R253" t="s">
        <v>103</v>
      </c>
      <c r="S253" s="3" t="str">
        <f>VLOOKUP(R253,'House Style2'!$A$1:$E$9,5,FALSE)</f>
        <v>Above Average</v>
      </c>
      <c r="T253">
        <v>8</v>
      </c>
      <c r="U253">
        <v>0.91672531085748277</v>
      </c>
      <c r="V253" t="s">
        <v>104</v>
      </c>
      <c r="W253">
        <v>5</v>
      </c>
      <c r="X253">
        <v>2005</v>
      </c>
      <c r="Y253">
        <v>2005</v>
      </c>
      <c r="Z253" t="s">
        <v>105</v>
      </c>
      <c r="AA253" t="s">
        <v>126</v>
      </c>
      <c r="AB253" t="s">
        <v>137</v>
      </c>
      <c r="AC253" t="s">
        <v>137</v>
      </c>
      <c r="AD253" t="s">
        <v>129</v>
      </c>
      <c r="AE253">
        <v>0</v>
      </c>
      <c r="AF253" t="s">
        <v>112</v>
      </c>
      <c r="AG253" t="s">
        <v>110</v>
      </c>
      <c r="AH253" t="s">
        <v>111</v>
      </c>
      <c r="AI253" t="s">
        <v>112</v>
      </c>
      <c r="AJ253" t="s">
        <v>110</v>
      </c>
      <c r="AK253" t="s">
        <v>156</v>
      </c>
      <c r="AL253" t="s">
        <v>114</v>
      </c>
      <c r="AM253">
        <v>0</v>
      </c>
      <c r="AN253" t="s">
        <v>114</v>
      </c>
      <c r="AO253">
        <v>0</v>
      </c>
      <c r="AP253">
        <v>893</v>
      </c>
      <c r="AQ253">
        <v>893</v>
      </c>
      <c r="AR253" t="s">
        <v>115</v>
      </c>
      <c r="AS253" t="s">
        <v>109</v>
      </c>
      <c r="AT253" t="s">
        <v>116</v>
      </c>
      <c r="AU253" t="s">
        <v>117</v>
      </c>
      <c r="AV253">
        <v>901</v>
      </c>
      <c r="AW253">
        <v>0.37963011058789597</v>
      </c>
      <c r="AX253" t="s">
        <v>195</v>
      </c>
      <c r="AY253">
        <v>900</v>
      </c>
      <c r="AZ253">
        <v>0</v>
      </c>
      <c r="BA253">
        <v>1801</v>
      </c>
      <c r="BB253">
        <v>0</v>
      </c>
      <c r="BC253">
        <v>0</v>
      </c>
      <c r="BD253">
        <v>2</v>
      </c>
      <c r="BE253">
        <v>1</v>
      </c>
      <c r="BF253">
        <v>3</v>
      </c>
      <c r="BG253">
        <v>1</v>
      </c>
      <c r="BH253" t="s">
        <v>112</v>
      </c>
      <c r="BI253">
        <v>8</v>
      </c>
      <c r="BJ253" t="s">
        <v>119</v>
      </c>
      <c r="BK253">
        <v>1</v>
      </c>
      <c r="BL253" t="s">
        <v>112</v>
      </c>
      <c r="BM253" t="s">
        <v>120</v>
      </c>
      <c r="BN253">
        <v>2005</v>
      </c>
      <c r="BO253" t="s">
        <v>121</v>
      </c>
      <c r="BP253">
        <v>3</v>
      </c>
      <c r="BQ253">
        <v>800</v>
      </c>
      <c r="BR253" t="s">
        <v>110</v>
      </c>
      <c r="BS253" t="s">
        <v>110</v>
      </c>
      <c r="BT253" t="s">
        <v>116</v>
      </c>
      <c r="BU253">
        <v>0</v>
      </c>
      <c r="BV253">
        <v>116</v>
      </c>
      <c r="BW253">
        <v>0</v>
      </c>
      <c r="BX253">
        <v>0</v>
      </c>
      <c r="BY253">
        <v>0</v>
      </c>
      <c r="BZ253">
        <v>0</v>
      </c>
      <c r="CA253" t="s">
        <v>93</v>
      </c>
      <c r="CB253" t="s">
        <v>93</v>
      </c>
      <c r="CC253" t="s">
        <v>93</v>
      </c>
      <c r="CD253">
        <v>0</v>
      </c>
      <c r="CE253">
        <v>6</v>
      </c>
      <c r="CF253">
        <v>2006</v>
      </c>
      <c r="CG253" t="s">
        <v>122</v>
      </c>
      <c r="CH253" t="s">
        <v>123</v>
      </c>
      <c r="CI253">
        <v>239900</v>
      </c>
      <c r="CR253">
        <v>901</v>
      </c>
      <c r="CS253" t="s">
        <v>124</v>
      </c>
    </row>
    <row r="254" spans="1:97" x14ac:dyDescent="0.3">
      <c r="A254">
        <v>939</v>
      </c>
      <c r="B254">
        <v>60</v>
      </c>
      <c r="C254" t="s">
        <v>91</v>
      </c>
      <c r="D254">
        <v>73</v>
      </c>
      <c r="E254">
        <v>8760</v>
      </c>
      <c r="F254" t="s">
        <v>92</v>
      </c>
      <c r="G254" t="s">
        <v>93</v>
      </c>
      <c r="H254" t="s">
        <v>141</v>
      </c>
      <c r="I254" t="s">
        <v>95</v>
      </c>
      <c r="J254" t="s">
        <v>96</v>
      </c>
      <c r="K254" t="s">
        <v>134</v>
      </c>
      <c r="L254" t="s">
        <v>98</v>
      </c>
      <c r="M254" t="s">
        <v>167</v>
      </c>
      <c r="N254" t="s">
        <v>100</v>
      </c>
      <c r="O254" t="s">
        <v>101</v>
      </c>
      <c r="P254" t="s">
        <v>101</v>
      </c>
      <c r="Q254" t="s">
        <v>102</v>
      </c>
      <c r="R254" t="s">
        <v>103</v>
      </c>
      <c r="S254" s="3" t="str">
        <f>VLOOKUP(R254,'House Style2'!$A$1:$E$9,5,FALSE)</f>
        <v>Above Average</v>
      </c>
      <c r="T254">
        <v>7</v>
      </c>
      <c r="U254">
        <v>0.52377480087522488</v>
      </c>
      <c r="V254" t="s">
        <v>104</v>
      </c>
      <c r="W254">
        <v>5</v>
      </c>
      <c r="X254">
        <v>2006</v>
      </c>
      <c r="Y254">
        <v>2006</v>
      </c>
      <c r="Z254" t="s">
        <v>105</v>
      </c>
      <c r="AA254" t="s">
        <v>126</v>
      </c>
      <c r="AB254" t="s">
        <v>137</v>
      </c>
      <c r="AC254" t="s">
        <v>137</v>
      </c>
      <c r="AD254" t="s">
        <v>129</v>
      </c>
      <c r="AE254">
        <v>0</v>
      </c>
      <c r="AF254" t="s">
        <v>112</v>
      </c>
      <c r="AG254" t="s">
        <v>110</v>
      </c>
      <c r="AH254" t="s">
        <v>111</v>
      </c>
      <c r="AI254" t="s">
        <v>112</v>
      </c>
      <c r="AJ254" t="s">
        <v>112</v>
      </c>
      <c r="AK254" t="s">
        <v>163</v>
      </c>
      <c r="AL254" t="s">
        <v>113</v>
      </c>
      <c r="AM254">
        <v>464</v>
      </c>
      <c r="AN254" t="s">
        <v>114</v>
      </c>
      <c r="AO254">
        <v>0</v>
      </c>
      <c r="AP254">
        <v>927</v>
      </c>
      <c r="AQ254">
        <v>1391</v>
      </c>
      <c r="AR254" t="s">
        <v>115</v>
      </c>
      <c r="AS254" t="s">
        <v>109</v>
      </c>
      <c r="AT254" t="s">
        <v>116</v>
      </c>
      <c r="AU254" t="s">
        <v>117</v>
      </c>
      <c r="AV254">
        <v>1391</v>
      </c>
      <c r="AW254">
        <v>1.2682312148125985E-2</v>
      </c>
      <c r="AX254" t="s">
        <v>118</v>
      </c>
      <c r="AY254">
        <v>571</v>
      </c>
      <c r="AZ254">
        <v>0</v>
      </c>
      <c r="BA254">
        <v>1962</v>
      </c>
      <c r="BB254">
        <v>0</v>
      </c>
      <c r="BC254">
        <v>0</v>
      </c>
      <c r="BD254">
        <v>2</v>
      </c>
      <c r="BE254">
        <v>1</v>
      </c>
      <c r="BF254">
        <v>3</v>
      </c>
      <c r="BG254">
        <v>1</v>
      </c>
      <c r="BH254" t="s">
        <v>112</v>
      </c>
      <c r="BI254">
        <v>7</v>
      </c>
      <c r="BJ254" t="s">
        <v>119</v>
      </c>
      <c r="BK254">
        <v>0</v>
      </c>
      <c r="BL254" t="s">
        <v>93</v>
      </c>
      <c r="BM254" t="s">
        <v>120</v>
      </c>
      <c r="BN254">
        <v>2006</v>
      </c>
      <c r="BO254" t="s">
        <v>143</v>
      </c>
      <c r="BP254">
        <v>3</v>
      </c>
      <c r="BQ254">
        <v>868</v>
      </c>
      <c r="BR254" t="s">
        <v>110</v>
      </c>
      <c r="BS254" t="s">
        <v>110</v>
      </c>
      <c r="BT254" t="s">
        <v>116</v>
      </c>
      <c r="BU254">
        <v>0</v>
      </c>
      <c r="BV254">
        <v>90</v>
      </c>
      <c r="BW254">
        <v>0</v>
      </c>
      <c r="BX254">
        <v>0</v>
      </c>
      <c r="BY254">
        <v>0</v>
      </c>
      <c r="BZ254">
        <v>0</v>
      </c>
      <c r="CA254" t="s">
        <v>93</v>
      </c>
      <c r="CB254" t="s">
        <v>93</v>
      </c>
      <c r="CC254" t="s">
        <v>93</v>
      </c>
      <c r="CD254">
        <v>0</v>
      </c>
      <c r="CE254">
        <v>8</v>
      </c>
      <c r="CF254">
        <v>2006</v>
      </c>
      <c r="CG254" t="s">
        <v>139</v>
      </c>
      <c r="CH254" t="s">
        <v>140</v>
      </c>
      <c r="CI254">
        <v>239799</v>
      </c>
      <c r="CR254">
        <v>1391</v>
      </c>
      <c r="CS254" t="s">
        <v>124</v>
      </c>
    </row>
    <row r="255" spans="1:97" x14ac:dyDescent="0.3">
      <c r="A255">
        <v>47</v>
      </c>
      <c r="B255">
        <v>50</v>
      </c>
      <c r="C255" t="s">
        <v>91</v>
      </c>
      <c r="D255">
        <v>48</v>
      </c>
      <c r="E255">
        <v>12822</v>
      </c>
      <c r="F255" t="s">
        <v>92</v>
      </c>
      <c r="G255" t="s">
        <v>93</v>
      </c>
      <c r="H255" t="s">
        <v>94</v>
      </c>
      <c r="I255" t="s">
        <v>95</v>
      </c>
      <c r="J255" t="s">
        <v>96</v>
      </c>
      <c r="K255" t="s">
        <v>133</v>
      </c>
      <c r="L255" t="s">
        <v>98</v>
      </c>
      <c r="M255" t="s">
        <v>218</v>
      </c>
      <c r="N255" t="s">
        <v>203</v>
      </c>
      <c r="O255" t="s">
        <v>101</v>
      </c>
      <c r="P255" t="s">
        <v>101</v>
      </c>
      <c r="Q255" t="s">
        <v>102</v>
      </c>
      <c r="R255" t="s">
        <v>170</v>
      </c>
      <c r="S255" s="3" t="str">
        <f>VLOOKUP(R255,'House Style2'!$A$1:$E$9,5,FALSE)</f>
        <v>Below Average</v>
      </c>
      <c r="T255">
        <v>7</v>
      </c>
      <c r="U255">
        <v>0.92763896169429605</v>
      </c>
      <c r="V255" t="s">
        <v>104</v>
      </c>
      <c r="W255">
        <v>5</v>
      </c>
      <c r="X255">
        <v>2003</v>
      </c>
      <c r="Y255">
        <v>2003</v>
      </c>
      <c r="Z255" t="s">
        <v>105</v>
      </c>
      <c r="AA255" t="s">
        <v>126</v>
      </c>
      <c r="AB255" t="s">
        <v>137</v>
      </c>
      <c r="AC255" t="s">
        <v>137</v>
      </c>
      <c r="AD255" t="s">
        <v>129</v>
      </c>
      <c r="AE255">
        <v>0</v>
      </c>
      <c r="AF255" t="s">
        <v>112</v>
      </c>
      <c r="AG255" t="s">
        <v>110</v>
      </c>
      <c r="AH255" t="s">
        <v>111</v>
      </c>
      <c r="AI255" t="s">
        <v>109</v>
      </c>
      <c r="AJ255" t="s">
        <v>110</v>
      </c>
      <c r="AK255" t="s">
        <v>156</v>
      </c>
      <c r="AL255" t="s">
        <v>113</v>
      </c>
      <c r="AM255">
        <v>1351</v>
      </c>
      <c r="AN255" t="s">
        <v>114</v>
      </c>
      <c r="AO255">
        <v>0</v>
      </c>
      <c r="AP255">
        <v>83</v>
      </c>
      <c r="AQ255">
        <v>1434</v>
      </c>
      <c r="AR255" t="s">
        <v>115</v>
      </c>
      <c r="AS255" t="s">
        <v>109</v>
      </c>
      <c r="AT255" t="s">
        <v>116</v>
      </c>
      <c r="AU255" t="s">
        <v>117</v>
      </c>
      <c r="AV255">
        <v>1518</v>
      </c>
      <c r="AW255">
        <v>0.49891727097059513</v>
      </c>
      <c r="AX255" t="s">
        <v>118</v>
      </c>
      <c r="AY255">
        <v>631</v>
      </c>
      <c r="AZ255">
        <v>0</v>
      </c>
      <c r="BA255">
        <v>2149</v>
      </c>
      <c r="BB255">
        <v>1</v>
      </c>
      <c r="BC255">
        <v>0</v>
      </c>
      <c r="BD255">
        <v>1</v>
      </c>
      <c r="BE255">
        <v>1</v>
      </c>
      <c r="BF255">
        <v>1</v>
      </c>
      <c r="BG255">
        <v>1</v>
      </c>
      <c r="BH255" t="s">
        <v>112</v>
      </c>
      <c r="BI255">
        <v>6</v>
      </c>
      <c r="BJ255" t="s">
        <v>119</v>
      </c>
      <c r="BK255">
        <v>1</v>
      </c>
      <c r="BL255" t="s">
        <v>109</v>
      </c>
      <c r="BM255" t="s">
        <v>120</v>
      </c>
      <c r="BN255">
        <v>2003</v>
      </c>
      <c r="BO255" t="s">
        <v>143</v>
      </c>
      <c r="BP255">
        <v>2</v>
      </c>
      <c r="BQ255">
        <v>670</v>
      </c>
      <c r="BR255" t="s">
        <v>110</v>
      </c>
      <c r="BS255" t="s">
        <v>110</v>
      </c>
      <c r="BT255" t="s">
        <v>116</v>
      </c>
      <c r="BU255">
        <v>168</v>
      </c>
      <c r="BV255">
        <v>43</v>
      </c>
      <c r="BW255">
        <v>0</v>
      </c>
      <c r="BX255">
        <v>0</v>
      </c>
      <c r="BY255">
        <v>198</v>
      </c>
      <c r="BZ255">
        <v>0</v>
      </c>
      <c r="CA255" t="s">
        <v>93</v>
      </c>
      <c r="CB255" t="s">
        <v>93</v>
      </c>
      <c r="CC255" t="s">
        <v>93</v>
      </c>
      <c r="CD255">
        <v>0</v>
      </c>
      <c r="CE255">
        <v>8</v>
      </c>
      <c r="CF255">
        <v>2009</v>
      </c>
      <c r="CG255" t="s">
        <v>122</v>
      </c>
      <c r="CH255" t="s">
        <v>132</v>
      </c>
      <c r="CI255">
        <v>239686</v>
      </c>
      <c r="CR255">
        <v>1518</v>
      </c>
      <c r="CS255" t="s">
        <v>124</v>
      </c>
    </row>
    <row r="256" spans="1:97" x14ac:dyDescent="0.3">
      <c r="A256">
        <v>1134</v>
      </c>
      <c r="B256">
        <v>60</v>
      </c>
      <c r="C256" t="s">
        <v>91</v>
      </c>
      <c r="D256">
        <v>80</v>
      </c>
      <c r="E256">
        <v>9828</v>
      </c>
      <c r="F256" t="s">
        <v>92</v>
      </c>
      <c r="G256" t="s">
        <v>93</v>
      </c>
      <c r="H256" t="s">
        <v>94</v>
      </c>
      <c r="I256" t="s">
        <v>95</v>
      </c>
      <c r="J256" t="s">
        <v>96</v>
      </c>
      <c r="K256" t="s">
        <v>134</v>
      </c>
      <c r="L256" t="s">
        <v>98</v>
      </c>
      <c r="M256" t="s">
        <v>201</v>
      </c>
      <c r="N256" t="s">
        <v>100</v>
      </c>
      <c r="O256" t="s">
        <v>101</v>
      </c>
      <c r="P256" t="s">
        <v>101</v>
      </c>
      <c r="Q256" t="s">
        <v>102</v>
      </c>
      <c r="R256" t="s">
        <v>103</v>
      </c>
      <c r="S256" s="3" t="str">
        <f>VLOOKUP(R256,'House Style2'!$A$1:$E$9,5,FALSE)</f>
        <v>Above Average</v>
      </c>
      <c r="T256">
        <v>8</v>
      </c>
      <c r="U256">
        <v>0.10906416542551134</v>
      </c>
      <c r="V256" t="s">
        <v>104</v>
      </c>
      <c r="W256">
        <v>5</v>
      </c>
      <c r="X256">
        <v>1995</v>
      </c>
      <c r="Y256">
        <v>1995</v>
      </c>
      <c r="Z256" t="s">
        <v>105</v>
      </c>
      <c r="AA256" t="s">
        <v>126</v>
      </c>
      <c r="AB256" t="s">
        <v>137</v>
      </c>
      <c r="AC256" t="s">
        <v>137</v>
      </c>
      <c r="AD256" t="s">
        <v>129</v>
      </c>
      <c r="AE256">
        <v>0</v>
      </c>
      <c r="AF256" t="s">
        <v>112</v>
      </c>
      <c r="AG256" t="s">
        <v>110</v>
      </c>
      <c r="AH256" t="s">
        <v>111</v>
      </c>
      <c r="AI256" t="s">
        <v>112</v>
      </c>
      <c r="AJ256" t="s">
        <v>110</v>
      </c>
      <c r="AK256" t="s">
        <v>156</v>
      </c>
      <c r="AL256" t="s">
        <v>113</v>
      </c>
      <c r="AM256">
        <v>584</v>
      </c>
      <c r="AN256" t="s">
        <v>114</v>
      </c>
      <c r="AO256">
        <v>0</v>
      </c>
      <c r="AP256">
        <v>544</v>
      </c>
      <c r="AQ256">
        <v>1128</v>
      </c>
      <c r="AR256" t="s">
        <v>115</v>
      </c>
      <c r="AS256" t="s">
        <v>109</v>
      </c>
      <c r="AT256" t="s">
        <v>116</v>
      </c>
      <c r="AU256" t="s">
        <v>117</v>
      </c>
      <c r="AV256">
        <v>1142</v>
      </c>
      <c r="AW256">
        <v>0.75618616950911799</v>
      </c>
      <c r="AX256" t="s">
        <v>118</v>
      </c>
      <c r="AY256">
        <v>878</v>
      </c>
      <c r="AZ256">
        <v>0</v>
      </c>
      <c r="BA256">
        <v>2020</v>
      </c>
      <c r="BB256">
        <v>0</v>
      </c>
      <c r="BC256">
        <v>0</v>
      </c>
      <c r="BD256">
        <v>2</v>
      </c>
      <c r="BE256">
        <v>1</v>
      </c>
      <c r="BF256">
        <v>3</v>
      </c>
      <c r="BG256">
        <v>1</v>
      </c>
      <c r="BH256" t="s">
        <v>112</v>
      </c>
      <c r="BI256">
        <v>8</v>
      </c>
      <c r="BJ256" t="s">
        <v>119</v>
      </c>
      <c r="BK256">
        <v>1</v>
      </c>
      <c r="BL256" t="s">
        <v>110</v>
      </c>
      <c r="BM256" t="s">
        <v>120</v>
      </c>
      <c r="BN256">
        <v>1995</v>
      </c>
      <c r="BO256" t="s">
        <v>143</v>
      </c>
      <c r="BP256">
        <v>2</v>
      </c>
      <c r="BQ256">
        <v>466</v>
      </c>
      <c r="BR256" t="s">
        <v>110</v>
      </c>
      <c r="BS256" t="s">
        <v>110</v>
      </c>
      <c r="BT256" t="s">
        <v>116</v>
      </c>
      <c r="BU256">
        <v>0</v>
      </c>
      <c r="BV256">
        <v>155</v>
      </c>
      <c r="BW256">
        <v>0</v>
      </c>
      <c r="BX256">
        <v>0</v>
      </c>
      <c r="BY256">
        <v>0</v>
      </c>
      <c r="BZ256">
        <v>0</v>
      </c>
      <c r="CA256" t="s">
        <v>93</v>
      </c>
      <c r="CB256" t="s">
        <v>93</v>
      </c>
      <c r="CC256" t="s">
        <v>93</v>
      </c>
      <c r="CD256">
        <v>0</v>
      </c>
      <c r="CE256">
        <v>6</v>
      </c>
      <c r="CF256">
        <v>2009</v>
      </c>
      <c r="CG256" t="s">
        <v>122</v>
      </c>
      <c r="CH256" t="s">
        <v>123</v>
      </c>
      <c r="CI256">
        <v>239500</v>
      </c>
      <c r="CR256">
        <v>1142</v>
      </c>
      <c r="CS256" t="s">
        <v>124</v>
      </c>
    </row>
    <row r="257" spans="1:97" x14ac:dyDescent="0.3">
      <c r="A257">
        <v>173</v>
      </c>
      <c r="B257">
        <v>160</v>
      </c>
      <c r="C257" t="s">
        <v>91</v>
      </c>
      <c r="D257">
        <v>44</v>
      </c>
      <c r="E257">
        <v>5306</v>
      </c>
      <c r="F257" t="s">
        <v>92</v>
      </c>
      <c r="G257" t="s">
        <v>93</v>
      </c>
      <c r="H257" t="s">
        <v>94</v>
      </c>
      <c r="I257" t="s">
        <v>95</v>
      </c>
      <c r="J257" t="s">
        <v>96</v>
      </c>
      <c r="K257" t="s">
        <v>134</v>
      </c>
      <c r="L257" t="s">
        <v>98</v>
      </c>
      <c r="M257" t="s">
        <v>148</v>
      </c>
      <c r="N257" t="s">
        <v>100</v>
      </c>
      <c r="O257" t="s">
        <v>101</v>
      </c>
      <c r="P257" t="s">
        <v>101</v>
      </c>
      <c r="Q257" t="s">
        <v>175</v>
      </c>
      <c r="R257" t="s">
        <v>103</v>
      </c>
      <c r="S257" s="3" t="str">
        <f>VLOOKUP(R257,'House Style2'!$A$1:$E$9,5,FALSE)</f>
        <v>Above Average</v>
      </c>
      <c r="T257">
        <v>7</v>
      </c>
      <c r="U257">
        <v>2.780042455664955E-2</v>
      </c>
      <c r="V257" t="s">
        <v>104</v>
      </c>
      <c r="W257">
        <v>7</v>
      </c>
      <c r="X257">
        <v>1987</v>
      </c>
      <c r="Y257">
        <v>1987</v>
      </c>
      <c r="Z257" t="s">
        <v>105</v>
      </c>
      <c r="AA257" t="s">
        <v>126</v>
      </c>
      <c r="AB257" t="s">
        <v>107</v>
      </c>
      <c r="AC257" t="s">
        <v>107</v>
      </c>
      <c r="AD257" t="s">
        <v>129</v>
      </c>
      <c r="AE257">
        <v>0</v>
      </c>
      <c r="AF257" t="s">
        <v>112</v>
      </c>
      <c r="AG257" t="s">
        <v>112</v>
      </c>
      <c r="AH257" t="s">
        <v>111</v>
      </c>
      <c r="AI257" t="s">
        <v>112</v>
      </c>
      <c r="AJ257" t="s">
        <v>112</v>
      </c>
      <c r="AK257" t="s">
        <v>156</v>
      </c>
      <c r="AL257" t="s">
        <v>113</v>
      </c>
      <c r="AM257">
        <v>495</v>
      </c>
      <c r="AN257" t="s">
        <v>172</v>
      </c>
      <c r="AO257">
        <v>215</v>
      </c>
      <c r="AP257">
        <v>354</v>
      </c>
      <c r="AQ257">
        <v>1064</v>
      </c>
      <c r="AR257" t="s">
        <v>115</v>
      </c>
      <c r="AS257" t="s">
        <v>112</v>
      </c>
      <c r="AT257" t="s">
        <v>116</v>
      </c>
      <c r="AU257" t="s">
        <v>117</v>
      </c>
      <c r="AV257">
        <v>1064</v>
      </c>
      <c r="AW257">
        <v>0.59243502834603601</v>
      </c>
      <c r="AX257" t="s">
        <v>195</v>
      </c>
      <c r="AY257">
        <v>703</v>
      </c>
      <c r="AZ257">
        <v>0</v>
      </c>
      <c r="BA257">
        <v>1767</v>
      </c>
      <c r="BB257">
        <v>1</v>
      </c>
      <c r="BC257">
        <v>0</v>
      </c>
      <c r="BD257">
        <v>2</v>
      </c>
      <c r="BE257">
        <v>0</v>
      </c>
      <c r="BF257">
        <v>2</v>
      </c>
      <c r="BG257">
        <v>1</v>
      </c>
      <c r="BH257" t="s">
        <v>112</v>
      </c>
      <c r="BI257">
        <v>5</v>
      </c>
      <c r="BJ257" t="s">
        <v>119</v>
      </c>
      <c r="BK257">
        <v>1</v>
      </c>
      <c r="BL257" t="s">
        <v>110</v>
      </c>
      <c r="BM257" t="s">
        <v>120</v>
      </c>
      <c r="BN257">
        <v>1987</v>
      </c>
      <c r="BO257" t="s">
        <v>143</v>
      </c>
      <c r="BP257">
        <v>2</v>
      </c>
      <c r="BQ257">
        <v>504</v>
      </c>
      <c r="BR257" t="s">
        <v>112</v>
      </c>
      <c r="BS257" t="s">
        <v>110</v>
      </c>
      <c r="BT257" t="s">
        <v>116</v>
      </c>
      <c r="BU257">
        <v>441</v>
      </c>
      <c r="BV257">
        <v>35</v>
      </c>
      <c r="BW257">
        <v>0</v>
      </c>
      <c r="BX257">
        <v>0</v>
      </c>
      <c r="BY257">
        <v>0</v>
      </c>
      <c r="BZ257">
        <v>0</v>
      </c>
      <c r="CA257" t="s">
        <v>93</v>
      </c>
      <c r="CB257" t="s">
        <v>93</v>
      </c>
      <c r="CC257" t="s">
        <v>93</v>
      </c>
      <c r="CD257">
        <v>0</v>
      </c>
      <c r="CE257">
        <v>6</v>
      </c>
      <c r="CF257">
        <v>2006</v>
      </c>
      <c r="CG257" t="s">
        <v>122</v>
      </c>
      <c r="CH257" t="s">
        <v>123</v>
      </c>
      <c r="CI257">
        <v>239000</v>
      </c>
      <c r="CR257">
        <v>1064</v>
      </c>
      <c r="CS257" t="s">
        <v>124</v>
      </c>
    </row>
    <row r="258" spans="1:97" x14ac:dyDescent="0.3">
      <c r="A258">
        <v>298</v>
      </c>
      <c r="B258">
        <v>60</v>
      </c>
      <c r="C258" t="s">
        <v>188</v>
      </c>
      <c r="D258">
        <v>66</v>
      </c>
      <c r="E258">
        <v>7399</v>
      </c>
      <c r="F258" t="s">
        <v>92</v>
      </c>
      <c r="G258" t="s">
        <v>92</v>
      </c>
      <c r="H258" t="s">
        <v>94</v>
      </c>
      <c r="I258" t="s">
        <v>95</v>
      </c>
      <c r="J258" t="s">
        <v>96</v>
      </c>
      <c r="K258" t="s">
        <v>134</v>
      </c>
      <c r="L258" t="s">
        <v>98</v>
      </c>
      <c r="M258" t="s">
        <v>168</v>
      </c>
      <c r="N258" t="s">
        <v>100</v>
      </c>
      <c r="O258" t="s">
        <v>101</v>
      </c>
      <c r="P258" t="s">
        <v>101</v>
      </c>
      <c r="Q258" t="s">
        <v>102</v>
      </c>
      <c r="R258" t="s">
        <v>103</v>
      </c>
      <c r="S258" s="3" t="str">
        <f>VLOOKUP(R258,'House Style2'!$A$1:$E$9,5,FALSE)</f>
        <v>Above Average</v>
      </c>
      <c r="T258">
        <v>7</v>
      </c>
      <c r="U258">
        <v>0.17814404390412031</v>
      </c>
      <c r="V258" t="s">
        <v>104</v>
      </c>
      <c r="W258">
        <v>5</v>
      </c>
      <c r="X258">
        <v>1997</v>
      </c>
      <c r="Y258">
        <v>1998</v>
      </c>
      <c r="Z258" t="s">
        <v>125</v>
      </c>
      <c r="AA258" t="s">
        <v>126</v>
      </c>
      <c r="AB258" t="s">
        <v>137</v>
      </c>
      <c r="AC258" t="s">
        <v>137</v>
      </c>
      <c r="AD258" t="s">
        <v>108</v>
      </c>
      <c r="AE258">
        <v>1600</v>
      </c>
      <c r="AF258" t="s">
        <v>112</v>
      </c>
      <c r="AG258" t="s">
        <v>110</v>
      </c>
      <c r="AH258" t="s">
        <v>111</v>
      </c>
      <c r="AI258" t="s">
        <v>112</v>
      </c>
      <c r="AJ258" t="s">
        <v>110</v>
      </c>
      <c r="AK258" t="s">
        <v>156</v>
      </c>
      <c r="AL258" t="s">
        <v>189</v>
      </c>
      <c r="AM258">
        <v>649</v>
      </c>
      <c r="AN258" t="s">
        <v>114</v>
      </c>
      <c r="AO258">
        <v>0</v>
      </c>
      <c r="AP258">
        <v>326</v>
      </c>
      <c r="AQ258">
        <v>975</v>
      </c>
      <c r="AR258" t="s">
        <v>115</v>
      </c>
      <c r="AS258" t="s">
        <v>109</v>
      </c>
      <c r="AT258" t="s">
        <v>116</v>
      </c>
      <c r="AU258" t="s">
        <v>117</v>
      </c>
      <c r="AV258">
        <v>975</v>
      </c>
      <c r="AW258">
        <v>0.33903156799777745</v>
      </c>
      <c r="AX258" t="s">
        <v>195</v>
      </c>
      <c r="AY258">
        <v>975</v>
      </c>
      <c r="AZ258">
        <v>0</v>
      </c>
      <c r="BA258">
        <v>1950</v>
      </c>
      <c r="BB258">
        <v>0</v>
      </c>
      <c r="BC258">
        <v>0</v>
      </c>
      <c r="BD258">
        <v>2</v>
      </c>
      <c r="BE258">
        <v>1</v>
      </c>
      <c r="BF258">
        <v>3</v>
      </c>
      <c r="BG258">
        <v>1</v>
      </c>
      <c r="BH258" t="s">
        <v>112</v>
      </c>
      <c r="BI258">
        <v>7</v>
      </c>
      <c r="BJ258" t="s">
        <v>119</v>
      </c>
      <c r="BK258">
        <v>1</v>
      </c>
      <c r="BL258" t="s">
        <v>110</v>
      </c>
      <c r="BM258" t="s">
        <v>164</v>
      </c>
      <c r="BN258">
        <v>1997</v>
      </c>
      <c r="BO258" t="s">
        <v>143</v>
      </c>
      <c r="BP258">
        <v>2</v>
      </c>
      <c r="BQ258">
        <v>576</v>
      </c>
      <c r="BR258" t="s">
        <v>110</v>
      </c>
      <c r="BS258" t="s">
        <v>110</v>
      </c>
      <c r="BT258" t="s">
        <v>116</v>
      </c>
      <c r="BU258">
        <v>0</v>
      </c>
      <c r="BV258">
        <v>10</v>
      </c>
      <c r="BW258">
        <v>0</v>
      </c>
      <c r="BX258">
        <v>0</v>
      </c>
      <c r="BY258">
        <v>198</v>
      </c>
      <c r="BZ258">
        <v>0</v>
      </c>
      <c r="CA258" t="s">
        <v>93</v>
      </c>
      <c r="CB258" t="s">
        <v>93</v>
      </c>
      <c r="CC258" t="s">
        <v>93</v>
      </c>
      <c r="CD258">
        <v>0</v>
      </c>
      <c r="CE258">
        <v>6</v>
      </c>
      <c r="CF258">
        <v>2007</v>
      </c>
      <c r="CG258" t="s">
        <v>122</v>
      </c>
      <c r="CH258" t="s">
        <v>123</v>
      </c>
      <c r="CI258">
        <v>239000</v>
      </c>
      <c r="CR258">
        <v>975</v>
      </c>
      <c r="CS258" t="s">
        <v>124</v>
      </c>
    </row>
    <row r="259" spans="1:97" x14ac:dyDescent="0.3">
      <c r="A259">
        <v>418</v>
      </c>
      <c r="B259">
        <v>70</v>
      </c>
      <c r="C259" t="s">
        <v>91</v>
      </c>
      <c r="D259">
        <v>86</v>
      </c>
      <c r="E259">
        <v>22420</v>
      </c>
      <c r="F259" t="s">
        <v>92</v>
      </c>
      <c r="G259" t="s">
        <v>93</v>
      </c>
      <c r="H259" t="s">
        <v>94</v>
      </c>
      <c r="I259" t="s">
        <v>95</v>
      </c>
      <c r="J259" t="s">
        <v>96</v>
      </c>
      <c r="K259" t="s">
        <v>134</v>
      </c>
      <c r="L259" t="s">
        <v>98</v>
      </c>
      <c r="M259" t="s">
        <v>174</v>
      </c>
      <c r="N259" t="s">
        <v>100</v>
      </c>
      <c r="O259" t="s">
        <v>230</v>
      </c>
      <c r="P259" t="s">
        <v>101</v>
      </c>
      <c r="Q259" t="s">
        <v>102</v>
      </c>
      <c r="R259" t="s">
        <v>103</v>
      </c>
      <c r="S259" s="3" t="str">
        <f>VLOOKUP(R259,'House Style2'!$A$1:$E$9,5,FALSE)</f>
        <v>Above Average</v>
      </c>
      <c r="T259">
        <v>6</v>
      </c>
      <c r="U259">
        <v>0.77860742771678715</v>
      </c>
      <c r="V259" t="s">
        <v>104</v>
      </c>
      <c r="W259">
        <v>6</v>
      </c>
      <c r="X259">
        <v>1918</v>
      </c>
      <c r="Y259">
        <v>1950</v>
      </c>
      <c r="Z259" t="s">
        <v>125</v>
      </c>
      <c r="AA259" t="s">
        <v>126</v>
      </c>
      <c r="AB259" t="s">
        <v>127</v>
      </c>
      <c r="AC259" t="s">
        <v>181</v>
      </c>
      <c r="AD259" t="s">
        <v>129</v>
      </c>
      <c r="AE259">
        <v>0</v>
      </c>
      <c r="AF259" t="s">
        <v>110</v>
      </c>
      <c r="AG259" t="s">
        <v>110</v>
      </c>
      <c r="AH259" t="s">
        <v>162</v>
      </c>
      <c r="AI259" t="s">
        <v>112</v>
      </c>
      <c r="AJ259" t="s">
        <v>110</v>
      </c>
      <c r="AK259" t="s">
        <v>156</v>
      </c>
      <c r="AL259" t="s">
        <v>189</v>
      </c>
      <c r="AM259">
        <v>1128</v>
      </c>
      <c r="AN259" t="s">
        <v>114</v>
      </c>
      <c r="AO259">
        <v>0</v>
      </c>
      <c r="AP259">
        <v>242</v>
      </c>
      <c r="AQ259">
        <v>1370</v>
      </c>
      <c r="AR259" t="s">
        <v>187</v>
      </c>
      <c r="AS259" t="s">
        <v>110</v>
      </c>
      <c r="AT259" t="s">
        <v>221</v>
      </c>
      <c r="AU259" t="s">
        <v>232</v>
      </c>
      <c r="AV259">
        <v>1370</v>
      </c>
      <c r="AW259">
        <v>0.44988430260988466</v>
      </c>
      <c r="AX259" t="s">
        <v>118</v>
      </c>
      <c r="AY259">
        <v>1254</v>
      </c>
      <c r="AZ259">
        <v>0</v>
      </c>
      <c r="BA259">
        <v>2624</v>
      </c>
      <c r="BB259">
        <v>1</v>
      </c>
      <c r="BC259">
        <v>0</v>
      </c>
      <c r="BD259">
        <v>2</v>
      </c>
      <c r="BE259">
        <v>1</v>
      </c>
      <c r="BF259">
        <v>4</v>
      </c>
      <c r="BG259">
        <v>1</v>
      </c>
      <c r="BH259" t="s">
        <v>110</v>
      </c>
      <c r="BI259">
        <v>10</v>
      </c>
      <c r="BJ259" t="s">
        <v>119</v>
      </c>
      <c r="BK259">
        <v>1</v>
      </c>
      <c r="BL259" t="s">
        <v>112</v>
      </c>
      <c r="BM259" t="s">
        <v>164</v>
      </c>
      <c r="BN259">
        <v>1918</v>
      </c>
      <c r="BO259" t="s">
        <v>114</v>
      </c>
      <c r="BP259">
        <v>3</v>
      </c>
      <c r="BQ259">
        <v>864</v>
      </c>
      <c r="BR259" t="s">
        <v>110</v>
      </c>
      <c r="BS259" t="s">
        <v>110</v>
      </c>
      <c r="BT259" t="s">
        <v>221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 t="s">
        <v>93</v>
      </c>
      <c r="CB259" t="s">
        <v>93</v>
      </c>
      <c r="CC259" t="s">
        <v>93</v>
      </c>
      <c r="CD259">
        <v>0</v>
      </c>
      <c r="CE259">
        <v>11</v>
      </c>
      <c r="CF259">
        <v>2007</v>
      </c>
      <c r="CG259" t="s">
        <v>122</v>
      </c>
      <c r="CH259" t="s">
        <v>123</v>
      </c>
      <c r="CI259">
        <v>239000</v>
      </c>
      <c r="CR259">
        <v>1370</v>
      </c>
      <c r="CS259" t="s">
        <v>124</v>
      </c>
    </row>
    <row r="260" spans="1:97" x14ac:dyDescent="0.3">
      <c r="A260">
        <v>964</v>
      </c>
      <c r="B260">
        <v>20</v>
      </c>
      <c r="C260" t="s">
        <v>91</v>
      </c>
      <c r="D260">
        <v>122</v>
      </c>
      <c r="E260">
        <v>11923</v>
      </c>
      <c r="F260" t="s">
        <v>92</v>
      </c>
      <c r="G260" t="s">
        <v>93</v>
      </c>
      <c r="H260" t="s">
        <v>94</v>
      </c>
      <c r="I260" t="s">
        <v>95</v>
      </c>
      <c r="J260" t="s">
        <v>96</v>
      </c>
      <c r="K260" t="s">
        <v>97</v>
      </c>
      <c r="L260" t="s">
        <v>98</v>
      </c>
      <c r="M260" t="s">
        <v>167</v>
      </c>
      <c r="N260" t="s">
        <v>100</v>
      </c>
      <c r="O260" t="s">
        <v>101</v>
      </c>
      <c r="P260" t="s">
        <v>101</v>
      </c>
      <c r="Q260" t="s">
        <v>102</v>
      </c>
      <c r="R260" t="s">
        <v>136</v>
      </c>
      <c r="S260" s="3" t="str">
        <f>VLOOKUP(R260,'House Style2'!$A$1:$E$9,5,FALSE)</f>
        <v>Above Average</v>
      </c>
      <c r="T260">
        <v>9</v>
      </c>
      <c r="U260">
        <v>0.15600661870900434</v>
      </c>
      <c r="V260" t="s">
        <v>104</v>
      </c>
      <c r="W260">
        <v>5</v>
      </c>
      <c r="X260">
        <v>2007</v>
      </c>
      <c r="Y260">
        <v>2007</v>
      </c>
      <c r="Z260" t="s">
        <v>105</v>
      </c>
      <c r="AA260" t="s">
        <v>126</v>
      </c>
      <c r="AB260" t="s">
        <v>137</v>
      </c>
      <c r="AC260" t="s">
        <v>137</v>
      </c>
      <c r="AD260" t="s">
        <v>129</v>
      </c>
      <c r="AE260">
        <v>0</v>
      </c>
      <c r="AF260" t="s">
        <v>112</v>
      </c>
      <c r="AG260" t="s">
        <v>110</v>
      </c>
      <c r="AH260" t="s">
        <v>111</v>
      </c>
      <c r="AI260" t="s">
        <v>109</v>
      </c>
      <c r="AJ260" t="s">
        <v>110</v>
      </c>
      <c r="AK260" t="s">
        <v>156</v>
      </c>
      <c r="AL260" t="s">
        <v>114</v>
      </c>
      <c r="AM260">
        <v>0</v>
      </c>
      <c r="AN260" t="s">
        <v>114</v>
      </c>
      <c r="AO260">
        <v>0</v>
      </c>
      <c r="AP260">
        <v>1800</v>
      </c>
      <c r="AQ260">
        <v>1800</v>
      </c>
      <c r="AR260" t="s">
        <v>115</v>
      </c>
      <c r="AS260" t="s">
        <v>109</v>
      </c>
      <c r="AT260" t="s">
        <v>116</v>
      </c>
      <c r="AU260" t="s">
        <v>117</v>
      </c>
      <c r="AV260">
        <v>1800</v>
      </c>
      <c r="AW260">
        <v>0.97951830562728637</v>
      </c>
      <c r="AX260" t="s">
        <v>118</v>
      </c>
      <c r="AY260">
        <v>0</v>
      </c>
      <c r="AZ260">
        <v>0</v>
      </c>
      <c r="BA260">
        <v>1800</v>
      </c>
      <c r="BB260">
        <v>0</v>
      </c>
      <c r="BC260">
        <v>0</v>
      </c>
      <c r="BD260">
        <v>2</v>
      </c>
      <c r="BE260">
        <v>0</v>
      </c>
      <c r="BF260">
        <v>2</v>
      </c>
      <c r="BG260">
        <v>1</v>
      </c>
      <c r="BH260" t="s">
        <v>109</v>
      </c>
      <c r="BI260">
        <v>7</v>
      </c>
      <c r="BJ260" t="s">
        <v>119</v>
      </c>
      <c r="BK260">
        <v>0</v>
      </c>
      <c r="BL260" t="s">
        <v>93</v>
      </c>
      <c r="BM260" t="s">
        <v>120</v>
      </c>
      <c r="BN260">
        <v>2007</v>
      </c>
      <c r="BO260" t="s">
        <v>121</v>
      </c>
      <c r="BP260">
        <v>2</v>
      </c>
      <c r="BQ260">
        <v>702</v>
      </c>
      <c r="BR260" t="s">
        <v>110</v>
      </c>
      <c r="BS260" t="s">
        <v>110</v>
      </c>
      <c r="BT260" t="s">
        <v>116</v>
      </c>
      <c r="BU260">
        <v>288</v>
      </c>
      <c r="BV260">
        <v>136</v>
      </c>
      <c r="BW260">
        <v>0</v>
      </c>
      <c r="BX260">
        <v>0</v>
      </c>
      <c r="BY260">
        <v>0</v>
      </c>
      <c r="BZ260">
        <v>0</v>
      </c>
      <c r="CA260" t="s">
        <v>93</v>
      </c>
      <c r="CB260" t="s">
        <v>93</v>
      </c>
      <c r="CC260" t="s">
        <v>93</v>
      </c>
      <c r="CD260">
        <v>0</v>
      </c>
      <c r="CE260">
        <v>5</v>
      </c>
      <c r="CF260">
        <v>2009</v>
      </c>
      <c r="CG260" t="s">
        <v>122</v>
      </c>
      <c r="CH260" t="s">
        <v>123</v>
      </c>
      <c r="CI260">
        <v>239000</v>
      </c>
      <c r="CR260" t="s">
        <v>124</v>
      </c>
      <c r="CS260">
        <v>1800</v>
      </c>
    </row>
    <row r="261" spans="1:97" x14ac:dyDescent="0.3">
      <c r="A261">
        <v>1175</v>
      </c>
      <c r="B261">
        <v>70</v>
      </c>
      <c r="C261" t="s">
        <v>91</v>
      </c>
      <c r="D261">
        <v>80</v>
      </c>
      <c r="E261">
        <v>16560</v>
      </c>
      <c r="F261" t="s">
        <v>92</v>
      </c>
      <c r="G261" t="s">
        <v>93</v>
      </c>
      <c r="H261" t="s">
        <v>94</v>
      </c>
      <c r="I261" t="s">
        <v>95</v>
      </c>
      <c r="J261" t="s">
        <v>96</v>
      </c>
      <c r="K261" t="s">
        <v>134</v>
      </c>
      <c r="L261" t="s">
        <v>98</v>
      </c>
      <c r="M261" t="s">
        <v>174</v>
      </c>
      <c r="N261" t="s">
        <v>100</v>
      </c>
      <c r="O261" t="s">
        <v>101</v>
      </c>
      <c r="P261" t="s">
        <v>101</v>
      </c>
      <c r="Q261" t="s">
        <v>102</v>
      </c>
      <c r="R261" t="s">
        <v>103</v>
      </c>
      <c r="S261" s="3" t="str">
        <f>VLOOKUP(R261,'House Style2'!$A$1:$E$9,5,FALSE)</f>
        <v>Above Average</v>
      </c>
      <c r="T261">
        <v>6</v>
      </c>
      <c r="U261">
        <v>0.50123600318008188</v>
      </c>
      <c r="V261" t="s">
        <v>104</v>
      </c>
      <c r="W261">
        <v>8</v>
      </c>
      <c r="X261">
        <v>1932</v>
      </c>
      <c r="Y261">
        <v>1950</v>
      </c>
      <c r="Z261" t="s">
        <v>105</v>
      </c>
      <c r="AA261" t="s">
        <v>126</v>
      </c>
      <c r="AB261" t="s">
        <v>127</v>
      </c>
      <c r="AC261" t="s">
        <v>127</v>
      </c>
      <c r="AD261" t="s">
        <v>129</v>
      </c>
      <c r="AE261">
        <v>0</v>
      </c>
      <c r="AF261" t="s">
        <v>110</v>
      </c>
      <c r="AG261" t="s">
        <v>110</v>
      </c>
      <c r="AH261" t="s">
        <v>162</v>
      </c>
      <c r="AI261" t="s">
        <v>112</v>
      </c>
      <c r="AJ261" t="s">
        <v>110</v>
      </c>
      <c r="AK261" t="s">
        <v>156</v>
      </c>
      <c r="AL261" t="s">
        <v>172</v>
      </c>
      <c r="AM261">
        <v>503</v>
      </c>
      <c r="AN261" t="s">
        <v>114</v>
      </c>
      <c r="AO261">
        <v>0</v>
      </c>
      <c r="AP261">
        <v>449</v>
      </c>
      <c r="AQ261">
        <v>952</v>
      </c>
      <c r="AR261" t="s">
        <v>115</v>
      </c>
      <c r="AS261" t="s">
        <v>110</v>
      </c>
      <c r="AT261" t="s">
        <v>116</v>
      </c>
      <c r="AU261" t="s">
        <v>117</v>
      </c>
      <c r="AV261">
        <v>1170</v>
      </c>
      <c r="AW261">
        <v>0.87551947033370292</v>
      </c>
      <c r="AX261" t="s">
        <v>118</v>
      </c>
      <c r="AY261">
        <v>1175</v>
      </c>
      <c r="AZ261">
        <v>0</v>
      </c>
      <c r="BA261">
        <v>2345</v>
      </c>
      <c r="BB261">
        <v>0</v>
      </c>
      <c r="BC261">
        <v>0</v>
      </c>
      <c r="BD261">
        <v>2</v>
      </c>
      <c r="BE261">
        <v>1</v>
      </c>
      <c r="BF261">
        <v>4</v>
      </c>
      <c r="BG261">
        <v>1</v>
      </c>
      <c r="BH261" t="s">
        <v>110</v>
      </c>
      <c r="BI261">
        <v>9</v>
      </c>
      <c r="BJ261" t="s">
        <v>119</v>
      </c>
      <c r="BK261">
        <v>1</v>
      </c>
      <c r="BL261" t="s">
        <v>112</v>
      </c>
      <c r="BM261" t="s">
        <v>164</v>
      </c>
      <c r="BN261">
        <v>1932</v>
      </c>
      <c r="BO261" t="s">
        <v>114</v>
      </c>
      <c r="BP261">
        <v>2</v>
      </c>
      <c r="BQ261">
        <v>360</v>
      </c>
      <c r="BR261" t="s">
        <v>110</v>
      </c>
      <c r="BS261" t="s">
        <v>110</v>
      </c>
      <c r="BT261" t="s">
        <v>116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 t="s">
        <v>93</v>
      </c>
      <c r="CB261" t="s">
        <v>93</v>
      </c>
      <c r="CC261" t="s">
        <v>93</v>
      </c>
      <c r="CD261">
        <v>0</v>
      </c>
      <c r="CE261">
        <v>7</v>
      </c>
      <c r="CF261">
        <v>2006</v>
      </c>
      <c r="CG261" t="s">
        <v>122</v>
      </c>
      <c r="CH261" t="s">
        <v>123</v>
      </c>
      <c r="CI261">
        <v>239000</v>
      </c>
      <c r="CR261">
        <v>1170</v>
      </c>
      <c r="CS261" t="s">
        <v>124</v>
      </c>
    </row>
    <row r="262" spans="1:97" x14ac:dyDescent="0.3">
      <c r="A262">
        <v>1376</v>
      </c>
      <c r="B262">
        <v>20</v>
      </c>
      <c r="C262" t="s">
        <v>91</v>
      </c>
      <c r="D262">
        <v>89</v>
      </c>
      <c r="E262">
        <v>10991</v>
      </c>
      <c r="F262" t="s">
        <v>92</v>
      </c>
      <c r="G262" t="s">
        <v>93</v>
      </c>
      <c r="H262" t="s">
        <v>94</v>
      </c>
      <c r="I262" t="s">
        <v>153</v>
      </c>
      <c r="J262" t="s">
        <v>96</v>
      </c>
      <c r="K262" t="s">
        <v>134</v>
      </c>
      <c r="L262" t="s">
        <v>98</v>
      </c>
      <c r="M262" t="s">
        <v>183</v>
      </c>
      <c r="N262" t="s">
        <v>100</v>
      </c>
      <c r="O262" t="s">
        <v>101</v>
      </c>
      <c r="P262" t="s">
        <v>101</v>
      </c>
      <c r="Q262" t="s">
        <v>102</v>
      </c>
      <c r="R262" t="s">
        <v>136</v>
      </c>
      <c r="S262" s="3" t="str">
        <f>VLOOKUP(R262,'House Style2'!$A$1:$E$9,5,FALSE)</f>
        <v>Above Average</v>
      </c>
      <c r="T262">
        <v>8</v>
      </c>
      <c r="U262">
        <v>0.99630913383907571</v>
      </c>
      <c r="V262" t="s">
        <v>104</v>
      </c>
      <c r="W262">
        <v>5</v>
      </c>
      <c r="X262">
        <v>2007</v>
      </c>
      <c r="Y262">
        <v>2007</v>
      </c>
      <c r="Z262" t="s">
        <v>105</v>
      </c>
      <c r="AA262" t="s">
        <v>126</v>
      </c>
      <c r="AB262" t="s">
        <v>137</v>
      </c>
      <c r="AC262" t="s">
        <v>137</v>
      </c>
      <c r="AD262" t="s">
        <v>108</v>
      </c>
      <c r="AE262">
        <v>80</v>
      </c>
      <c r="AF262" t="s">
        <v>112</v>
      </c>
      <c r="AG262" t="s">
        <v>110</v>
      </c>
      <c r="AH262" t="s">
        <v>111</v>
      </c>
      <c r="AI262" t="s">
        <v>112</v>
      </c>
      <c r="AJ262" t="s">
        <v>110</v>
      </c>
      <c r="AK262" t="s">
        <v>112</v>
      </c>
      <c r="AL262" t="s">
        <v>114</v>
      </c>
      <c r="AM262">
        <v>0</v>
      </c>
      <c r="AN262" t="s">
        <v>114</v>
      </c>
      <c r="AO262">
        <v>0</v>
      </c>
      <c r="AP262">
        <v>1571</v>
      </c>
      <c r="AQ262">
        <v>1571</v>
      </c>
      <c r="AR262" t="s">
        <v>115</v>
      </c>
      <c r="AS262" t="s">
        <v>109</v>
      </c>
      <c r="AT262" t="s">
        <v>116</v>
      </c>
      <c r="AU262" t="s">
        <v>117</v>
      </c>
      <c r="AV262">
        <v>1571</v>
      </c>
      <c r="AW262">
        <v>0.29217784630120991</v>
      </c>
      <c r="AX262" t="s">
        <v>118</v>
      </c>
      <c r="AY262">
        <v>0</v>
      </c>
      <c r="AZ262">
        <v>0</v>
      </c>
      <c r="BA262">
        <v>1571</v>
      </c>
      <c r="BB262">
        <v>0</v>
      </c>
      <c r="BC262">
        <v>0</v>
      </c>
      <c r="BD262">
        <v>2</v>
      </c>
      <c r="BE262">
        <v>0</v>
      </c>
      <c r="BF262">
        <v>3</v>
      </c>
      <c r="BG262">
        <v>1</v>
      </c>
      <c r="BH262" t="s">
        <v>112</v>
      </c>
      <c r="BI262">
        <v>7</v>
      </c>
      <c r="BJ262" t="s">
        <v>119</v>
      </c>
      <c r="BK262">
        <v>1</v>
      </c>
      <c r="BL262" t="s">
        <v>112</v>
      </c>
      <c r="BM262" t="s">
        <v>120</v>
      </c>
      <c r="BN262">
        <v>2007</v>
      </c>
      <c r="BO262" t="s">
        <v>121</v>
      </c>
      <c r="BP262">
        <v>3</v>
      </c>
      <c r="BQ262">
        <v>722</v>
      </c>
      <c r="BR262" t="s">
        <v>110</v>
      </c>
      <c r="BS262" t="s">
        <v>110</v>
      </c>
      <c r="BT262" t="s">
        <v>116</v>
      </c>
      <c r="BU262">
        <v>100</v>
      </c>
      <c r="BV262">
        <v>36</v>
      </c>
      <c r="BW262">
        <v>0</v>
      </c>
      <c r="BX262">
        <v>0</v>
      </c>
      <c r="BY262">
        <v>0</v>
      </c>
      <c r="BZ262">
        <v>0</v>
      </c>
      <c r="CA262" t="s">
        <v>93</v>
      </c>
      <c r="CB262" t="s">
        <v>93</v>
      </c>
      <c r="CC262" t="s">
        <v>93</v>
      </c>
      <c r="CD262">
        <v>0</v>
      </c>
      <c r="CE262">
        <v>12</v>
      </c>
      <c r="CF262">
        <v>2007</v>
      </c>
      <c r="CG262" t="s">
        <v>139</v>
      </c>
      <c r="CH262" t="s">
        <v>140</v>
      </c>
      <c r="CI262">
        <v>239000</v>
      </c>
      <c r="CR262" t="s">
        <v>124</v>
      </c>
      <c r="CS262">
        <v>1571</v>
      </c>
    </row>
    <row r="263" spans="1:97" x14ac:dyDescent="0.3">
      <c r="A263">
        <v>919</v>
      </c>
      <c r="B263">
        <v>60</v>
      </c>
      <c r="C263" t="s">
        <v>91</v>
      </c>
      <c r="D263">
        <v>103</v>
      </c>
      <c r="E263">
        <v>13125</v>
      </c>
      <c r="F263" t="s">
        <v>92</v>
      </c>
      <c r="G263" t="s">
        <v>93</v>
      </c>
      <c r="H263" t="s">
        <v>94</v>
      </c>
      <c r="I263" t="s">
        <v>95</v>
      </c>
      <c r="J263" t="s">
        <v>96</v>
      </c>
      <c r="K263" t="s">
        <v>97</v>
      </c>
      <c r="L263" t="s">
        <v>98</v>
      </c>
      <c r="M263" t="s">
        <v>201</v>
      </c>
      <c r="N263" t="s">
        <v>100</v>
      </c>
      <c r="O263" t="s">
        <v>101</v>
      </c>
      <c r="P263" t="s">
        <v>101</v>
      </c>
      <c r="Q263" t="s">
        <v>102</v>
      </c>
      <c r="R263" t="s">
        <v>103</v>
      </c>
      <c r="S263" s="3" t="str">
        <f>VLOOKUP(R263,'House Style2'!$A$1:$E$9,5,FALSE)</f>
        <v>Above Average</v>
      </c>
      <c r="T263">
        <v>7</v>
      </c>
      <c r="U263">
        <v>0.70765856985456688</v>
      </c>
      <c r="V263" t="s">
        <v>104</v>
      </c>
      <c r="W263">
        <v>5</v>
      </c>
      <c r="X263">
        <v>1991</v>
      </c>
      <c r="Y263">
        <v>1991</v>
      </c>
      <c r="Z263" t="s">
        <v>105</v>
      </c>
      <c r="AA263" t="s">
        <v>126</v>
      </c>
      <c r="AB263" t="s">
        <v>107</v>
      </c>
      <c r="AC263" t="s">
        <v>107</v>
      </c>
      <c r="AD263" t="s">
        <v>129</v>
      </c>
      <c r="AE263">
        <v>0</v>
      </c>
      <c r="AF263" t="s">
        <v>112</v>
      </c>
      <c r="AG263" t="s">
        <v>110</v>
      </c>
      <c r="AH263" t="s">
        <v>111</v>
      </c>
      <c r="AI263" t="s">
        <v>109</v>
      </c>
      <c r="AJ263" t="s">
        <v>110</v>
      </c>
      <c r="AK263" t="s">
        <v>163</v>
      </c>
      <c r="AL263" t="s">
        <v>189</v>
      </c>
      <c r="AM263">
        <v>48</v>
      </c>
      <c r="AN263" t="s">
        <v>113</v>
      </c>
      <c r="AO263">
        <v>634</v>
      </c>
      <c r="AP263">
        <v>422</v>
      </c>
      <c r="AQ263">
        <v>1104</v>
      </c>
      <c r="AR263" t="s">
        <v>115</v>
      </c>
      <c r="AS263" t="s">
        <v>109</v>
      </c>
      <c r="AT263" t="s">
        <v>116</v>
      </c>
      <c r="AU263" t="s">
        <v>117</v>
      </c>
      <c r="AV263">
        <v>912</v>
      </c>
      <c r="AW263">
        <v>0.23181075693133868</v>
      </c>
      <c r="AX263" t="s">
        <v>195</v>
      </c>
      <c r="AY263">
        <v>1215</v>
      </c>
      <c r="AZ263">
        <v>0</v>
      </c>
      <c r="BA263">
        <v>2127</v>
      </c>
      <c r="BB263">
        <v>1</v>
      </c>
      <c r="BC263">
        <v>0</v>
      </c>
      <c r="BD263">
        <v>2</v>
      </c>
      <c r="BE263">
        <v>1</v>
      </c>
      <c r="BF263">
        <v>4</v>
      </c>
      <c r="BG263">
        <v>1</v>
      </c>
      <c r="BH263" t="s">
        <v>112</v>
      </c>
      <c r="BI263">
        <v>8</v>
      </c>
      <c r="BJ263" t="s">
        <v>119</v>
      </c>
      <c r="BK263">
        <v>1</v>
      </c>
      <c r="BL263" t="s">
        <v>110</v>
      </c>
      <c r="BM263" t="s">
        <v>120</v>
      </c>
      <c r="BN263">
        <v>1991</v>
      </c>
      <c r="BO263" t="s">
        <v>143</v>
      </c>
      <c r="BP263">
        <v>3</v>
      </c>
      <c r="BQ263">
        <v>833</v>
      </c>
      <c r="BR263" t="s">
        <v>110</v>
      </c>
      <c r="BS263" t="s">
        <v>110</v>
      </c>
      <c r="BT263" t="s">
        <v>116</v>
      </c>
      <c r="BU263">
        <v>72</v>
      </c>
      <c r="BV263">
        <v>192</v>
      </c>
      <c r="BW263">
        <v>224</v>
      </c>
      <c r="BX263">
        <v>0</v>
      </c>
      <c r="BY263">
        <v>0</v>
      </c>
      <c r="BZ263">
        <v>0</v>
      </c>
      <c r="CA263" t="s">
        <v>93</v>
      </c>
      <c r="CB263" t="s">
        <v>165</v>
      </c>
      <c r="CC263" t="s">
        <v>93</v>
      </c>
      <c r="CD263">
        <v>0</v>
      </c>
      <c r="CE263">
        <v>11</v>
      </c>
      <c r="CF263">
        <v>2007</v>
      </c>
      <c r="CG263" t="s">
        <v>122</v>
      </c>
      <c r="CH263" t="s">
        <v>123</v>
      </c>
      <c r="CI263">
        <v>238000</v>
      </c>
      <c r="CR263">
        <v>912</v>
      </c>
      <c r="CS263" t="s">
        <v>124</v>
      </c>
    </row>
    <row r="264" spans="1:97" x14ac:dyDescent="0.3">
      <c r="A264">
        <v>1382</v>
      </c>
      <c r="B264">
        <v>20</v>
      </c>
      <c r="C264" t="s">
        <v>91</v>
      </c>
      <c r="D264" t="s">
        <v>93</v>
      </c>
      <c r="E264">
        <v>12925</v>
      </c>
      <c r="F264" t="s">
        <v>92</v>
      </c>
      <c r="G264" t="s">
        <v>93</v>
      </c>
      <c r="H264" t="s">
        <v>94</v>
      </c>
      <c r="I264" t="s">
        <v>95</v>
      </c>
      <c r="J264" t="s">
        <v>96</v>
      </c>
      <c r="K264" t="s">
        <v>97</v>
      </c>
      <c r="L264" t="s">
        <v>98</v>
      </c>
      <c r="M264" t="s">
        <v>192</v>
      </c>
      <c r="N264" t="s">
        <v>100</v>
      </c>
      <c r="O264" t="s">
        <v>101</v>
      </c>
      <c r="P264" t="s">
        <v>101</v>
      </c>
      <c r="Q264" t="s">
        <v>102</v>
      </c>
      <c r="R264" t="s">
        <v>136</v>
      </c>
      <c r="S264" s="3" t="str">
        <f>VLOOKUP(R264,'House Style2'!$A$1:$E$9,5,FALSE)</f>
        <v>Above Average</v>
      </c>
      <c r="T264">
        <v>6</v>
      </c>
      <c r="U264">
        <v>0.41279357336054867</v>
      </c>
      <c r="V264" t="s">
        <v>104</v>
      </c>
      <c r="W264">
        <v>7</v>
      </c>
      <c r="X264">
        <v>1970</v>
      </c>
      <c r="Y264">
        <v>1970</v>
      </c>
      <c r="Z264" t="s">
        <v>105</v>
      </c>
      <c r="AA264" t="s">
        <v>126</v>
      </c>
      <c r="AB264" t="s">
        <v>108</v>
      </c>
      <c r="AC264" t="s">
        <v>194</v>
      </c>
      <c r="AD264" t="s">
        <v>129</v>
      </c>
      <c r="AE264">
        <v>0</v>
      </c>
      <c r="AF264" t="s">
        <v>110</v>
      </c>
      <c r="AG264" t="s">
        <v>110</v>
      </c>
      <c r="AH264" t="s">
        <v>171</v>
      </c>
      <c r="AI264" t="s">
        <v>110</v>
      </c>
      <c r="AJ264" t="s">
        <v>110</v>
      </c>
      <c r="AK264" t="s">
        <v>163</v>
      </c>
      <c r="AL264" t="s">
        <v>189</v>
      </c>
      <c r="AM264">
        <v>865</v>
      </c>
      <c r="AN264" t="s">
        <v>114</v>
      </c>
      <c r="AO264">
        <v>0</v>
      </c>
      <c r="AP264">
        <v>340</v>
      </c>
      <c r="AQ264">
        <v>1205</v>
      </c>
      <c r="AR264" t="s">
        <v>115</v>
      </c>
      <c r="AS264" t="s">
        <v>109</v>
      </c>
      <c r="AT264" t="s">
        <v>116</v>
      </c>
      <c r="AU264" t="s">
        <v>117</v>
      </c>
      <c r="AV264">
        <v>2117</v>
      </c>
      <c r="AW264">
        <v>0.23922853595280313</v>
      </c>
      <c r="AX264" t="s">
        <v>118</v>
      </c>
      <c r="AY264">
        <v>0</v>
      </c>
      <c r="AZ264">
        <v>0</v>
      </c>
      <c r="BA264">
        <v>2117</v>
      </c>
      <c r="BB264">
        <v>0</v>
      </c>
      <c r="BC264">
        <v>0</v>
      </c>
      <c r="BD264">
        <v>2</v>
      </c>
      <c r="BE264">
        <v>1</v>
      </c>
      <c r="BF264">
        <v>4</v>
      </c>
      <c r="BG264">
        <v>1</v>
      </c>
      <c r="BH264" t="s">
        <v>110</v>
      </c>
      <c r="BI264">
        <v>7</v>
      </c>
      <c r="BJ264" t="s">
        <v>119</v>
      </c>
      <c r="BK264">
        <v>2</v>
      </c>
      <c r="BL264" t="s">
        <v>112</v>
      </c>
      <c r="BM264" t="s">
        <v>120</v>
      </c>
      <c r="BN264">
        <v>1970</v>
      </c>
      <c r="BO264" t="s">
        <v>121</v>
      </c>
      <c r="BP264">
        <v>2</v>
      </c>
      <c r="BQ264">
        <v>550</v>
      </c>
      <c r="BR264" t="s">
        <v>110</v>
      </c>
      <c r="BS264" t="s">
        <v>110</v>
      </c>
      <c r="BT264" t="s">
        <v>116</v>
      </c>
      <c r="BU264">
        <v>0</v>
      </c>
      <c r="BV264">
        <v>42</v>
      </c>
      <c r="BW264">
        <v>0</v>
      </c>
      <c r="BX264">
        <v>0</v>
      </c>
      <c r="BY264">
        <v>0</v>
      </c>
      <c r="BZ264">
        <v>0</v>
      </c>
      <c r="CA264" t="s">
        <v>93</v>
      </c>
      <c r="CB264" t="s">
        <v>93</v>
      </c>
      <c r="CC264" t="s">
        <v>93</v>
      </c>
      <c r="CD264">
        <v>0</v>
      </c>
      <c r="CE264">
        <v>5</v>
      </c>
      <c r="CF264">
        <v>2008</v>
      </c>
      <c r="CG264" t="s">
        <v>122</v>
      </c>
      <c r="CH264" t="s">
        <v>123</v>
      </c>
      <c r="CI264">
        <v>237500</v>
      </c>
      <c r="CR264" t="s">
        <v>124</v>
      </c>
      <c r="CS264">
        <v>2117</v>
      </c>
    </row>
    <row r="265" spans="1:97" x14ac:dyDescent="0.3">
      <c r="A265">
        <v>833</v>
      </c>
      <c r="B265">
        <v>60</v>
      </c>
      <c r="C265" t="s">
        <v>91</v>
      </c>
      <c r="D265">
        <v>44</v>
      </c>
      <c r="E265">
        <v>9548</v>
      </c>
      <c r="F265" t="s">
        <v>92</v>
      </c>
      <c r="G265" t="s">
        <v>93</v>
      </c>
      <c r="H265" t="s">
        <v>94</v>
      </c>
      <c r="I265" t="s">
        <v>95</v>
      </c>
      <c r="J265" t="s">
        <v>96</v>
      </c>
      <c r="K265" t="s">
        <v>133</v>
      </c>
      <c r="L265" t="s">
        <v>98</v>
      </c>
      <c r="M265" t="s">
        <v>167</v>
      </c>
      <c r="N265" t="s">
        <v>100</v>
      </c>
      <c r="O265" t="s">
        <v>101</v>
      </c>
      <c r="P265" t="s">
        <v>101</v>
      </c>
      <c r="Q265" t="s">
        <v>102</v>
      </c>
      <c r="R265" t="s">
        <v>103</v>
      </c>
      <c r="S265" s="3" t="str">
        <f>VLOOKUP(R265,'House Style2'!$A$1:$E$9,5,FALSE)</f>
        <v>Above Average</v>
      </c>
      <c r="T265">
        <v>7</v>
      </c>
      <c r="U265">
        <v>0.10523742223631261</v>
      </c>
      <c r="V265" t="s">
        <v>104</v>
      </c>
      <c r="W265">
        <v>6</v>
      </c>
      <c r="X265">
        <v>2003</v>
      </c>
      <c r="Y265">
        <v>2003</v>
      </c>
      <c r="Z265" t="s">
        <v>105</v>
      </c>
      <c r="AA265" t="s">
        <v>126</v>
      </c>
      <c r="AB265" t="s">
        <v>137</v>
      </c>
      <c r="AC265" t="s">
        <v>137</v>
      </c>
      <c r="AD265" t="s">
        <v>108</v>
      </c>
      <c r="AE265">
        <v>223</v>
      </c>
      <c r="AF265" t="s">
        <v>112</v>
      </c>
      <c r="AG265" t="s">
        <v>110</v>
      </c>
      <c r="AH265" t="s">
        <v>111</v>
      </c>
      <c r="AI265" t="s">
        <v>112</v>
      </c>
      <c r="AJ265" t="s">
        <v>110</v>
      </c>
      <c r="AK265" t="s">
        <v>156</v>
      </c>
      <c r="AL265" t="s">
        <v>113</v>
      </c>
      <c r="AM265">
        <v>483</v>
      </c>
      <c r="AN265" t="s">
        <v>114</v>
      </c>
      <c r="AO265">
        <v>0</v>
      </c>
      <c r="AP265">
        <v>458</v>
      </c>
      <c r="AQ265">
        <v>941</v>
      </c>
      <c r="AR265" t="s">
        <v>115</v>
      </c>
      <c r="AS265" t="s">
        <v>109</v>
      </c>
      <c r="AT265" t="s">
        <v>116</v>
      </c>
      <c r="AU265" t="s">
        <v>117</v>
      </c>
      <c r="AV265">
        <v>941</v>
      </c>
      <c r="AW265">
        <v>0.4634407690784289</v>
      </c>
      <c r="AX265" t="s">
        <v>195</v>
      </c>
      <c r="AY265">
        <v>888</v>
      </c>
      <c r="AZ265">
        <v>0</v>
      </c>
      <c r="BA265">
        <v>1829</v>
      </c>
      <c r="BB265">
        <v>1</v>
      </c>
      <c r="BC265">
        <v>0</v>
      </c>
      <c r="BD265">
        <v>2</v>
      </c>
      <c r="BE265">
        <v>1</v>
      </c>
      <c r="BF265">
        <v>3</v>
      </c>
      <c r="BG265">
        <v>1</v>
      </c>
      <c r="BH265" t="s">
        <v>112</v>
      </c>
      <c r="BI265">
        <v>7</v>
      </c>
      <c r="BJ265" t="s">
        <v>119</v>
      </c>
      <c r="BK265">
        <v>1</v>
      </c>
      <c r="BL265" t="s">
        <v>110</v>
      </c>
      <c r="BM265" t="s">
        <v>120</v>
      </c>
      <c r="BN265">
        <v>2003</v>
      </c>
      <c r="BO265" t="s">
        <v>143</v>
      </c>
      <c r="BP265">
        <v>2</v>
      </c>
      <c r="BQ265">
        <v>613</v>
      </c>
      <c r="BR265" t="s">
        <v>110</v>
      </c>
      <c r="BS265" t="s">
        <v>110</v>
      </c>
      <c r="BT265" t="s">
        <v>116</v>
      </c>
      <c r="BU265">
        <v>192</v>
      </c>
      <c r="BV265">
        <v>39</v>
      </c>
      <c r="BW265">
        <v>0</v>
      </c>
      <c r="BX265">
        <v>0</v>
      </c>
      <c r="BY265">
        <v>0</v>
      </c>
      <c r="BZ265">
        <v>0</v>
      </c>
      <c r="CA265" t="s">
        <v>93</v>
      </c>
      <c r="CB265" t="s">
        <v>93</v>
      </c>
      <c r="CC265" t="s">
        <v>93</v>
      </c>
      <c r="CD265">
        <v>0</v>
      </c>
      <c r="CE265">
        <v>1</v>
      </c>
      <c r="CF265">
        <v>2010</v>
      </c>
      <c r="CG265" t="s">
        <v>122</v>
      </c>
      <c r="CH265" t="s">
        <v>123</v>
      </c>
      <c r="CI265">
        <v>237000</v>
      </c>
      <c r="CR265">
        <v>941</v>
      </c>
      <c r="CS265" t="s">
        <v>124</v>
      </c>
    </row>
    <row r="266" spans="1:97" x14ac:dyDescent="0.3">
      <c r="A266">
        <v>1279</v>
      </c>
      <c r="B266">
        <v>60</v>
      </c>
      <c r="C266" t="s">
        <v>91</v>
      </c>
      <c r="D266">
        <v>75</v>
      </c>
      <c r="E266">
        <v>9473</v>
      </c>
      <c r="F266" t="s">
        <v>92</v>
      </c>
      <c r="G266" t="s">
        <v>93</v>
      </c>
      <c r="H266" t="s">
        <v>141</v>
      </c>
      <c r="I266" t="s">
        <v>95</v>
      </c>
      <c r="J266" t="s">
        <v>96</v>
      </c>
      <c r="K266" t="s">
        <v>134</v>
      </c>
      <c r="L266" t="s">
        <v>98</v>
      </c>
      <c r="M266" t="s">
        <v>167</v>
      </c>
      <c r="N266" t="s">
        <v>100</v>
      </c>
      <c r="O266" t="s">
        <v>101</v>
      </c>
      <c r="P266" t="s">
        <v>101</v>
      </c>
      <c r="Q266" t="s">
        <v>102</v>
      </c>
      <c r="R266" t="s">
        <v>103</v>
      </c>
      <c r="S266" s="3" t="str">
        <f>VLOOKUP(R266,'House Style2'!$A$1:$E$9,5,FALSE)</f>
        <v>Above Average</v>
      </c>
      <c r="T266">
        <v>8</v>
      </c>
      <c r="U266">
        <v>0.73686078632376129</v>
      </c>
      <c r="V266" t="s">
        <v>104</v>
      </c>
      <c r="W266">
        <v>5</v>
      </c>
      <c r="X266">
        <v>2002</v>
      </c>
      <c r="Y266">
        <v>2002</v>
      </c>
      <c r="Z266" t="s">
        <v>105</v>
      </c>
      <c r="AA266" t="s">
        <v>126</v>
      </c>
      <c r="AB266" t="s">
        <v>137</v>
      </c>
      <c r="AC266" t="s">
        <v>137</v>
      </c>
      <c r="AD266" t="s">
        <v>93</v>
      </c>
      <c r="AE266" t="s">
        <v>93</v>
      </c>
      <c r="AF266" t="s">
        <v>112</v>
      </c>
      <c r="AG266" t="s">
        <v>110</v>
      </c>
      <c r="AH266" t="s">
        <v>111</v>
      </c>
      <c r="AI266" t="s">
        <v>112</v>
      </c>
      <c r="AJ266" t="s">
        <v>110</v>
      </c>
      <c r="AK266" t="s">
        <v>156</v>
      </c>
      <c r="AL266" t="s">
        <v>113</v>
      </c>
      <c r="AM266">
        <v>804</v>
      </c>
      <c r="AN266" t="s">
        <v>114</v>
      </c>
      <c r="AO266">
        <v>0</v>
      </c>
      <c r="AP266">
        <v>324</v>
      </c>
      <c r="AQ266">
        <v>1128</v>
      </c>
      <c r="AR266" t="s">
        <v>115</v>
      </c>
      <c r="AS266" t="s">
        <v>109</v>
      </c>
      <c r="AT266" t="s">
        <v>116</v>
      </c>
      <c r="AU266" t="s">
        <v>117</v>
      </c>
      <c r="AV266">
        <v>1128</v>
      </c>
      <c r="AW266">
        <v>0.40058625788635871</v>
      </c>
      <c r="AX266" t="s">
        <v>118</v>
      </c>
      <c r="AY266">
        <v>903</v>
      </c>
      <c r="AZ266">
        <v>0</v>
      </c>
      <c r="BA266">
        <v>2031</v>
      </c>
      <c r="BB266">
        <v>1</v>
      </c>
      <c r="BC266">
        <v>0</v>
      </c>
      <c r="BD266">
        <v>2</v>
      </c>
      <c r="BE266">
        <v>1</v>
      </c>
      <c r="BF266">
        <v>3</v>
      </c>
      <c r="BG266">
        <v>1</v>
      </c>
      <c r="BH266" t="s">
        <v>112</v>
      </c>
      <c r="BI266">
        <v>7</v>
      </c>
      <c r="BJ266" t="s">
        <v>119</v>
      </c>
      <c r="BK266">
        <v>1</v>
      </c>
      <c r="BL266" t="s">
        <v>112</v>
      </c>
      <c r="BM266" t="s">
        <v>120</v>
      </c>
      <c r="BN266">
        <v>2002</v>
      </c>
      <c r="BO266" t="s">
        <v>143</v>
      </c>
      <c r="BP266">
        <v>2</v>
      </c>
      <c r="BQ266">
        <v>577</v>
      </c>
      <c r="BR266" t="s">
        <v>110</v>
      </c>
      <c r="BS266" t="s">
        <v>110</v>
      </c>
      <c r="BT266" t="s">
        <v>116</v>
      </c>
      <c r="BU266">
        <v>0</v>
      </c>
      <c r="BV266">
        <v>211</v>
      </c>
      <c r="BW266">
        <v>0</v>
      </c>
      <c r="BX266">
        <v>0</v>
      </c>
      <c r="BY266">
        <v>0</v>
      </c>
      <c r="BZ266">
        <v>0</v>
      </c>
      <c r="CA266" t="s">
        <v>93</v>
      </c>
      <c r="CB266" t="s">
        <v>93</v>
      </c>
      <c r="CC266" t="s">
        <v>93</v>
      </c>
      <c r="CD266">
        <v>0</v>
      </c>
      <c r="CE266">
        <v>3</v>
      </c>
      <c r="CF266">
        <v>2008</v>
      </c>
      <c r="CG266" t="s">
        <v>122</v>
      </c>
      <c r="CH266" t="s">
        <v>123</v>
      </c>
      <c r="CI266">
        <v>237000</v>
      </c>
      <c r="CR266">
        <v>1128</v>
      </c>
      <c r="CS266" t="s">
        <v>124</v>
      </c>
    </row>
    <row r="267" spans="1:97" x14ac:dyDescent="0.3">
      <c r="A267">
        <v>731</v>
      </c>
      <c r="B267">
        <v>120</v>
      </c>
      <c r="C267" t="s">
        <v>91</v>
      </c>
      <c r="D267">
        <v>39</v>
      </c>
      <c r="E267">
        <v>5389</v>
      </c>
      <c r="F267" t="s">
        <v>92</v>
      </c>
      <c r="G267" t="s">
        <v>93</v>
      </c>
      <c r="H267" t="s">
        <v>94</v>
      </c>
      <c r="I267" t="s">
        <v>95</v>
      </c>
      <c r="J267" t="s">
        <v>96</v>
      </c>
      <c r="K267" t="s">
        <v>134</v>
      </c>
      <c r="L267" t="s">
        <v>98</v>
      </c>
      <c r="M267" t="s">
        <v>148</v>
      </c>
      <c r="N267" t="s">
        <v>100</v>
      </c>
      <c r="O267" t="s">
        <v>101</v>
      </c>
      <c r="P267" t="s">
        <v>101</v>
      </c>
      <c r="Q267" t="s">
        <v>175</v>
      </c>
      <c r="R267" t="s">
        <v>136</v>
      </c>
      <c r="S267" s="3" t="str">
        <f>VLOOKUP(R267,'House Style2'!$A$1:$E$9,5,FALSE)</f>
        <v>Above Average</v>
      </c>
      <c r="T267">
        <v>8</v>
      </c>
      <c r="U267">
        <v>0.1175875446654524</v>
      </c>
      <c r="V267" t="s">
        <v>104</v>
      </c>
      <c r="W267">
        <v>5</v>
      </c>
      <c r="X267">
        <v>1995</v>
      </c>
      <c r="Y267">
        <v>1996</v>
      </c>
      <c r="Z267" t="s">
        <v>105</v>
      </c>
      <c r="AA267" t="s">
        <v>126</v>
      </c>
      <c r="AB267" t="s">
        <v>149</v>
      </c>
      <c r="AC267" t="s">
        <v>150</v>
      </c>
      <c r="AD267" t="s">
        <v>129</v>
      </c>
      <c r="AE267">
        <v>0</v>
      </c>
      <c r="AF267" t="s">
        <v>112</v>
      </c>
      <c r="AG267" t="s">
        <v>110</v>
      </c>
      <c r="AH267" t="s">
        <v>111</v>
      </c>
      <c r="AI267" t="s">
        <v>112</v>
      </c>
      <c r="AJ267" t="s">
        <v>110</v>
      </c>
      <c r="AK267" t="s">
        <v>156</v>
      </c>
      <c r="AL267" t="s">
        <v>113</v>
      </c>
      <c r="AM267">
        <v>1180</v>
      </c>
      <c r="AN267" t="s">
        <v>114</v>
      </c>
      <c r="AO267">
        <v>0</v>
      </c>
      <c r="AP267">
        <v>415</v>
      </c>
      <c r="AQ267">
        <v>1595</v>
      </c>
      <c r="AR267" t="s">
        <v>115</v>
      </c>
      <c r="AS267" t="s">
        <v>109</v>
      </c>
      <c r="AT267" t="s">
        <v>116</v>
      </c>
      <c r="AU267" t="s">
        <v>117</v>
      </c>
      <c r="AV267">
        <v>1616</v>
      </c>
      <c r="AW267">
        <v>0.58682957545963355</v>
      </c>
      <c r="AX267" t="s">
        <v>118</v>
      </c>
      <c r="AY267">
        <v>0</v>
      </c>
      <c r="AZ267">
        <v>0</v>
      </c>
      <c r="BA267">
        <v>1616</v>
      </c>
      <c r="BB267">
        <v>1</v>
      </c>
      <c r="BC267">
        <v>0</v>
      </c>
      <c r="BD267">
        <v>2</v>
      </c>
      <c r="BE267">
        <v>0</v>
      </c>
      <c r="BF267">
        <v>2</v>
      </c>
      <c r="BG267">
        <v>1</v>
      </c>
      <c r="BH267" t="s">
        <v>112</v>
      </c>
      <c r="BI267">
        <v>5</v>
      </c>
      <c r="BJ267" t="s">
        <v>119</v>
      </c>
      <c r="BK267">
        <v>1</v>
      </c>
      <c r="BL267" t="s">
        <v>110</v>
      </c>
      <c r="BM267" t="s">
        <v>120</v>
      </c>
      <c r="BN267">
        <v>1995</v>
      </c>
      <c r="BO267" t="s">
        <v>143</v>
      </c>
      <c r="BP267">
        <v>2</v>
      </c>
      <c r="BQ267">
        <v>608</v>
      </c>
      <c r="BR267" t="s">
        <v>110</v>
      </c>
      <c r="BS267" t="s">
        <v>110</v>
      </c>
      <c r="BT267" t="s">
        <v>116</v>
      </c>
      <c r="BU267">
        <v>237</v>
      </c>
      <c r="BV267">
        <v>152</v>
      </c>
      <c r="BW267">
        <v>0</v>
      </c>
      <c r="BX267">
        <v>0</v>
      </c>
      <c r="BY267">
        <v>0</v>
      </c>
      <c r="BZ267">
        <v>0</v>
      </c>
      <c r="CA267" t="s">
        <v>93</v>
      </c>
      <c r="CB267" t="s">
        <v>93</v>
      </c>
      <c r="CC267" t="s">
        <v>93</v>
      </c>
      <c r="CD267">
        <v>0</v>
      </c>
      <c r="CE267">
        <v>3</v>
      </c>
      <c r="CF267">
        <v>2010</v>
      </c>
      <c r="CG267" t="s">
        <v>122</v>
      </c>
      <c r="CH267" t="s">
        <v>123</v>
      </c>
      <c r="CI267">
        <v>236500</v>
      </c>
      <c r="CR267" t="s">
        <v>124</v>
      </c>
      <c r="CS267">
        <v>1616</v>
      </c>
    </row>
    <row r="268" spans="1:97" x14ac:dyDescent="0.3">
      <c r="A268">
        <v>929</v>
      </c>
      <c r="B268">
        <v>20</v>
      </c>
      <c r="C268" t="s">
        <v>91</v>
      </c>
      <c r="D268" t="s">
        <v>93</v>
      </c>
      <c r="E268">
        <v>11838</v>
      </c>
      <c r="F268" t="s">
        <v>92</v>
      </c>
      <c r="G268" t="s">
        <v>93</v>
      </c>
      <c r="H268" t="s">
        <v>141</v>
      </c>
      <c r="I268" t="s">
        <v>95</v>
      </c>
      <c r="J268" t="s">
        <v>96</v>
      </c>
      <c r="K268" t="s">
        <v>134</v>
      </c>
      <c r="L268" t="s">
        <v>98</v>
      </c>
      <c r="M268" t="s">
        <v>167</v>
      </c>
      <c r="N268" t="s">
        <v>100</v>
      </c>
      <c r="O268" t="s">
        <v>101</v>
      </c>
      <c r="P268" t="s">
        <v>101</v>
      </c>
      <c r="Q268" t="s">
        <v>102</v>
      </c>
      <c r="R268" t="s">
        <v>136</v>
      </c>
      <c r="S268" s="3" t="str">
        <f>VLOOKUP(R268,'House Style2'!$A$1:$E$9,5,FALSE)</f>
        <v>Above Average</v>
      </c>
      <c r="T268">
        <v>8</v>
      </c>
      <c r="U268">
        <v>0.23354851073448868</v>
      </c>
      <c r="V268" t="s">
        <v>104</v>
      </c>
      <c r="W268">
        <v>5</v>
      </c>
      <c r="X268">
        <v>2001</v>
      </c>
      <c r="Y268">
        <v>2001</v>
      </c>
      <c r="Z268" t="s">
        <v>125</v>
      </c>
      <c r="AA268" t="s">
        <v>126</v>
      </c>
      <c r="AB268" t="s">
        <v>137</v>
      </c>
      <c r="AC268" t="s">
        <v>137</v>
      </c>
      <c r="AD268" t="s">
        <v>129</v>
      </c>
      <c r="AE268">
        <v>0</v>
      </c>
      <c r="AF268" t="s">
        <v>112</v>
      </c>
      <c r="AG268" t="s">
        <v>110</v>
      </c>
      <c r="AH268" t="s">
        <v>111</v>
      </c>
      <c r="AI268" t="s">
        <v>112</v>
      </c>
      <c r="AJ268" t="s">
        <v>110</v>
      </c>
      <c r="AK268" t="s">
        <v>130</v>
      </c>
      <c r="AL268" t="s">
        <v>114</v>
      </c>
      <c r="AM268">
        <v>0</v>
      </c>
      <c r="AN268" t="s">
        <v>114</v>
      </c>
      <c r="AO268">
        <v>0</v>
      </c>
      <c r="AP268">
        <v>1753</v>
      </c>
      <c r="AQ268">
        <v>1753</v>
      </c>
      <c r="AR268" t="s">
        <v>115</v>
      </c>
      <c r="AS268" t="s">
        <v>109</v>
      </c>
      <c r="AT268" t="s">
        <v>116</v>
      </c>
      <c r="AU268" t="s">
        <v>117</v>
      </c>
      <c r="AV268">
        <v>1788</v>
      </c>
      <c r="AW268">
        <v>0.55115920793583484</v>
      </c>
      <c r="AX268" t="s">
        <v>118</v>
      </c>
      <c r="AY268">
        <v>0</v>
      </c>
      <c r="AZ268">
        <v>0</v>
      </c>
      <c r="BA268">
        <v>1788</v>
      </c>
      <c r="BB268">
        <v>0</v>
      </c>
      <c r="BC268">
        <v>0</v>
      </c>
      <c r="BD268">
        <v>2</v>
      </c>
      <c r="BE268">
        <v>0</v>
      </c>
      <c r="BF268">
        <v>3</v>
      </c>
      <c r="BG268">
        <v>1</v>
      </c>
      <c r="BH268" t="s">
        <v>109</v>
      </c>
      <c r="BI268">
        <v>7</v>
      </c>
      <c r="BJ268" t="s">
        <v>119</v>
      </c>
      <c r="BK268">
        <v>1</v>
      </c>
      <c r="BL268" t="s">
        <v>110</v>
      </c>
      <c r="BM268" t="s">
        <v>120</v>
      </c>
      <c r="BN268">
        <v>2001</v>
      </c>
      <c r="BO268" t="s">
        <v>143</v>
      </c>
      <c r="BP268">
        <v>2</v>
      </c>
      <c r="BQ268">
        <v>522</v>
      </c>
      <c r="BR268" t="s">
        <v>110</v>
      </c>
      <c r="BS268" t="s">
        <v>110</v>
      </c>
      <c r="BT268" t="s">
        <v>116</v>
      </c>
      <c r="BU268">
        <v>202</v>
      </c>
      <c r="BV268">
        <v>151</v>
      </c>
      <c r="BW268">
        <v>0</v>
      </c>
      <c r="BX268">
        <v>0</v>
      </c>
      <c r="BY268">
        <v>0</v>
      </c>
      <c r="BZ268">
        <v>0</v>
      </c>
      <c r="CA268" t="s">
        <v>93</v>
      </c>
      <c r="CB268" t="s">
        <v>93</v>
      </c>
      <c r="CC268" t="s">
        <v>93</v>
      </c>
      <c r="CD268">
        <v>0</v>
      </c>
      <c r="CE268">
        <v>6</v>
      </c>
      <c r="CF268">
        <v>2009</v>
      </c>
      <c r="CG268" t="s">
        <v>122</v>
      </c>
      <c r="CH268" t="s">
        <v>123</v>
      </c>
      <c r="CI268">
        <v>236500</v>
      </c>
      <c r="CR268" t="s">
        <v>124</v>
      </c>
      <c r="CS268">
        <v>1788</v>
      </c>
    </row>
    <row r="269" spans="1:97" x14ac:dyDescent="0.3">
      <c r="A269">
        <v>747</v>
      </c>
      <c r="B269">
        <v>60</v>
      </c>
      <c r="C269" t="s">
        <v>91</v>
      </c>
      <c r="D269" t="s">
        <v>93</v>
      </c>
      <c r="E269">
        <v>8795</v>
      </c>
      <c r="F269" t="s">
        <v>92</v>
      </c>
      <c r="G269" t="s">
        <v>93</v>
      </c>
      <c r="H269" t="s">
        <v>94</v>
      </c>
      <c r="I269" t="s">
        <v>95</v>
      </c>
      <c r="J269" t="s">
        <v>96</v>
      </c>
      <c r="K269" t="s">
        <v>134</v>
      </c>
      <c r="L269" t="s">
        <v>98</v>
      </c>
      <c r="M269" t="s">
        <v>184</v>
      </c>
      <c r="N269" t="s">
        <v>100</v>
      </c>
      <c r="O269" t="s">
        <v>101</v>
      </c>
      <c r="P269" t="s">
        <v>101</v>
      </c>
      <c r="Q269" t="s">
        <v>102</v>
      </c>
      <c r="R269" t="s">
        <v>103</v>
      </c>
      <c r="S269" s="3" t="str">
        <f>VLOOKUP(R269,'House Style2'!$A$1:$E$9,5,FALSE)</f>
        <v>Above Average</v>
      </c>
      <c r="T269">
        <v>7</v>
      </c>
      <c r="U269">
        <v>0.77998812936046957</v>
      </c>
      <c r="V269" t="s">
        <v>104</v>
      </c>
      <c r="W269">
        <v>5</v>
      </c>
      <c r="X269">
        <v>2000</v>
      </c>
      <c r="Y269">
        <v>2000</v>
      </c>
      <c r="Z269" t="s">
        <v>105</v>
      </c>
      <c r="AA269" t="s">
        <v>126</v>
      </c>
      <c r="AB269" t="s">
        <v>137</v>
      </c>
      <c r="AC269" t="s">
        <v>137</v>
      </c>
      <c r="AD269" t="s">
        <v>129</v>
      </c>
      <c r="AE269">
        <v>0</v>
      </c>
      <c r="AF269" t="s">
        <v>112</v>
      </c>
      <c r="AG269" t="s">
        <v>110</v>
      </c>
      <c r="AH269" t="s">
        <v>111</v>
      </c>
      <c r="AI269" t="s">
        <v>112</v>
      </c>
      <c r="AJ269" t="s">
        <v>110</v>
      </c>
      <c r="AK269" t="s">
        <v>156</v>
      </c>
      <c r="AL269" t="s">
        <v>113</v>
      </c>
      <c r="AM269">
        <v>300</v>
      </c>
      <c r="AN269" t="s">
        <v>114</v>
      </c>
      <c r="AO269">
        <v>0</v>
      </c>
      <c r="AP269">
        <v>652</v>
      </c>
      <c r="AQ269">
        <v>952</v>
      </c>
      <c r="AR269" t="s">
        <v>115</v>
      </c>
      <c r="AS269" t="s">
        <v>109</v>
      </c>
      <c r="AT269" t="s">
        <v>116</v>
      </c>
      <c r="AU269" t="s">
        <v>117</v>
      </c>
      <c r="AV269">
        <v>980</v>
      </c>
      <c r="AW269">
        <v>0.87997739145024834</v>
      </c>
      <c r="AX269" t="s">
        <v>195</v>
      </c>
      <c r="AY269">
        <v>1276</v>
      </c>
      <c r="AZ269">
        <v>0</v>
      </c>
      <c r="BA269">
        <v>2256</v>
      </c>
      <c r="BB269">
        <v>0</v>
      </c>
      <c r="BC269">
        <v>0</v>
      </c>
      <c r="BD269">
        <v>2</v>
      </c>
      <c r="BE269">
        <v>1</v>
      </c>
      <c r="BF269">
        <v>4</v>
      </c>
      <c r="BG269">
        <v>1</v>
      </c>
      <c r="BH269" t="s">
        <v>112</v>
      </c>
      <c r="BI269">
        <v>8</v>
      </c>
      <c r="BJ269" t="s">
        <v>119</v>
      </c>
      <c r="BK269">
        <v>1</v>
      </c>
      <c r="BL269" t="s">
        <v>110</v>
      </c>
      <c r="BM269" t="s">
        <v>142</v>
      </c>
      <c r="BN269">
        <v>2000</v>
      </c>
      <c r="BO269" t="s">
        <v>121</v>
      </c>
      <c r="BP269">
        <v>2</v>
      </c>
      <c r="BQ269">
        <v>554</v>
      </c>
      <c r="BR269" t="s">
        <v>110</v>
      </c>
      <c r="BS269" t="s">
        <v>110</v>
      </c>
      <c r="BT269" t="s">
        <v>116</v>
      </c>
      <c r="BU269">
        <v>224</v>
      </c>
      <c r="BV269">
        <v>54</v>
      </c>
      <c r="BW269">
        <v>0</v>
      </c>
      <c r="BX269">
        <v>0</v>
      </c>
      <c r="BY269">
        <v>0</v>
      </c>
      <c r="BZ269">
        <v>0</v>
      </c>
      <c r="CA269" t="s">
        <v>93</v>
      </c>
      <c r="CB269" t="s">
        <v>93</v>
      </c>
      <c r="CC269" t="s">
        <v>93</v>
      </c>
      <c r="CD269">
        <v>0</v>
      </c>
      <c r="CE269">
        <v>4</v>
      </c>
      <c r="CF269">
        <v>2009</v>
      </c>
      <c r="CG269" t="s">
        <v>122</v>
      </c>
      <c r="CH269" t="s">
        <v>123</v>
      </c>
      <c r="CI269">
        <v>236000</v>
      </c>
      <c r="CR269">
        <v>980</v>
      </c>
      <c r="CS269" t="s">
        <v>124</v>
      </c>
    </row>
    <row r="270" spans="1:97" x14ac:dyDescent="0.3">
      <c r="A270">
        <v>870</v>
      </c>
      <c r="B270">
        <v>60</v>
      </c>
      <c r="C270" t="s">
        <v>91</v>
      </c>
      <c r="D270">
        <v>80</v>
      </c>
      <c r="E270">
        <v>9938</v>
      </c>
      <c r="F270" t="s">
        <v>92</v>
      </c>
      <c r="G270" t="s">
        <v>93</v>
      </c>
      <c r="H270" t="s">
        <v>141</v>
      </c>
      <c r="I270" t="s">
        <v>95</v>
      </c>
      <c r="J270" t="s">
        <v>96</v>
      </c>
      <c r="K270" t="s">
        <v>134</v>
      </c>
      <c r="L270" t="s">
        <v>98</v>
      </c>
      <c r="M270" t="s">
        <v>201</v>
      </c>
      <c r="N270" t="s">
        <v>100</v>
      </c>
      <c r="O270" t="s">
        <v>101</v>
      </c>
      <c r="P270" t="s">
        <v>101</v>
      </c>
      <c r="Q270" t="s">
        <v>102</v>
      </c>
      <c r="R270" t="s">
        <v>103</v>
      </c>
      <c r="S270" s="3" t="str">
        <f>VLOOKUP(R270,'House Style2'!$A$1:$E$9,5,FALSE)</f>
        <v>Above Average</v>
      </c>
      <c r="T270">
        <v>7</v>
      </c>
      <c r="U270">
        <v>0.39643529239300268</v>
      </c>
      <c r="V270" t="s">
        <v>104</v>
      </c>
      <c r="W270">
        <v>5</v>
      </c>
      <c r="X270">
        <v>1993</v>
      </c>
      <c r="Y270">
        <v>1994</v>
      </c>
      <c r="Z270" t="s">
        <v>105</v>
      </c>
      <c r="AA270" t="s">
        <v>126</v>
      </c>
      <c r="AB270" t="s">
        <v>176</v>
      </c>
      <c r="AC270" t="s">
        <v>176</v>
      </c>
      <c r="AD270" t="s">
        <v>108</v>
      </c>
      <c r="AE270">
        <v>246</v>
      </c>
      <c r="AF270" t="s">
        <v>112</v>
      </c>
      <c r="AG270" t="s">
        <v>110</v>
      </c>
      <c r="AH270" t="s">
        <v>111</v>
      </c>
      <c r="AI270" t="s">
        <v>112</v>
      </c>
      <c r="AJ270" t="s">
        <v>110</v>
      </c>
      <c r="AK270" t="s">
        <v>156</v>
      </c>
      <c r="AL270" t="s">
        <v>113</v>
      </c>
      <c r="AM270">
        <v>750</v>
      </c>
      <c r="AN270" t="s">
        <v>114</v>
      </c>
      <c r="AO270">
        <v>0</v>
      </c>
      <c r="AP270">
        <v>300</v>
      </c>
      <c r="AQ270">
        <v>1050</v>
      </c>
      <c r="AR270" t="s">
        <v>115</v>
      </c>
      <c r="AS270" t="s">
        <v>109</v>
      </c>
      <c r="AT270" t="s">
        <v>116</v>
      </c>
      <c r="AU270" t="s">
        <v>117</v>
      </c>
      <c r="AV270">
        <v>1062</v>
      </c>
      <c r="AW270">
        <v>0.76135751954414399</v>
      </c>
      <c r="AX270" t="s">
        <v>195</v>
      </c>
      <c r="AY270">
        <v>887</v>
      </c>
      <c r="AZ270">
        <v>0</v>
      </c>
      <c r="BA270">
        <v>1949</v>
      </c>
      <c r="BB270">
        <v>1</v>
      </c>
      <c r="BC270">
        <v>0</v>
      </c>
      <c r="BD270">
        <v>2</v>
      </c>
      <c r="BE270">
        <v>1</v>
      </c>
      <c r="BF270">
        <v>3</v>
      </c>
      <c r="BG270">
        <v>1</v>
      </c>
      <c r="BH270" t="s">
        <v>112</v>
      </c>
      <c r="BI270">
        <v>8</v>
      </c>
      <c r="BJ270" t="s">
        <v>119</v>
      </c>
      <c r="BK270">
        <v>1</v>
      </c>
      <c r="BL270" t="s">
        <v>110</v>
      </c>
      <c r="BM270" t="s">
        <v>120</v>
      </c>
      <c r="BN270">
        <v>1993</v>
      </c>
      <c r="BO270" t="s">
        <v>121</v>
      </c>
      <c r="BP270">
        <v>2</v>
      </c>
      <c r="BQ270">
        <v>574</v>
      </c>
      <c r="BR270" t="s">
        <v>110</v>
      </c>
      <c r="BS270" t="s">
        <v>110</v>
      </c>
      <c r="BT270" t="s">
        <v>116</v>
      </c>
      <c r="BU270">
        <v>156</v>
      </c>
      <c r="BV270">
        <v>90</v>
      </c>
      <c r="BW270">
        <v>0</v>
      </c>
      <c r="BX270">
        <v>0</v>
      </c>
      <c r="BY270">
        <v>0</v>
      </c>
      <c r="BZ270">
        <v>0</v>
      </c>
      <c r="CA270" t="s">
        <v>93</v>
      </c>
      <c r="CB270" t="s">
        <v>165</v>
      </c>
      <c r="CC270" t="s">
        <v>93</v>
      </c>
      <c r="CD270">
        <v>0</v>
      </c>
      <c r="CE270">
        <v>6</v>
      </c>
      <c r="CF270">
        <v>2010</v>
      </c>
      <c r="CG270" t="s">
        <v>122</v>
      </c>
      <c r="CH270" t="s">
        <v>123</v>
      </c>
      <c r="CI270">
        <v>236000</v>
      </c>
      <c r="CR270">
        <v>1062</v>
      </c>
      <c r="CS270" t="s">
        <v>124</v>
      </c>
    </row>
    <row r="271" spans="1:97" x14ac:dyDescent="0.3">
      <c r="A271">
        <v>1159</v>
      </c>
      <c r="B271">
        <v>20</v>
      </c>
      <c r="C271" t="s">
        <v>91</v>
      </c>
      <c r="D271">
        <v>92</v>
      </c>
      <c r="E271">
        <v>11932</v>
      </c>
      <c r="F271" t="s">
        <v>92</v>
      </c>
      <c r="G271" t="s">
        <v>93</v>
      </c>
      <c r="H271" t="s">
        <v>141</v>
      </c>
      <c r="I271" t="s">
        <v>95</v>
      </c>
      <c r="J271" t="s">
        <v>96</v>
      </c>
      <c r="K271" t="s">
        <v>173</v>
      </c>
      <c r="L271" t="s">
        <v>98</v>
      </c>
      <c r="M271" t="s">
        <v>168</v>
      </c>
      <c r="N271" t="s">
        <v>100</v>
      </c>
      <c r="O271" t="s">
        <v>230</v>
      </c>
      <c r="P271" t="s">
        <v>101</v>
      </c>
      <c r="Q271" t="s">
        <v>102</v>
      </c>
      <c r="R271" t="s">
        <v>136</v>
      </c>
      <c r="S271" s="3" t="str">
        <f>VLOOKUP(R271,'House Style2'!$A$1:$E$9,5,FALSE)</f>
        <v>Above Average</v>
      </c>
      <c r="T271">
        <v>8</v>
      </c>
      <c r="U271">
        <v>0.41569739437598263</v>
      </c>
      <c r="V271" t="s">
        <v>104</v>
      </c>
      <c r="W271">
        <v>5</v>
      </c>
      <c r="X271">
        <v>2007</v>
      </c>
      <c r="Y271">
        <v>2008</v>
      </c>
      <c r="Z271" t="s">
        <v>105</v>
      </c>
      <c r="AA271" t="s">
        <v>126</v>
      </c>
      <c r="AB271" t="s">
        <v>137</v>
      </c>
      <c r="AC271" t="s">
        <v>137</v>
      </c>
      <c r="AD271" t="s">
        <v>138</v>
      </c>
      <c r="AE271">
        <v>186</v>
      </c>
      <c r="AF271" t="s">
        <v>112</v>
      </c>
      <c r="AG271" t="s">
        <v>110</v>
      </c>
      <c r="AH271" t="s">
        <v>111</v>
      </c>
      <c r="AI271" t="s">
        <v>112</v>
      </c>
      <c r="AJ271" t="s">
        <v>110</v>
      </c>
      <c r="AK271" t="s">
        <v>156</v>
      </c>
      <c r="AL271" t="s">
        <v>114</v>
      </c>
      <c r="AM271">
        <v>0</v>
      </c>
      <c r="AN271" t="s">
        <v>114</v>
      </c>
      <c r="AO271">
        <v>0</v>
      </c>
      <c r="AP271">
        <v>1580</v>
      </c>
      <c r="AQ271">
        <v>1580</v>
      </c>
      <c r="AR271" t="s">
        <v>115</v>
      </c>
      <c r="AS271" t="s">
        <v>109</v>
      </c>
      <c r="AT271" t="s">
        <v>116</v>
      </c>
      <c r="AU271" t="s">
        <v>117</v>
      </c>
      <c r="AV271">
        <v>1580</v>
      </c>
      <c r="AW271">
        <v>0.28093045357936886</v>
      </c>
      <c r="AX271" t="s">
        <v>118</v>
      </c>
      <c r="AY271">
        <v>0</v>
      </c>
      <c r="AZ271">
        <v>0</v>
      </c>
      <c r="BA271">
        <v>1580</v>
      </c>
      <c r="BB271">
        <v>0</v>
      </c>
      <c r="BC271">
        <v>0</v>
      </c>
      <c r="BD271">
        <v>2</v>
      </c>
      <c r="BE271">
        <v>0</v>
      </c>
      <c r="BF271">
        <v>3</v>
      </c>
      <c r="BG271">
        <v>1</v>
      </c>
      <c r="BH271" t="s">
        <v>112</v>
      </c>
      <c r="BI271">
        <v>7</v>
      </c>
      <c r="BJ271" t="s">
        <v>119</v>
      </c>
      <c r="BK271">
        <v>0</v>
      </c>
      <c r="BL271" t="s">
        <v>93</v>
      </c>
      <c r="BM271" t="s">
        <v>120</v>
      </c>
      <c r="BN271">
        <v>2008</v>
      </c>
      <c r="BO271" t="s">
        <v>143</v>
      </c>
      <c r="BP271">
        <v>3</v>
      </c>
      <c r="BQ271">
        <v>830</v>
      </c>
      <c r="BR271" t="s">
        <v>110</v>
      </c>
      <c r="BS271" t="s">
        <v>110</v>
      </c>
      <c r="BT271" t="s">
        <v>116</v>
      </c>
      <c r="BU271">
        <v>0</v>
      </c>
      <c r="BV271">
        <v>24</v>
      </c>
      <c r="BW271">
        <v>0</v>
      </c>
      <c r="BX271">
        <v>0</v>
      </c>
      <c r="BY271">
        <v>0</v>
      </c>
      <c r="BZ271">
        <v>0</v>
      </c>
      <c r="CA271" t="s">
        <v>93</v>
      </c>
      <c r="CB271" t="s">
        <v>93</v>
      </c>
      <c r="CC271" t="s">
        <v>93</v>
      </c>
      <c r="CD271">
        <v>0</v>
      </c>
      <c r="CE271">
        <v>6</v>
      </c>
      <c r="CF271">
        <v>2008</v>
      </c>
      <c r="CG271" t="s">
        <v>233</v>
      </c>
      <c r="CH271" t="s">
        <v>140</v>
      </c>
      <c r="CI271">
        <v>235128</v>
      </c>
      <c r="CR271" t="s">
        <v>124</v>
      </c>
      <c r="CS271">
        <v>1580</v>
      </c>
    </row>
    <row r="272" spans="1:97" x14ac:dyDescent="0.3">
      <c r="A272">
        <v>154</v>
      </c>
      <c r="B272">
        <v>20</v>
      </c>
      <c r="C272" t="s">
        <v>91</v>
      </c>
      <c r="D272" t="s">
        <v>93</v>
      </c>
      <c r="E272">
        <v>13500</v>
      </c>
      <c r="F272" t="s">
        <v>92</v>
      </c>
      <c r="G272" t="s">
        <v>93</v>
      </c>
      <c r="H272" t="s">
        <v>141</v>
      </c>
      <c r="I272" t="s">
        <v>95</v>
      </c>
      <c r="J272" t="s">
        <v>96</v>
      </c>
      <c r="K272" t="s">
        <v>134</v>
      </c>
      <c r="L272" t="s">
        <v>98</v>
      </c>
      <c r="M272" t="s">
        <v>198</v>
      </c>
      <c r="N272" t="s">
        <v>100</v>
      </c>
      <c r="O272" t="s">
        <v>101</v>
      </c>
      <c r="P272" t="s">
        <v>101</v>
      </c>
      <c r="Q272" t="s">
        <v>102</v>
      </c>
      <c r="R272" t="s">
        <v>136</v>
      </c>
      <c r="S272" s="3" t="str">
        <f>VLOOKUP(R272,'House Style2'!$A$1:$E$9,5,FALSE)</f>
        <v>Above Average</v>
      </c>
      <c r="T272">
        <v>6</v>
      </c>
      <c r="U272">
        <v>0.84267466282500536</v>
      </c>
      <c r="V272" t="s">
        <v>104</v>
      </c>
      <c r="W272">
        <v>7</v>
      </c>
      <c r="X272">
        <v>1960</v>
      </c>
      <c r="Y272">
        <v>1975</v>
      </c>
      <c r="Z272" t="s">
        <v>216</v>
      </c>
      <c r="AA272" t="s">
        <v>126</v>
      </c>
      <c r="AB272" t="s">
        <v>108</v>
      </c>
      <c r="AC272" t="s">
        <v>194</v>
      </c>
      <c r="AD272" t="s">
        <v>129</v>
      </c>
      <c r="AE272">
        <v>0</v>
      </c>
      <c r="AF272" t="s">
        <v>110</v>
      </c>
      <c r="AG272" t="s">
        <v>110</v>
      </c>
      <c r="AH272" t="s">
        <v>171</v>
      </c>
      <c r="AI272" t="s">
        <v>112</v>
      </c>
      <c r="AJ272" t="s">
        <v>110</v>
      </c>
      <c r="AK272" t="s">
        <v>112</v>
      </c>
      <c r="AL272" t="s">
        <v>189</v>
      </c>
      <c r="AM272">
        <v>429</v>
      </c>
      <c r="AN272" t="s">
        <v>151</v>
      </c>
      <c r="AO272">
        <v>1080</v>
      </c>
      <c r="AP272">
        <v>93</v>
      </c>
      <c r="AQ272">
        <v>1602</v>
      </c>
      <c r="AR272" t="s">
        <v>115</v>
      </c>
      <c r="AS272" t="s">
        <v>112</v>
      </c>
      <c r="AT272" t="s">
        <v>116</v>
      </c>
      <c r="AU272" t="s">
        <v>117</v>
      </c>
      <c r="AV272">
        <v>1252</v>
      </c>
      <c r="AW272">
        <v>0.81870747997883209</v>
      </c>
      <c r="AX272" t="s">
        <v>118</v>
      </c>
      <c r="AY272">
        <v>0</v>
      </c>
      <c r="AZ272">
        <v>0</v>
      </c>
      <c r="BA272">
        <v>1252</v>
      </c>
      <c r="BB272">
        <v>1</v>
      </c>
      <c r="BC272">
        <v>0</v>
      </c>
      <c r="BD272">
        <v>1</v>
      </c>
      <c r="BE272">
        <v>0</v>
      </c>
      <c r="BF272">
        <v>1</v>
      </c>
      <c r="BG272">
        <v>1</v>
      </c>
      <c r="BH272" t="s">
        <v>110</v>
      </c>
      <c r="BI272">
        <v>4</v>
      </c>
      <c r="BJ272" t="s">
        <v>119</v>
      </c>
      <c r="BK272">
        <v>1</v>
      </c>
      <c r="BL272" t="s">
        <v>112</v>
      </c>
      <c r="BM272" t="s">
        <v>120</v>
      </c>
      <c r="BN272">
        <v>1960</v>
      </c>
      <c r="BO272" t="s">
        <v>143</v>
      </c>
      <c r="BP272">
        <v>2</v>
      </c>
      <c r="BQ272">
        <v>564</v>
      </c>
      <c r="BR272" t="s">
        <v>110</v>
      </c>
      <c r="BS272" t="s">
        <v>110</v>
      </c>
      <c r="BT272" t="s">
        <v>116</v>
      </c>
      <c r="BU272">
        <v>409</v>
      </c>
      <c r="BV272">
        <v>0</v>
      </c>
      <c r="BW272">
        <v>0</v>
      </c>
      <c r="BX272">
        <v>0</v>
      </c>
      <c r="BY272">
        <v>0</v>
      </c>
      <c r="BZ272">
        <v>0</v>
      </c>
      <c r="CA272" t="s">
        <v>93</v>
      </c>
      <c r="CB272" t="s">
        <v>93</v>
      </c>
      <c r="CC272" t="s">
        <v>93</v>
      </c>
      <c r="CD272">
        <v>0</v>
      </c>
      <c r="CE272">
        <v>3</v>
      </c>
      <c r="CF272">
        <v>2008</v>
      </c>
      <c r="CG272" t="s">
        <v>122</v>
      </c>
      <c r="CH272" t="s">
        <v>123</v>
      </c>
      <c r="CI272">
        <v>235000</v>
      </c>
      <c r="CR272">
        <v>1252</v>
      </c>
      <c r="CS272" t="s">
        <v>124</v>
      </c>
    </row>
    <row r="273" spans="1:97" x14ac:dyDescent="0.3">
      <c r="A273">
        <v>198</v>
      </c>
      <c r="B273">
        <v>75</v>
      </c>
      <c r="C273" t="s">
        <v>91</v>
      </c>
      <c r="D273">
        <v>174</v>
      </c>
      <c r="E273">
        <v>25419</v>
      </c>
      <c r="F273" t="s">
        <v>92</v>
      </c>
      <c r="G273" t="s">
        <v>93</v>
      </c>
      <c r="H273" t="s">
        <v>141</v>
      </c>
      <c r="I273" t="s">
        <v>95</v>
      </c>
      <c r="J273" t="s">
        <v>96</v>
      </c>
      <c r="K273" t="s">
        <v>97</v>
      </c>
      <c r="L273" t="s">
        <v>98</v>
      </c>
      <c r="M273" t="s">
        <v>192</v>
      </c>
      <c r="N273" t="s">
        <v>100</v>
      </c>
      <c r="O273" t="s">
        <v>160</v>
      </c>
      <c r="P273" t="s">
        <v>101</v>
      </c>
      <c r="Q273" t="s">
        <v>102</v>
      </c>
      <c r="R273" t="s">
        <v>103</v>
      </c>
      <c r="S273" s="3" t="str">
        <f>VLOOKUP(R273,'House Style2'!$A$1:$E$9,5,FALSE)</f>
        <v>Above Average</v>
      </c>
      <c r="T273">
        <v>8</v>
      </c>
      <c r="U273">
        <v>0.75791573353096831</v>
      </c>
      <c r="V273" t="s">
        <v>104</v>
      </c>
      <c r="W273">
        <v>4</v>
      </c>
      <c r="X273">
        <v>1918</v>
      </c>
      <c r="Y273">
        <v>1990</v>
      </c>
      <c r="Z273" t="s">
        <v>105</v>
      </c>
      <c r="AA273" t="s">
        <v>126</v>
      </c>
      <c r="AB273" t="s">
        <v>181</v>
      </c>
      <c r="AC273" t="s">
        <v>181</v>
      </c>
      <c r="AD273" t="s">
        <v>129</v>
      </c>
      <c r="AE273">
        <v>0</v>
      </c>
      <c r="AF273" t="s">
        <v>112</v>
      </c>
      <c r="AG273" t="s">
        <v>112</v>
      </c>
      <c r="AH273" t="s">
        <v>111</v>
      </c>
      <c r="AI273" t="s">
        <v>110</v>
      </c>
      <c r="AJ273" t="s">
        <v>110</v>
      </c>
      <c r="AK273" t="s">
        <v>156</v>
      </c>
      <c r="AL273" t="s">
        <v>113</v>
      </c>
      <c r="AM273">
        <v>1036</v>
      </c>
      <c r="AN273" t="s">
        <v>210</v>
      </c>
      <c r="AO273">
        <v>184</v>
      </c>
      <c r="AP273">
        <v>140</v>
      </c>
      <c r="AQ273">
        <v>1360</v>
      </c>
      <c r="AR273" t="s">
        <v>115</v>
      </c>
      <c r="AS273" t="s">
        <v>112</v>
      </c>
      <c r="AT273" t="s">
        <v>116</v>
      </c>
      <c r="AU273" t="s">
        <v>117</v>
      </c>
      <c r="AV273">
        <v>1360</v>
      </c>
      <c r="AW273">
        <v>0.98267788140689449</v>
      </c>
      <c r="AX273" t="s">
        <v>118</v>
      </c>
      <c r="AY273">
        <v>1360</v>
      </c>
      <c r="AZ273">
        <v>392</v>
      </c>
      <c r="BA273">
        <v>3112</v>
      </c>
      <c r="BB273">
        <v>1</v>
      </c>
      <c r="BC273">
        <v>1</v>
      </c>
      <c r="BD273">
        <v>2</v>
      </c>
      <c r="BE273">
        <v>0</v>
      </c>
      <c r="BF273">
        <v>4</v>
      </c>
      <c r="BG273">
        <v>1</v>
      </c>
      <c r="BH273" t="s">
        <v>112</v>
      </c>
      <c r="BI273">
        <v>8</v>
      </c>
      <c r="BJ273" t="s">
        <v>119</v>
      </c>
      <c r="BK273">
        <v>1</v>
      </c>
      <c r="BL273" t="s">
        <v>109</v>
      </c>
      <c r="BM273" t="s">
        <v>164</v>
      </c>
      <c r="BN273">
        <v>1918</v>
      </c>
      <c r="BO273" t="s">
        <v>114</v>
      </c>
      <c r="BP273">
        <v>2</v>
      </c>
      <c r="BQ273">
        <v>795</v>
      </c>
      <c r="BR273" t="s">
        <v>110</v>
      </c>
      <c r="BS273" t="s">
        <v>110</v>
      </c>
      <c r="BT273" t="s">
        <v>116</v>
      </c>
      <c r="BU273">
        <v>0</v>
      </c>
      <c r="BV273">
        <v>16</v>
      </c>
      <c r="BW273">
        <v>552</v>
      </c>
      <c r="BX273">
        <v>0</v>
      </c>
      <c r="BY273">
        <v>0</v>
      </c>
      <c r="BZ273">
        <v>512</v>
      </c>
      <c r="CA273" t="s">
        <v>109</v>
      </c>
      <c r="CB273" t="s">
        <v>165</v>
      </c>
      <c r="CC273" t="s">
        <v>93</v>
      </c>
      <c r="CD273">
        <v>0</v>
      </c>
      <c r="CE273">
        <v>3</v>
      </c>
      <c r="CF273">
        <v>2006</v>
      </c>
      <c r="CG273" t="s">
        <v>122</v>
      </c>
      <c r="CH273" t="s">
        <v>132</v>
      </c>
      <c r="CI273">
        <v>235000</v>
      </c>
      <c r="CR273">
        <v>1360</v>
      </c>
      <c r="CS273" t="s">
        <v>124</v>
      </c>
    </row>
    <row r="274" spans="1:97" x14ac:dyDescent="0.3">
      <c r="A274">
        <v>252</v>
      </c>
      <c r="B274">
        <v>120</v>
      </c>
      <c r="C274" t="s">
        <v>158</v>
      </c>
      <c r="D274">
        <v>44</v>
      </c>
      <c r="E274">
        <v>4750</v>
      </c>
      <c r="F274" t="s">
        <v>92</v>
      </c>
      <c r="G274" t="s">
        <v>93</v>
      </c>
      <c r="H274" t="s">
        <v>94</v>
      </c>
      <c r="I274" t="s">
        <v>153</v>
      </c>
      <c r="J274" t="s">
        <v>96</v>
      </c>
      <c r="K274" t="s">
        <v>134</v>
      </c>
      <c r="L274" t="s">
        <v>154</v>
      </c>
      <c r="M274" t="s">
        <v>174</v>
      </c>
      <c r="N274" t="s">
        <v>100</v>
      </c>
      <c r="O274" t="s">
        <v>101</v>
      </c>
      <c r="P274" t="s">
        <v>101</v>
      </c>
      <c r="Q274" t="s">
        <v>175</v>
      </c>
      <c r="R274" t="s">
        <v>136</v>
      </c>
      <c r="S274" s="3" t="str">
        <f>VLOOKUP(R274,'House Style2'!$A$1:$E$9,5,FALSE)</f>
        <v>Above Average</v>
      </c>
      <c r="T274">
        <v>8</v>
      </c>
      <c r="U274">
        <v>0.87225389428369848</v>
      </c>
      <c r="V274" t="s">
        <v>104</v>
      </c>
      <c r="W274">
        <v>5</v>
      </c>
      <c r="X274">
        <v>2006</v>
      </c>
      <c r="Y274">
        <v>2007</v>
      </c>
      <c r="Z274" t="s">
        <v>125</v>
      </c>
      <c r="AA274" t="s">
        <v>126</v>
      </c>
      <c r="AB274" t="s">
        <v>137</v>
      </c>
      <c r="AC274" t="s">
        <v>137</v>
      </c>
      <c r="AD274" t="s">
        <v>138</v>
      </c>
      <c r="AE274">
        <v>481</v>
      </c>
      <c r="AF274" t="s">
        <v>112</v>
      </c>
      <c r="AG274" t="s">
        <v>110</v>
      </c>
      <c r="AH274" t="s">
        <v>111</v>
      </c>
      <c r="AI274" t="s">
        <v>112</v>
      </c>
      <c r="AJ274" t="s">
        <v>110</v>
      </c>
      <c r="AK274" t="s">
        <v>112</v>
      </c>
      <c r="AL274" t="s">
        <v>113</v>
      </c>
      <c r="AM274">
        <v>1573</v>
      </c>
      <c r="AN274" t="s">
        <v>114</v>
      </c>
      <c r="AO274">
        <v>0</v>
      </c>
      <c r="AP274">
        <v>0</v>
      </c>
      <c r="AQ274">
        <v>1573</v>
      </c>
      <c r="AR274" t="s">
        <v>115</v>
      </c>
      <c r="AS274" t="s">
        <v>109</v>
      </c>
      <c r="AT274" t="s">
        <v>116</v>
      </c>
      <c r="AU274" t="s">
        <v>117</v>
      </c>
      <c r="AV274">
        <v>1625</v>
      </c>
      <c r="AW274">
        <v>0.55081693834347256</v>
      </c>
      <c r="AX274" t="s">
        <v>118</v>
      </c>
      <c r="AY274">
        <v>0</v>
      </c>
      <c r="AZ274">
        <v>0</v>
      </c>
      <c r="BA274">
        <v>1625</v>
      </c>
      <c r="BB274">
        <v>1</v>
      </c>
      <c r="BC274">
        <v>1</v>
      </c>
      <c r="BD274">
        <v>2</v>
      </c>
      <c r="BE274">
        <v>0</v>
      </c>
      <c r="BF274">
        <v>2</v>
      </c>
      <c r="BG274">
        <v>1</v>
      </c>
      <c r="BH274" t="s">
        <v>112</v>
      </c>
      <c r="BI274">
        <v>5</v>
      </c>
      <c r="BJ274" t="s">
        <v>119</v>
      </c>
      <c r="BK274">
        <v>1</v>
      </c>
      <c r="BL274" t="s">
        <v>112</v>
      </c>
      <c r="BM274" t="s">
        <v>120</v>
      </c>
      <c r="BN274">
        <v>2006</v>
      </c>
      <c r="BO274" t="s">
        <v>121</v>
      </c>
      <c r="BP274">
        <v>2</v>
      </c>
      <c r="BQ274">
        <v>538</v>
      </c>
      <c r="BR274" t="s">
        <v>110</v>
      </c>
      <c r="BS274" t="s">
        <v>110</v>
      </c>
      <c r="BT274" t="s">
        <v>116</v>
      </c>
      <c r="BU274">
        <v>123</v>
      </c>
      <c r="BV274">
        <v>0</v>
      </c>
      <c r="BW274">
        <v>0</v>
      </c>
      <c r="BX274">
        <v>0</v>
      </c>
      <c r="BY274">
        <v>153</v>
      </c>
      <c r="BZ274">
        <v>0</v>
      </c>
      <c r="CA274" t="s">
        <v>93</v>
      </c>
      <c r="CB274" t="s">
        <v>93</v>
      </c>
      <c r="CC274" t="s">
        <v>93</v>
      </c>
      <c r="CD274">
        <v>0</v>
      </c>
      <c r="CE274">
        <v>12</v>
      </c>
      <c r="CF274">
        <v>2007</v>
      </c>
      <c r="CG274" t="s">
        <v>122</v>
      </c>
      <c r="CH274" t="s">
        <v>224</v>
      </c>
      <c r="CI274">
        <v>235000</v>
      </c>
      <c r="CR274" t="s">
        <v>124</v>
      </c>
      <c r="CS274">
        <v>1625</v>
      </c>
    </row>
    <row r="275" spans="1:97" x14ac:dyDescent="0.3">
      <c r="A275">
        <v>294</v>
      </c>
      <c r="B275">
        <v>60</v>
      </c>
      <c r="C275" t="s">
        <v>91</v>
      </c>
      <c r="D275" t="s">
        <v>93</v>
      </c>
      <c r="E275">
        <v>16659</v>
      </c>
      <c r="F275" t="s">
        <v>92</v>
      </c>
      <c r="G275" t="s">
        <v>93</v>
      </c>
      <c r="H275" t="s">
        <v>94</v>
      </c>
      <c r="I275" t="s">
        <v>95</v>
      </c>
      <c r="J275" t="s">
        <v>96</v>
      </c>
      <c r="K275" t="s">
        <v>97</v>
      </c>
      <c r="L275" t="s">
        <v>98</v>
      </c>
      <c r="M275" t="s">
        <v>211</v>
      </c>
      <c r="N275" t="s">
        <v>203</v>
      </c>
      <c r="O275" t="s">
        <v>196</v>
      </c>
      <c r="P275" t="s">
        <v>101</v>
      </c>
      <c r="Q275" t="s">
        <v>102</v>
      </c>
      <c r="R275" t="s">
        <v>103</v>
      </c>
      <c r="S275" s="3" t="str">
        <f>VLOOKUP(R275,'House Style2'!$A$1:$E$9,5,FALSE)</f>
        <v>Above Average</v>
      </c>
      <c r="T275">
        <v>7</v>
      </c>
      <c r="U275">
        <v>0.14699894662961421</v>
      </c>
      <c r="V275" t="s">
        <v>104</v>
      </c>
      <c r="W275">
        <v>7</v>
      </c>
      <c r="X275">
        <v>1977</v>
      </c>
      <c r="Y275">
        <v>1994</v>
      </c>
      <c r="Z275" t="s">
        <v>105</v>
      </c>
      <c r="AA275" t="s">
        <v>126</v>
      </c>
      <c r="AB275" t="s">
        <v>194</v>
      </c>
      <c r="AC275" t="s">
        <v>194</v>
      </c>
      <c r="AD275" t="s">
        <v>108</v>
      </c>
      <c r="AE275">
        <v>34</v>
      </c>
      <c r="AF275" t="s">
        <v>110</v>
      </c>
      <c r="AG275" t="s">
        <v>110</v>
      </c>
      <c r="AH275" t="s">
        <v>171</v>
      </c>
      <c r="AI275" t="s">
        <v>110</v>
      </c>
      <c r="AJ275" t="s">
        <v>110</v>
      </c>
      <c r="AK275" t="s">
        <v>156</v>
      </c>
      <c r="AL275" t="s">
        <v>151</v>
      </c>
      <c r="AM275">
        <v>795</v>
      </c>
      <c r="AN275" t="s">
        <v>114</v>
      </c>
      <c r="AO275">
        <v>0</v>
      </c>
      <c r="AP275">
        <v>0</v>
      </c>
      <c r="AQ275">
        <v>795</v>
      </c>
      <c r="AR275" t="s">
        <v>115</v>
      </c>
      <c r="AS275" t="s">
        <v>220</v>
      </c>
      <c r="AT275" t="s">
        <v>116</v>
      </c>
      <c r="AU275" t="s">
        <v>117</v>
      </c>
      <c r="AV275">
        <v>1468</v>
      </c>
      <c r="AW275">
        <v>0.36517535075967156</v>
      </c>
      <c r="AX275" t="s">
        <v>118</v>
      </c>
      <c r="AY275">
        <v>795</v>
      </c>
      <c r="AZ275">
        <v>0</v>
      </c>
      <c r="BA275">
        <v>2263</v>
      </c>
      <c r="BB275">
        <v>1</v>
      </c>
      <c r="BC275">
        <v>0</v>
      </c>
      <c r="BD275">
        <v>2</v>
      </c>
      <c r="BE275">
        <v>1</v>
      </c>
      <c r="BF275">
        <v>3</v>
      </c>
      <c r="BG275">
        <v>1</v>
      </c>
      <c r="BH275" t="s">
        <v>112</v>
      </c>
      <c r="BI275">
        <v>9</v>
      </c>
      <c r="BJ275" t="s">
        <v>119</v>
      </c>
      <c r="BK275">
        <v>1</v>
      </c>
      <c r="BL275" t="s">
        <v>110</v>
      </c>
      <c r="BM275" t="s">
        <v>120</v>
      </c>
      <c r="BN275">
        <v>1977</v>
      </c>
      <c r="BO275" t="s">
        <v>121</v>
      </c>
      <c r="BP275">
        <v>2</v>
      </c>
      <c r="BQ275">
        <v>539</v>
      </c>
      <c r="BR275" t="s">
        <v>110</v>
      </c>
      <c r="BS275" t="s">
        <v>110</v>
      </c>
      <c r="BT275" t="s">
        <v>116</v>
      </c>
      <c r="BU275">
        <v>0</v>
      </c>
      <c r="BV275">
        <v>250</v>
      </c>
      <c r="BW275">
        <v>0</v>
      </c>
      <c r="BX275">
        <v>0</v>
      </c>
      <c r="BY275">
        <v>0</v>
      </c>
      <c r="BZ275">
        <v>0</v>
      </c>
      <c r="CA275" t="s">
        <v>93</v>
      </c>
      <c r="CB275" t="s">
        <v>93</v>
      </c>
      <c r="CC275" t="s">
        <v>93</v>
      </c>
      <c r="CD275">
        <v>0</v>
      </c>
      <c r="CE275">
        <v>3</v>
      </c>
      <c r="CF275">
        <v>2006</v>
      </c>
      <c r="CG275" t="s">
        <v>122</v>
      </c>
      <c r="CH275" t="s">
        <v>123</v>
      </c>
      <c r="CI275">
        <v>235000</v>
      </c>
      <c r="CR275">
        <v>1468</v>
      </c>
      <c r="CS275" t="s">
        <v>124</v>
      </c>
    </row>
    <row r="276" spans="1:97" x14ac:dyDescent="0.3">
      <c r="A276">
        <v>1169</v>
      </c>
      <c r="B276">
        <v>70</v>
      </c>
      <c r="C276" t="s">
        <v>91</v>
      </c>
      <c r="D276">
        <v>120</v>
      </c>
      <c r="E276">
        <v>13728</v>
      </c>
      <c r="F276" t="s">
        <v>92</v>
      </c>
      <c r="G276" t="s">
        <v>93</v>
      </c>
      <c r="H276" t="s">
        <v>141</v>
      </c>
      <c r="I276" t="s">
        <v>95</v>
      </c>
      <c r="J276" t="s">
        <v>96</v>
      </c>
      <c r="K276" t="s">
        <v>97</v>
      </c>
      <c r="L276" t="s">
        <v>98</v>
      </c>
      <c r="M276" t="s">
        <v>202</v>
      </c>
      <c r="N276" t="s">
        <v>203</v>
      </c>
      <c r="O276" t="s">
        <v>101</v>
      </c>
      <c r="P276" t="s">
        <v>101</v>
      </c>
      <c r="Q276" t="s">
        <v>102</v>
      </c>
      <c r="R276" t="s">
        <v>103</v>
      </c>
      <c r="S276" s="3" t="str">
        <f>VLOOKUP(R276,'House Style2'!$A$1:$E$9,5,FALSE)</f>
        <v>Above Average</v>
      </c>
      <c r="T276">
        <v>6</v>
      </c>
      <c r="U276">
        <v>0.62564640628364254</v>
      </c>
      <c r="V276" t="s">
        <v>104</v>
      </c>
      <c r="W276">
        <v>7</v>
      </c>
      <c r="X276">
        <v>1935</v>
      </c>
      <c r="Y276">
        <v>1986</v>
      </c>
      <c r="Z276" t="s">
        <v>125</v>
      </c>
      <c r="AA276" t="s">
        <v>126</v>
      </c>
      <c r="AB276" t="s">
        <v>181</v>
      </c>
      <c r="AC276" t="s">
        <v>181</v>
      </c>
      <c r="AD276" t="s">
        <v>129</v>
      </c>
      <c r="AE276">
        <v>0</v>
      </c>
      <c r="AF276" t="s">
        <v>110</v>
      </c>
      <c r="AG276" t="s">
        <v>110</v>
      </c>
      <c r="AH276" t="s">
        <v>171</v>
      </c>
      <c r="AI276" t="s">
        <v>110</v>
      </c>
      <c r="AJ276" t="s">
        <v>110</v>
      </c>
      <c r="AK276" t="s">
        <v>156</v>
      </c>
      <c r="AL276" t="s">
        <v>172</v>
      </c>
      <c r="AM276">
        <v>626</v>
      </c>
      <c r="AN276" t="s">
        <v>114</v>
      </c>
      <c r="AO276">
        <v>0</v>
      </c>
      <c r="AP276">
        <v>501</v>
      </c>
      <c r="AQ276">
        <v>1127</v>
      </c>
      <c r="AR276" t="s">
        <v>115</v>
      </c>
      <c r="AS276" t="s">
        <v>109</v>
      </c>
      <c r="AT276" t="s">
        <v>116</v>
      </c>
      <c r="AU276" t="s">
        <v>117</v>
      </c>
      <c r="AV276">
        <v>1236</v>
      </c>
      <c r="AW276">
        <v>0.61810062957539713</v>
      </c>
      <c r="AX276" t="s">
        <v>118</v>
      </c>
      <c r="AY276">
        <v>872</v>
      </c>
      <c r="AZ276">
        <v>0</v>
      </c>
      <c r="BA276">
        <v>2108</v>
      </c>
      <c r="BB276">
        <v>0</v>
      </c>
      <c r="BC276">
        <v>0</v>
      </c>
      <c r="BD276">
        <v>2</v>
      </c>
      <c r="BE276">
        <v>0</v>
      </c>
      <c r="BF276">
        <v>4</v>
      </c>
      <c r="BG276">
        <v>1</v>
      </c>
      <c r="BH276" t="s">
        <v>112</v>
      </c>
      <c r="BI276">
        <v>7</v>
      </c>
      <c r="BJ276" t="s">
        <v>119</v>
      </c>
      <c r="BK276">
        <v>2</v>
      </c>
      <c r="BL276" t="s">
        <v>110</v>
      </c>
      <c r="BM276" t="s">
        <v>190</v>
      </c>
      <c r="BN276">
        <v>1935</v>
      </c>
      <c r="BO276" t="s">
        <v>114</v>
      </c>
      <c r="BP276">
        <v>2</v>
      </c>
      <c r="BQ276">
        <v>540</v>
      </c>
      <c r="BR276" t="s">
        <v>110</v>
      </c>
      <c r="BS276" t="s">
        <v>110</v>
      </c>
      <c r="BT276" t="s">
        <v>116</v>
      </c>
      <c r="BU276">
        <v>0</v>
      </c>
      <c r="BV276">
        <v>0</v>
      </c>
      <c r="BW276">
        <v>0</v>
      </c>
      <c r="BX276">
        <v>0</v>
      </c>
      <c r="BY276">
        <v>90</v>
      </c>
      <c r="BZ276">
        <v>0</v>
      </c>
      <c r="CA276" t="s">
        <v>93</v>
      </c>
      <c r="CB276" t="s">
        <v>93</v>
      </c>
      <c r="CC276" t="s">
        <v>93</v>
      </c>
      <c r="CD276">
        <v>0</v>
      </c>
      <c r="CE276">
        <v>7</v>
      </c>
      <c r="CF276">
        <v>2008</v>
      </c>
      <c r="CG276" t="s">
        <v>122</v>
      </c>
      <c r="CH276" t="s">
        <v>123</v>
      </c>
      <c r="CI276">
        <v>235000</v>
      </c>
      <c r="CR276">
        <v>1236</v>
      </c>
      <c r="CS276" t="s">
        <v>124</v>
      </c>
    </row>
    <row r="277" spans="1:97" x14ac:dyDescent="0.3">
      <c r="A277">
        <v>1355</v>
      </c>
      <c r="B277">
        <v>60</v>
      </c>
      <c r="C277" t="s">
        <v>91</v>
      </c>
      <c r="D277" t="s">
        <v>93</v>
      </c>
      <c r="E277">
        <v>10316</v>
      </c>
      <c r="F277" t="s">
        <v>92</v>
      </c>
      <c r="G277" t="s">
        <v>93</v>
      </c>
      <c r="H277" t="s">
        <v>94</v>
      </c>
      <c r="I277" t="s">
        <v>95</v>
      </c>
      <c r="J277" t="s">
        <v>96</v>
      </c>
      <c r="K277" t="s">
        <v>134</v>
      </c>
      <c r="L277" t="s">
        <v>98</v>
      </c>
      <c r="M277" t="s">
        <v>167</v>
      </c>
      <c r="N277" t="s">
        <v>100</v>
      </c>
      <c r="O277" t="s">
        <v>101</v>
      </c>
      <c r="P277" t="s">
        <v>101</v>
      </c>
      <c r="Q277" t="s">
        <v>102</v>
      </c>
      <c r="R277" t="s">
        <v>103</v>
      </c>
      <c r="S277" s="3" t="str">
        <f>VLOOKUP(R277,'House Style2'!$A$1:$E$9,5,FALSE)</f>
        <v>Above Average</v>
      </c>
      <c r="T277">
        <v>7</v>
      </c>
      <c r="U277">
        <v>0.95081049304234444</v>
      </c>
      <c r="V277" t="s">
        <v>104</v>
      </c>
      <c r="W277">
        <v>5</v>
      </c>
      <c r="X277">
        <v>2000</v>
      </c>
      <c r="Y277">
        <v>2000</v>
      </c>
      <c r="Z277" t="s">
        <v>105</v>
      </c>
      <c r="AA277" t="s">
        <v>126</v>
      </c>
      <c r="AB277" t="s">
        <v>137</v>
      </c>
      <c r="AC277" t="s">
        <v>137</v>
      </c>
      <c r="AD277" t="s">
        <v>129</v>
      </c>
      <c r="AE277">
        <v>0</v>
      </c>
      <c r="AF277" t="s">
        <v>112</v>
      </c>
      <c r="AG277" t="s">
        <v>110</v>
      </c>
      <c r="AH277" t="s">
        <v>111</v>
      </c>
      <c r="AI277" t="s">
        <v>112</v>
      </c>
      <c r="AJ277" t="s">
        <v>110</v>
      </c>
      <c r="AK277" t="s">
        <v>156</v>
      </c>
      <c r="AL277" t="s">
        <v>113</v>
      </c>
      <c r="AM277">
        <v>735</v>
      </c>
      <c r="AN277" t="s">
        <v>114</v>
      </c>
      <c r="AO277">
        <v>0</v>
      </c>
      <c r="AP277">
        <v>257</v>
      </c>
      <c r="AQ277">
        <v>992</v>
      </c>
      <c r="AR277" t="s">
        <v>115</v>
      </c>
      <c r="AS277" t="s">
        <v>109</v>
      </c>
      <c r="AT277" t="s">
        <v>116</v>
      </c>
      <c r="AU277" t="s">
        <v>117</v>
      </c>
      <c r="AV277">
        <v>992</v>
      </c>
      <c r="AW277">
        <v>0.42221918701936523</v>
      </c>
      <c r="AX277" t="s">
        <v>195</v>
      </c>
      <c r="AY277">
        <v>873</v>
      </c>
      <c r="AZ277">
        <v>0</v>
      </c>
      <c r="BA277">
        <v>1865</v>
      </c>
      <c r="BB277">
        <v>1</v>
      </c>
      <c r="BC277">
        <v>0</v>
      </c>
      <c r="BD277">
        <v>2</v>
      </c>
      <c r="BE277">
        <v>1</v>
      </c>
      <c r="BF277">
        <v>3</v>
      </c>
      <c r="BG277">
        <v>1</v>
      </c>
      <c r="BH277" t="s">
        <v>112</v>
      </c>
      <c r="BI277">
        <v>7</v>
      </c>
      <c r="BJ277" t="s">
        <v>119</v>
      </c>
      <c r="BK277">
        <v>1</v>
      </c>
      <c r="BL277" t="s">
        <v>110</v>
      </c>
      <c r="BM277" t="s">
        <v>120</v>
      </c>
      <c r="BN277">
        <v>2000</v>
      </c>
      <c r="BO277" t="s">
        <v>143</v>
      </c>
      <c r="BP277">
        <v>3</v>
      </c>
      <c r="BQ277">
        <v>839</v>
      </c>
      <c r="BR277" t="s">
        <v>110</v>
      </c>
      <c r="BS277" t="s">
        <v>110</v>
      </c>
      <c r="BT277" t="s">
        <v>116</v>
      </c>
      <c r="BU277">
        <v>0</v>
      </c>
      <c r="BV277">
        <v>184</v>
      </c>
      <c r="BW277">
        <v>0</v>
      </c>
      <c r="BX277">
        <v>0</v>
      </c>
      <c r="BY277">
        <v>0</v>
      </c>
      <c r="BZ277">
        <v>0</v>
      </c>
      <c r="CA277" t="s">
        <v>93</v>
      </c>
      <c r="CB277" t="s">
        <v>93</v>
      </c>
      <c r="CC277" t="s">
        <v>93</v>
      </c>
      <c r="CD277">
        <v>0</v>
      </c>
      <c r="CE277">
        <v>6</v>
      </c>
      <c r="CF277">
        <v>2008</v>
      </c>
      <c r="CG277" t="s">
        <v>122</v>
      </c>
      <c r="CH277" t="s">
        <v>123</v>
      </c>
      <c r="CI277">
        <v>235000</v>
      </c>
      <c r="CR277">
        <v>992</v>
      </c>
      <c r="CS277" t="s">
        <v>124</v>
      </c>
    </row>
    <row r="278" spans="1:97" x14ac:dyDescent="0.3">
      <c r="A278">
        <v>1391</v>
      </c>
      <c r="B278">
        <v>20</v>
      </c>
      <c r="C278" t="s">
        <v>91</v>
      </c>
      <c r="D278">
        <v>70</v>
      </c>
      <c r="E278">
        <v>9100</v>
      </c>
      <c r="F278" t="s">
        <v>92</v>
      </c>
      <c r="G278" t="s">
        <v>93</v>
      </c>
      <c r="H278" t="s">
        <v>141</v>
      </c>
      <c r="I278" t="s">
        <v>95</v>
      </c>
      <c r="J278" t="s">
        <v>96</v>
      </c>
      <c r="K278" t="s">
        <v>134</v>
      </c>
      <c r="L278" t="s">
        <v>98</v>
      </c>
      <c r="M278" t="s">
        <v>167</v>
      </c>
      <c r="N278" t="s">
        <v>100</v>
      </c>
      <c r="O278" t="s">
        <v>101</v>
      </c>
      <c r="P278" t="s">
        <v>101</v>
      </c>
      <c r="Q278" t="s">
        <v>102</v>
      </c>
      <c r="R278" t="s">
        <v>136</v>
      </c>
      <c r="S278" s="3" t="str">
        <f>VLOOKUP(R278,'House Style2'!$A$1:$E$9,5,FALSE)</f>
        <v>Above Average</v>
      </c>
      <c r="T278">
        <v>7</v>
      </c>
      <c r="U278">
        <v>6.8555913647164068E-2</v>
      </c>
      <c r="V278" t="s">
        <v>104</v>
      </c>
      <c r="W278">
        <v>5</v>
      </c>
      <c r="X278">
        <v>2000</v>
      </c>
      <c r="Y278">
        <v>2000</v>
      </c>
      <c r="Z278" t="s">
        <v>105</v>
      </c>
      <c r="AA278" t="s">
        <v>126</v>
      </c>
      <c r="AB278" t="s">
        <v>137</v>
      </c>
      <c r="AC278" t="s">
        <v>137</v>
      </c>
      <c r="AD278" t="s">
        <v>108</v>
      </c>
      <c r="AE278">
        <v>244</v>
      </c>
      <c r="AF278" t="s">
        <v>112</v>
      </c>
      <c r="AG278" t="s">
        <v>110</v>
      </c>
      <c r="AH278" t="s">
        <v>111</v>
      </c>
      <c r="AI278" t="s">
        <v>112</v>
      </c>
      <c r="AJ278" t="s">
        <v>110</v>
      </c>
      <c r="AK278" t="s">
        <v>130</v>
      </c>
      <c r="AL278" t="s">
        <v>113</v>
      </c>
      <c r="AM278">
        <v>1400</v>
      </c>
      <c r="AN278" t="s">
        <v>114</v>
      </c>
      <c r="AO278">
        <v>0</v>
      </c>
      <c r="AP278">
        <v>125</v>
      </c>
      <c r="AQ278">
        <v>1525</v>
      </c>
      <c r="AR278" t="s">
        <v>115</v>
      </c>
      <c r="AS278" t="s">
        <v>109</v>
      </c>
      <c r="AT278" t="s">
        <v>116</v>
      </c>
      <c r="AU278" t="s">
        <v>117</v>
      </c>
      <c r="AV278">
        <v>1525</v>
      </c>
      <c r="AW278">
        <v>0.76300138100186787</v>
      </c>
      <c r="AX278" t="s">
        <v>118</v>
      </c>
      <c r="AY278">
        <v>0</v>
      </c>
      <c r="AZ278">
        <v>0</v>
      </c>
      <c r="BA278">
        <v>1525</v>
      </c>
      <c r="BB278">
        <v>1</v>
      </c>
      <c r="BC278">
        <v>0</v>
      </c>
      <c r="BD278">
        <v>2</v>
      </c>
      <c r="BE278">
        <v>0</v>
      </c>
      <c r="BF278">
        <v>3</v>
      </c>
      <c r="BG278">
        <v>1</v>
      </c>
      <c r="BH278" t="s">
        <v>112</v>
      </c>
      <c r="BI278">
        <v>6</v>
      </c>
      <c r="BJ278" t="s">
        <v>119</v>
      </c>
      <c r="BK278">
        <v>0</v>
      </c>
      <c r="BL278" t="s">
        <v>93</v>
      </c>
      <c r="BM278" t="s">
        <v>120</v>
      </c>
      <c r="BN278">
        <v>2000</v>
      </c>
      <c r="BO278" t="s">
        <v>143</v>
      </c>
      <c r="BP278">
        <v>2</v>
      </c>
      <c r="BQ278">
        <v>541</v>
      </c>
      <c r="BR278" t="s">
        <v>110</v>
      </c>
      <c r="BS278" t="s">
        <v>110</v>
      </c>
      <c r="BT278" t="s">
        <v>116</v>
      </c>
      <c r="BU278">
        <v>219</v>
      </c>
      <c r="BV278">
        <v>36</v>
      </c>
      <c r="BW278">
        <v>0</v>
      </c>
      <c r="BX278">
        <v>0</v>
      </c>
      <c r="BY278">
        <v>0</v>
      </c>
      <c r="BZ278">
        <v>0</v>
      </c>
      <c r="CA278" t="s">
        <v>93</v>
      </c>
      <c r="CB278" t="s">
        <v>93</v>
      </c>
      <c r="CC278" t="s">
        <v>93</v>
      </c>
      <c r="CD278">
        <v>0</v>
      </c>
      <c r="CE278">
        <v>9</v>
      </c>
      <c r="CF278">
        <v>2006</v>
      </c>
      <c r="CG278" t="s">
        <v>122</v>
      </c>
      <c r="CH278" t="s">
        <v>123</v>
      </c>
      <c r="CI278">
        <v>235000</v>
      </c>
      <c r="CR278" t="s">
        <v>124</v>
      </c>
      <c r="CS278">
        <v>1525</v>
      </c>
    </row>
    <row r="279" spans="1:97" x14ac:dyDescent="0.3">
      <c r="A279">
        <v>520</v>
      </c>
      <c r="B279">
        <v>70</v>
      </c>
      <c r="C279" t="s">
        <v>91</v>
      </c>
      <c r="D279">
        <v>53</v>
      </c>
      <c r="E279">
        <v>10918</v>
      </c>
      <c r="F279" t="s">
        <v>92</v>
      </c>
      <c r="G279" t="s">
        <v>93</v>
      </c>
      <c r="H279" t="s">
        <v>141</v>
      </c>
      <c r="I279" t="s">
        <v>95</v>
      </c>
      <c r="J279" t="s">
        <v>96</v>
      </c>
      <c r="K279" t="s">
        <v>134</v>
      </c>
      <c r="L279" t="s">
        <v>98</v>
      </c>
      <c r="M279" t="s">
        <v>174</v>
      </c>
      <c r="N279" t="s">
        <v>100</v>
      </c>
      <c r="O279" t="s">
        <v>101</v>
      </c>
      <c r="P279" t="s">
        <v>101</v>
      </c>
      <c r="Q279" t="s">
        <v>102</v>
      </c>
      <c r="R279" t="s">
        <v>103</v>
      </c>
      <c r="S279" s="3" t="str">
        <f>VLOOKUP(R279,'House Style2'!$A$1:$E$9,5,FALSE)</f>
        <v>Above Average</v>
      </c>
      <c r="T279">
        <v>7</v>
      </c>
      <c r="U279">
        <v>0.33418098463011803</v>
      </c>
      <c r="V279" t="s">
        <v>104</v>
      </c>
      <c r="W279">
        <v>9</v>
      </c>
      <c r="X279">
        <v>1926</v>
      </c>
      <c r="Y279">
        <v>2004</v>
      </c>
      <c r="Z279" t="s">
        <v>223</v>
      </c>
      <c r="AA279" t="s">
        <v>126</v>
      </c>
      <c r="AB279" t="s">
        <v>176</v>
      </c>
      <c r="AC279" t="s">
        <v>176</v>
      </c>
      <c r="AD279" t="s">
        <v>129</v>
      </c>
      <c r="AE279">
        <v>0</v>
      </c>
      <c r="AF279" t="s">
        <v>112</v>
      </c>
      <c r="AG279" t="s">
        <v>110</v>
      </c>
      <c r="AH279" t="s">
        <v>162</v>
      </c>
      <c r="AI279" t="s">
        <v>112</v>
      </c>
      <c r="AJ279" t="s">
        <v>110</v>
      </c>
      <c r="AK279" t="s">
        <v>156</v>
      </c>
      <c r="AL279" t="s">
        <v>114</v>
      </c>
      <c r="AM279">
        <v>0</v>
      </c>
      <c r="AN279" t="s">
        <v>114</v>
      </c>
      <c r="AO279">
        <v>0</v>
      </c>
      <c r="AP279">
        <v>1276</v>
      </c>
      <c r="AQ279">
        <v>1276</v>
      </c>
      <c r="AR279" t="s">
        <v>115</v>
      </c>
      <c r="AS279" t="s">
        <v>109</v>
      </c>
      <c r="AT279" t="s">
        <v>116</v>
      </c>
      <c r="AU279" t="s">
        <v>117</v>
      </c>
      <c r="AV279">
        <v>1276</v>
      </c>
      <c r="AW279">
        <v>6.4533272413886955E-2</v>
      </c>
      <c r="AX279" t="s">
        <v>118</v>
      </c>
      <c r="AY279">
        <v>804</v>
      </c>
      <c r="AZ279">
        <v>0</v>
      </c>
      <c r="BA279">
        <v>2080</v>
      </c>
      <c r="BB279">
        <v>0</v>
      </c>
      <c r="BC279">
        <v>0</v>
      </c>
      <c r="BD279">
        <v>1</v>
      </c>
      <c r="BE279">
        <v>1</v>
      </c>
      <c r="BF279">
        <v>3</v>
      </c>
      <c r="BG279">
        <v>1</v>
      </c>
      <c r="BH279" t="s">
        <v>112</v>
      </c>
      <c r="BI279">
        <v>9</v>
      </c>
      <c r="BJ279" t="s">
        <v>119</v>
      </c>
      <c r="BK279">
        <v>2</v>
      </c>
      <c r="BL279" t="s">
        <v>112</v>
      </c>
      <c r="BM279" t="s">
        <v>164</v>
      </c>
      <c r="BN279">
        <v>1926</v>
      </c>
      <c r="BO279" t="s">
        <v>114</v>
      </c>
      <c r="BP279">
        <v>1</v>
      </c>
      <c r="BQ279">
        <v>282</v>
      </c>
      <c r="BR279" t="s">
        <v>110</v>
      </c>
      <c r="BS279" t="s">
        <v>110</v>
      </c>
      <c r="BT279" t="s">
        <v>116</v>
      </c>
      <c r="BU279">
        <v>0</v>
      </c>
      <c r="BV279">
        <v>0</v>
      </c>
      <c r="BW279">
        <v>0</v>
      </c>
      <c r="BX279">
        <v>0</v>
      </c>
      <c r="BY279">
        <v>145</v>
      </c>
      <c r="BZ279">
        <v>0</v>
      </c>
      <c r="CA279" t="s">
        <v>93</v>
      </c>
      <c r="CB279" t="s">
        <v>131</v>
      </c>
      <c r="CC279" t="s">
        <v>93</v>
      </c>
      <c r="CD279">
        <v>0</v>
      </c>
      <c r="CE279">
        <v>6</v>
      </c>
      <c r="CF279">
        <v>2009</v>
      </c>
      <c r="CG279" t="s">
        <v>122</v>
      </c>
      <c r="CH279" t="s">
        <v>123</v>
      </c>
      <c r="CI279">
        <v>234000</v>
      </c>
      <c r="CR279">
        <v>1276</v>
      </c>
      <c r="CS279" t="s">
        <v>124</v>
      </c>
    </row>
    <row r="280" spans="1:97" x14ac:dyDescent="0.3">
      <c r="A280">
        <v>560</v>
      </c>
      <c r="B280">
        <v>120</v>
      </c>
      <c r="C280" t="s">
        <v>91</v>
      </c>
      <c r="D280" t="s">
        <v>93</v>
      </c>
      <c r="E280">
        <v>3196</v>
      </c>
      <c r="F280" t="s">
        <v>92</v>
      </c>
      <c r="G280" t="s">
        <v>93</v>
      </c>
      <c r="H280" t="s">
        <v>141</v>
      </c>
      <c r="I280" t="s">
        <v>95</v>
      </c>
      <c r="J280" t="s">
        <v>96</v>
      </c>
      <c r="K280" t="s">
        <v>134</v>
      </c>
      <c r="L280" t="s">
        <v>98</v>
      </c>
      <c r="M280" t="s">
        <v>222</v>
      </c>
      <c r="N280" t="s">
        <v>203</v>
      </c>
      <c r="O280" t="s">
        <v>101</v>
      </c>
      <c r="P280" t="s">
        <v>101</v>
      </c>
      <c r="Q280" t="s">
        <v>175</v>
      </c>
      <c r="R280" t="s">
        <v>136</v>
      </c>
      <c r="S280" s="3" t="str">
        <f>VLOOKUP(R280,'House Style2'!$A$1:$E$9,5,FALSE)</f>
        <v>Above Average</v>
      </c>
      <c r="T280">
        <v>7</v>
      </c>
      <c r="U280">
        <v>0.66156503759576812</v>
      </c>
      <c r="V280" t="s">
        <v>104</v>
      </c>
      <c r="W280">
        <v>5</v>
      </c>
      <c r="X280">
        <v>2003</v>
      </c>
      <c r="Y280">
        <v>2004</v>
      </c>
      <c r="Z280" t="s">
        <v>105</v>
      </c>
      <c r="AA280" t="s">
        <v>126</v>
      </c>
      <c r="AB280" t="s">
        <v>137</v>
      </c>
      <c r="AC280" t="s">
        <v>137</v>
      </c>
      <c r="AD280" t="s">
        <v>108</v>
      </c>
      <c r="AE280">
        <v>18</v>
      </c>
      <c r="AF280" t="s">
        <v>112</v>
      </c>
      <c r="AG280" t="s">
        <v>110</v>
      </c>
      <c r="AH280" t="s">
        <v>111</v>
      </c>
      <c r="AI280" t="s">
        <v>112</v>
      </c>
      <c r="AJ280" t="s">
        <v>110</v>
      </c>
      <c r="AK280" t="s">
        <v>112</v>
      </c>
      <c r="AL280" t="s">
        <v>114</v>
      </c>
      <c r="AM280">
        <v>0</v>
      </c>
      <c r="AN280" t="s">
        <v>114</v>
      </c>
      <c r="AO280">
        <v>0</v>
      </c>
      <c r="AP280">
        <v>1374</v>
      </c>
      <c r="AQ280">
        <v>1374</v>
      </c>
      <c r="AR280" t="s">
        <v>115</v>
      </c>
      <c r="AS280" t="s">
        <v>109</v>
      </c>
      <c r="AT280" t="s">
        <v>116</v>
      </c>
      <c r="AU280" t="s">
        <v>117</v>
      </c>
      <c r="AV280">
        <v>1557</v>
      </c>
      <c r="AW280">
        <v>0.39281326638204428</v>
      </c>
      <c r="AX280" t="s">
        <v>118</v>
      </c>
      <c r="AY280">
        <v>0</v>
      </c>
      <c r="AZ280">
        <v>0</v>
      </c>
      <c r="BA280">
        <v>1557</v>
      </c>
      <c r="BB280">
        <v>0</v>
      </c>
      <c r="BC280">
        <v>0</v>
      </c>
      <c r="BD280">
        <v>2</v>
      </c>
      <c r="BE280">
        <v>0</v>
      </c>
      <c r="BF280">
        <v>2</v>
      </c>
      <c r="BG280">
        <v>1</v>
      </c>
      <c r="BH280" t="s">
        <v>112</v>
      </c>
      <c r="BI280">
        <v>7</v>
      </c>
      <c r="BJ280" t="s">
        <v>119</v>
      </c>
      <c r="BK280">
        <v>1</v>
      </c>
      <c r="BL280" t="s">
        <v>110</v>
      </c>
      <c r="BM280" t="s">
        <v>120</v>
      </c>
      <c r="BN280">
        <v>2003</v>
      </c>
      <c r="BO280" t="s">
        <v>121</v>
      </c>
      <c r="BP280">
        <v>2</v>
      </c>
      <c r="BQ280">
        <v>420</v>
      </c>
      <c r="BR280" t="s">
        <v>110</v>
      </c>
      <c r="BS280" t="s">
        <v>110</v>
      </c>
      <c r="BT280" t="s">
        <v>116</v>
      </c>
      <c r="BU280">
        <v>143</v>
      </c>
      <c r="BV280">
        <v>20</v>
      </c>
      <c r="BW280">
        <v>0</v>
      </c>
      <c r="BX280">
        <v>0</v>
      </c>
      <c r="BY280">
        <v>0</v>
      </c>
      <c r="BZ280">
        <v>0</v>
      </c>
      <c r="CA280" t="s">
        <v>93</v>
      </c>
      <c r="CB280" t="s">
        <v>93</v>
      </c>
      <c r="CC280" t="s">
        <v>93</v>
      </c>
      <c r="CD280">
        <v>0</v>
      </c>
      <c r="CE280">
        <v>10</v>
      </c>
      <c r="CF280">
        <v>2006</v>
      </c>
      <c r="CG280" t="s">
        <v>122</v>
      </c>
      <c r="CH280" t="s">
        <v>123</v>
      </c>
      <c r="CI280">
        <v>234000</v>
      </c>
      <c r="CR280" t="s">
        <v>124</v>
      </c>
      <c r="CS280">
        <v>1557</v>
      </c>
    </row>
    <row r="281" spans="1:97" x14ac:dyDescent="0.3">
      <c r="A281">
        <v>291</v>
      </c>
      <c r="B281">
        <v>60</v>
      </c>
      <c r="C281" t="s">
        <v>91</v>
      </c>
      <c r="D281">
        <v>120</v>
      </c>
      <c r="E281">
        <v>15611</v>
      </c>
      <c r="F281" t="s">
        <v>92</v>
      </c>
      <c r="G281" t="s">
        <v>93</v>
      </c>
      <c r="H281" t="s">
        <v>141</v>
      </c>
      <c r="I281" t="s">
        <v>95</v>
      </c>
      <c r="J281" t="s">
        <v>96</v>
      </c>
      <c r="K281" t="s">
        <v>134</v>
      </c>
      <c r="L281" t="s">
        <v>98</v>
      </c>
      <c r="M281" t="s">
        <v>167</v>
      </c>
      <c r="N281" t="s">
        <v>100</v>
      </c>
      <c r="O281" t="s">
        <v>101</v>
      </c>
      <c r="P281" t="s">
        <v>101</v>
      </c>
      <c r="Q281" t="s">
        <v>102</v>
      </c>
      <c r="R281" t="s">
        <v>103</v>
      </c>
      <c r="S281" s="3" t="str">
        <f>VLOOKUP(R281,'House Style2'!$A$1:$E$9,5,FALSE)</f>
        <v>Above Average</v>
      </c>
      <c r="T281">
        <v>8</v>
      </c>
      <c r="U281">
        <v>0.4306735751575772</v>
      </c>
      <c r="V281" t="s">
        <v>104</v>
      </c>
      <c r="W281">
        <v>5</v>
      </c>
      <c r="X281">
        <v>2006</v>
      </c>
      <c r="Y281">
        <v>2006</v>
      </c>
      <c r="Z281" t="s">
        <v>105</v>
      </c>
      <c r="AA281" t="s">
        <v>126</v>
      </c>
      <c r="AB281" t="s">
        <v>137</v>
      </c>
      <c r="AC281" t="s">
        <v>137</v>
      </c>
      <c r="AD281" t="s">
        <v>129</v>
      </c>
      <c r="AE281">
        <v>0</v>
      </c>
      <c r="AF281" t="s">
        <v>112</v>
      </c>
      <c r="AG281" t="s">
        <v>110</v>
      </c>
      <c r="AH281" t="s">
        <v>111</v>
      </c>
      <c r="AI281" t="s">
        <v>112</v>
      </c>
      <c r="AJ281" t="s">
        <v>110</v>
      </c>
      <c r="AK281" t="s">
        <v>130</v>
      </c>
      <c r="AL281" t="s">
        <v>114</v>
      </c>
      <c r="AM281">
        <v>0</v>
      </c>
      <c r="AN281" t="s">
        <v>114</v>
      </c>
      <c r="AO281">
        <v>0</v>
      </c>
      <c r="AP281">
        <v>1079</v>
      </c>
      <c r="AQ281">
        <v>1079</v>
      </c>
      <c r="AR281" t="s">
        <v>115</v>
      </c>
      <c r="AS281" t="s">
        <v>109</v>
      </c>
      <c r="AT281" t="s">
        <v>116</v>
      </c>
      <c r="AU281" t="s">
        <v>117</v>
      </c>
      <c r="AV281">
        <v>1079</v>
      </c>
      <c r="AW281">
        <v>0.84885727110004094</v>
      </c>
      <c r="AX281" t="s">
        <v>195</v>
      </c>
      <c r="AY281">
        <v>840</v>
      </c>
      <c r="AZ281">
        <v>0</v>
      </c>
      <c r="BA281">
        <v>1919</v>
      </c>
      <c r="BB281">
        <v>0</v>
      </c>
      <c r="BC281">
        <v>0</v>
      </c>
      <c r="BD281">
        <v>2</v>
      </c>
      <c r="BE281">
        <v>1</v>
      </c>
      <c r="BF281">
        <v>3</v>
      </c>
      <c r="BG281">
        <v>1</v>
      </c>
      <c r="BH281" t="s">
        <v>112</v>
      </c>
      <c r="BI281">
        <v>8</v>
      </c>
      <c r="BJ281" t="s">
        <v>119</v>
      </c>
      <c r="BK281">
        <v>1</v>
      </c>
      <c r="BL281" t="s">
        <v>112</v>
      </c>
      <c r="BM281" t="s">
        <v>120</v>
      </c>
      <c r="BN281">
        <v>2006</v>
      </c>
      <c r="BO281" t="s">
        <v>143</v>
      </c>
      <c r="BP281">
        <v>2</v>
      </c>
      <c r="BQ281">
        <v>685</v>
      </c>
      <c r="BR281" t="s">
        <v>112</v>
      </c>
      <c r="BS281" t="s">
        <v>110</v>
      </c>
      <c r="BT281" t="s">
        <v>116</v>
      </c>
      <c r="BU281">
        <v>0</v>
      </c>
      <c r="BV281">
        <v>51</v>
      </c>
      <c r="BW281">
        <v>0</v>
      </c>
      <c r="BX281">
        <v>0</v>
      </c>
      <c r="BY281">
        <v>0</v>
      </c>
      <c r="BZ281">
        <v>0</v>
      </c>
      <c r="CA281" t="s">
        <v>93</v>
      </c>
      <c r="CB281" t="s">
        <v>93</v>
      </c>
      <c r="CC281" t="s">
        <v>93</v>
      </c>
      <c r="CD281">
        <v>0</v>
      </c>
      <c r="CE281">
        <v>7</v>
      </c>
      <c r="CF281">
        <v>2006</v>
      </c>
      <c r="CG281" t="s">
        <v>139</v>
      </c>
      <c r="CH281" t="s">
        <v>140</v>
      </c>
      <c r="CI281">
        <v>233230</v>
      </c>
      <c r="CR281">
        <v>1079</v>
      </c>
      <c r="CS281" t="s">
        <v>124</v>
      </c>
    </row>
    <row r="282" spans="1:97" x14ac:dyDescent="0.3">
      <c r="A282">
        <v>1166</v>
      </c>
      <c r="B282">
        <v>20</v>
      </c>
      <c r="C282" t="s">
        <v>91</v>
      </c>
      <c r="D282">
        <v>79</v>
      </c>
      <c r="E282">
        <v>9541</v>
      </c>
      <c r="F282" t="s">
        <v>92</v>
      </c>
      <c r="G282" t="s">
        <v>93</v>
      </c>
      <c r="H282" t="s">
        <v>94</v>
      </c>
      <c r="I282" t="s">
        <v>95</v>
      </c>
      <c r="J282" t="s">
        <v>96</v>
      </c>
      <c r="K282" t="s">
        <v>134</v>
      </c>
      <c r="L282" t="s">
        <v>98</v>
      </c>
      <c r="M282" t="s">
        <v>135</v>
      </c>
      <c r="N282" t="s">
        <v>100</v>
      </c>
      <c r="O282" t="s">
        <v>101</v>
      </c>
      <c r="P282" t="s">
        <v>101</v>
      </c>
      <c r="Q282" t="s">
        <v>102</v>
      </c>
      <c r="R282" t="s">
        <v>136</v>
      </c>
      <c r="S282" s="3" t="str">
        <f>VLOOKUP(R282,'House Style2'!$A$1:$E$9,5,FALSE)</f>
        <v>Above Average</v>
      </c>
      <c r="T282">
        <v>7</v>
      </c>
      <c r="U282">
        <v>0.89877817024664952</v>
      </c>
      <c r="V282" t="s">
        <v>104</v>
      </c>
      <c r="W282">
        <v>5</v>
      </c>
      <c r="X282">
        <v>2009</v>
      </c>
      <c r="Y282">
        <v>2009</v>
      </c>
      <c r="Z282" t="s">
        <v>105</v>
      </c>
      <c r="AA282" t="s">
        <v>126</v>
      </c>
      <c r="AB282" t="s">
        <v>137</v>
      </c>
      <c r="AC282" t="s">
        <v>137</v>
      </c>
      <c r="AD282" t="s">
        <v>138</v>
      </c>
      <c r="AE282">
        <v>268</v>
      </c>
      <c r="AF282" t="s">
        <v>112</v>
      </c>
      <c r="AG282" t="s">
        <v>110</v>
      </c>
      <c r="AH282" t="s">
        <v>111</v>
      </c>
      <c r="AI282" t="s">
        <v>112</v>
      </c>
      <c r="AJ282" t="s">
        <v>110</v>
      </c>
      <c r="AK282" t="s">
        <v>156</v>
      </c>
      <c r="AL282" t="s">
        <v>114</v>
      </c>
      <c r="AM282">
        <v>0</v>
      </c>
      <c r="AN282" t="s">
        <v>114</v>
      </c>
      <c r="AO282">
        <v>0</v>
      </c>
      <c r="AP282">
        <v>1502</v>
      </c>
      <c r="AQ282">
        <v>1502</v>
      </c>
      <c r="AR282" t="s">
        <v>115</v>
      </c>
      <c r="AS282" t="s">
        <v>109</v>
      </c>
      <c r="AT282" t="s">
        <v>116</v>
      </c>
      <c r="AU282" t="s">
        <v>117</v>
      </c>
      <c r="AV282">
        <v>1502</v>
      </c>
      <c r="AW282">
        <v>0.93445101949644371</v>
      </c>
      <c r="AX282" t="s">
        <v>118</v>
      </c>
      <c r="AY282">
        <v>0</v>
      </c>
      <c r="AZ282">
        <v>0</v>
      </c>
      <c r="BA282">
        <v>1502</v>
      </c>
      <c r="BB282">
        <v>0</v>
      </c>
      <c r="BC282">
        <v>0</v>
      </c>
      <c r="BD282">
        <v>2</v>
      </c>
      <c r="BE282">
        <v>0</v>
      </c>
      <c r="BF282">
        <v>3</v>
      </c>
      <c r="BG282">
        <v>1</v>
      </c>
      <c r="BH282" t="s">
        <v>112</v>
      </c>
      <c r="BI282">
        <v>7</v>
      </c>
      <c r="BJ282" t="s">
        <v>119</v>
      </c>
      <c r="BK282">
        <v>0</v>
      </c>
      <c r="BL282" t="s">
        <v>93</v>
      </c>
      <c r="BM282" t="s">
        <v>120</v>
      </c>
      <c r="BN282">
        <v>2009</v>
      </c>
      <c r="BO282" t="s">
        <v>143</v>
      </c>
      <c r="BP282">
        <v>2</v>
      </c>
      <c r="BQ282">
        <v>644</v>
      </c>
      <c r="BR282" t="s">
        <v>110</v>
      </c>
      <c r="BS282" t="s">
        <v>110</v>
      </c>
      <c r="BT282" t="s">
        <v>116</v>
      </c>
      <c r="BU282">
        <v>0</v>
      </c>
      <c r="BV282">
        <v>114</v>
      </c>
      <c r="BW282">
        <v>0</v>
      </c>
      <c r="BX282">
        <v>0</v>
      </c>
      <c r="BY282">
        <v>0</v>
      </c>
      <c r="BZ282">
        <v>0</v>
      </c>
      <c r="CA282" t="s">
        <v>93</v>
      </c>
      <c r="CB282" t="s">
        <v>93</v>
      </c>
      <c r="CC282" t="s">
        <v>93</v>
      </c>
      <c r="CD282">
        <v>0</v>
      </c>
      <c r="CE282">
        <v>9</v>
      </c>
      <c r="CF282">
        <v>2009</v>
      </c>
      <c r="CG282" t="s">
        <v>139</v>
      </c>
      <c r="CH282" t="s">
        <v>140</v>
      </c>
      <c r="CI282">
        <v>233170</v>
      </c>
      <c r="CR282">
        <v>1502</v>
      </c>
      <c r="CS282" t="s">
        <v>124</v>
      </c>
    </row>
    <row r="283" spans="1:97" x14ac:dyDescent="0.3">
      <c r="A283">
        <v>788</v>
      </c>
      <c r="B283">
        <v>60</v>
      </c>
      <c r="C283" t="s">
        <v>91</v>
      </c>
      <c r="D283">
        <v>76</v>
      </c>
      <c r="E283">
        <v>10142</v>
      </c>
      <c r="F283" t="s">
        <v>92</v>
      </c>
      <c r="G283" t="s">
        <v>93</v>
      </c>
      <c r="H283" t="s">
        <v>94</v>
      </c>
      <c r="I283" t="s">
        <v>95</v>
      </c>
      <c r="J283" t="s">
        <v>96</v>
      </c>
      <c r="K283" t="s">
        <v>134</v>
      </c>
      <c r="L283" t="s">
        <v>98</v>
      </c>
      <c r="M283" t="s">
        <v>201</v>
      </c>
      <c r="N283" t="s">
        <v>100</v>
      </c>
      <c r="O283" t="s">
        <v>101</v>
      </c>
      <c r="P283" t="s">
        <v>101</v>
      </c>
      <c r="Q283" t="s">
        <v>102</v>
      </c>
      <c r="R283" t="s">
        <v>103</v>
      </c>
      <c r="S283" s="3" t="str">
        <f>VLOOKUP(R283,'House Style2'!$A$1:$E$9,5,FALSE)</f>
        <v>Above Average</v>
      </c>
      <c r="T283">
        <v>7</v>
      </c>
      <c r="U283">
        <v>0.45535913064974265</v>
      </c>
      <c r="V283" t="s">
        <v>104</v>
      </c>
      <c r="W283">
        <v>5</v>
      </c>
      <c r="X283">
        <v>2004</v>
      </c>
      <c r="Y283">
        <v>2004</v>
      </c>
      <c r="Z283" t="s">
        <v>105</v>
      </c>
      <c r="AA283" t="s">
        <v>126</v>
      </c>
      <c r="AB283" t="s">
        <v>137</v>
      </c>
      <c r="AC283" t="s">
        <v>137</v>
      </c>
      <c r="AD283" t="s">
        <v>129</v>
      </c>
      <c r="AE283">
        <v>0</v>
      </c>
      <c r="AF283" t="s">
        <v>112</v>
      </c>
      <c r="AG283" t="s">
        <v>110</v>
      </c>
      <c r="AH283" t="s">
        <v>111</v>
      </c>
      <c r="AI283" t="s">
        <v>112</v>
      </c>
      <c r="AJ283" t="s">
        <v>110</v>
      </c>
      <c r="AK283" t="s">
        <v>156</v>
      </c>
      <c r="AL283" t="s">
        <v>113</v>
      </c>
      <c r="AM283">
        <v>656</v>
      </c>
      <c r="AN283" t="s">
        <v>114</v>
      </c>
      <c r="AO283">
        <v>0</v>
      </c>
      <c r="AP283">
        <v>300</v>
      </c>
      <c r="AQ283">
        <v>956</v>
      </c>
      <c r="AR283" t="s">
        <v>115</v>
      </c>
      <c r="AS283" t="s">
        <v>109</v>
      </c>
      <c r="AT283" t="s">
        <v>116</v>
      </c>
      <c r="AU283" t="s">
        <v>117</v>
      </c>
      <c r="AV283">
        <v>956</v>
      </c>
      <c r="AW283">
        <v>0.20385714158752433</v>
      </c>
      <c r="AX283" t="s">
        <v>195</v>
      </c>
      <c r="AY283">
        <v>1128</v>
      </c>
      <c r="AZ283">
        <v>0</v>
      </c>
      <c r="BA283">
        <v>2084</v>
      </c>
      <c r="BB283">
        <v>1</v>
      </c>
      <c r="BC283">
        <v>0</v>
      </c>
      <c r="BD283">
        <v>2</v>
      </c>
      <c r="BE283">
        <v>1</v>
      </c>
      <c r="BF283">
        <v>4</v>
      </c>
      <c r="BG283">
        <v>1</v>
      </c>
      <c r="BH283" t="s">
        <v>112</v>
      </c>
      <c r="BI283">
        <v>8</v>
      </c>
      <c r="BJ283" t="s">
        <v>119</v>
      </c>
      <c r="BK283">
        <v>0</v>
      </c>
      <c r="BL283" t="s">
        <v>93</v>
      </c>
      <c r="BM283" t="s">
        <v>142</v>
      </c>
      <c r="BN283">
        <v>2004</v>
      </c>
      <c r="BO283" t="s">
        <v>143</v>
      </c>
      <c r="BP283">
        <v>2</v>
      </c>
      <c r="BQ283">
        <v>618</v>
      </c>
      <c r="BR283" t="s">
        <v>110</v>
      </c>
      <c r="BS283" t="s">
        <v>110</v>
      </c>
      <c r="BT283" t="s">
        <v>116</v>
      </c>
      <c r="BU283">
        <v>0</v>
      </c>
      <c r="BV283">
        <v>45</v>
      </c>
      <c r="BW283">
        <v>0</v>
      </c>
      <c r="BX283">
        <v>0</v>
      </c>
      <c r="BY283">
        <v>0</v>
      </c>
      <c r="BZ283">
        <v>0</v>
      </c>
      <c r="CA283" t="s">
        <v>93</v>
      </c>
      <c r="CB283" t="s">
        <v>93</v>
      </c>
      <c r="CC283" t="s">
        <v>93</v>
      </c>
      <c r="CD283">
        <v>0</v>
      </c>
      <c r="CE283">
        <v>1</v>
      </c>
      <c r="CF283">
        <v>2010</v>
      </c>
      <c r="CG283" t="s">
        <v>122</v>
      </c>
      <c r="CH283" t="s">
        <v>123</v>
      </c>
      <c r="CI283">
        <v>233000</v>
      </c>
      <c r="CR283">
        <v>956</v>
      </c>
      <c r="CS283" t="s">
        <v>124</v>
      </c>
    </row>
    <row r="284" spans="1:97" x14ac:dyDescent="0.3">
      <c r="A284">
        <v>825</v>
      </c>
      <c r="B284">
        <v>20</v>
      </c>
      <c r="C284" t="s">
        <v>188</v>
      </c>
      <c r="D284">
        <v>81</v>
      </c>
      <c r="E284">
        <v>11216</v>
      </c>
      <c r="F284" t="s">
        <v>92</v>
      </c>
      <c r="G284" t="s">
        <v>93</v>
      </c>
      <c r="H284" t="s">
        <v>141</v>
      </c>
      <c r="I284" t="s">
        <v>95</v>
      </c>
      <c r="J284" t="s">
        <v>96</v>
      </c>
      <c r="K284" t="s">
        <v>134</v>
      </c>
      <c r="L284" t="s">
        <v>98</v>
      </c>
      <c r="M284" t="s">
        <v>168</v>
      </c>
      <c r="N284" t="s">
        <v>100</v>
      </c>
      <c r="O284" t="s">
        <v>101</v>
      </c>
      <c r="P284" t="s">
        <v>101</v>
      </c>
      <c r="Q284" t="s">
        <v>102</v>
      </c>
      <c r="R284" t="s">
        <v>136</v>
      </c>
      <c r="S284" s="3" t="str">
        <f>VLOOKUP(R284,'House Style2'!$A$1:$E$9,5,FALSE)</f>
        <v>Above Average</v>
      </c>
      <c r="T284">
        <v>8</v>
      </c>
      <c r="U284">
        <v>9.3499371392610442E-2</v>
      </c>
      <c r="V284" t="s">
        <v>104</v>
      </c>
      <c r="W284">
        <v>5</v>
      </c>
      <c r="X284">
        <v>2006</v>
      </c>
      <c r="Y284">
        <v>2006</v>
      </c>
      <c r="Z284" t="s">
        <v>105</v>
      </c>
      <c r="AA284" t="s">
        <v>126</v>
      </c>
      <c r="AB284" t="s">
        <v>137</v>
      </c>
      <c r="AC284" t="s">
        <v>137</v>
      </c>
      <c r="AD284" t="s">
        <v>129</v>
      </c>
      <c r="AE284">
        <v>0</v>
      </c>
      <c r="AF284" t="s">
        <v>112</v>
      </c>
      <c r="AG284" t="s">
        <v>110</v>
      </c>
      <c r="AH284" t="s">
        <v>111</v>
      </c>
      <c r="AI284" t="s">
        <v>112</v>
      </c>
      <c r="AJ284" t="s">
        <v>112</v>
      </c>
      <c r="AK284" t="s">
        <v>156</v>
      </c>
      <c r="AL284" t="s">
        <v>114</v>
      </c>
      <c r="AM284">
        <v>0</v>
      </c>
      <c r="AN284" t="s">
        <v>114</v>
      </c>
      <c r="AO284">
        <v>0</v>
      </c>
      <c r="AP284">
        <v>1489</v>
      </c>
      <c r="AQ284">
        <v>1489</v>
      </c>
      <c r="AR284" t="s">
        <v>115</v>
      </c>
      <c r="AS284" t="s">
        <v>109</v>
      </c>
      <c r="AT284" t="s">
        <v>116</v>
      </c>
      <c r="AU284" t="s">
        <v>117</v>
      </c>
      <c r="AV284">
        <v>1489</v>
      </c>
      <c r="AW284">
        <v>0.62690122080520316</v>
      </c>
      <c r="AX284" t="s">
        <v>118</v>
      </c>
      <c r="AY284">
        <v>0</v>
      </c>
      <c r="AZ284">
        <v>0</v>
      </c>
      <c r="BA284">
        <v>1489</v>
      </c>
      <c r="BB284">
        <v>0</v>
      </c>
      <c r="BC284">
        <v>0</v>
      </c>
      <c r="BD284">
        <v>2</v>
      </c>
      <c r="BE284">
        <v>0</v>
      </c>
      <c r="BF284">
        <v>3</v>
      </c>
      <c r="BG284">
        <v>1</v>
      </c>
      <c r="BH284" t="s">
        <v>112</v>
      </c>
      <c r="BI284">
        <v>7</v>
      </c>
      <c r="BJ284" t="s">
        <v>119</v>
      </c>
      <c r="BK284">
        <v>1</v>
      </c>
      <c r="BL284" t="s">
        <v>112</v>
      </c>
      <c r="BM284" t="s">
        <v>120</v>
      </c>
      <c r="BN284">
        <v>2006</v>
      </c>
      <c r="BO284" t="s">
        <v>143</v>
      </c>
      <c r="BP284">
        <v>2</v>
      </c>
      <c r="BQ284">
        <v>776</v>
      </c>
      <c r="BR284" t="s">
        <v>110</v>
      </c>
      <c r="BS284" t="s">
        <v>110</v>
      </c>
      <c r="BT284" t="s">
        <v>116</v>
      </c>
      <c r="BU284">
        <v>0</v>
      </c>
      <c r="BV284">
        <v>140</v>
      </c>
      <c r="BW284">
        <v>0</v>
      </c>
      <c r="BX284">
        <v>0</v>
      </c>
      <c r="BY284">
        <v>0</v>
      </c>
      <c r="BZ284">
        <v>0</v>
      </c>
      <c r="CA284" t="s">
        <v>93</v>
      </c>
      <c r="CB284" t="s">
        <v>93</v>
      </c>
      <c r="CC284" t="s">
        <v>93</v>
      </c>
      <c r="CD284">
        <v>0</v>
      </c>
      <c r="CE284">
        <v>6</v>
      </c>
      <c r="CF284">
        <v>2006</v>
      </c>
      <c r="CG284" t="s">
        <v>139</v>
      </c>
      <c r="CH284" t="s">
        <v>140</v>
      </c>
      <c r="CI284">
        <v>232600</v>
      </c>
      <c r="CR284">
        <v>1489</v>
      </c>
      <c r="CS284" t="s">
        <v>124</v>
      </c>
    </row>
    <row r="285" spans="1:97" x14ac:dyDescent="0.3">
      <c r="A285">
        <v>1003</v>
      </c>
      <c r="B285">
        <v>20</v>
      </c>
      <c r="C285" t="s">
        <v>91</v>
      </c>
      <c r="D285">
        <v>75</v>
      </c>
      <c r="E285">
        <v>11957</v>
      </c>
      <c r="F285" t="s">
        <v>92</v>
      </c>
      <c r="G285" t="s">
        <v>93</v>
      </c>
      <c r="H285" t="s">
        <v>94</v>
      </c>
      <c r="I285" t="s">
        <v>95</v>
      </c>
      <c r="J285" t="s">
        <v>96</v>
      </c>
      <c r="K285" t="s">
        <v>134</v>
      </c>
      <c r="L285" t="s">
        <v>98</v>
      </c>
      <c r="M285" t="s">
        <v>168</v>
      </c>
      <c r="N285" t="s">
        <v>100</v>
      </c>
      <c r="O285" t="s">
        <v>169</v>
      </c>
      <c r="P285" t="s">
        <v>101</v>
      </c>
      <c r="Q285" t="s">
        <v>102</v>
      </c>
      <c r="R285" t="s">
        <v>136</v>
      </c>
      <c r="S285" s="3" t="str">
        <f>VLOOKUP(R285,'House Style2'!$A$1:$E$9,5,FALSE)</f>
        <v>Above Average</v>
      </c>
      <c r="T285">
        <v>8</v>
      </c>
      <c r="U285">
        <v>7.5062130457606346E-2</v>
      </c>
      <c r="V285" t="s">
        <v>104</v>
      </c>
      <c r="W285">
        <v>5</v>
      </c>
      <c r="X285">
        <v>2006</v>
      </c>
      <c r="Y285">
        <v>2006</v>
      </c>
      <c r="Z285" t="s">
        <v>105</v>
      </c>
      <c r="AA285" t="s">
        <v>126</v>
      </c>
      <c r="AB285" t="s">
        <v>137</v>
      </c>
      <c r="AC285" t="s">
        <v>137</v>
      </c>
      <c r="AD285" t="s">
        <v>108</v>
      </c>
      <c r="AE285">
        <v>53</v>
      </c>
      <c r="AF285" t="s">
        <v>112</v>
      </c>
      <c r="AG285" t="s">
        <v>110</v>
      </c>
      <c r="AH285" t="s">
        <v>111</v>
      </c>
      <c r="AI285" t="s">
        <v>112</v>
      </c>
      <c r="AJ285" t="s">
        <v>110</v>
      </c>
      <c r="AK285" t="s">
        <v>156</v>
      </c>
      <c r="AL285" t="s">
        <v>113</v>
      </c>
      <c r="AM285">
        <v>24</v>
      </c>
      <c r="AN285" t="s">
        <v>114</v>
      </c>
      <c r="AO285">
        <v>0</v>
      </c>
      <c r="AP285">
        <v>1550</v>
      </c>
      <c r="AQ285">
        <v>1574</v>
      </c>
      <c r="AR285" t="s">
        <v>115</v>
      </c>
      <c r="AS285" t="s">
        <v>109</v>
      </c>
      <c r="AT285" t="s">
        <v>116</v>
      </c>
      <c r="AU285" t="s">
        <v>117</v>
      </c>
      <c r="AV285">
        <v>1574</v>
      </c>
      <c r="AW285">
        <v>0.47220122938324771</v>
      </c>
      <c r="AX285" t="s">
        <v>118</v>
      </c>
      <c r="AY285">
        <v>0</v>
      </c>
      <c r="AZ285">
        <v>0</v>
      </c>
      <c r="BA285">
        <v>1574</v>
      </c>
      <c r="BB285">
        <v>0</v>
      </c>
      <c r="BC285">
        <v>0</v>
      </c>
      <c r="BD285">
        <v>2</v>
      </c>
      <c r="BE285">
        <v>0</v>
      </c>
      <c r="BF285">
        <v>3</v>
      </c>
      <c r="BG285">
        <v>1</v>
      </c>
      <c r="BH285" t="s">
        <v>112</v>
      </c>
      <c r="BI285">
        <v>7</v>
      </c>
      <c r="BJ285" t="s">
        <v>119</v>
      </c>
      <c r="BK285">
        <v>1</v>
      </c>
      <c r="BL285" t="s">
        <v>112</v>
      </c>
      <c r="BM285" t="s">
        <v>120</v>
      </c>
      <c r="BN285">
        <v>2006</v>
      </c>
      <c r="BO285" t="s">
        <v>143</v>
      </c>
      <c r="BP285">
        <v>3</v>
      </c>
      <c r="BQ285">
        <v>824</v>
      </c>
      <c r="BR285" t="s">
        <v>110</v>
      </c>
      <c r="BS285" t="s">
        <v>110</v>
      </c>
      <c r="BT285" t="s">
        <v>116</v>
      </c>
      <c r="BU285">
        <v>144</v>
      </c>
      <c r="BV285">
        <v>104</v>
      </c>
      <c r="BW285">
        <v>0</v>
      </c>
      <c r="BX285">
        <v>0</v>
      </c>
      <c r="BY285">
        <v>0</v>
      </c>
      <c r="BZ285">
        <v>0</v>
      </c>
      <c r="CA285" t="s">
        <v>93</v>
      </c>
      <c r="CB285" t="s">
        <v>93</v>
      </c>
      <c r="CC285" t="s">
        <v>93</v>
      </c>
      <c r="CD285">
        <v>0</v>
      </c>
      <c r="CE285">
        <v>7</v>
      </c>
      <c r="CF285">
        <v>2008</v>
      </c>
      <c r="CG285" t="s">
        <v>122</v>
      </c>
      <c r="CH285" t="s">
        <v>123</v>
      </c>
      <c r="CI285">
        <v>232000</v>
      </c>
      <c r="CR285" t="s">
        <v>124</v>
      </c>
      <c r="CS285">
        <v>1574</v>
      </c>
    </row>
    <row r="286" spans="1:97" x14ac:dyDescent="0.3">
      <c r="A286">
        <v>1304</v>
      </c>
      <c r="B286">
        <v>20</v>
      </c>
      <c r="C286" t="s">
        <v>91</v>
      </c>
      <c r="D286">
        <v>73</v>
      </c>
      <c r="E286">
        <v>8688</v>
      </c>
      <c r="F286" t="s">
        <v>92</v>
      </c>
      <c r="G286" t="s">
        <v>93</v>
      </c>
      <c r="H286" t="s">
        <v>141</v>
      </c>
      <c r="I286" t="s">
        <v>95</v>
      </c>
      <c r="J286" t="s">
        <v>96</v>
      </c>
      <c r="K286" t="s">
        <v>134</v>
      </c>
      <c r="L286" t="s">
        <v>98</v>
      </c>
      <c r="M286" t="s">
        <v>168</v>
      </c>
      <c r="N286" t="s">
        <v>100</v>
      </c>
      <c r="O286" t="s">
        <v>101</v>
      </c>
      <c r="P286" t="s">
        <v>101</v>
      </c>
      <c r="Q286" t="s">
        <v>102</v>
      </c>
      <c r="R286" t="s">
        <v>136</v>
      </c>
      <c r="S286" s="3" t="str">
        <f>VLOOKUP(R286,'House Style2'!$A$1:$E$9,5,FALSE)</f>
        <v>Above Average</v>
      </c>
      <c r="T286">
        <v>7</v>
      </c>
      <c r="U286">
        <v>0.45603572002726189</v>
      </c>
      <c r="V286" t="s">
        <v>104</v>
      </c>
      <c r="W286">
        <v>5</v>
      </c>
      <c r="X286">
        <v>2005</v>
      </c>
      <c r="Y286">
        <v>2005</v>
      </c>
      <c r="Z286" t="s">
        <v>105</v>
      </c>
      <c r="AA286" t="s">
        <v>126</v>
      </c>
      <c r="AB286" t="s">
        <v>137</v>
      </c>
      <c r="AC286" t="s">
        <v>137</v>
      </c>
      <c r="AD286" t="s">
        <v>108</v>
      </c>
      <c r="AE286">
        <v>228</v>
      </c>
      <c r="AF286" t="s">
        <v>112</v>
      </c>
      <c r="AG286" t="s">
        <v>110</v>
      </c>
      <c r="AH286" t="s">
        <v>111</v>
      </c>
      <c r="AI286" t="s">
        <v>112</v>
      </c>
      <c r="AJ286" t="s">
        <v>110</v>
      </c>
      <c r="AK286" t="s">
        <v>130</v>
      </c>
      <c r="AL286" t="s">
        <v>114</v>
      </c>
      <c r="AM286">
        <v>0</v>
      </c>
      <c r="AN286" t="s">
        <v>114</v>
      </c>
      <c r="AO286">
        <v>0</v>
      </c>
      <c r="AP286">
        <v>1616</v>
      </c>
      <c r="AQ286">
        <v>1616</v>
      </c>
      <c r="AR286" t="s">
        <v>115</v>
      </c>
      <c r="AS286" t="s">
        <v>109</v>
      </c>
      <c r="AT286" t="s">
        <v>116</v>
      </c>
      <c r="AU286" t="s">
        <v>117</v>
      </c>
      <c r="AV286">
        <v>1616</v>
      </c>
      <c r="AW286">
        <v>8.355174375990615E-2</v>
      </c>
      <c r="AX286" t="s">
        <v>118</v>
      </c>
      <c r="AY286">
        <v>0</v>
      </c>
      <c r="AZ286">
        <v>0</v>
      </c>
      <c r="BA286">
        <v>1616</v>
      </c>
      <c r="BB286">
        <v>0</v>
      </c>
      <c r="BC286">
        <v>0</v>
      </c>
      <c r="BD286">
        <v>2</v>
      </c>
      <c r="BE286">
        <v>0</v>
      </c>
      <c r="BF286">
        <v>3</v>
      </c>
      <c r="BG286">
        <v>1</v>
      </c>
      <c r="BH286" t="s">
        <v>112</v>
      </c>
      <c r="BI286">
        <v>7</v>
      </c>
      <c r="BJ286" t="s">
        <v>119</v>
      </c>
      <c r="BK286">
        <v>0</v>
      </c>
      <c r="BL286" t="s">
        <v>93</v>
      </c>
      <c r="BM286" t="s">
        <v>120</v>
      </c>
      <c r="BN286">
        <v>2005</v>
      </c>
      <c r="BO286" t="s">
        <v>143</v>
      </c>
      <c r="BP286">
        <v>3</v>
      </c>
      <c r="BQ286">
        <v>834</v>
      </c>
      <c r="BR286" t="s">
        <v>110</v>
      </c>
      <c r="BS286" t="s">
        <v>110</v>
      </c>
      <c r="BT286" t="s">
        <v>116</v>
      </c>
      <c r="BU286">
        <v>208</v>
      </c>
      <c r="BV286">
        <v>59</v>
      </c>
      <c r="BW286">
        <v>0</v>
      </c>
      <c r="BX286">
        <v>0</v>
      </c>
      <c r="BY286">
        <v>0</v>
      </c>
      <c r="BZ286">
        <v>0</v>
      </c>
      <c r="CA286" t="s">
        <v>93</v>
      </c>
      <c r="CB286" t="s">
        <v>93</v>
      </c>
      <c r="CC286" t="s">
        <v>93</v>
      </c>
      <c r="CD286">
        <v>0</v>
      </c>
      <c r="CE286">
        <v>4</v>
      </c>
      <c r="CF286">
        <v>2006</v>
      </c>
      <c r="CG286" t="s">
        <v>122</v>
      </c>
      <c r="CH286" t="s">
        <v>123</v>
      </c>
      <c r="CI286">
        <v>232000</v>
      </c>
      <c r="CR286" t="s">
        <v>124</v>
      </c>
      <c r="CS286">
        <v>1616</v>
      </c>
    </row>
    <row r="287" spans="1:97" x14ac:dyDescent="0.3">
      <c r="A287">
        <v>1370</v>
      </c>
      <c r="B287">
        <v>20</v>
      </c>
      <c r="C287" t="s">
        <v>91</v>
      </c>
      <c r="D287">
        <v>48</v>
      </c>
      <c r="E287">
        <v>10635</v>
      </c>
      <c r="F287" t="s">
        <v>92</v>
      </c>
      <c r="G287" t="s">
        <v>93</v>
      </c>
      <c r="H287" t="s">
        <v>152</v>
      </c>
      <c r="I287" t="s">
        <v>95</v>
      </c>
      <c r="J287" t="s">
        <v>96</v>
      </c>
      <c r="K287" t="s">
        <v>173</v>
      </c>
      <c r="L287" t="s">
        <v>98</v>
      </c>
      <c r="M287" t="s">
        <v>167</v>
      </c>
      <c r="N287" t="s">
        <v>100</v>
      </c>
      <c r="O287" t="s">
        <v>101</v>
      </c>
      <c r="P287" t="s">
        <v>101</v>
      </c>
      <c r="Q287" t="s">
        <v>102</v>
      </c>
      <c r="R287" t="s">
        <v>136</v>
      </c>
      <c r="S287" s="3" t="str">
        <f>VLOOKUP(R287,'House Style2'!$A$1:$E$9,5,FALSE)</f>
        <v>Above Average</v>
      </c>
      <c r="T287">
        <v>8</v>
      </c>
      <c r="U287">
        <v>0.69039858210932681</v>
      </c>
      <c r="V287" t="s">
        <v>104</v>
      </c>
      <c r="W287">
        <v>5</v>
      </c>
      <c r="X287">
        <v>2003</v>
      </c>
      <c r="Y287">
        <v>2003</v>
      </c>
      <c r="Z287" t="s">
        <v>125</v>
      </c>
      <c r="AA287" t="s">
        <v>126</v>
      </c>
      <c r="AB287" t="s">
        <v>137</v>
      </c>
      <c r="AC287" t="s">
        <v>137</v>
      </c>
      <c r="AD287" t="s">
        <v>108</v>
      </c>
      <c r="AE287">
        <v>171</v>
      </c>
      <c r="AF287" t="s">
        <v>112</v>
      </c>
      <c r="AG287" t="s">
        <v>110</v>
      </c>
      <c r="AH287" t="s">
        <v>111</v>
      </c>
      <c r="AI287" t="s">
        <v>112</v>
      </c>
      <c r="AJ287" t="s">
        <v>110</v>
      </c>
      <c r="AK287" t="s">
        <v>130</v>
      </c>
      <c r="AL287" t="s">
        <v>189</v>
      </c>
      <c r="AM287">
        <v>370</v>
      </c>
      <c r="AN287" t="s">
        <v>113</v>
      </c>
      <c r="AO287">
        <v>972</v>
      </c>
      <c r="AP287">
        <v>315</v>
      </c>
      <c r="AQ287">
        <v>1657</v>
      </c>
      <c r="AR287" t="s">
        <v>115</v>
      </c>
      <c r="AS287" t="s">
        <v>109</v>
      </c>
      <c r="AT287" t="s">
        <v>116</v>
      </c>
      <c r="AU287" t="s">
        <v>117</v>
      </c>
      <c r="AV287">
        <v>1668</v>
      </c>
      <c r="AW287">
        <v>0.85307674061698702</v>
      </c>
      <c r="AX287" t="s">
        <v>118</v>
      </c>
      <c r="AY287">
        <v>0</v>
      </c>
      <c r="AZ287">
        <v>0</v>
      </c>
      <c r="BA287">
        <v>1668</v>
      </c>
      <c r="BB287">
        <v>1</v>
      </c>
      <c r="BC287">
        <v>0</v>
      </c>
      <c r="BD287">
        <v>2</v>
      </c>
      <c r="BE287">
        <v>0</v>
      </c>
      <c r="BF287">
        <v>3</v>
      </c>
      <c r="BG287">
        <v>1</v>
      </c>
      <c r="BH287" t="s">
        <v>112</v>
      </c>
      <c r="BI287">
        <v>8</v>
      </c>
      <c r="BJ287" t="s">
        <v>119</v>
      </c>
      <c r="BK287">
        <v>1</v>
      </c>
      <c r="BL287" t="s">
        <v>110</v>
      </c>
      <c r="BM287" t="s">
        <v>120</v>
      </c>
      <c r="BN287">
        <v>2003</v>
      </c>
      <c r="BO287" t="s">
        <v>121</v>
      </c>
      <c r="BP287">
        <v>2</v>
      </c>
      <c r="BQ287">
        <v>502</v>
      </c>
      <c r="BR287" t="s">
        <v>110</v>
      </c>
      <c r="BS287" t="s">
        <v>110</v>
      </c>
      <c r="BT287" t="s">
        <v>116</v>
      </c>
      <c r="BU287">
        <v>0</v>
      </c>
      <c r="BV287">
        <v>262</v>
      </c>
      <c r="BW287">
        <v>0</v>
      </c>
      <c r="BX287">
        <v>0</v>
      </c>
      <c r="BY287">
        <v>0</v>
      </c>
      <c r="BZ287">
        <v>0</v>
      </c>
      <c r="CA287" t="s">
        <v>93</v>
      </c>
      <c r="CB287" t="s">
        <v>93</v>
      </c>
      <c r="CC287" t="s">
        <v>93</v>
      </c>
      <c r="CD287">
        <v>0</v>
      </c>
      <c r="CE287">
        <v>5</v>
      </c>
      <c r="CF287">
        <v>2010</v>
      </c>
      <c r="CG287" t="s">
        <v>122</v>
      </c>
      <c r="CH287" t="s">
        <v>123</v>
      </c>
      <c r="CI287">
        <v>232000</v>
      </c>
      <c r="CR287" t="s">
        <v>124</v>
      </c>
      <c r="CS287">
        <v>1668</v>
      </c>
    </row>
    <row r="288" spans="1:97" x14ac:dyDescent="0.3">
      <c r="A288">
        <v>140</v>
      </c>
      <c r="B288">
        <v>60</v>
      </c>
      <c r="C288" t="s">
        <v>91</v>
      </c>
      <c r="D288">
        <v>65</v>
      </c>
      <c r="E288">
        <v>15426</v>
      </c>
      <c r="F288" t="s">
        <v>92</v>
      </c>
      <c r="G288" t="s">
        <v>93</v>
      </c>
      <c r="H288" t="s">
        <v>94</v>
      </c>
      <c r="I288" t="s">
        <v>95</v>
      </c>
      <c r="J288" t="s">
        <v>96</v>
      </c>
      <c r="K288" t="s">
        <v>134</v>
      </c>
      <c r="L288" t="s">
        <v>98</v>
      </c>
      <c r="M288" t="s">
        <v>167</v>
      </c>
      <c r="N288" t="s">
        <v>100</v>
      </c>
      <c r="O288" t="s">
        <v>101</v>
      </c>
      <c r="P288" t="s">
        <v>101</v>
      </c>
      <c r="Q288" t="s">
        <v>102</v>
      </c>
      <c r="R288" t="s">
        <v>103</v>
      </c>
      <c r="S288" s="3" t="str">
        <f>VLOOKUP(R288,'House Style2'!$A$1:$E$9,5,FALSE)</f>
        <v>Above Average</v>
      </c>
      <c r="T288">
        <v>6</v>
      </c>
      <c r="U288">
        <v>0.89612473921615932</v>
      </c>
      <c r="V288" t="s">
        <v>104</v>
      </c>
      <c r="W288">
        <v>5</v>
      </c>
      <c r="X288">
        <v>1997</v>
      </c>
      <c r="Y288">
        <v>1997</v>
      </c>
      <c r="Z288" t="s">
        <v>105</v>
      </c>
      <c r="AA288" t="s">
        <v>126</v>
      </c>
      <c r="AB288" t="s">
        <v>137</v>
      </c>
      <c r="AC288" t="s">
        <v>137</v>
      </c>
      <c r="AD288" t="s">
        <v>129</v>
      </c>
      <c r="AE288">
        <v>0</v>
      </c>
      <c r="AF288" t="s">
        <v>110</v>
      </c>
      <c r="AG288" t="s">
        <v>110</v>
      </c>
      <c r="AH288" t="s">
        <v>111</v>
      </c>
      <c r="AI288" t="s">
        <v>112</v>
      </c>
      <c r="AJ288" t="s">
        <v>110</v>
      </c>
      <c r="AK288" t="s">
        <v>156</v>
      </c>
      <c r="AL288" t="s">
        <v>113</v>
      </c>
      <c r="AM288">
        <v>821</v>
      </c>
      <c r="AN288" t="s">
        <v>114</v>
      </c>
      <c r="AO288">
        <v>0</v>
      </c>
      <c r="AP288">
        <v>107</v>
      </c>
      <c r="AQ288">
        <v>928</v>
      </c>
      <c r="AR288" t="s">
        <v>115</v>
      </c>
      <c r="AS288" t="s">
        <v>109</v>
      </c>
      <c r="AT288" t="s">
        <v>116</v>
      </c>
      <c r="AU288" t="s">
        <v>117</v>
      </c>
      <c r="AV288">
        <v>928</v>
      </c>
      <c r="AW288">
        <v>0.52526093029181431</v>
      </c>
      <c r="AX288" t="s">
        <v>195</v>
      </c>
      <c r="AY288">
        <v>836</v>
      </c>
      <c r="AZ288">
        <v>0</v>
      </c>
      <c r="BA288">
        <v>1764</v>
      </c>
      <c r="BB288">
        <v>1</v>
      </c>
      <c r="BC288">
        <v>0</v>
      </c>
      <c r="BD288">
        <v>2</v>
      </c>
      <c r="BE288">
        <v>1</v>
      </c>
      <c r="BF288">
        <v>3</v>
      </c>
      <c r="BG288">
        <v>1</v>
      </c>
      <c r="BH288" t="s">
        <v>112</v>
      </c>
      <c r="BI288">
        <v>7</v>
      </c>
      <c r="BJ288" t="s">
        <v>119</v>
      </c>
      <c r="BK288">
        <v>0</v>
      </c>
      <c r="BL288" t="s">
        <v>93</v>
      </c>
      <c r="BM288" t="s">
        <v>120</v>
      </c>
      <c r="BN288">
        <v>1997</v>
      </c>
      <c r="BO288" t="s">
        <v>143</v>
      </c>
      <c r="BP288">
        <v>2</v>
      </c>
      <c r="BQ288">
        <v>470</v>
      </c>
      <c r="BR288" t="s">
        <v>110</v>
      </c>
      <c r="BS288" t="s">
        <v>110</v>
      </c>
      <c r="BT288" t="s">
        <v>116</v>
      </c>
      <c r="BU288">
        <v>276</v>
      </c>
      <c r="BV288">
        <v>99</v>
      </c>
      <c r="BW288">
        <v>0</v>
      </c>
      <c r="BX288">
        <v>0</v>
      </c>
      <c r="BY288">
        <v>0</v>
      </c>
      <c r="BZ288">
        <v>0</v>
      </c>
      <c r="CA288" t="s">
        <v>93</v>
      </c>
      <c r="CB288" t="s">
        <v>131</v>
      </c>
      <c r="CC288" t="s">
        <v>93</v>
      </c>
      <c r="CD288">
        <v>0</v>
      </c>
      <c r="CE288">
        <v>8</v>
      </c>
      <c r="CF288">
        <v>2009</v>
      </c>
      <c r="CG288" t="s">
        <v>122</v>
      </c>
      <c r="CH288" t="s">
        <v>123</v>
      </c>
      <c r="CI288">
        <v>231500</v>
      </c>
      <c r="CR288">
        <v>928</v>
      </c>
      <c r="CS288" t="s">
        <v>124</v>
      </c>
    </row>
    <row r="289" spans="1:97" x14ac:dyDescent="0.3">
      <c r="A289">
        <v>259</v>
      </c>
      <c r="B289">
        <v>60</v>
      </c>
      <c r="C289" t="s">
        <v>91</v>
      </c>
      <c r="D289">
        <v>80</v>
      </c>
      <c r="E289">
        <v>12435</v>
      </c>
      <c r="F289" t="s">
        <v>92</v>
      </c>
      <c r="G289" t="s">
        <v>93</v>
      </c>
      <c r="H289" t="s">
        <v>141</v>
      </c>
      <c r="I289" t="s">
        <v>95</v>
      </c>
      <c r="J289" t="s">
        <v>96</v>
      </c>
      <c r="K289" t="s">
        <v>134</v>
      </c>
      <c r="L289" t="s">
        <v>98</v>
      </c>
      <c r="M289" t="s">
        <v>167</v>
      </c>
      <c r="N289" t="s">
        <v>100</v>
      </c>
      <c r="O289" t="s">
        <v>101</v>
      </c>
      <c r="P289" t="s">
        <v>101</v>
      </c>
      <c r="Q289" t="s">
        <v>102</v>
      </c>
      <c r="R289" t="s">
        <v>103</v>
      </c>
      <c r="S289" s="3" t="str">
        <f>VLOOKUP(R289,'House Style2'!$A$1:$E$9,5,FALSE)</f>
        <v>Above Average</v>
      </c>
      <c r="T289">
        <v>7</v>
      </c>
      <c r="U289">
        <v>0.83535884692773421</v>
      </c>
      <c r="V289" t="s">
        <v>104</v>
      </c>
      <c r="W289">
        <v>5</v>
      </c>
      <c r="X289">
        <v>2001</v>
      </c>
      <c r="Y289">
        <v>2001</v>
      </c>
      <c r="Z289" t="s">
        <v>105</v>
      </c>
      <c r="AA289" t="s">
        <v>126</v>
      </c>
      <c r="AB289" t="s">
        <v>137</v>
      </c>
      <c r="AC289" t="s">
        <v>137</v>
      </c>
      <c r="AD289" t="s">
        <v>108</v>
      </c>
      <c r="AE289">
        <v>172</v>
      </c>
      <c r="AF289" t="s">
        <v>112</v>
      </c>
      <c r="AG289" t="s">
        <v>110</v>
      </c>
      <c r="AH289" t="s">
        <v>111</v>
      </c>
      <c r="AI289" t="s">
        <v>112</v>
      </c>
      <c r="AJ289" t="s">
        <v>110</v>
      </c>
      <c r="AK289" t="s">
        <v>156</v>
      </c>
      <c r="AL289" t="s">
        <v>113</v>
      </c>
      <c r="AM289">
        <v>361</v>
      </c>
      <c r="AN289" t="s">
        <v>114</v>
      </c>
      <c r="AO289">
        <v>0</v>
      </c>
      <c r="AP289">
        <v>602</v>
      </c>
      <c r="AQ289">
        <v>963</v>
      </c>
      <c r="AR289" t="s">
        <v>115</v>
      </c>
      <c r="AS289" t="s">
        <v>109</v>
      </c>
      <c r="AT289" t="s">
        <v>116</v>
      </c>
      <c r="AU289" t="s">
        <v>117</v>
      </c>
      <c r="AV289">
        <v>963</v>
      </c>
      <c r="AW289">
        <v>6.1685585545829591E-2</v>
      </c>
      <c r="AX289" t="s">
        <v>195</v>
      </c>
      <c r="AY289">
        <v>829</v>
      </c>
      <c r="AZ289">
        <v>0</v>
      </c>
      <c r="BA289">
        <v>1792</v>
      </c>
      <c r="BB289">
        <v>0</v>
      </c>
      <c r="BC289">
        <v>0</v>
      </c>
      <c r="BD289">
        <v>2</v>
      </c>
      <c r="BE289">
        <v>1</v>
      </c>
      <c r="BF289">
        <v>3</v>
      </c>
      <c r="BG289">
        <v>1</v>
      </c>
      <c r="BH289" t="s">
        <v>112</v>
      </c>
      <c r="BI289">
        <v>7</v>
      </c>
      <c r="BJ289" t="s">
        <v>119</v>
      </c>
      <c r="BK289">
        <v>1</v>
      </c>
      <c r="BL289" t="s">
        <v>110</v>
      </c>
      <c r="BM289" t="s">
        <v>120</v>
      </c>
      <c r="BN289">
        <v>2001</v>
      </c>
      <c r="BO289" t="s">
        <v>143</v>
      </c>
      <c r="BP289">
        <v>2</v>
      </c>
      <c r="BQ289">
        <v>564</v>
      </c>
      <c r="BR289" t="s">
        <v>110</v>
      </c>
      <c r="BS289" t="s">
        <v>110</v>
      </c>
      <c r="BT289" t="s">
        <v>116</v>
      </c>
      <c r="BU289">
        <v>0</v>
      </c>
      <c r="BV289">
        <v>96</v>
      </c>
      <c r="BW289">
        <v>0</v>
      </c>
      <c r="BX289">
        <v>245</v>
      </c>
      <c r="BY289">
        <v>0</v>
      </c>
      <c r="BZ289">
        <v>0</v>
      </c>
      <c r="CA289" t="s">
        <v>93</v>
      </c>
      <c r="CB289" t="s">
        <v>93</v>
      </c>
      <c r="CC289" t="s">
        <v>93</v>
      </c>
      <c r="CD289">
        <v>0</v>
      </c>
      <c r="CE289">
        <v>5</v>
      </c>
      <c r="CF289">
        <v>2008</v>
      </c>
      <c r="CG289" t="s">
        <v>122</v>
      </c>
      <c r="CH289" t="s">
        <v>123</v>
      </c>
      <c r="CI289">
        <v>231500</v>
      </c>
      <c r="CR289">
        <v>963</v>
      </c>
      <c r="CS289" t="s">
        <v>124</v>
      </c>
    </row>
    <row r="290" spans="1:97" x14ac:dyDescent="0.3">
      <c r="A290">
        <v>666</v>
      </c>
      <c r="B290">
        <v>60</v>
      </c>
      <c r="C290" t="s">
        <v>91</v>
      </c>
      <c r="D290">
        <v>106</v>
      </c>
      <c r="E290">
        <v>11194</v>
      </c>
      <c r="F290" t="s">
        <v>92</v>
      </c>
      <c r="G290" t="s">
        <v>93</v>
      </c>
      <c r="H290" t="s">
        <v>94</v>
      </c>
      <c r="I290" t="s">
        <v>95</v>
      </c>
      <c r="J290" t="s">
        <v>96</v>
      </c>
      <c r="K290" t="s">
        <v>97</v>
      </c>
      <c r="L290" t="s">
        <v>98</v>
      </c>
      <c r="M290" t="s">
        <v>184</v>
      </c>
      <c r="N290" t="s">
        <v>100</v>
      </c>
      <c r="O290" t="s">
        <v>101</v>
      </c>
      <c r="P290" t="s">
        <v>101</v>
      </c>
      <c r="Q290" t="s">
        <v>102</v>
      </c>
      <c r="R290" t="s">
        <v>103</v>
      </c>
      <c r="S290" s="3" t="str">
        <f>VLOOKUP(R290,'House Style2'!$A$1:$E$9,5,FALSE)</f>
        <v>Above Average</v>
      </c>
      <c r="T290">
        <v>8</v>
      </c>
      <c r="U290">
        <v>0.33461598306779339</v>
      </c>
      <c r="V290" t="s">
        <v>104</v>
      </c>
      <c r="W290">
        <v>5</v>
      </c>
      <c r="X290">
        <v>2000</v>
      </c>
      <c r="Y290">
        <v>2000</v>
      </c>
      <c r="Z290" t="s">
        <v>105</v>
      </c>
      <c r="AA290" t="s">
        <v>126</v>
      </c>
      <c r="AB290" t="s">
        <v>137</v>
      </c>
      <c r="AC290" t="s">
        <v>137</v>
      </c>
      <c r="AD290" t="s">
        <v>108</v>
      </c>
      <c r="AE290">
        <v>40</v>
      </c>
      <c r="AF290" t="s">
        <v>112</v>
      </c>
      <c r="AG290" t="s">
        <v>110</v>
      </c>
      <c r="AH290" t="s">
        <v>111</v>
      </c>
      <c r="AI290" t="s">
        <v>112</v>
      </c>
      <c r="AJ290" t="s">
        <v>110</v>
      </c>
      <c r="AK290" t="s">
        <v>156</v>
      </c>
      <c r="AL290" t="s">
        <v>114</v>
      </c>
      <c r="AM290">
        <v>0</v>
      </c>
      <c r="AN290" t="s">
        <v>114</v>
      </c>
      <c r="AO290">
        <v>0</v>
      </c>
      <c r="AP290">
        <v>1406</v>
      </c>
      <c r="AQ290">
        <v>1406</v>
      </c>
      <c r="AR290" t="s">
        <v>115</v>
      </c>
      <c r="AS290" t="s">
        <v>109</v>
      </c>
      <c r="AT290" t="s">
        <v>116</v>
      </c>
      <c r="AU290" t="s">
        <v>117</v>
      </c>
      <c r="AV290">
        <v>1454</v>
      </c>
      <c r="AW290">
        <v>0.6908815726436156</v>
      </c>
      <c r="AX290" t="s">
        <v>118</v>
      </c>
      <c r="AY290">
        <v>482</v>
      </c>
      <c r="AZ290">
        <v>0</v>
      </c>
      <c r="BA290">
        <v>1936</v>
      </c>
      <c r="BB290">
        <v>0</v>
      </c>
      <c r="BC290">
        <v>0</v>
      </c>
      <c r="BD290">
        <v>2</v>
      </c>
      <c r="BE290">
        <v>1</v>
      </c>
      <c r="BF290">
        <v>3</v>
      </c>
      <c r="BG290">
        <v>1</v>
      </c>
      <c r="BH290" t="s">
        <v>112</v>
      </c>
      <c r="BI290">
        <v>7</v>
      </c>
      <c r="BJ290" t="s">
        <v>119</v>
      </c>
      <c r="BK290">
        <v>1</v>
      </c>
      <c r="BL290" t="s">
        <v>110</v>
      </c>
      <c r="BM290" t="s">
        <v>120</v>
      </c>
      <c r="BN290">
        <v>2000</v>
      </c>
      <c r="BO290" t="s">
        <v>143</v>
      </c>
      <c r="BP290">
        <v>2</v>
      </c>
      <c r="BQ290">
        <v>504</v>
      </c>
      <c r="BR290" t="s">
        <v>110</v>
      </c>
      <c r="BS290" t="s">
        <v>110</v>
      </c>
      <c r="BT290" t="s">
        <v>116</v>
      </c>
      <c r="BU290">
        <v>188</v>
      </c>
      <c r="BV290">
        <v>124</v>
      </c>
      <c r="BW290">
        <v>0</v>
      </c>
      <c r="BX290">
        <v>0</v>
      </c>
      <c r="BY290">
        <v>0</v>
      </c>
      <c r="BZ290">
        <v>0</v>
      </c>
      <c r="CA290" t="s">
        <v>93</v>
      </c>
      <c r="CB290" t="s">
        <v>93</v>
      </c>
      <c r="CC290" t="s">
        <v>93</v>
      </c>
      <c r="CD290">
        <v>0</v>
      </c>
      <c r="CE290">
        <v>11</v>
      </c>
      <c r="CF290">
        <v>2006</v>
      </c>
      <c r="CG290" t="s">
        <v>122</v>
      </c>
      <c r="CH290" t="s">
        <v>123</v>
      </c>
      <c r="CI290">
        <v>230500</v>
      </c>
      <c r="CR290">
        <v>1454</v>
      </c>
      <c r="CS290" t="s">
        <v>124</v>
      </c>
    </row>
    <row r="291" spans="1:97" x14ac:dyDescent="0.3">
      <c r="A291">
        <v>23</v>
      </c>
      <c r="B291">
        <v>20</v>
      </c>
      <c r="C291" t="s">
        <v>91</v>
      </c>
      <c r="D291">
        <v>75</v>
      </c>
      <c r="E291">
        <v>9742</v>
      </c>
      <c r="F291" t="s">
        <v>92</v>
      </c>
      <c r="G291" t="s">
        <v>93</v>
      </c>
      <c r="H291" t="s">
        <v>141</v>
      </c>
      <c r="I291" t="s">
        <v>95</v>
      </c>
      <c r="J291" t="s">
        <v>96</v>
      </c>
      <c r="K291" t="s">
        <v>134</v>
      </c>
      <c r="L291" t="s">
        <v>98</v>
      </c>
      <c r="M291" t="s">
        <v>167</v>
      </c>
      <c r="N291" t="s">
        <v>100</v>
      </c>
      <c r="O291" t="s">
        <v>101</v>
      </c>
      <c r="P291" t="s">
        <v>101</v>
      </c>
      <c r="Q291" t="s">
        <v>102</v>
      </c>
      <c r="R291" t="s">
        <v>136</v>
      </c>
      <c r="S291" s="3" t="str">
        <f>VLOOKUP(R291,'House Style2'!$A$1:$E$9,5,FALSE)</f>
        <v>Above Average</v>
      </c>
      <c r="T291">
        <v>8</v>
      </c>
      <c r="U291">
        <v>9.7273187131491023E-2</v>
      </c>
      <c r="V291" t="s">
        <v>104</v>
      </c>
      <c r="W291">
        <v>5</v>
      </c>
      <c r="X291">
        <v>2002</v>
      </c>
      <c r="Y291">
        <v>2002</v>
      </c>
      <c r="Z291" t="s">
        <v>125</v>
      </c>
      <c r="AA291" t="s">
        <v>126</v>
      </c>
      <c r="AB291" t="s">
        <v>137</v>
      </c>
      <c r="AC291" t="s">
        <v>137</v>
      </c>
      <c r="AD291" t="s">
        <v>108</v>
      </c>
      <c r="AE291">
        <v>281</v>
      </c>
      <c r="AF291" t="s">
        <v>112</v>
      </c>
      <c r="AG291" t="s">
        <v>110</v>
      </c>
      <c r="AH291" t="s">
        <v>111</v>
      </c>
      <c r="AI291" t="s">
        <v>112</v>
      </c>
      <c r="AJ291" t="s">
        <v>110</v>
      </c>
      <c r="AK291" t="s">
        <v>156</v>
      </c>
      <c r="AL291" t="s">
        <v>114</v>
      </c>
      <c r="AM291">
        <v>0</v>
      </c>
      <c r="AN291" t="s">
        <v>114</v>
      </c>
      <c r="AO291">
        <v>0</v>
      </c>
      <c r="AP291">
        <v>1777</v>
      </c>
      <c r="AQ291">
        <v>1777</v>
      </c>
      <c r="AR291" t="s">
        <v>115</v>
      </c>
      <c r="AS291" t="s">
        <v>109</v>
      </c>
      <c r="AT291" t="s">
        <v>116</v>
      </c>
      <c r="AU291" t="s">
        <v>117</v>
      </c>
      <c r="AV291">
        <v>1795</v>
      </c>
      <c r="AW291">
        <v>1.1134230202322959E-2</v>
      </c>
      <c r="AX291" t="s">
        <v>118</v>
      </c>
      <c r="AY291">
        <v>0</v>
      </c>
      <c r="AZ291">
        <v>0</v>
      </c>
      <c r="BA291">
        <v>1795</v>
      </c>
      <c r="BB291">
        <v>0</v>
      </c>
      <c r="BC291">
        <v>0</v>
      </c>
      <c r="BD291">
        <v>2</v>
      </c>
      <c r="BE291">
        <v>0</v>
      </c>
      <c r="BF291">
        <v>3</v>
      </c>
      <c r="BG291">
        <v>1</v>
      </c>
      <c r="BH291" t="s">
        <v>112</v>
      </c>
      <c r="BI291">
        <v>7</v>
      </c>
      <c r="BJ291" t="s">
        <v>119</v>
      </c>
      <c r="BK291">
        <v>1</v>
      </c>
      <c r="BL291" t="s">
        <v>112</v>
      </c>
      <c r="BM291" t="s">
        <v>120</v>
      </c>
      <c r="BN291">
        <v>2002</v>
      </c>
      <c r="BO291" t="s">
        <v>143</v>
      </c>
      <c r="BP291">
        <v>2</v>
      </c>
      <c r="BQ291">
        <v>534</v>
      </c>
      <c r="BR291" t="s">
        <v>110</v>
      </c>
      <c r="BS291" t="s">
        <v>110</v>
      </c>
      <c r="BT291" t="s">
        <v>116</v>
      </c>
      <c r="BU291">
        <v>171</v>
      </c>
      <c r="BV291">
        <v>159</v>
      </c>
      <c r="BW291">
        <v>0</v>
      </c>
      <c r="BX291">
        <v>0</v>
      </c>
      <c r="BY291">
        <v>0</v>
      </c>
      <c r="BZ291">
        <v>0</v>
      </c>
      <c r="CA291" t="s">
        <v>93</v>
      </c>
      <c r="CB291" t="s">
        <v>93</v>
      </c>
      <c r="CC291" t="s">
        <v>93</v>
      </c>
      <c r="CD291">
        <v>0</v>
      </c>
      <c r="CE291">
        <v>9</v>
      </c>
      <c r="CF291">
        <v>2008</v>
      </c>
      <c r="CG291" t="s">
        <v>122</v>
      </c>
      <c r="CH291" t="s">
        <v>123</v>
      </c>
      <c r="CI291">
        <v>230000</v>
      </c>
      <c r="CR291" t="s">
        <v>124</v>
      </c>
      <c r="CS291">
        <v>1795</v>
      </c>
    </row>
    <row r="292" spans="1:97" x14ac:dyDescent="0.3">
      <c r="A292">
        <v>139</v>
      </c>
      <c r="B292">
        <v>60</v>
      </c>
      <c r="C292" t="s">
        <v>91</v>
      </c>
      <c r="D292">
        <v>73</v>
      </c>
      <c r="E292">
        <v>9066</v>
      </c>
      <c r="F292" t="s">
        <v>92</v>
      </c>
      <c r="G292" t="s">
        <v>93</v>
      </c>
      <c r="H292" t="s">
        <v>94</v>
      </c>
      <c r="I292" t="s">
        <v>95</v>
      </c>
      <c r="J292" t="s">
        <v>96</v>
      </c>
      <c r="K292" t="s">
        <v>134</v>
      </c>
      <c r="L292" t="s">
        <v>98</v>
      </c>
      <c r="M292" t="s">
        <v>167</v>
      </c>
      <c r="N292" t="s">
        <v>100</v>
      </c>
      <c r="O292" t="s">
        <v>101</v>
      </c>
      <c r="P292" t="s">
        <v>101</v>
      </c>
      <c r="Q292" t="s">
        <v>102</v>
      </c>
      <c r="R292" t="s">
        <v>103</v>
      </c>
      <c r="S292" s="3" t="str">
        <f>VLOOKUP(R292,'House Style2'!$A$1:$E$9,5,FALSE)</f>
        <v>Above Average</v>
      </c>
      <c r="T292">
        <v>8</v>
      </c>
      <c r="U292">
        <v>0.78487817445311436</v>
      </c>
      <c r="V292" t="s">
        <v>104</v>
      </c>
      <c r="W292">
        <v>5</v>
      </c>
      <c r="X292">
        <v>1999</v>
      </c>
      <c r="Y292">
        <v>2000</v>
      </c>
      <c r="Z292" t="s">
        <v>105</v>
      </c>
      <c r="AA292" t="s">
        <v>126</v>
      </c>
      <c r="AB292" t="s">
        <v>137</v>
      </c>
      <c r="AC292" t="s">
        <v>137</v>
      </c>
      <c r="AD292" t="s">
        <v>108</v>
      </c>
      <c r="AE292">
        <v>320</v>
      </c>
      <c r="AF292" t="s">
        <v>112</v>
      </c>
      <c r="AG292" t="s">
        <v>110</v>
      </c>
      <c r="AH292" t="s">
        <v>111</v>
      </c>
      <c r="AI292" t="s">
        <v>112</v>
      </c>
      <c r="AJ292" t="s">
        <v>110</v>
      </c>
      <c r="AK292" t="s">
        <v>163</v>
      </c>
      <c r="AL292" t="s">
        <v>113</v>
      </c>
      <c r="AM292">
        <v>668</v>
      </c>
      <c r="AN292" t="s">
        <v>114</v>
      </c>
      <c r="AO292">
        <v>0</v>
      </c>
      <c r="AP292">
        <v>336</v>
      </c>
      <c r="AQ292">
        <v>1004</v>
      </c>
      <c r="AR292" t="s">
        <v>115</v>
      </c>
      <c r="AS292" t="s">
        <v>109</v>
      </c>
      <c r="AT292" t="s">
        <v>116</v>
      </c>
      <c r="AU292" t="s">
        <v>117</v>
      </c>
      <c r="AV292">
        <v>1004</v>
      </c>
      <c r="AW292">
        <v>0.40767542438981208</v>
      </c>
      <c r="AX292" t="s">
        <v>195</v>
      </c>
      <c r="AY292">
        <v>848</v>
      </c>
      <c r="AZ292">
        <v>0</v>
      </c>
      <c r="BA292">
        <v>1852</v>
      </c>
      <c r="BB292">
        <v>0</v>
      </c>
      <c r="BC292">
        <v>0</v>
      </c>
      <c r="BD292">
        <v>2</v>
      </c>
      <c r="BE292">
        <v>1</v>
      </c>
      <c r="BF292">
        <v>3</v>
      </c>
      <c r="BG292">
        <v>1</v>
      </c>
      <c r="BH292" t="s">
        <v>112</v>
      </c>
      <c r="BI292">
        <v>7</v>
      </c>
      <c r="BJ292" t="s">
        <v>119</v>
      </c>
      <c r="BK292">
        <v>2</v>
      </c>
      <c r="BL292" t="s">
        <v>110</v>
      </c>
      <c r="BM292" t="s">
        <v>120</v>
      </c>
      <c r="BN292">
        <v>1999</v>
      </c>
      <c r="BO292" t="s">
        <v>121</v>
      </c>
      <c r="BP292">
        <v>3</v>
      </c>
      <c r="BQ292">
        <v>660</v>
      </c>
      <c r="BR292" t="s">
        <v>110</v>
      </c>
      <c r="BS292" t="s">
        <v>110</v>
      </c>
      <c r="BT292" t="s">
        <v>116</v>
      </c>
      <c r="BU292">
        <v>224</v>
      </c>
      <c r="BV292">
        <v>106</v>
      </c>
      <c r="BW292">
        <v>0</v>
      </c>
      <c r="BX292">
        <v>0</v>
      </c>
      <c r="BY292">
        <v>0</v>
      </c>
      <c r="BZ292">
        <v>0</v>
      </c>
      <c r="CA292" t="s">
        <v>93</v>
      </c>
      <c r="CB292" t="s">
        <v>165</v>
      </c>
      <c r="CC292" t="s">
        <v>93</v>
      </c>
      <c r="CD292">
        <v>0</v>
      </c>
      <c r="CE292">
        <v>12</v>
      </c>
      <c r="CF292">
        <v>2008</v>
      </c>
      <c r="CG292" t="s">
        <v>122</v>
      </c>
      <c r="CH292" t="s">
        <v>123</v>
      </c>
      <c r="CI292">
        <v>230000</v>
      </c>
      <c r="CR292">
        <v>1004</v>
      </c>
      <c r="CS292" t="s">
        <v>124</v>
      </c>
    </row>
    <row r="293" spans="1:97" x14ac:dyDescent="0.3">
      <c r="A293">
        <v>256</v>
      </c>
      <c r="B293">
        <v>60</v>
      </c>
      <c r="C293" t="s">
        <v>91</v>
      </c>
      <c r="D293">
        <v>66</v>
      </c>
      <c r="E293">
        <v>8738</v>
      </c>
      <c r="F293" t="s">
        <v>92</v>
      </c>
      <c r="G293" t="s">
        <v>93</v>
      </c>
      <c r="H293" t="s">
        <v>94</v>
      </c>
      <c r="I293" t="s">
        <v>95</v>
      </c>
      <c r="J293" t="s">
        <v>96</v>
      </c>
      <c r="K293" t="s">
        <v>134</v>
      </c>
      <c r="L293" t="s">
        <v>98</v>
      </c>
      <c r="M293" t="s">
        <v>184</v>
      </c>
      <c r="N293" t="s">
        <v>100</v>
      </c>
      <c r="O293" t="s">
        <v>101</v>
      </c>
      <c r="P293" t="s">
        <v>101</v>
      </c>
      <c r="Q293" t="s">
        <v>102</v>
      </c>
      <c r="R293" t="s">
        <v>103</v>
      </c>
      <c r="S293" s="3" t="str">
        <f>VLOOKUP(R293,'House Style2'!$A$1:$E$9,5,FALSE)</f>
        <v>Above Average</v>
      </c>
      <c r="T293">
        <v>7</v>
      </c>
      <c r="U293">
        <v>0.21766941882094326</v>
      </c>
      <c r="V293" t="s">
        <v>104</v>
      </c>
      <c r="W293">
        <v>5</v>
      </c>
      <c r="X293">
        <v>1999</v>
      </c>
      <c r="Y293">
        <v>1999</v>
      </c>
      <c r="Z293" t="s">
        <v>105</v>
      </c>
      <c r="AA293" t="s">
        <v>126</v>
      </c>
      <c r="AB293" t="s">
        <v>137</v>
      </c>
      <c r="AC293" t="s">
        <v>137</v>
      </c>
      <c r="AD293" t="s">
        <v>108</v>
      </c>
      <c r="AE293">
        <v>302</v>
      </c>
      <c r="AF293" t="s">
        <v>112</v>
      </c>
      <c r="AG293" t="s">
        <v>110</v>
      </c>
      <c r="AH293" t="s">
        <v>111</v>
      </c>
      <c r="AI293" t="s">
        <v>112</v>
      </c>
      <c r="AJ293" t="s">
        <v>110</v>
      </c>
      <c r="AK293" t="s">
        <v>156</v>
      </c>
      <c r="AL293" t="s">
        <v>114</v>
      </c>
      <c r="AM293">
        <v>0</v>
      </c>
      <c r="AN293" t="s">
        <v>114</v>
      </c>
      <c r="AO293">
        <v>0</v>
      </c>
      <c r="AP293">
        <v>975</v>
      </c>
      <c r="AQ293">
        <v>975</v>
      </c>
      <c r="AR293" t="s">
        <v>115</v>
      </c>
      <c r="AS293" t="s">
        <v>109</v>
      </c>
      <c r="AT293" t="s">
        <v>116</v>
      </c>
      <c r="AU293" t="s">
        <v>117</v>
      </c>
      <c r="AV293">
        <v>1005</v>
      </c>
      <c r="AW293">
        <v>0.28688943403415279</v>
      </c>
      <c r="AX293" t="s">
        <v>195</v>
      </c>
      <c r="AY293">
        <v>1286</v>
      </c>
      <c r="AZ293">
        <v>0</v>
      </c>
      <c r="BA293">
        <v>2291</v>
      </c>
      <c r="BB293">
        <v>0</v>
      </c>
      <c r="BC293">
        <v>0</v>
      </c>
      <c r="BD293">
        <v>2</v>
      </c>
      <c r="BE293">
        <v>1</v>
      </c>
      <c r="BF293">
        <v>4</v>
      </c>
      <c r="BG293">
        <v>1</v>
      </c>
      <c r="BH293" t="s">
        <v>112</v>
      </c>
      <c r="BI293">
        <v>8</v>
      </c>
      <c r="BJ293" t="s">
        <v>119</v>
      </c>
      <c r="BK293">
        <v>1</v>
      </c>
      <c r="BL293" t="s">
        <v>110</v>
      </c>
      <c r="BM293" t="s">
        <v>142</v>
      </c>
      <c r="BN293">
        <v>1999</v>
      </c>
      <c r="BO293" t="s">
        <v>121</v>
      </c>
      <c r="BP293">
        <v>2</v>
      </c>
      <c r="BQ293">
        <v>429</v>
      </c>
      <c r="BR293" t="s">
        <v>110</v>
      </c>
      <c r="BS293" t="s">
        <v>110</v>
      </c>
      <c r="BT293" t="s">
        <v>116</v>
      </c>
      <c r="BU293">
        <v>192</v>
      </c>
      <c r="BV293">
        <v>0</v>
      </c>
      <c r="BW293">
        <v>0</v>
      </c>
      <c r="BX293">
        <v>0</v>
      </c>
      <c r="BY293">
        <v>0</v>
      </c>
      <c r="BZ293">
        <v>0</v>
      </c>
      <c r="CA293" t="s">
        <v>93</v>
      </c>
      <c r="CB293" t="s">
        <v>93</v>
      </c>
      <c r="CC293" t="s">
        <v>93</v>
      </c>
      <c r="CD293">
        <v>0</v>
      </c>
      <c r="CE293">
        <v>2</v>
      </c>
      <c r="CF293">
        <v>2006</v>
      </c>
      <c r="CG293" t="s">
        <v>122</v>
      </c>
      <c r="CH293" t="s">
        <v>123</v>
      </c>
      <c r="CI293">
        <v>230000</v>
      </c>
      <c r="CR293">
        <v>1005</v>
      </c>
      <c r="CS293" t="s">
        <v>124</v>
      </c>
    </row>
    <row r="294" spans="1:97" x14ac:dyDescent="0.3">
      <c r="A294">
        <v>1034</v>
      </c>
      <c r="B294">
        <v>20</v>
      </c>
      <c r="C294" t="s">
        <v>91</v>
      </c>
      <c r="D294" t="s">
        <v>93</v>
      </c>
      <c r="E294">
        <v>8125</v>
      </c>
      <c r="F294" t="s">
        <v>92</v>
      </c>
      <c r="G294" t="s">
        <v>93</v>
      </c>
      <c r="H294" t="s">
        <v>141</v>
      </c>
      <c r="I294" t="s">
        <v>95</v>
      </c>
      <c r="J294" t="s">
        <v>96</v>
      </c>
      <c r="K294" t="s">
        <v>134</v>
      </c>
      <c r="L294" t="s">
        <v>98</v>
      </c>
      <c r="M294" t="s">
        <v>167</v>
      </c>
      <c r="N294" t="s">
        <v>100</v>
      </c>
      <c r="O294" t="s">
        <v>101</v>
      </c>
      <c r="P294" t="s">
        <v>101</v>
      </c>
      <c r="Q294" t="s">
        <v>102</v>
      </c>
      <c r="R294" t="s">
        <v>136</v>
      </c>
      <c r="S294" s="3" t="str">
        <f>VLOOKUP(R294,'House Style2'!$A$1:$E$9,5,FALSE)</f>
        <v>Above Average</v>
      </c>
      <c r="T294">
        <v>7</v>
      </c>
      <c r="U294">
        <v>0.2278561725737972</v>
      </c>
      <c r="V294" t="s">
        <v>104</v>
      </c>
      <c r="W294">
        <v>5</v>
      </c>
      <c r="X294">
        <v>2002</v>
      </c>
      <c r="Y294">
        <v>2002</v>
      </c>
      <c r="Z294" t="s">
        <v>105</v>
      </c>
      <c r="AA294" t="s">
        <v>126</v>
      </c>
      <c r="AB294" t="s">
        <v>137</v>
      </c>
      <c r="AC294" t="s">
        <v>137</v>
      </c>
      <c r="AD294" t="s">
        <v>138</v>
      </c>
      <c r="AE294">
        <v>295</v>
      </c>
      <c r="AF294" t="s">
        <v>112</v>
      </c>
      <c r="AG294" t="s">
        <v>110</v>
      </c>
      <c r="AH294" t="s">
        <v>111</v>
      </c>
      <c r="AI294" t="s">
        <v>112</v>
      </c>
      <c r="AJ294" t="s">
        <v>110</v>
      </c>
      <c r="AK294" t="s">
        <v>156</v>
      </c>
      <c r="AL294" t="s">
        <v>113</v>
      </c>
      <c r="AM294">
        <v>986</v>
      </c>
      <c r="AN294" t="s">
        <v>114</v>
      </c>
      <c r="AO294">
        <v>0</v>
      </c>
      <c r="AP294">
        <v>668</v>
      </c>
      <c r="AQ294">
        <v>1654</v>
      </c>
      <c r="AR294" t="s">
        <v>115</v>
      </c>
      <c r="AS294" t="s">
        <v>109</v>
      </c>
      <c r="AT294" t="s">
        <v>116</v>
      </c>
      <c r="AU294" t="s">
        <v>117</v>
      </c>
      <c r="AV294">
        <v>1654</v>
      </c>
      <c r="AW294">
        <v>3.8545504516536711E-2</v>
      </c>
      <c r="AX294" t="s">
        <v>118</v>
      </c>
      <c r="AY294">
        <v>0</v>
      </c>
      <c r="AZ294">
        <v>0</v>
      </c>
      <c r="BA294">
        <v>1654</v>
      </c>
      <c r="BB294">
        <v>1</v>
      </c>
      <c r="BC294">
        <v>0</v>
      </c>
      <c r="BD294">
        <v>2</v>
      </c>
      <c r="BE294">
        <v>0</v>
      </c>
      <c r="BF294">
        <v>3</v>
      </c>
      <c r="BG294">
        <v>1</v>
      </c>
      <c r="BH294" t="s">
        <v>112</v>
      </c>
      <c r="BI294">
        <v>6</v>
      </c>
      <c r="BJ294" t="s">
        <v>119</v>
      </c>
      <c r="BK294">
        <v>0</v>
      </c>
      <c r="BL294" t="s">
        <v>93</v>
      </c>
      <c r="BM294" t="s">
        <v>120</v>
      </c>
      <c r="BN294">
        <v>2002</v>
      </c>
      <c r="BO294" t="s">
        <v>114</v>
      </c>
      <c r="BP294">
        <v>3</v>
      </c>
      <c r="BQ294">
        <v>900</v>
      </c>
      <c r="BR294" t="s">
        <v>110</v>
      </c>
      <c r="BS294" t="s">
        <v>110</v>
      </c>
      <c r="BT294" t="s">
        <v>116</v>
      </c>
      <c r="BU294">
        <v>0</v>
      </c>
      <c r="BV294">
        <v>136</v>
      </c>
      <c r="BW294">
        <v>0</v>
      </c>
      <c r="BX294">
        <v>0</v>
      </c>
      <c r="BY294">
        <v>0</v>
      </c>
      <c r="BZ294">
        <v>0</v>
      </c>
      <c r="CA294" t="s">
        <v>93</v>
      </c>
      <c r="CB294" t="s">
        <v>93</v>
      </c>
      <c r="CC294" t="s">
        <v>93</v>
      </c>
      <c r="CD294">
        <v>0</v>
      </c>
      <c r="CE294">
        <v>2</v>
      </c>
      <c r="CF294">
        <v>2006</v>
      </c>
      <c r="CG294" t="s">
        <v>122</v>
      </c>
      <c r="CH294" t="s">
        <v>123</v>
      </c>
      <c r="CI294">
        <v>230000</v>
      </c>
      <c r="CR294" t="s">
        <v>124</v>
      </c>
      <c r="CS294">
        <v>1654</v>
      </c>
    </row>
    <row r="295" spans="1:97" x14ac:dyDescent="0.3">
      <c r="A295">
        <v>1153</v>
      </c>
      <c r="B295">
        <v>20</v>
      </c>
      <c r="C295" t="s">
        <v>91</v>
      </c>
      <c r="D295">
        <v>90</v>
      </c>
      <c r="E295">
        <v>14115</v>
      </c>
      <c r="F295" t="s">
        <v>92</v>
      </c>
      <c r="G295" t="s">
        <v>93</v>
      </c>
      <c r="H295" t="s">
        <v>94</v>
      </c>
      <c r="I295" t="s">
        <v>95</v>
      </c>
      <c r="J295" t="s">
        <v>96</v>
      </c>
      <c r="K295" t="s">
        <v>134</v>
      </c>
      <c r="L295" t="s">
        <v>98</v>
      </c>
      <c r="M295" t="s">
        <v>174</v>
      </c>
      <c r="N295" t="s">
        <v>100</v>
      </c>
      <c r="O295" t="s">
        <v>101</v>
      </c>
      <c r="P295" t="s">
        <v>101</v>
      </c>
      <c r="Q295" t="s">
        <v>102</v>
      </c>
      <c r="R295" t="s">
        <v>136</v>
      </c>
      <c r="S295" s="3" t="str">
        <f>VLOOKUP(R295,'House Style2'!$A$1:$E$9,5,FALSE)</f>
        <v>Above Average</v>
      </c>
      <c r="T295">
        <v>6</v>
      </c>
      <c r="U295">
        <v>0.37673717697795783</v>
      </c>
      <c r="V295" t="s">
        <v>104</v>
      </c>
      <c r="W295">
        <v>7</v>
      </c>
      <c r="X295">
        <v>1956</v>
      </c>
      <c r="Y295">
        <v>2004</v>
      </c>
      <c r="Z295" t="s">
        <v>105</v>
      </c>
      <c r="AA295" t="s">
        <v>126</v>
      </c>
      <c r="AB295" t="s">
        <v>138</v>
      </c>
      <c r="AC295" t="s">
        <v>138</v>
      </c>
      <c r="AD295" t="s">
        <v>129</v>
      </c>
      <c r="AE295">
        <v>0</v>
      </c>
      <c r="AF295" t="s">
        <v>110</v>
      </c>
      <c r="AG295" t="s">
        <v>110</v>
      </c>
      <c r="AH295" t="s">
        <v>111</v>
      </c>
      <c r="AI295" t="s">
        <v>110</v>
      </c>
      <c r="AJ295" t="s">
        <v>110</v>
      </c>
      <c r="AK295" t="s">
        <v>156</v>
      </c>
      <c r="AL295" t="s">
        <v>151</v>
      </c>
      <c r="AM295">
        <v>296</v>
      </c>
      <c r="AN295" t="s">
        <v>113</v>
      </c>
      <c r="AO295">
        <v>547</v>
      </c>
      <c r="AP295">
        <v>230</v>
      </c>
      <c r="AQ295">
        <v>1073</v>
      </c>
      <c r="AR295" t="s">
        <v>115</v>
      </c>
      <c r="AS295" t="s">
        <v>109</v>
      </c>
      <c r="AT295" t="s">
        <v>116</v>
      </c>
      <c r="AU295" t="s">
        <v>117</v>
      </c>
      <c r="AV295">
        <v>1811</v>
      </c>
      <c r="AW295">
        <v>0.67131247146047612</v>
      </c>
      <c r="AX295" t="s">
        <v>118</v>
      </c>
      <c r="AY295">
        <v>0</v>
      </c>
      <c r="AZ295">
        <v>0</v>
      </c>
      <c r="BA295">
        <v>1811</v>
      </c>
      <c r="BB295">
        <v>0</v>
      </c>
      <c r="BC295">
        <v>0</v>
      </c>
      <c r="BD295">
        <v>1</v>
      </c>
      <c r="BE295">
        <v>0</v>
      </c>
      <c r="BF295">
        <v>2</v>
      </c>
      <c r="BG295">
        <v>1</v>
      </c>
      <c r="BH295" t="s">
        <v>109</v>
      </c>
      <c r="BI295">
        <v>6</v>
      </c>
      <c r="BJ295" t="s">
        <v>119</v>
      </c>
      <c r="BK295">
        <v>1</v>
      </c>
      <c r="BL295" t="s">
        <v>112</v>
      </c>
      <c r="BM295" t="s">
        <v>120</v>
      </c>
      <c r="BN295">
        <v>1956</v>
      </c>
      <c r="BO295" t="s">
        <v>121</v>
      </c>
      <c r="BP295">
        <v>2</v>
      </c>
      <c r="BQ295">
        <v>470</v>
      </c>
      <c r="BR295" t="s">
        <v>110</v>
      </c>
      <c r="BS295" t="s">
        <v>110</v>
      </c>
      <c r="BT295" t="s">
        <v>116</v>
      </c>
      <c r="BU295">
        <v>0</v>
      </c>
      <c r="BV295">
        <v>0</v>
      </c>
      <c r="BW295">
        <v>280</v>
      </c>
      <c r="BX295">
        <v>0</v>
      </c>
      <c r="BY295">
        <v>0</v>
      </c>
      <c r="BZ295">
        <v>0</v>
      </c>
      <c r="CA295" t="s">
        <v>93</v>
      </c>
      <c r="CB295" t="s">
        <v>93</v>
      </c>
      <c r="CC295" t="s">
        <v>93</v>
      </c>
      <c r="CD295">
        <v>0</v>
      </c>
      <c r="CE295">
        <v>7</v>
      </c>
      <c r="CF295">
        <v>2006</v>
      </c>
      <c r="CG295" t="s">
        <v>122</v>
      </c>
      <c r="CH295" t="s">
        <v>132</v>
      </c>
      <c r="CI295">
        <v>230000</v>
      </c>
      <c r="CR295" t="s">
        <v>124</v>
      </c>
      <c r="CS295">
        <v>1811</v>
      </c>
    </row>
    <row r="296" spans="1:97" x14ac:dyDescent="0.3">
      <c r="A296">
        <v>1158</v>
      </c>
      <c r="B296">
        <v>120</v>
      </c>
      <c r="C296" t="s">
        <v>91</v>
      </c>
      <c r="D296">
        <v>34</v>
      </c>
      <c r="E296">
        <v>5001</v>
      </c>
      <c r="F296" t="s">
        <v>92</v>
      </c>
      <c r="G296" t="s">
        <v>93</v>
      </c>
      <c r="H296" t="s">
        <v>94</v>
      </c>
      <c r="I296" t="s">
        <v>95</v>
      </c>
      <c r="J296" t="s">
        <v>96</v>
      </c>
      <c r="K296" t="s">
        <v>134</v>
      </c>
      <c r="L296" t="s">
        <v>98</v>
      </c>
      <c r="M296" t="s">
        <v>135</v>
      </c>
      <c r="N296" t="s">
        <v>100</v>
      </c>
      <c r="O296" t="s">
        <v>101</v>
      </c>
      <c r="P296" t="s">
        <v>101</v>
      </c>
      <c r="Q296" t="s">
        <v>234</v>
      </c>
      <c r="R296" t="s">
        <v>136</v>
      </c>
      <c r="S296" s="3" t="str">
        <f>VLOOKUP(R296,'House Style2'!$A$1:$E$9,5,FALSE)</f>
        <v>Above Average</v>
      </c>
      <c r="T296">
        <v>7</v>
      </c>
      <c r="U296">
        <v>0.97290599738693073</v>
      </c>
      <c r="V296" t="s">
        <v>104</v>
      </c>
      <c r="W296">
        <v>5</v>
      </c>
      <c r="X296">
        <v>2007</v>
      </c>
      <c r="Y296">
        <v>2008</v>
      </c>
      <c r="Z296" t="s">
        <v>105</v>
      </c>
      <c r="AA296" t="s">
        <v>126</v>
      </c>
      <c r="AB296" t="s">
        <v>137</v>
      </c>
      <c r="AC296" t="s">
        <v>137</v>
      </c>
      <c r="AD296" t="s">
        <v>138</v>
      </c>
      <c r="AE296">
        <v>166</v>
      </c>
      <c r="AF296" t="s">
        <v>112</v>
      </c>
      <c r="AG296" t="s">
        <v>110</v>
      </c>
      <c r="AH296" t="s">
        <v>111</v>
      </c>
      <c r="AI296" t="s">
        <v>112</v>
      </c>
      <c r="AJ296" t="s">
        <v>110</v>
      </c>
      <c r="AK296" t="s">
        <v>156</v>
      </c>
      <c r="AL296" t="s">
        <v>113</v>
      </c>
      <c r="AM296">
        <v>904</v>
      </c>
      <c r="AN296" t="s">
        <v>114</v>
      </c>
      <c r="AO296">
        <v>0</v>
      </c>
      <c r="AP296">
        <v>410</v>
      </c>
      <c r="AQ296">
        <v>1314</v>
      </c>
      <c r="AR296" t="s">
        <v>115</v>
      </c>
      <c r="AS296" t="s">
        <v>109</v>
      </c>
      <c r="AT296" t="s">
        <v>116</v>
      </c>
      <c r="AU296" t="s">
        <v>117</v>
      </c>
      <c r="AV296">
        <v>1314</v>
      </c>
      <c r="AW296">
        <v>0.45940649857227356</v>
      </c>
      <c r="AX296" t="s">
        <v>118</v>
      </c>
      <c r="AY296">
        <v>0</v>
      </c>
      <c r="AZ296">
        <v>0</v>
      </c>
      <c r="BA296">
        <v>1314</v>
      </c>
      <c r="BB296">
        <v>1</v>
      </c>
      <c r="BC296">
        <v>0</v>
      </c>
      <c r="BD296">
        <v>2</v>
      </c>
      <c r="BE296">
        <v>0</v>
      </c>
      <c r="BF296">
        <v>2</v>
      </c>
      <c r="BG296">
        <v>1</v>
      </c>
      <c r="BH296" t="s">
        <v>112</v>
      </c>
      <c r="BI296">
        <v>6</v>
      </c>
      <c r="BJ296" t="s">
        <v>119</v>
      </c>
      <c r="BK296">
        <v>1</v>
      </c>
      <c r="BL296" t="s">
        <v>112</v>
      </c>
      <c r="BM296" t="s">
        <v>120</v>
      </c>
      <c r="BN296">
        <v>2008</v>
      </c>
      <c r="BO296" t="s">
        <v>143</v>
      </c>
      <c r="BP296">
        <v>2</v>
      </c>
      <c r="BQ296">
        <v>626</v>
      </c>
      <c r="BR296" t="s">
        <v>110</v>
      </c>
      <c r="BS296" t="s">
        <v>110</v>
      </c>
      <c r="BT296" t="s">
        <v>116</v>
      </c>
      <c r="BU296">
        <v>172</v>
      </c>
      <c r="BV296">
        <v>62</v>
      </c>
      <c r="BW296">
        <v>0</v>
      </c>
      <c r="BX296">
        <v>0</v>
      </c>
      <c r="BY296">
        <v>0</v>
      </c>
      <c r="BZ296">
        <v>0</v>
      </c>
      <c r="CA296" t="s">
        <v>93</v>
      </c>
      <c r="CB296" t="s">
        <v>93</v>
      </c>
      <c r="CC296" t="s">
        <v>93</v>
      </c>
      <c r="CD296">
        <v>0</v>
      </c>
      <c r="CE296">
        <v>7</v>
      </c>
      <c r="CF296">
        <v>2009</v>
      </c>
      <c r="CG296" t="s">
        <v>122</v>
      </c>
      <c r="CH296" t="s">
        <v>123</v>
      </c>
      <c r="CI296">
        <v>230000</v>
      </c>
      <c r="CR296">
        <v>1314</v>
      </c>
      <c r="CS296" t="s">
        <v>124</v>
      </c>
    </row>
    <row r="297" spans="1:97" x14ac:dyDescent="0.3">
      <c r="A297">
        <v>1245</v>
      </c>
      <c r="B297">
        <v>70</v>
      </c>
      <c r="C297" t="s">
        <v>91</v>
      </c>
      <c r="D297" t="s">
        <v>93</v>
      </c>
      <c r="E297">
        <v>11435</v>
      </c>
      <c r="F297" t="s">
        <v>92</v>
      </c>
      <c r="G297" t="s">
        <v>93</v>
      </c>
      <c r="H297" t="s">
        <v>94</v>
      </c>
      <c r="I297" t="s">
        <v>153</v>
      </c>
      <c r="J297" t="s">
        <v>96</v>
      </c>
      <c r="K297" t="s">
        <v>97</v>
      </c>
      <c r="L297" t="s">
        <v>154</v>
      </c>
      <c r="M297" t="s">
        <v>174</v>
      </c>
      <c r="N297" t="s">
        <v>100</v>
      </c>
      <c r="O297" t="s">
        <v>101</v>
      </c>
      <c r="P297" t="s">
        <v>101</v>
      </c>
      <c r="Q297" t="s">
        <v>102</v>
      </c>
      <c r="R297" t="s">
        <v>103</v>
      </c>
      <c r="S297" s="3" t="str">
        <f>VLOOKUP(R297,'House Style2'!$A$1:$E$9,5,FALSE)</f>
        <v>Above Average</v>
      </c>
      <c r="T297">
        <v>8</v>
      </c>
      <c r="U297">
        <v>0.90098488471130811</v>
      </c>
      <c r="V297" t="s">
        <v>104</v>
      </c>
      <c r="W297">
        <v>7</v>
      </c>
      <c r="X297">
        <v>1929</v>
      </c>
      <c r="Y297">
        <v>1950</v>
      </c>
      <c r="Z297" t="s">
        <v>105</v>
      </c>
      <c r="AA297" t="s">
        <v>126</v>
      </c>
      <c r="AB297" t="s">
        <v>108</v>
      </c>
      <c r="AC297" t="s">
        <v>181</v>
      </c>
      <c r="AD297" t="s">
        <v>129</v>
      </c>
      <c r="AE297">
        <v>0</v>
      </c>
      <c r="AF297" t="s">
        <v>110</v>
      </c>
      <c r="AG297" t="s">
        <v>110</v>
      </c>
      <c r="AH297" t="s">
        <v>111</v>
      </c>
      <c r="AI297" t="s">
        <v>112</v>
      </c>
      <c r="AJ297" t="s">
        <v>110</v>
      </c>
      <c r="AK297" t="s">
        <v>156</v>
      </c>
      <c r="AL297" t="s">
        <v>114</v>
      </c>
      <c r="AM297">
        <v>0</v>
      </c>
      <c r="AN297" t="s">
        <v>114</v>
      </c>
      <c r="AO297">
        <v>0</v>
      </c>
      <c r="AP297">
        <v>792</v>
      </c>
      <c r="AQ297">
        <v>792</v>
      </c>
      <c r="AR297" t="s">
        <v>115</v>
      </c>
      <c r="AS297" t="s">
        <v>220</v>
      </c>
      <c r="AT297" t="s">
        <v>116</v>
      </c>
      <c r="AU297" t="s">
        <v>117</v>
      </c>
      <c r="AV297">
        <v>792</v>
      </c>
      <c r="AW297">
        <v>0.78037250257146329</v>
      </c>
      <c r="AX297" t="s">
        <v>195</v>
      </c>
      <c r="AY297">
        <v>725</v>
      </c>
      <c r="AZ297">
        <v>0</v>
      </c>
      <c r="BA297">
        <v>1517</v>
      </c>
      <c r="BB297">
        <v>0</v>
      </c>
      <c r="BC297">
        <v>0</v>
      </c>
      <c r="BD297">
        <v>1</v>
      </c>
      <c r="BE297">
        <v>0</v>
      </c>
      <c r="BF297">
        <v>3</v>
      </c>
      <c r="BG297">
        <v>1</v>
      </c>
      <c r="BH297" t="s">
        <v>112</v>
      </c>
      <c r="BI297">
        <v>7</v>
      </c>
      <c r="BJ297" t="s">
        <v>119</v>
      </c>
      <c r="BK297">
        <v>2</v>
      </c>
      <c r="BL297" t="s">
        <v>112</v>
      </c>
      <c r="BM297" t="s">
        <v>164</v>
      </c>
      <c r="BN297">
        <v>1931</v>
      </c>
      <c r="BO297" t="s">
        <v>114</v>
      </c>
      <c r="BP297">
        <v>2</v>
      </c>
      <c r="BQ297">
        <v>400</v>
      </c>
      <c r="BR297" t="s">
        <v>110</v>
      </c>
      <c r="BS297" t="s">
        <v>110</v>
      </c>
      <c r="BT297" t="s">
        <v>116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 t="s">
        <v>93</v>
      </c>
      <c r="CB297" t="s">
        <v>93</v>
      </c>
      <c r="CC297" t="s">
        <v>93</v>
      </c>
      <c r="CD297">
        <v>0</v>
      </c>
      <c r="CE297">
        <v>6</v>
      </c>
      <c r="CF297">
        <v>2006</v>
      </c>
      <c r="CG297" t="s">
        <v>122</v>
      </c>
      <c r="CH297" t="s">
        <v>123</v>
      </c>
      <c r="CI297">
        <v>230000</v>
      </c>
      <c r="CR297">
        <v>792</v>
      </c>
      <c r="CS297" t="s">
        <v>124</v>
      </c>
    </row>
    <row r="298" spans="1:97" x14ac:dyDescent="0.3">
      <c r="A298">
        <v>1411</v>
      </c>
      <c r="B298">
        <v>60</v>
      </c>
      <c r="C298" t="s">
        <v>91</v>
      </c>
      <c r="D298">
        <v>79</v>
      </c>
      <c r="E298">
        <v>12420</v>
      </c>
      <c r="F298" t="s">
        <v>92</v>
      </c>
      <c r="G298" t="s">
        <v>93</v>
      </c>
      <c r="H298" t="s">
        <v>141</v>
      </c>
      <c r="I298" t="s">
        <v>95</v>
      </c>
      <c r="J298" t="s">
        <v>96</v>
      </c>
      <c r="K298" t="s">
        <v>134</v>
      </c>
      <c r="L298" t="s">
        <v>98</v>
      </c>
      <c r="M298" t="s">
        <v>167</v>
      </c>
      <c r="N298" t="s">
        <v>100</v>
      </c>
      <c r="O298" t="s">
        <v>101</v>
      </c>
      <c r="P298" t="s">
        <v>101</v>
      </c>
      <c r="Q298" t="s">
        <v>102</v>
      </c>
      <c r="R298" t="s">
        <v>103</v>
      </c>
      <c r="S298" s="3" t="str">
        <f>VLOOKUP(R298,'House Style2'!$A$1:$E$9,5,FALSE)</f>
        <v>Above Average</v>
      </c>
      <c r="T298">
        <v>7</v>
      </c>
      <c r="U298">
        <v>0.43432273571663504</v>
      </c>
      <c r="V298" t="s">
        <v>104</v>
      </c>
      <c r="W298">
        <v>5</v>
      </c>
      <c r="X298">
        <v>2001</v>
      </c>
      <c r="Y298">
        <v>2001</v>
      </c>
      <c r="Z298" t="s">
        <v>105</v>
      </c>
      <c r="AA298" t="s">
        <v>126</v>
      </c>
      <c r="AB298" t="s">
        <v>137</v>
      </c>
      <c r="AC298" t="s">
        <v>137</v>
      </c>
      <c r="AD298" t="s">
        <v>129</v>
      </c>
      <c r="AE298">
        <v>0</v>
      </c>
      <c r="AF298" t="s">
        <v>112</v>
      </c>
      <c r="AG298" t="s">
        <v>110</v>
      </c>
      <c r="AH298" t="s">
        <v>111</v>
      </c>
      <c r="AI298" t="s">
        <v>112</v>
      </c>
      <c r="AJ298" t="s">
        <v>110</v>
      </c>
      <c r="AK298" t="s">
        <v>156</v>
      </c>
      <c r="AL298" t="s">
        <v>113</v>
      </c>
      <c r="AM298">
        <v>666</v>
      </c>
      <c r="AN298" t="s">
        <v>114</v>
      </c>
      <c r="AO298">
        <v>0</v>
      </c>
      <c r="AP298">
        <v>278</v>
      </c>
      <c r="AQ298">
        <v>944</v>
      </c>
      <c r="AR298" t="s">
        <v>115</v>
      </c>
      <c r="AS298" t="s">
        <v>109</v>
      </c>
      <c r="AT298" t="s">
        <v>116</v>
      </c>
      <c r="AU298" t="s">
        <v>117</v>
      </c>
      <c r="AV298">
        <v>944</v>
      </c>
      <c r="AW298">
        <v>0.84443547595375035</v>
      </c>
      <c r="AX298" t="s">
        <v>195</v>
      </c>
      <c r="AY298">
        <v>896</v>
      </c>
      <c r="AZ298">
        <v>0</v>
      </c>
      <c r="BA298">
        <v>1840</v>
      </c>
      <c r="BB298">
        <v>1</v>
      </c>
      <c r="BC298">
        <v>0</v>
      </c>
      <c r="BD298">
        <v>2</v>
      </c>
      <c r="BE298">
        <v>1</v>
      </c>
      <c r="BF298">
        <v>3</v>
      </c>
      <c r="BG298">
        <v>1</v>
      </c>
      <c r="BH298" t="s">
        <v>112</v>
      </c>
      <c r="BI298">
        <v>6</v>
      </c>
      <c r="BJ298" t="s">
        <v>119</v>
      </c>
      <c r="BK298">
        <v>0</v>
      </c>
      <c r="BL298" t="s">
        <v>93</v>
      </c>
      <c r="BM298" t="s">
        <v>120</v>
      </c>
      <c r="BN298">
        <v>2001</v>
      </c>
      <c r="BO298" t="s">
        <v>143</v>
      </c>
      <c r="BP298">
        <v>2</v>
      </c>
      <c r="BQ298">
        <v>622</v>
      </c>
      <c r="BR298" t="s">
        <v>110</v>
      </c>
      <c r="BS298" t="s">
        <v>110</v>
      </c>
      <c r="BT298" t="s">
        <v>116</v>
      </c>
      <c r="BU298">
        <v>0</v>
      </c>
      <c r="BV298">
        <v>45</v>
      </c>
      <c r="BW298">
        <v>0</v>
      </c>
      <c r="BX298">
        <v>0</v>
      </c>
      <c r="BY298">
        <v>0</v>
      </c>
      <c r="BZ298">
        <v>0</v>
      </c>
      <c r="CA298" t="s">
        <v>93</v>
      </c>
      <c r="CB298" t="s">
        <v>93</v>
      </c>
      <c r="CC298" t="s">
        <v>93</v>
      </c>
      <c r="CD298">
        <v>0</v>
      </c>
      <c r="CE298">
        <v>6</v>
      </c>
      <c r="CF298">
        <v>2009</v>
      </c>
      <c r="CG298" t="s">
        <v>122</v>
      </c>
      <c r="CH298" t="s">
        <v>123</v>
      </c>
      <c r="CI298">
        <v>230000</v>
      </c>
      <c r="CR298">
        <v>944</v>
      </c>
      <c r="CS298" t="s">
        <v>124</v>
      </c>
    </row>
    <row r="299" spans="1:97" x14ac:dyDescent="0.3">
      <c r="A299">
        <v>1218</v>
      </c>
      <c r="B299">
        <v>20</v>
      </c>
      <c r="C299" t="s">
        <v>188</v>
      </c>
      <c r="D299">
        <v>72</v>
      </c>
      <c r="E299">
        <v>8640</v>
      </c>
      <c r="F299" t="s">
        <v>92</v>
      </c>
      <c r="G299" t="s">
        <v>93</v>
      </c>
      <c r="H299" t="s">
        <v>141</v>
      </c>
      <c r="I299" t="s">
        <v>95</v>
      </c>
      <c r="J299" t="s">
        <v>96</v>
      </c>
      <c r="K299" t="s">
        <v>134</v>
      </c>
      <c r="L299" t="s">
        <v>98</v>
      </c>
      <c r="M299" t="s">
        <v>168</v>
      </c>
      <c r="N299" t="s">
        <v>100</v>
      </c>
      <c r="O299" t="s">
        <v>101</v>
      </c>
      <c r="P299" t="s">
        <v>101</v>
      </c>
      <c r="Q299" t="s">
        <v>102</v>
      </c>
      <c r="R299" t="s">
        <v>136</v>
      </c>
      <c r="S299" s="3" t="str">
        <f>VLOOKUP(R299,'House Style2'!$A$1:$E$9,5,FALSE)</f>
        <v>Above Average</v>
      </c>
      <c r="T299">
        <v>8</v>
      </c>
      <c r="U299">
        <v>0.26768678191923467</v>
      </c>
      <c r="V299" t="s">
        <v>104</v>
      </c>
      <c r="W299">
        <v>5</v>
      </c>
      <c r="X299">
        <v>2009</v>
      </c>
      <c r="Y299">
        <v>2009</v>
      </c>
      <c r="Z299" t="s">
        <v>105</v>
      </c>
      <c r="AA299" t="s">
        <v>126</v>
      </c>
      <c r="AB299" t="s">
        <v>149</v>
      </c>
      <c r="AC299" t="s">
        <v>150</v>
      </c>
      <c r="AD299" t="s">
        <v>138</v>
      </c>
      <c r="AE299">
        <v>72</v>
      </c>
      <c r="AF299" t="s">
        <v>112</v>
      </c>
      <c r="AG299" t="s">
        <v>110</v>
      </c>
      <c r="AH299" t="s">
        <v>111</v>
      </c>
      <c r="AI299" t="s">
        <v>112</v>
      </c>
      <c r="AJ299" t="s">
        <v>110</v>
      </c>
      <c r="AK299" t="s">
        <v>163</v>
      </c>
      <c r="AL299" t="s">
        <v>113</v>
      </c>
      <c r="AM299">
        <v>936</v>
      </c>
      <c r="AN299" t="s">
        <v>114</v>
      </c>
      <c r="AO299">
        <v>0</v>
      </c>
      <c r="AP299">
        <v>364</v>
      </c>
      <c r="AQ299">
        <v>1300</v>
      </c>
      <c r="AR299" t="s">
        <v>115</v>
      </c>
      <c r="AS299" t="s">
        <v>109</v>
      </c>
      <c r="AT299" t="s">
        <v>116</v>
      </c>
      <c r="AU299" t="s">
        <v>117</v>
      </c>
      <c r="AV299">
        <v>1314</v>
      </c>
      <c r="AW299">
        <v>0.49906122015933474</v>
      </c>
      <c r="AX299" t="s">
        <v>118</v>
      </c>
      <c r="AY299">
        <v>0</v>
      </c>
      <c r="AZ299">
        <v>0</v>
      </c>
      <c r="BA299">
        <v>1314</v>
      </c>
      <c r="BB299">
        <v>1</v>
      </c>
      <c r="BC299">
        <v>0</v>
      </c>
      <c r="BD299">
        <v>2</v>
      </c>
      <c r="BE299">
        <v>0</v>
      </c>
      <c r="BF299">
        <v>3</v>
      </c>
      <c r="BG299">
        <v>1</v>
      </c>
      <c r="BH299" t="s">
        <v>112</v>
      </c>
      <c r="BI299">
        <v>6</v>
      </c>
      <c r="BJ299" t="s">
        <v>119</v>
      </c>
      <c r="BK299">
        <v>0</v>
      </c>
      <c r="BL299" t="s">
        <v>93</v>
      </c>
      <c r="BM299" t="s">
        <v>120</v>
      </c>
      <c r="BN299">
        <v>2009</v>
      </c>
      <c r="BO299" t="s">
        <v>143</v>
      </c>
      <c r="BP299">
        <v>2</v>
      </c>
      <c r="BQ299">
        <v>552</v>
      </c>
      <c r="BR299" t="s">
        <v>110</v>
      </c>
      <c r="BS299" t="s">
        <v>110</v>
      </c>
      <c r="BT299" t="s">
        <v>116</v>
      </c>
      <c r="BU299">
        <v>135</v>
      </c>
      <c r="BV299">
        <v>112</v>
      </c>
      <c r="BW299">
        <v>0</v>
      </c>
      <c r="BX299">
        <v>0</v>
      </c>
      <c r="BY299">
        <v>0</v>
      </c>
      <c r="BZ299">
        <v>0</v>
      </c>
      <c r="CA299" t="s">
        <v>93</v>
      </c>
      <c r="CB299" t="s">
        <v>93</v>
      </c>
      <c r="CC299" t="s">
        <v>93</v>
      </c>
      <c r="CD299">
        <v>0</v>
      </c>
      <c r="CE299">
        <v>9</v>
      </c>
      <c r="CF299">
        <v>2009</v>
      </c>
      <c r="CG299" t="s">
        <v>139</v>
      </c>
      <c r="CH299" t="s">
        <v>140</v>
      </c>
      <c r="CI299">
        <v>229456</v>
      </c>
      <c r="CR299">
        <v>1314</v>
      </c>
      <c r="CS299" t="s">
        <v>124</v>
      </c>
    </row>
    <row r="300" spans="1:97" x14ac:dyDescent="0.3">
      <c r="A300">
        <v>546</v>
      </c>
      <c r="B300">
        <v>50</v>
      </c>
      <c r="C300" t="s">
        <v>91</v>
      </c>
      <c r="D300" t="s">
        <v>93</v>
      </c>
      <c r="E300">
        <v>13837</v>
      </c>
      <c r="F300" t="s">
        <v>92</v>
      </c>
      <c r="G300" t="s">
        <v>93</v>
      </c>
      <c r="H300" t="s">
        <v>94</v>
      </c>
      <c r="I300" t="s">
        <v>95</v>
      </c>
      <c r="J300" t="s">
        <v>96</v>
      </c>
      <c r="K300" t="s">
        <v>97</v>
      </c>
      <c r="L300" t="s">
        <v>98</v>
      </c>
      <c r="M300" t="s">
        <v>211</v>
      </c>
      <c r="N300" t="s">
        <v>203</v>
      </c>
      <c r="O300" t="s">
        <v>101</v>
      </c>
      <c r="P300" t="s">
        <v>101</v>
      </c>
      <c r="Q300" t="s">
        <v>102</v>
      </c>
      <c r="R300" t="s">
        <v>170</v>
      </c>
      <c r="S300" s="3" t="str">
        <f>VLOOKUP(R300,'House Style2'!$A$1:$E$9,5,FALSE)</f>
        <v>Below Average</v>
      </c>
      <c r="T300">
        <v>7</v>
      </c>
      <c r="U300">
        <v>0.26103000330875048</v>
      </c>
      <c r="V300" t="s">
        <v>104</v>
      </c>
      <c r="W300">
        <v>5</v>
      </c>
      <c r="X300">
        <v>1988</v>
      </c>
      <c r="Y300">
        <v>1988</v>
      </c>
      <c r="Z300" t="s">
        <v>105</v>
      </c>
      <c r="AA300" t="s">
        <v>126</v>
      </c>
      <c r="AB300" t="s">
        <v>107</v>
      </c>
      <c r="AC300" t="s">
        <v>107</v>
      </c>
      <c r="AD300" t="s">
        <v>108</v>
      </c>
      <c r="AE300">
        <v>178</v>
      </c>
      <c r="AF300" t="s">
        <v>112</v>
      </c>
      <c r="AG300" t="s">
        <v>112</v>
      </c>
      <c r="AH300" t="s">
        <v>111</v>
      </c>
      <c r="AI300" t="s">
        <v>112</v>
      </c>
      <c r="AJ300" t="s">
        <v>112</v>
      </c>
      <c r="AK300" t="s">
        <v>156</v>
      </c>
      <c r="AL300" t="s">
        <v>113</v>
      </c>
      <c r="AM300">
        <v>1002</v>
      </c>
      <c r="AN300" t="s">
        <v>210</v>
      </c>
      <c r="AO300">
        <v>202</v>
      </c>
      <c r="AP300">
        <v>0</v>
      </c>
      <c r="AQ300">
        <v>1204</v>
      </c>
      <c r="AR300" t="s">
        <v>115</v>
      </c>
      <c r="AS300" t="s">
        <v>112</v>
      </c>
      <c r="AT300" t="s">
        <v>116</v>
      </c>
      <c r="AU300" t="s">
        <v>117</v>
      </c>
      <c r="AV300">
        <v>1377</v>
      </c>
      <c r="AW300">
        <v>0.21550008265448739</v>
      </c>
      <c r="AX300" t="s">
        <v>118</v>
      </c>
      <c r="AY300">
        <v>806</v>
      </c>
      <c r="AZ300">
        <v>0</v>
      </c>
      <c r="BA300">
        <v>2183</v>
      </c>
      <c r="BB300">
        <v>0</v>
      </c>
      <c r="BC300">
        <v>0</v>
      </c>
      <c r="BD300">
        <v>2</v>
      </c>
      <c r="BE300">
        <v>1</v>
      </c>
      <c r="BF300">
        <v>4</v>
      </c>
      <c r="BG300">
        <v>1</v>
      </c>
      <c r="BH300" t="s">
        <v>112</v>
      </c>
      <c r="BI300">
        <v>9</v>
      </c>
      <c r="BJ300" t="s">
        <v>119</v>
      </c>
      <c r="BK300">
        <v>0</v>
      </c>
      <c r="BL300" t="s">
        <v>93</v>
      </c>
      <c r="BM300" t="s">
        <v>120</v>
      </c>
      <c r="BN300">
        <v>1988</v>
      </c>
      <c r="BO300" t="s">
        <v>114</v>
      </c>
      <c r="BP300">
        <v>3</v>
      </c>
      <c r="BQ300">
        <v>786</v>
      </c>
      <c r="BR300" t="s">
        <v>110</v>
      </c>
      <c r="BS300" t="s">
        <v>110</v>
      </c>
      <c r="BT300" t="s">
        <v>116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 t="s">
        <v>93</v>
      </c>
      <c r="CB300" t="s">
        <v>93</v>
      </c>
      <c r="CC300" t="s">
        <v>93</v>
      </c>
      <c r="CD300">
        <v>0</v>
      </c>
      <c r="CE300">
        <v>2</v>
      </c>
      <c r="CF300">
        <v>2006</v>
      </c>
      <c r="CG300" t="s">
        <v>122</v>
      </c>
      <c r="CH300" t="s">
        <v>123</v>
      </c>
      <c r="CI300">
        <v>229000</v>
      </c>
      <c r="CR300">
        <v>1377</v>
      </c>
      <c r="CS300" t="s">
        <v>124</v>
      </c>
    </row>
    <row r="301" spans="1:97" x14ac:dyDescent="0.3">
      <c r="A301">
        <v>336</v>
      </c>
      <c r="B301">
        <v>190</v>
      </c>
      <c r="C301" t="s">
        <v>91</v>
      </c>
      <c r="D301" t="s">
        <v>93</v>
      </c>
      <c r="E301">
        <v>164660</v>
      </c>
      <c r="F301" t="s">
        <v>227</v>
      </c>
      <c r="G301" t="s">
        <v>93</v>
      </c>
      <c r="H301" t="s">
        <v>94</v>
      </c>
      <c r="I301" t="s">
        <v>153</v>
      </c>
      <c r="J301" t="s">
        <v>96</v>
      </c>
      <c r="K301" t="s">
        <v>97</v>
      </c>
      <c r="L301" t="s">
        <v>186</v>
      </c>
      <c r="M301" t="s">
        <v>183</v>
      </c>
      <c r="N301" t="s">
        <v>100</v>
      </c>
      <c r="O301" t="s">
        <v>101</v>
      </c>
      <c r="P301" t="s">
        <v>101</v>
      </c>
      <c r="Q301" t="s">
        <v>235</v>
      </c>
      <c r="R301" t="s">
        <v>170</v>
      </c>
      <c r="S301" s="3" t="str">
        <f>VLOOKUP(R301,'House Style2'!$A$1:$E$9,5,FALSE)</f>
        <v>Below Average</v>
      </c>
      <c r="T301">
        <v>5</v>
      </c>
      <c r="U301">
        <v>0.80483831636799741</v>
      </c>
      <c r="V301" t="s">
        <v>225</v>
      </c>
      <c r="W301">
        <v>6</v>
      </c>
      <c r="X301">
        <v>1965</v>
      </c>
      <c r="Y301">
        <v>1965</v>
      </c>
      <c r="Z301" t="s">
        <v>105</v>
      </c>
      <c r="AA301" t="s">
        <v>126</v>
      </c>
      <c r="AB301" t="s">
        <v>194</v>
      </c>
      <c r="AC301" t="s">
        <v>194</v>
      </c>
      <c r="AD301" t="s">
        <v>129</v>
      </c>
      <c r="AE301">
        <v>0</v>
      </c>
      <c r="AF301" t="s">
        <v>110</v>
      </c>
      <c r="AG301" t="s">
        <v>110</v>
      </c>
      <c r="AH301" t="s">
        <v>171</v>
      </c>
      <c r="AI301" t="s">
        <v>110</v>
      </c>
      <c r="AJ301" t="s">
        <v>110</v>
      </c>
      <c r="AK301" t="s">
        <v>112</v>
      </c>
      <c r="AL301" t="s">
        <v>151</v>
      </c>
      <c r="AM301">
        <v>1249</v>
      </c>
      <c r="AN301" t="s">
        <v>189</v>
      </c>
      <c r="AO301">
        <v>147</v>
      </c>
      <c r="AP301">
        <v>103</v>
      </c>
      <c r="AQ301">
        <v>1499</v>
      </c>
      <c r="AR301" t="s">
        <v>115</v>
      </c>
      <c r="AS301" t="s">
        <v>109</v>
      </c>
      <c r="AT301" t="s">
        <v>116</v>
      </c>
      <c r="AU301" t="s">
        <v>117</v>
      </c>
      <c r="AV301">
        <v>1619</v>
      </c>
      <c r="AW301">
        <v>0.76936577412231855</v>
      </c>
      <c r="AX301" t="s">
        <v>118</v>
      </c>
      <c r="AY301">
        <v>167</v>
      </c>
      <c r="AZ301">
        <v>0</v>
      </c>
      <c r="BA301">
        <v>1786</v>
      </c>
      <c r="BB301">
        <v>2</v>
      </c>
      <c r="BC301">
        <v>0</v>
      </c>
      <c r="BD301">
        <v>2</v>
      </c>
      <c r="BE301">
        <v>0</v>
      </c>
      <c r="BF301">
        <v>3</v>
      </c>
      <c r="BG301">
        <v>1</v>
      </c>
      <c r="BH301" t="s">
        <v>110</v>
      </c>
      <c r="BI301">
        <v>7</v>
      </c>
      <c r="BJ301" t="s">
        <v>119</v>
      </c>
      <c r="BK301">
        <v>2</v>
      </c>
      <c r="BL301" t="s">
        <v>112</v>
      </c>
      <c r="BM301" t="s">
        <v>120</v>
      </c>
      <c r="BN301">
        <v>1965</v>
      </c>
      <c r="BO301" t="s">
        <v>121</v>
      </c>
      <c r="BP301">
        <v>2</v>
      </c>
      <c r="BQ301">
        <v>529</v>
      </c>
      <c r="BR301" t="s">
        <v>110</v>
      </c>
      <c r="BS301" t="s">
        <v>110</v>
      </c>
      <c r="BT301" t="s">
        <v>116</v>
      </c>
      <c r="BU301">
        <v>670</v>
      </c>
      <c r="BV301">
        <v>0</v>
      </c>
      <c r="BW301">
        <v>0</v>
      </c>
      <c r="BX301">
        <v>0</v>
      </c>
      <c r="BY301">
        <v>0</v>
      </c>
      <c r="BZ301">
        <v>0</v>
      </c>
      <c r="CA301" t="s">
        <v>93</v>
      </c>
      <c r="CB301" t="s">
        <v>93</v>
      </c>
      <c r="CC301" t="s">
        <v>215</v>
      </c>
      <c r="CD301">
        <v>700</v>
      </c>
      <c r="CE301">
        <v>8</v>
      </c>
      <c r="CF301">
        <v>2008</v>
      </c>
      <c r="CG301" t="s">
        <v>122</v>
      </c>
      <c r="CH301" t="s">
        <v>123</v>
      </c>
      <c r="CI301">
        <v>228950</v>
      </c>
      <c r="CR301" t="s">
        <v>124</v>
      </c>
      <c r="CS301">
        <v>1619</v>
      </c>
    </row>
    <row r="302" spans="1:97" x14ac:dyDescent="0.3">
      <c r="A302">
        <v>281</v>
      </c>
      <c r="B302">
        <v>60</v>
      </c>
      <c r="C302" t="s">
        <v>91</v>
      </c>
      <c r="D302">
        <v>82</v>
      </c>
      <c r="E302">
        <v>11287</v>
      </c>
      <c r="F302" t="s">
        <v>92</v>
      </c>
      <c r="G302" t="s">
        <v>93</v>
      </c>
      <c r="H302" t="s">
        <v>141</v>
      </c>
      <c r="I302" t="s">
        <v>95</v>
      </c>
      <c r="J302" t="s">
        <v>96</v>
      </c>
      <c r="K302" t="s">
        <v>134</v>
      </c>
      <c r="L302" t="s">
        <v>98</v>
      </c>
      <c r="M302" t="s">
        <v>201</v>
      </c>
      <c r="N302" t="s">
        <v>100</v>
      </c>
      <c r="O302" t="s">
        <v>101</v>
      </c>
      <c r="P302" t="s">
        <v>101</v>
      </c>
      <c r="Q302" t="s">
        <v>102</v>
      </c>
      <c r="R302" t="s">
        <v>103</v>
      </c>
      <c r="S302" s="3" t="str">
        <f>VLOOKUP(R302,'House Style2'!$A$1:$E$9,5,FALSE)</f>
        <v>Above Average</v>
      </c>
      <c r="T302">
        <v>7</v>
      </c>
      <c r="U302">
        <v>0.25934005246746117</v>
      </c>
      <c r="V302" t="s">
        <v>104</v>
      </c>
      <c r="W302">
        <v>6</v>
      </c>
      <c r="X302">
        <v>1989</v>
      </c>
      <c r="Y302">
        <v>1989</v>
      </c>
      <c r="Z302" t="s">
        <v>105</v>
      </c>
      <c r="AA302" t="s">
        <v>126</v>
      </c>
      <c r="AB302" t="s">
        <v>194</v>
      </c>
      <c r="AC302" t="s">
        <v>194</v>
      </c>
      <c r="AD302" t="s">
        <v>108</v>
      </c>
      <c r="AE302">
        <v>340</v>
      </c>
      <c r="AF302" t="s">
        <v>112</v>
      </c>
      <c r="AG302" t="s">
        <v>110</v>
      </c>
      <c r="AH302" t="s">
        <v>171</v>
      </c>
      <c r="AI302" t="s">
        <v>112</v>
      </c>
      <c r="AJ302" t="s">
        <v>110</v>
      </c>
      <c r="AK302" t="s">
        <v>130</v>
      </c>
      <c r="AL302" t="s">
        <v>113</v>
      </c>
      <c r="AM302">
        <v>421</v>
      </c>
      <c r="AN302" t="s">
        <v>114</v>
      </c>
      <c r="AO302">
        <v>0</v>
      </c>
      <c r="AP302">
        <v>386</v>
      </c>
      <c r="AQ302">
        <v>807</v>
      </c>
      <c r="AR302" t="s">
        <v>115</v>
      </c>
      <c r="AS302" t="s">
        <v>112</v>
      </c>
      <c r="AT302" t="s">
        <v>116</v>
      </c>
      <c r="AU302" t="s">
        <v>117</v>
      </c>
      <c r="AV302">
        <v>1175</v>
      </c>
      <c r="AW302">
        <v>2.618665398444342E-2</v>
      </c>
      <c r="AX302" t="s">
        <v>118</v>
      </c>
      <c r="AY302">
        <v>807</v>
      </c>
      <c r="AZ302">
        <v>0</v>
      </c>
      <c r="BA302">
        <v>1982</v>
      </c>
      <c r="BB302">
        <v>0</v>
      </c>
      <c r="BC302">
        <v>0</v>
      </c>
      <c r="BD302">
        <v>2</v>
      </c>
      <c r="BE302">
        <v>1</v>
      </c>
      <c r="BF302">
        <v>3</v>
      </c>
      <c r="BG302">
        <v>1</v>
      </c>
      <c r="BH302" t="s">
        <v>112</v>
      </c>
      <c r="BI302">
        <v>7</v>
      </c>
      <c r="BJ302" t="s">
        <v>119</v>
      </c>
      <c r="BK302">
        <v>1</v>
      </c>
      <c r="BL302" t="s">
        <v>110</v>
      </c>
      <c r="BM302" t="s">
        <v>120</v>
      </c>
      <c r="BN302">
        <v>1989</v>
      </c>
      <c r="BO302" t="s">
        <v>121</v>
      </c>
      <c r="BP302">
        <v>2</v>
      </c>
      <c r="BQ302">
        <v>575</v>
      </c>
      <c r="BR302" t="s">
        <v>110</v>
      </c>
      <c r="BS302" t="s">
        <v>110</v>
      </c>
      <c r="BT302" t="s">
        <v>116</v>
      </c>
      <c r="BU302">
        <v>0</v>
      </c>
      <c r="BV302">
        <v>84</v>
      </c>
      <c r="BW302">
        <v>0</v>
      </c>
      <c r="BX302">
        <v>196</v>
      </c>
      <c r="BY302">
        <v>0</v>
      </c>
      <c r="BZ302">
        <v>0</v>
      </c>
      <c r="CA302" t="s">
        <v>93</v>
      </c>
      <c r="CB302" t="s">
        <v>93</v>
      </c>
      <c r="CC302" t="s">
        <v>93</v>
      </c>
      <c r="CD302">
        <v>0</v>
      </c>
      <c r="CE302">
        <v>1</v>
      </c>
      <c r="CF302">
        <v>2007</v>
      </c>
      <c r="CG302" t="s">
        <v>122</v>
      </c>
      <c r="CH302" t="s">
        <v>123</v>
      </c>
      <c r="CI302">
        <v>228500</v>
      </c>
      <c r="CR302">
        <v>1175</v>
      </c>
      <c r="CS302" t="s">
        <v>124</v>
      </c>
    </row>
    <row r="303" spans="1:97" x14ac:dyDescent="0.3">
      <c r="A303">
        <v>1343</v>
      </c>
      <c r="B303">
        <v>60</v>
      </c>
      <c r="C303" t="s">
        <v>91</v>
      </c>
      <c r="D303" t="s">
        <v>93</v>
      </c>
      <c r="E303">
        <v>9375</v>
      </c>
      <c r="F303" t="s">
        <v>92</v>
      </c>
      <c r="G303" t="s">
        <v>93</v>
      </c>
      <c r="H303" t="s">
        <v>141</v>
      </c>
      <c r="I303" t="s">
        <v>95</v>
      </c>
      <c r="J303" t="s">
        <v>96</v>
      </c>
      <c r="K303" t="s">
        <v>134</v>
      </c>
      <c r="L303" t="s">
        <v>98</v>
      </c>
      <c r="M303" t="s">
        <v>167</v>
      </c>
      <c r="N303" t="s">
        <v>100</v>
      </c>
      <c r="O303" t="s">
        <v>101</v>
      </c>
      <c r="P303" t="s">
        <v>101</v>
      </c>
      <c r="Q303" t="s">
        <v>102</v>
      </c>
      <c r="R303" t="s">
        <v>103</v>
      </c>
      <c r="S303" s="3" t="str">
        <f>VLOOKUP(R303,'House Style2'!$A$1:$E$9,5,FALSE)</f>
        <v>Above Average</v>
      </c>
      <c r="T303">
        <v>8</v>
      </c>
      <c r="U303">
        <v>0.57601641446812213</v>
      </c>
      <c r="V303" t="s">
        <v>104</v>
      </c>
      <c r="W303">
        <v>5</v>
      </c>
      <c r="X303">
        <v>2002</v>
      </c>
      <c r="Y303">
        <v>2002</v>
      </c>
      <c r="Z303" t="s">
        <v>105</v>
      </c>
      <c r="AA303" t="s">
        <v>126</v>
      </c>
      <c r="AB303" t="s">
        <v>137</v>
      </c>
      <c r="AC303" t="s">
        <v>137</v>
      </c>
      <c r="AD303" t="s">
        <v>108</v>
      </c>
      <c r="AE303">
        <v>149</v>
      </c>
      <c r="AF303" t="s">
        <v>112</v>
      </c>
      <c r="AG303" t="s">
        <v>110</v>
      </c>
      <c r="AH303" t="s">
        <v>111</v>
      </c>
      <c r="AI303" t="s">
        <v>112</v>
      </c>
      <c r="AJ303" t="s">
        <v>110</v>
      </c>
      <c r="AK303" t="s">
        <v>156</v>
      </c>
      <c r="AL303" t="s">
        <v>114</v>
      </c>
      <c r="AM303">
        <v>0</v>
      </c>
      <c r="AN303" t="s">
        <v>114</v>
      </c>
      <c r="AO303">
        <v>0</v>
      </c>
      <c r="AP303">
        <v>1284</v>
      </c>
      <c r="AQ303">
        <v>1284</v>
      </c>
      <c r="AR303" t="s">
        <v>115</v>
      </c>
      <c r="AS303" t="s">
        <v>109</v>
      </c>
      <c r="AT303" t="s">
        <v>116</v>
      </c>
      <c r="AU303" t="s">
        <v>117</v>
      </c>
      <c r="AV303">
        <v>1284</v>
      </c>
      <c r="AW303">
        <v>0.50262143734803655</v>
      </c>
      <c r="AX303" t="s">
        <v>118</v>
      </c>
      <c r="AY303">
        <v>885</v>
      </c>
      <c r="AZ303">
        <v>0</v>
      </c>
      <c r="BA303">
        <v>2169</v>
      </c>
      <c r="BB303">
        <v>0</v>
      </c>
      <c r="BC303">
        <v>0</v>
      </c>
      <c r="BD303">
        <v>2</v>
      </c>
      <c r="BE303">
        <v>1</v>
      </c>
      <c r="BF303">
        <v>3</v>
      </c>
      <c r="BG303">
        <v>1</v>
      </c>
      <c r="BH303" t="s">
        <v>112</v>
      </c>
      <c r="BI303">
        <v>7</v>
      </c>
      <c r="BJ303" t="s">
        <v>119</v>
      </c>
      <c r="BK303">
        <v>1</v>
      </c>
      <c r="BL303" t="s">
        <v>112</v>
      </c>
      <c r="BM303" t="s">
        <v>120</v>
      </c>
      <c r="BN303">
        <v>2002</v>
      </c>
      <c r="BO303" t="s">
        <v>143</v>
      </c>
      <c r="BP303">
        <v>2</v>
      </c>
      <c r="BQ303">
        <v>647</v>
      </c>
      <c r="BR303" t="s">
        <v>110</v>
      </c>
      <c r="BS303" t="s">
        <v>110</v>
      </c>
      <c r="BT303" t="s">
        <v>116</v>
      </c>
      <c r="BU303">
        <v>192</v>
      </c>
      <c r="BV303">
        <v>87</v>
      </c>
      <c r="BW303">
        <v>0</v>
      </c>
      <c r="BX303">
        <v>0</v>
      </c>
      <c r="BY303">
        <v>0</v>
      </c>
      <c r="BZ303">
        <v>0</v>
      </c>
      <c r="CA303" t="s">
        <v>93</v>
      </c>
      <c r="CB303" t="s">
        <v>93</v>
      </c>
      <c r="CC303" t="s">
        <v>93</v>
      </c>
      <c r="CD303">
        <v>0</v>
      </c>
      <c r="CE303">
        <v>8</v>
      </c>
      <c r="CF303">
        <v>2007</v>
      </c>
      <c r="CG303" t="s">
        <v>122</v>
      </c>
      <c r="CH303" t="s">
        <v>123</v>
      </c>
      <c r="CI303">
        <v>228500</v>
      </c>
      <c r="CR303">
        <v>1284</v>
      </c>
      <c r="CS303" t="s">
        <v>124</v>
      </c>
    </row>
    <row r="304" spans="1:97" x14ac:dyDescent="0.3">
      <c r="A304">
        <v>170</v>
      </c>
      <c r="B304">
        <v>20</v>
      </c>
      <c r="C304" t="s">
        <v>91</v>
      </c>
      <c r="D304" t="s">
        <v>93</v>
      </c>
      <c r="E304">
        <v>16669</v>
      </c>
      <c r="F304" t="s">
        <v>92</v>
      </c>
      <c r="G304" t="s">
        <v>93</v>
      </c>
      <c r="H304" t="s">
        <v>94</v>
      </c>
      <c r="I304" t="s">
        <v>95</v>
      </c>
      <c r="J304" t="s">
        <v>96</v>
      </c>
      <c r="K304" t="s">
        <v>97</v>
      </c>
      <c r="L304" t="s">
        <v>98</v>
      </c>
      <c r="M304" t="s">
        <v>183</v>
      </c>
      <c r="N304" t="s">
        <v>100</v>
      </c>
      <c r="O304" t="s">
        <v>101</v>
      </c>
      <c r="P304" t="s">
        <v>101</v>
      </c>
      <c r="Q304" t="s">
        <v>102</v>
      </c>
      <c r="R304" t="s">
        <v>136</v>
      </c>
      <c r="S304" s="3" t="str">
        <f>VLOOKUP(R304,'House Style2'!$A$1:$E$9,5,FALSE)</f>
        <v>Above Average</v>
      </c>
      <c r="T304">
        <v>8</v>
      </c>
      <c r="U304">
        <v>0.3004491693371627</v>
      </c>
      <c r="V304" t="s">
        <v>104</v>
      </c>
      <c r="W304">
        <v>6</v>
      </c>
      <c r="X304">
        <v>1981</v>
      </c>
      <c r="Y304">
        <v>1981</v>
      </c>
      <c r="Z304" t="s">
        <v>125</v>
      </c>
      <c r="AA304" t="s">
        <v>212</v>
      </c>
      <c r="AB304" t="s">
        <v>194</v>
      </c>
      <c r="AC304" t="s">
        <v>194</v>
      </c>
      <c r="AD304" t="s">
        <v>108</v>
      </c>
      <c r="AE304">
        <v>653</v>
      </c>
      <c r="AF304" t="s">
        <v>112</v>
      </c>
      <c r="AG304" t="s">
        <v>110</v>
      </c>
      <c r="AH304" t="s">
        <v>171</v>
      </c>
      <c r="AI304" t="s">
        <v>112</v>
      </c>
      <c r="AJ304" t="s">
        <v>110</v>
      </c>
      <c r="AK304" t="s">
        <v>156</v>
      </c>
      <c r="AL304" t="s">
        <v>114</v>
      </c>
      <c r="AM304">
        <v>0</v>
      </c>
      <c r="AN304" t="s">
        <v>114</v>
      </c>
      <c r="AO304">
        <v>0</v>
      </c>
      <c r="AP304">
        <v>1686</v>
      </c>
      <c r="AQ304">
        <v>1686</v>
      </c>
      <c r="AR304" t="s">
        <v>115</v>
      </c>
      <c r="AS304" t="s">
        <v>110</v>
      </c>
      <c r="AT304" t="s">
        <v>116</v>
      </c>
      <c r="AU304" t="s">
        <v>117</v>
      </c>
      <c r="AV304">
        <v>1707</v>
      </c>
      <c r="AW304">
        <v>0.61649350968145711</v>
      </c>
      <c r="AX304" t="s">
        <v>118</v>
      </c>
      <c r="AY304">
        <v>0</v>
      </c>
      <c r="AZ304">
        <v>0</v>
      </c>
      <c r="BA304">
        <v>1707</v>
      </c>
      <c r="BB304">
        <v>0</v>
      </c>
      <c r="BC304">
        <v>0</v>
      </c>
      <c r="BD304">
        <v>2</v>
      </c>
      <c r="BE304">
        <v>1</v>
      </c>
      <c r="BF304">
        <v>2</v>
      </c>
      <c r="BG304">
        <v>1</v>
      </c>
      <c r="BH304" t="s">
        <v>110</v>
      </c>
      <c r="BI304">
        <v>6</v>
      </c>
      <c r="BJ304" t="s">
        <v>119</v>
      </c>
      <c r="BK304">
        <v>1</v>
      </c>
      <c r="BL304" t="s">
        <v>110</v>
      </c>
      <c r="BM304" t="s">
        <v>120</v>
      </c>
      <c r="BN304">
        <v>1981</v>
      </c>
      <c r="BO304" t="s">
        <v>143</v>
      </c>
      <c r="BP304">
        <v>2</v>
      </c>
      <c r="BQ304">
        <v>511</v>
      </c>
      <c r="BR304" t="s">
        <v>110</v>
      </c>
      <c r="BS304" t="s">
        <v>110</v>
      </c>
      <c r="BT304" t="s">
        <v>116</v>
      </c>
      <c r="BU304">
        <v>574</v>
      </c>
      <c r="BV304">
        <v>64</v>
      </c>
      <c r="BW304">
        <v>0</v>
      </c>
      <c r="BX304">
        <v>0</v>
      </c>
      <c r="BY304">
        <v>0</v>
      </c>
      <c r="BZ304">
        <v>0</v>
      </c>
      <c r="CA304" t="s">
        <v>93</v>
      </c>
      <c r="CB304" t="s">
        <v>93</v>
      </c>
      <c r="CC304" t="s">
        <v>93</v>
      </c>
      <c r="CD304">
        <v>0</v>
      </c>
      <c r="CE304">
        <v>1</v>
      </c>
      <c r="CF304">
        <v>2006</v>
      </c>
      <c r="CG304" t="s">
        <v>122</v>
      </c>
      <c r="CH304" t="s">
        <v>123</v>
      </c>
      <c r="CI304">
        <v>228000</v>
      </c>
      <c r="CR304" t="s">
        <v>124</v>
      </c>
      <c r="CS304">
        <v>1707</v>
      </c>
    </row>
    <row r="305" spans="1:97" x14ac:dyDescent="0.3">
      <c r="A305">
        <v>415</v>
      </c>
      <c r="B305">
        <v>60</v>
      </c>
      <c r="C305" t="s">
        <v>91</v>
      </c>
      <c r="D305">
        <v>59</v>
      </c>
      <c r="E305">
        <v>11228</v>
      </c>
      <c r="F305" t="s">
        <v>92</v>
      </c>
      <c r="G305" t="s">
        <v>93</v>
      </c>
      <c r="H305" t="s">
        <v>152</v>
      </c>
      <c r="I305" t="s">
        <v>95</v>
      </c>
      <c r="J305" t="s">
        <v>96</v>
      </c>
      <c r="K305" t="s">
        <v>133</v>
      </c>
      <c r="L305" t="s">
        <v>98</v>
      </c>
      <c r="M305" t="s">
        <v>201</v>
      </c>
      <c r="N305" t="s">
        <v>100</v>
      </c>
      <c r="O305" t="s">
        <v>101</v>
      </c>
      <c r="P305" t="s">
        <v>101</v>
      </c>
      <c r="Q305" t="s">
        <v>102</v>
      </c>
      <c r="R305" t="s">
        <v>103</v>
      </c>
      <c r="S305" s="3" t="str">
        <f>VLOOKUP(R305,'House Style2'!$A$1:$E$9,5,FALSE)</f>
        <v>Above Average</v>
      </c>
      <c r="T305">
        <v>7</v>
      </c>
      <c r="U305">
        <v>0.89226002383958125</v>
      </c>
      <c r="V305" t="s">
        <v>104</v>
      </c>
      <c r="W305">
        <v>5</v>
      </c>
      <c r="X305">
        <v>1993</v>
      </c>
      <c r="Y305">
        <v>1993</v>
      </c>
      <c r="Z305" t="s">
        <v>105</v>
      </c>
      <c r="AA305" t="s">
        <v>126</v>
      </c>
      <c r="AB305" t="s">
        <v>137</v>
      </c>
      <c r="AC305" t="s">
        <v>137</v>
      </c>
      <c r="AD305" t="s">
        <v>129</v>
      </c>
      <c r="AE305">
        <v>0</v>
      </c>
      <c r="AF305" t="s">
        <v>112</v>
      </c>
      <c r="AG305" t="s">
        <v>110</v>
      </c>
      <c r="AH305" t="s">
        <v>111</v>
      </c>
      <c r="AI305" t="s">
        <v>112</v>
      </c>
      <c r="AJ305" t="s">
        <v>110</v>
      </c>
      <c r="AK305" t="s">
        <v>156</v>
      </c>
      <c r="AL305" t="s">
        <v>189</v>
      </c>
      <c r="AM305">
        <v>50</v>
      </c>
      <c r="AN305" t="s">
        <v>113</v>
      </c>
      <c r="AO305">
        <v>531</v>
      </c>
      <c r="AP305">
        <v>499</v>
      </c>
      <c r="AQ305">
        <v>1080</v>
      </c>
      <c r="AR305" t="s">
        <v>115</v>
      </c>
      <c r="AS305" t="s">
        <v>109</v>
      </c>
      <c r="AT305" t="s">
        <v>116</v>
      </c>
      <c r="AU305" t="s">
        <v>117</v>
      </c>
      <c r="AV305">
        <v>1080</v>
      </c>
      <c r="AW305">
        <v>0.51386581221393313</v>
      </c>
      <c r="AX305" t="s">
        <v>195</v>
      </c>
      <c r="AY305">
        <v>1017</v>
      </c>
      <c r="AZ305">
        <v>0</v>
      </c>
      <c r="BA305">
        <v>2097</v>
      </c>
      <c r="BB305">
        <v>0</v>
      </c>
      <c r="BC305">
        <v>1</v>
      </c>
      <c r="BD305">
        <v>2</v>
      </c>
      <c r="BE305">
        <v>1</v>
      </c>
      <c r="BF305">
        <v>3</v>
      </c>
      <c r="BG305">
        <v>1</v>
      </c>
      <c r="BH305" t="s">
        <v>112</v>
      </c>
      <c r="BI305">
        <v>9</v>
      </c>
      <c r="BJ305" t="s">
        <v>119</v>
      </c>
      <c r="BK305">
        <v>1</v>
      </c>
      <c r="BL305" t="s">
        <v>110</v>
      </c>
      <c r="BM305" t="s">
        <v>120</v>
      </c>
      <c r="BN305">
        <v>1993</v>
      </c>
      <c r="BO305" t="s">
        <v>114</v>
      </c>
      <c r="BP305">
        <v>3</v>
      </c>
      <c r="BQ305">
        <v>678</v>
      </c>
      <c r="BR305" t="s">
        <v>110</v>
      </c>
      <c r="BS305" t="s">
        <v>110</v>
      </c>
      <c r="BT305" t="s">
        <v>116</v>
      </c>
      <c r="BU305">
        <v>196</v>
      </c>
      <c r="BV305">
        <v>187</v>
      </c>
      <c r="BW305">
        <v>0</v>
      </c>
      <c r="BX305">
        <v>0</v>
      </c>
      <c r="BY305">
        <v>0</v>
      </c>
      <c r="BZ305">
        <v>0</v>
      </c>
      <c r="CA305" t="s">
        <v>93</v>
      </c>
      <c r="CB305" t="s">
        <v>93</v>
      </c>
      <c r="CC305" t="s">
        <v>93</v>
      </c>
      <c r="CD305">
        <v>0</v>
      </c>
      <c r="CE305">
        <v>12</v>
      </c>
      <c r="CF305">
        <v>2008</v>
      </c>
      <c r="CG305" t="s">
        <v>122</v>
      </c>
      <c r="CH305" t="s">
        <v>123</v>
      </c>
      <c r="CI305">
        <v>228000</v>
      </c>
      <c r="CR305">
        <v>1080</v>
      </c>
      <c r="CS305" t="s">
        <v>124</v>
      </c>
    </row>
    <row r="306" spans="1:97" x14ac:dyDescent="0.3">
      <c r="A306">
        <v>687</v>
      </c>
      <c r="B306">
        <v>60</v>
      </c>
      <c r="C306" t="s">
        <v>188</v>
      </c>
      <c r="D306">
        <v>84</v>
      </c>
      <c r="E306">
        <v>10207</v>
      </c>
      <c r="F306" t="s">
        <v>92</v>
      </c>
      <c r="G306" t="s">
        <v>93</v>
      </c>
      <c r="H306" t="s">
        <v>141</v>
      </c>
      <c r="I306" t="s">
        <v>95</v>
      </c>
      <c r="J306" t="s">
        <v>96</v>
      </c>
      <c r="K306" t="s">
        <v>134</v>
      </c>
      <c r="L306" t="s">
        <v>98</v>
      </c>
      <c r="M306" t="s">
        <v>168</v>
      </c>
      <c r="N306" t="s">
        <v>100</v>
      </c>
      <c r="O306" t="s">
        <v>101</v>
      </c>
      <c r="P306" t="s">
        <v>101</v>
      </c>
      <c r="Q306" t="s">
        <v>102</v>
      </c>
      <c r="R306" t="s">
        <v>103</v>
      </c>
      <c r="S306" s="3" t="str">
        <f>VLOOKUP(R306,'House Style2'!$A$1:$E$9,5,FALSE)</f>
        <v>Above Average</v>
      </c>
      <c r="T306">
        <v>7</v>
      </c>
      <c r="U306">
        <v>0.5625273276602667</v>
      </c>
      <c r="V306" t="s">
        <v>104</v>
      </c>
      <c r="W306">
        <v>6</v>
      </c>
      <c r="X306">
        <v>2007</v>
      </c>
      <c r="Y306">
        <v>2007</v>
      </c>
      <c r="Z306" t="s">
        <v>105</v>
      </c>
      <c r="AA306" t="s">
        <v>126</v>
      </c>
      <c r="AB306" t="s">
        <v>137</v>
      </c>
      <c r="AC306" t="s">
        <v>137</v>
      </c>
      <c r="AD306" t="s">
        <v>129</v>
      </c>
      <c r="AE306">
        <v>0</v>
      </c>
      <c r="AF306" t="s">
        <v>112</v>
      </c>
      <c r="AG306" t="s">
        <v>110</v>
      </c>
      <c r="AH306" t="s">
        <v>111</v>
      </c>
      <c r="AI306" t="s">
        <v>112</v>
      </c>
      <c r="AJ306" t="s">
        <v>110</v>
      </c>
      <c r="AK306" t="s">
        <v>156</v>
      </c>
      <c r="AL306" t="s">
        <v>114</v>
      </c>
      <c r="AM306">
        <v>0</v>
      </c>
      <c r="AN306" t="s">
        <v>114</v>
      </c>
      <c r="AO306">
        <v>0</v>
      </c>
      <c r="AP306">
        <v>874</v>
      </c>
      <c r="AQ306">
        <v>874</v>
      </c>
      <c r="AR306" t="s">
        <v>115</v>
      </c>
      <c r="AS306" t="s">
        <v>109</v>
      </c>
      <c r="AT306" t="s">
        <v>116</v>
      </c>
      <c r="AU306" t="s">
        <v>117</v>
      </c>
      <c r="AV306">
        <v>874</v>
      </c>
      <c r="AW306">
        <v>0.16238837879106027</v>
      </c>
      <c r="AX306" t="s">
        <v>195</v>
      </c>
      <c r="AY306">
        <v>887</v>
      </c>
      <c r="AZ306">
        <v>0</v>
      </c>
      <c r="BA306">
        <v>1761</v>
      </c>
      <c r="BB306">
        <v>0</v>
      </c>
      <c r="BC306">
        <v>0</v>
      </c>
      <c r="BD306">
        <v>3</v>
      </c>
      <c r="BE306">
        <v>0</v>
      </c>
      <c r="BF306">
        <v>3</v>
      </c>
      <c r="BG306">
        <v>1</v>
      </c>
      <c r="BH306" t="s">
        <v>112</v>
      </c>
      <c r="BI306">
        <v>7</v>
      </c>
      <c r="BJ306" t="s">
        <v>119</v>
      </c>
      <c r="BK306">
        <v>0</v>
      </c>
      <c r="BL306" t="s">
        <v>93</v>
      </c>
      <c r="BM306" t="s">
        <v>120</v>
      </c>
      <c r="BN306">
        <v>2007</v>
      </c>
      <c r="BO306" t="s">
        <v>121</v>
      </c>
      <c r="BP306">
        <v>2</v>
      </c>
      <c r="BQ306">
        <v>578</v>
      </c>
      <c r="BR306" t="s">
        <v>110</v>
      </c>
      <c r="BS306" t="s">
        <v>110</v>
      </c>
      <c r="BT306" t="s">
        <v>116</v>
      </c>
      <c r="BU306">
        <v>144</v>
      </c>
      <c r="BV306">
        <v>105</v>
      </c>
      <c r="BW306">
        <v>0</v>
      </c>
      <c r="BX306">
        <v>0</v>
      </c>
      <c r="BY306">
        <v>0</v>
      </c>
      <c r="BZ306">
        <v>0</v>
      </c>
      <c r="CA306" t="s">
        <v>93</v>
      </c>
      <c r="CB306" t="s">
        <v>93</v>
      </c>
      <c r="CC306" t="s">
        <v>93</v>
      </c>
      <c r="CD306">
        <v>0</v>
      </c>
      <c r="CE306">
        <v>8</v>
      </c>
      <c r="CF306">
        <v>2007</v>
      </c>
      <c r="CG306" t="s">
        <v>139</v>
      </c>
      <c r="CH306" t="s">
        <v>140</v>
      </c>
      <c r="CI306">
        <v>227875</v>
      </c>
      <c r="CR306">
        <v>874</v>
      </c>
      <c r="CS306" t="s">
        <v>124</v>
      </c>
    </row>
    <row r="307" spans="1:97" x14ac:dyDescent="0.3">
      <c r="A307">
        <v>806</v>
      </c>
      <c r="B307">
        <v>20</v>
      </c>
      <c r="C307" t="s">
        <v>91</v>
      </c>
      <c r="D307">
        <v>91</v>
      </c>
      <c r="E307">
        <v>12274</v>
      </c>
      <c r="F307" t="s">
        <v>92</v>
      </c>
      <c r="G307" t="s">
        <v>93</v>
      </c>
      <c r="H307" t="s">
        <v>94</v>
      </c>
      <c r="I307" t="s">
        <v>95</v>
      </c>
      <c r="J307" t="s">
        <v>96</v>
      </c>
      <c r="K307" t="s">
        <v>173</v>
      </c>
      <c r="L307" t="s">
        <v>98</v>
      </c>
      <c r="M307" t="s">
        <v>168</v>
      </c>
      <c r="N307" t="s">
        <v>100</v>
      </c>
      <c r="O307" t="s">
        <v>101</v>
      </c>
      <c r="P307" t="s">
        <v>101</v>
      </c>
      <c r="Q307" t="s">
        <v>102</v>
      </c>
      <c r="R307" t="s">
        <v>136</v>
      </c>
      <c r="S307" s="3" t="str">
        <f>VLOOKUP(R307,'House Style2'!$A$1:$E$9,5,FALSE)</f>
        <v>Above Average</v>
      </c>
      <c r="T307">
        <v>7</v>
      </c>
      <c r="U307">
        <v>3.0481351225498665E-3</v>
      </c>
      <c r="V307" t="s">
        <v>104</v>
      </c>
      <c r="W307">
        <v>5</v>
      </c>
      <c r="X307">
        <v>2008</v>
      </c>
      <c r="Y307">
        <v>2008</v>
      </c>
      <c r="Z307" t="s">
        <v>105</v>
      </c>
      <c r="AA307" t="s">
        <v>126</v>
      </c>
      <c r="AB307" t="s">
        <v>137</v>
      </c>
      <c r="AC307" t="s">
        <v>137</v>
      </c>
      <c r="AD307" t="s">
        <v>138</v>
      </c>
      <c r="AE307">
        <v>256</v>
      </c>
      <c r="AF307" t="s">
        <v>112</v>
      </c>
      <c r="AG307" t="s">
        <v>110</v>
      </c>
      <c r="AH307" t="s">
        <v>111</v>
      </c>
      <c r="AI307" t="s">
        <v>112</v>
      </c>
      <c r="AJ307" t="s">
        <v>110</v>
      </c>
      <c r="AK307" t="s">
        <v>156</v>
      </c>
      <c r="AL307" t="s">
        <v>114</v>
      </c>
      <c r="AM307">
        <v>0</v>
      </c>
      <c r="AN307" t="s">
        <v>114</v>
      </c>
      <c r="AO307">
        <v>0</v>
      </c>
      <c r="AP307">
        <v>1417</v>
      </c>
      <c r="AQ307">
        <v>1417</v>
      </c>
      <c r="AR307" t="s">
        <v>115</v>
      </c>
      <c r="AS307" t="s">
        <v>109</v>
      </c>
      <c r="AT307" t="s">
        <v>116</v>
      </c>
      <c r="AU307" t="s">
        <v>117</v>
      </c>
      <c r="AV307">
        <v>1428</v>
      </c>
      <c r="AW307">
        <v>4.7705151667252088E-2</v>
      </c>
      <c r="AX307" t="s">
        <v>118</v>
      </c>
      <c r="AY307">
        <v>0</v>
      </c>
      <c r="AZ307">
        <v>0</v>
      </c>
      <c r="BA307">
        <v>1428</v>
      </c>
      <c r="BB307">
        <v>0</v>
      </c>
      <c r="BC307">
        <v>0</v>
      </c>
      <c r="BD307">
        <v>2</v>
      </c>
      <c r="BE307">
        <v>0</v>
      </c>
      <c r="BF307">
        <v>3</v>
      </c>
      <c r="BG307">
        <v>1</v>
      </c>
      <c r="BH307" t="s">
        <v>109</v>
      </c>
      <c r="BI307">
        <v>6</v>
      </c>
      <c r="BJ307" t="s">
        <v>119</v>
      </c>
      <c r="BK307">
        <v>0</v>
      </c>
      <c r="BL307" t="s">
        <v>93</v>
      </c>
      <c r="BM307" t="s">
        <v>120</v>
      </c>
      <c r="BN307">
        <v>2008</v>
      </c>
      <c r="BO307" t="s">
        <v>143</v>
      </c>
      <c r="BP307">
        <v>2</v>
      </c>
      <c r="BQ307">
        <v>554</v>
      </c>
      <c r="BR307" t="s">
        <v>110</v>
      </c>
      <c r="BS307" t="s">
        <v>110</v>
      </c>
      <c r="BT307" t="s">
        <v>116</v>
      </c>
      <c r="BU307">
        <v>0</v>
      </c>
      <c r="BV307">
        <v>60</v>
      </c>
      <c r="BW307">
        <v>0</v>
      </c>
      <c r="BX307">
        <v>0</v>
      </c>
      <c r="BY307">
        <v>0</v>
      </c>
      <c r="BZ307">
        <v>0</v>
      </c>
      <c r="CA307" t="s">
        <v>93</v>
      </c>
      <c r="CB307" t="s">
        <v>93</v>
      </c>
      <c r="CC307" t="s">
        <v>93</v>
      </c>
      <c r="CD307">
        <v>0</v>
      </c>
      <c r="CE307">
        <v>7</v>
      </c>
      <c r="CF307">
        <v>2008</v>
      </c>
      <c r="CG307" t="s">
        <v>139</v>
      </c>
      <c r="CH307" t="s">
        <v>140</v>
      </c>
      <c r="CI307">
        <v>227680</v>
      </c>
      <c r="CR307">
        <v>1428</v>
      </c>
      <c r="CS307" t="s">
        <v>124</v>
      </c>
    </row>
    <row r="308" spans="1:97" x14ac:dyDescent="0.3">
      <c r="A308">
        <v>1016</v>
      </c>
      <c r="B308">
        <v>60</v>
      </c>
      <c r="C308" t="s">
        <v>91</v>
      </c>
      <c r="D308">
        <v>70</v>
      </c>
      <c r="E308">
        <v>8400</v>
      </c>
      <c r="F308" t="s">
        <v>92</v>
      </c>
      <c r="G308" t="s">
        <v>93</v>
      </c>
      <c r="H308" t="s">
        <v>141</v>
      </c>
      <c r="I308" t="s">
        <v>95</v>
      </c>
      <c r="J308" t="s">
        <v>96</v>
      </c>
      <c r="K308" t="s">
        <v>134</v>
      </c>
      <c r="L308" t="s">
        <v>98</v>
      </c>
      <c r="M308" t="s">
        <v>211</v>
      </c>
      <c r="N308" t="s">
        <v>203</v>
      </c>
      <c r="O308" t="s">
        <v>101</v>
      </c>
      <c r="P308" t="s">
        <v>101</v>
      </c>
      <c r="Q308" t="s">
        <v>102</v>
      </c>
      <c r="R308" t="s">
        <v>103</v>
      </c>
      <c r="S308" s="3" t="str">
        <f>VLOOKUP(R308,'House Style2'!$A$1:$E$9,5,FALSE)</f>
        <v>Above Average</v>
      </c>
      <c r="T308">
        <v>8</v>
      </c>
      <c r="U308">
        <v>0.14133093641881167</v>
      </c>
      <c r="V308" t="s">
        <v>104</v>
      </c>
      <c r="W308">
        <v>6</v>
      </c>
      <c r="X308">
        <v>2001</v>
      </c>
      <c r="Y308">
        <v>2001</v>
      </c>
      <c r="Z308" t="s">
        <v>105</v>
      </c>
      <c r="AA308" t="s">
        <v>126</v>
      </c>
      <c r="AB308" t="s">
        <v>137</v>
      </c>
      <c r="AC308" t="s">
        <v>137</v>
      </c>
      <c r="AD308" t="s">
        <v>129</v>
      </c>
      <c r="AE308">
        <v>0</v>
      </c>
      <c r="AF308" t="s">
        <v>112</v>
      </c>
      <c r="AG308" t="s">
        <v>110</v>
      </c>
      <c r="AH308" t="s">
        <v>111</v>
      </c>
      <c r="AI308" t="s">
        <v>112</v>
      </c>
      <c r="AJ308" t="s">
        <v>110</v>
      </c>
      <c r="AK308" t="s">
        <v>156</v>
      </c>
      <c r="AL308" t="s">
        <v>113</v>
      </c>
      <c r="AM308">
        <v>643</v>
      </c>
      <c r="AN308" t="s">
        <v>114</v>
      </c>
      <c r="AO308">
        <v>0</v>
      </c>
      <c r="AP308">
        <v>167</v>
      </c>
      <c r="AQ308">
        <v>810</v>
      </c>
      <c r="AR308" t="s">
        <v>115</v>
      </c>
      <c r="AS308" t="s">
        <v>109</v>
      </c>
      <c r="AT308" t="s">
        <v>116</v>
      </c>
      <c r="AU308" t="s">
        <v>117</v>
      </c>
      <c r="AV308">
        <v>810</v>
      </c>
      <c r="AW308">
        <v>0.6039891873971458</v>
      </c>
      <c r="AX308" t="s">
        <v>195</v>
      </c>
      <c r="AY308">
        <v>855</v>
      </c>
      <c r="AZ308">
        <v>0</v>
      </c>
      <c r="BA308">
        <v>1665</v>
      </c>
      <c r="BB308">
        <v>1</v>
      </c>
      <c r="BC308">
        <v>0</v>
      </c>
      <c r="BD308">
        <v>2</v>
      </c>
      <c r="BE308">
        <v>1</v>
      </c>
      <c r="BF308">
        <v>3</v>
      </c>
      <c r="BG308">
        <v>1</v>
      </c>
      <c r="BH308" t="s">
        <v>112</v>
      </c>
      <c r="BI308">
        <v>6</v>
      </c>
      <c r="BJ308" t="s">
        <v>119</v>
      </c>
      <c r="BK308">
        <v>0</v>
      </c>
      <c r="BL308" t="s">
        <v>93</v>
      </c>
      <c r="BM308" t="s">
        <v>120</v>
      </c>
      <c r="BN308">
        <v>2001</v>
      </c>
      <c r="BO308" t="s">
        <v>121</v>
      </c>
      <c r="BP308">
        <v>2</v>
      </c>
      <c r="BQ308">
        <v>528</v>
      </c>
      <c r="BR308" t="s">
        <v>110</v>
      </c>
      <c r="BS308" t="s">
        <v>110</v>
      </c>
      <c r="BT308" t="s">
        <v>116</v>
      </c>
      <c r="BU308">
        <v>0</v>
      </c>
      <c r="BV308">
        <v>45</v>
      </c>
      <c r="BW308">
        <v>0</v>
      </c>
      <c r="BX308">
        <v>0</v>
      </c>
      <c r="BY308">
        <v>0</v>
      </c>
      <c r="BZ308">
        <v>0</v>
      </c>
      <c r="CA308" t="s">
        <v>93</v>
      </c>
      <c r="CB308" t="s">
        <v>93</v>
      </c>
      <c r="CC308" t="s">
        <v>93</v>
      </c>
      <c r="CD308">
        <v>0</v>
      </c>
      <c r="CE308">
        <v>11</v>
      </c>
      <c r="CF308">
        <v>2009</v>
      </c>
      <c r="CG308" t="s">
        <v>122</v>
      </c>
      <c r="CH308" t="s">
        <v>123</v>
      </c>
      <c r="CI308">
        <v>227000</v>
      </c>
      <c r="CR308">
        <v>810</v>
      </c>
      <c r="CS308" t="s">
        <v>124</v>
      </c>
    </row>
    <row r="309" spans="1:97" x14ac:dyDescent="0.3">
      <c r="A309">
        <v>1281</v>
      </c>
      <c r="B309">
        <v>20</v>
      </c>
      <c r="C309" t="s">
        <v>91</v>
      </c>
      <c r="D309">
        <v>67</v>
      </c>
      <c r="E309">
        <v>9808</v>
      </c>
      <c r="F309" t="s">
        <v>92</v>
      </c>
      <c r="G309" t="s">
        <v>93</v>
      </c>
      <c r="H309" t="s">
        <v>94</v>
      </c>
      <c r="I309" t="s">
        <v>95</v>
      </c>
      <c r="J309" t="s">
        <v>96</v>
      </c>
      <c r="K309" t="s">
        <v>134</v>
      </c>
      <c r="L309" t="s">
        <v>98</v>
      </c>
      <c r="M309" t="s">
        <v>167</v>
      </c>
      <c r="N309" t="s">
        <v>100</v>
      </c>
      <c r="O309" t="s">
        <v>101</v>
      </c>
      <c r="P309" t="s">
        <v>101</v>
      </c>
      <c r="Q309" t="s">
        <v>102</v>
      </c>
      <c r="R309" t="s">
        <v>136</v>
      </c>
      <c r="S309" s="3" t="str">
        <f>VLOOKUP(R309,'House Style2'!$A$1:$E$9,5,FALSE)</f>
        <v>Above Average</v>
      </c>
      <c r="T309">
        <v>7</v>
      </c>
      <c r="U309">
        <v>0.94595090414895078</v>
      </c>
      <c r="V309" t="s">
        <v>104</v>
      </c>
      <c r="W309">
        <v>5</v>
      </c>
      <c r="X309">
        <v>2002</v>
      </c>
      <c r="Y309">
        <v>2002</v>
      </c>
      <c r="Z309" t="s">
        <v>105</v>
      </c>
      <c r="AA309" t="s">
        <v>126</v>
      </c>
      <c r="AB309" t="s">
        <v>137</v>
      </c>
      <c r="AC309" t="s">
        <v>137</v>
      </c>
      <c r="AD309" t="s">
        <v>108</v>
      </c>
      <c r="AE309">
        <v>110</v>
      </c>
      <c r="AF309" t="s">
        <v>112</v>
      </c>
      <c r="AG309" t="s">
        <v>110</v>
      </c>
      <c r="AH309" t="s">
        <v>111</v>
      </c>
      <c r="AI309" t="s">
        <v>112</v>
      </c>
      <c r="AJ309" t="s">
        <v>110</v>
      </c>
      <c r="AK309" t="s">
        <v>156</v>
      </c>
      <c r="AL309" t="s">
        <v>113</v>
      </c>
      <c r="AM309">
        <v>788</v>
      </c>
      <c r="AN309" t="s">
        <v>114</v>
      </c>
      <c r="AO309">
        <v>0</v>
      </c>
      <c r="AP309">
        <v>785</v>
      </c>
      <c r="AQ309">
        <v>1573</v>
      </c>
      <c r="AR309" t="s">
        <v>115</v>
      </c>
      <c r="AS309" t="s">
        <v>109</v>
      </c>
      <c r="AT309" t="s">
        <v>116</v>
      </c>
      <c r="AU309" t="s">
        <v>117</v>
      </c>
      <c r="AV309">
        <v>1573</v>
      </c>
      <c r="AW309">
        <v>0.84226352021926654</v>
      </c>
      <c r="AX309" t="s">
        <v>118</v>
      </c>
      <c r="AY309">
        <v>0</v>
      </c>
      <c r="AZ309">
        <v>0</v>
      </c>
      <c r="BA309">
        <v>1573</v>
      </c>
      <c r="BB309">
        <v>1</v>
      </c>
      <c r="BC309">
        <v>0</v>
      </c>
      <c r="BD309">
        <v>2</v>
      </c>
      <c r="BE309">
        <v>0</v>
      </c>
      <c r="BF309">
        <v>3</v>
      </c>
      <c r="BG309">
        <v>1</v>
      </c>
      <c r="BH309" t="s">
        <v>112</v>
      </c>
      <c r="BI309">
        <v>6</v>
      </c>
      <c r="BJ309" t="s">
        <v>119</v>
      </c>
      <c r="BK309">
        <v>0</v>
      </c>
      <c r="BL309" t="s">
        <v>93</v>
      </c>
      <c r="BM309" t="s">
        <v>120</v>
      </c>
      <c r="BN309">
        <v>2002</v>
      </c>
      <c r="BO309" t="s">
        <v>143</v>
      </c>
      <c r="BP309">
        <v>2</v>
      </c>
      <c r="BQ309">
        <v>544</v>
      </c>
      <c r="BR309" t="s">
        <v>110</v>
      </c>
      <c r="BS309" t="s">
        <v>110</v>
      </c>
      <c r="BT309" t="s">
        <v>116</v>
      </c>
      <c r="BU309">
        <v>0</v>
      </c>
      <c r="BV309">
        <v>72</v>
      </c>
      <c r="BW309">
        <v>0</v>
      </c>
      <c r="BX309">
        <v>0</v>
      </c>
      <c r="BY309">
        <v>0</v>
      </c>
      <c r="BZ309">
        <v>0</v>
      </c>
      <c r="CA309" t="s">
        <v>93</v>
      </c>
      <c r="CB309" t="s">
        <v>93</v>
      </c>
      <c r="CC309" t="s">
        <v>93</v>
      </c>
      <c r="CD309">
        <v>0</v>
      </c>
      <c r="CE309">
        <v>3</v>
      </c>
      <c r="CF309">
        <v>2009</v>
      </c>
      <c r="CG309" t="s">
        <v>122</v>
      </c>
      <c r="CH309" t="s">
        <v>123</v>
      </c>
      <c r="CI309">
        <v>227000</v>
      </c>
      <c r="CR309" t="s">
        <v>124</v>
      </c>
      <c r="CS309">
        <v>1573</v>
      </c>
    </row>
    <row r="310" spans="1:97" x14ac:dyDescent="0.3">
      <c r="A310">
        <v>1331</v>
      </c>
      <c r="B310">
        <v>20</v>
      </c>
      <c r="C310" t="s">
        <v>91</v>
      </c>
      <c r="D310">
        <v>85</v>
      </c>
      <c r="E310">
        <v>10000</v>
      </c>
      <c r="F310" t="s">
        <v>92</v>
      </c>
      <c r="G310" t="s">
        <v>93</v>
      </c>
      <c r="H310" t="s">
        <v>141</v>
      </c>
      <c r="I310" t="s">
        <v>95</v>
      </c>
      <c r="J310" t="s">
        <v>96</v>
      </c>
      <c r="K310" t="s">
        <v>134</v>
      </c>
      <c r="L310" t="s">
        <v>98</v>
      </c>
      <c r="M310" t="s">
        <v>168</v>
      </c>
      <c r="N310" t="s">
        <v>100</v>
      </c>
      <c r="O310" t="s">
        <v>101</v>
      </c>
      <c r="P310" t="s">
        <v>101</v>
      </c>
      <c r="Q310" t="s">
        <v>102</v>
      </c>
      <c r="R310" t="s">
        <v>136</v>
      </c>
      <c r="S310" s="3" t="str">
        <f>VLOOKUP(R310,'House Style2'!$A$1:$E$9,5,FALSE)</f>
        <v>Above Average</v>
      </c>
      <c r="T310">
        <v>8</v>
      </c>
      <c r="U310">
        <v>0.3746968662412421</v>
      </c>
      <c r="V310" t="s">
        <v>104</v>
      </c>
      <c r="W310">
        <v>5</v>
      </c>
      <c r="X310">
        <v>2006</v>
      </c>
      <c r="Y310">
        <v>2006</v>
      </c>
      <c r="Z310" t="s">
        <v>125</v>
      </c>
      <c r="AA310" t="s">
        <v>126</v>
      </c>
      <c r="AB310" t="s">
        <v>137</v>
      </c>
      <c r="AC310" t="s">
        <v>137</v>
      </c>
      <c r="AD310" t="s">
        <v>138</v>
      </c>
      <c r="AE310">
        <v>410</v>
      </c>
      <c r="AF310" t="s">
        <v>112</v>
      </c>
      <c r="AG310" t="s">
        <v>110</v>
      </c>
      <c r="AH310" t="s">
        <v>111</v>
      </c>
      <c r="AI310" t="s">
        <v>112</v>
      </c>
      <c r="AJ310" t="s">
        <v>112</v>
      </c>
      <c r="AK310" t="s">
        <v>130</v>
      </c>
      <c r="AL310" t="s">
        <v>114</v>
      </c>
      <c r="AM310">
        <v>0</v>
      </c>
      <c r="AN310" t="s">
        <v>114</v>
      </c>
      <c r="AO310">
        <v>0</v>
      </c>
      <c r="AP310">
        <v>1588</v>
      </c>
      <c r="AQ310">
        <v>1588</v>
      </c>
      <c r="AR310" t="s">
        <v>115</v>
      </c>
      <c r="AS310" t="s">
        <v>109</v>
      </c>
      <c r="AT310" t="s">
        <v>116</v>
      </c>
      <c r="AU310" t="s">
        <v>117</v>
      </c>
      <c r="AV310">
        <v>1588</v>
      </c>
      <c r="AW310">
        <v>0.17906270626737442</v>
      </c>
      <c r="AX310" t="s">
        <v>118</v>
      </c>
      <c r="AY310">
        <v>0</v>
      </c>
      <c r="AZ310">
        <v>0</v>
      </c>
      <c r="BA310">
        <v>1588</v>
      </c>
      <c r="BB310">
        <v>0</v>
      </c>
      <c r="BC310">
        <v>0</v>
      </c>
      <c r="BD310">
        <v>2</v>
      </c>
      <c r="BE310">
        <v>0</v>
      </c>
      <c r="BF310">
        <v>3</v>
      </c>
      <c r="BG310">
        <v>1</v>
      </c>
      <c r="BH310" t="s">
        <v>112</v>
      </c>
      <c r="BI310">
        <v>7</v>
      </c>
      <c r="BJ310" t="s">
        <v>119</v>
      </c>
      <c r="BK310">
        <v>1</v>
      </c>
      <c r="BL310" t="s">
        <v>112</v>
      </c>
      <c r="BM310" t="s">
        <v>120</v>
      </c>
      <c r="BN310">
        <v>2006</v>
      </c>
      <c r="BO310" t="s">
        <v>143</v>
      </c>
      <c r="BP310">
        <v>3</v>
      </c>
      <c r="BQ310">
        <v>825</v>
      </c>
      <c r="BR310" t="s">
        <v>110</v>
      </c>
      <c r="BS310" t="s">
        <v>110</v>
      </c>
      <c r="BT310" t="s">
        <v>116</v>
      </c>
      <c r="BU310">
        <v>144</v>
      </c>
      <c r="BV310">
        <v>45</v>
      </c>
      <c r="BW310">
        <v>0</v>
      </c>
      <c r="BX310">
        <v>0</v>
      </c>
      <c r="BY310">
        <v>0</v>
      </c>
      <c r="BZ310">
        <v>0</v>
      </c>
      <c r="CA310" t="s">
        <v>93</v>
      </c>
      <c r="CB310" t="s">
        <v>93</v>
      </c>
      <c r="CC310" t="s">
        <v>93</v>
      </c>
      <c r="CD310">
        <v>0</v>
      </c>
      <c r="CE310">
        <v>12</v>
      </c>
      <c r="CF310">
        <v>2007</v>
      </c>
      <c r="CG310" t="s">
        <v>122</v>
      </c>
      <c r="CH310" t="s">
        <v>123</v>
      </c>
      <c r="CI310">
        <v>227000</v>
      </c>
      <c r="CR310" t="s">
        <v>124</v>
      </c>
      <c r="CS310">
        <v>1588</v>
      </c>
    </row>
    <row r="311" spans="1:97" x14ac:dyDescent="0.3">
      <c r="A311">
        <v>502</v>
      </c>
      <c r="B311">
        <v>60</v>
      </c>
      <c r="C311" t="s">
        <v>188</v>
      </c>
      <c r="D311">
        <v>75</v>
      </c>
      <c r="E311">
        <v>9803</v>
      </c>
      <c r="F311" t="s">
        <v>92</v>
      </c>
      <c r="G311" t="s">
        <v>93</v>
      </c>
      <c r="H311" t="s">
        <v>141</v>
      </c>
      <c r="I311" t="s">
        <v>95</v>
      </c>
      <c r="J311" t="s">
        <v>96</v>
      </c>
      <c r="K311" t="s">
        <v>134</v>
      </c>
      <c r="L311" t="s">
        <v>98</v>
      </c>
      <c r="M311" t="s">
        <v>168</v>
      </c>
      <c r="N311" t="s">
        <v>100</v>
      </c>
      <c r="O311" t="s">
        <v>101</v>
      </c>
      <c r="P311" t="s">
        <v>101</v>
      </c>
      <c r="Q311" t="s">
        <v>102</v>
      </c>
      <c r="R311" t="s">
        <v>103</v>
      </c>
      <c r="S311" s="3" t="str">
        <f>VLOOKUP(R311,'House Style2'!$A$1:$E$9,5,FALSE)</f>
        <v>Above Average</v>
      </c>
      <c r="T311">
        <v>7</v>
      </c>
      <c r="U311">
        <v>0.95136780332781656</v>
      </c>
      <c r="V311" t="s">
        <v>104</v>
      </c>
      <c r="W311">
        <v>5</v>
      </c>
      <c r="X311">
        <v>2005</v>
      </c>
      <c r="Y311">
        <v>2005</v>
      </c>
      <c r="Z311" t="s">
        <v>105</v>
      </c>
      <c r="AA311" t="s">
        <v>126</v>
      </c>
      <c r="AB311" t="s">
        <v>137</v>
      </c>
      <c r="AC311" t="s">
        <v>137</v>
      </c>
      <c r="AD311" t="s">
        <v>129</v>
      </c>
      <c r="AE311">
        <v>0</v>
      </c>
      <c r="AF311" t="s">
        <v>112</v>
      </c>
      <c r="AG311" t="s">
        <v>110</v>
      </c>
      <c r="AH311" t="s">
        <v>111</v>
      </c>
      <c r="AI311" t="s">
        <v>112</v>
      </c>
      <c r="AJ311" t="s">
        <v>110</v>
      </c>
      <c r="AK311" t="s">
        <v>156</v>
      </c>
      <c r="AL311" t="s">
        <v>113</v>
      </c>
      <c r="AM311">
        <v>400</v>
      </c>
      <c r="AN311" t="s">
        <v>114</v>
      </c>
      <c r="AO311">
        <v>0</v>
      </c>
      <c r="AP311">
        <v>466</v>
      </c>
      <c r="AQ311">
        <v>866</v>
      </c>
      <c r="AR311" t="s">
        <v>115</v>
      </c>
      <c r="AS311" t="s">
        <v>112</v>
      </c>
      <c r="AT311" t="s">
        <v>116</v>
      </c>
      <c r="AU311" t="s">
        <v>117</v>
      </c>
      <c r="AV311">
        <v>866</v>
      </c>
      <c r="AW311">
        <v>0.37471556009191576</v>
      </c>
      <c r="AX311" t="s">
        <v>195</v>
      </c>
      <c r="AY311">
        <v>902</v>
      </c>
      <c r="AZ311">
        <v>0</v>
      </c>
      <c r="BA311">
        <v>1768</v>
      </c>
      <c r="BB311">
        <v>0</v>
      </c>
      <c r="BC311">
        <v>0</v>
      </c>
      <c r="BD311">
        <v>2</v>
      </c>
      <c r="BE311">
        <v>1</v>
      </c>
      <c r="BF311">
        <v>3</v>
      </c>
      <c r="BG311">
        <v>1</v>
      </c>
      <c r="BH311" t="s">
        <v>112</v>
      </c>
      <c r="BI311">
        <v>7</v>
      </c>
      <c r="BJ311" t="s">
        <v>119</v>
      </c>
      <c r="BK311">
        <v>0</v>
      </c>
      <c r="BL311" t="s">
        <v>93</v>
      </c>
      <c r="BM311" t="s">
        <v>120</v>
      </c>
      <c r="BN311">
        <v>2005</v>
      </c>
      <c r="BO311" t="s">
        <v>143</v>
      </c>
      <c r="BP311">
        <v>2</v>
      </c>
      <c r="BQ311">
        <v>603</v>
      </c>
      <c r="BR311" t="s">
        <v>110</v>
      </c>
      <c r="BS311" t="s">
        <v>110</v>
      </c>
      <c r="BT311" t="s">
        <v>116</v>
      </c>
      <c r="BU311">
        <v>0</v>
      </c>
      <c r="BV311">
        <v>108</v>
      </c>
      <c r="BW311">
        <v>0</v>
      </c>
      <c r="BX311">
        <v>0</v>
      </c>
      <c r="BY311">
        <v>0</v>
      </c>
      <c r="BZ311">
        <v>0</v>
      </c>
      <c r="CA311" t="s">
        <v>93</v>
      </c>
      <c r="CB311" t="s">
        <v>93</v>
      </c>
      <c r="CC311" t="s">
        <v>93</v>
      </c>
      <c r="CD311">
        <v>0</v>
      </c>
      <c r="CE311">
        <v>2</v>
      </c>
      <c r="CF311">
        <v>2008</v>
      </c>
      <c r="CG311" t="s">
        <v>122</v>
      </c>
      <c r="CH311" t="s">
        <v>123</v>
      </c>
      <c r="CI311">
        <v>226700</v>
      </c>
      <c r="CR311">
        <v>866</v>
      </c>
      <c r="CS311" t="s">
        <v>124</v>
      </c>
    </row>
    <row r="312" spans="1:97" x14ac:dyDescent="0.3">
      <c r="A312">
        <v>68</v>
      </c>
      <c r="B312">
        <v>20</v>
      </c>
      <c r="C312" t="s">
        <v>91</v>
      </c>
      <c r="D312">
        <v>72</v>
      </c>
      <c r="E312">
        <v>10665</v>
      </c>
      <c r="F312" t="s">
        <v>92</v>
      </c>
      <c r="G312" t="s">
        <v>93</v>
      </c>
      <c r="H312" t="s">
        <v>94</v>
      </c>
      <c r="I312" t="s">
        <v>95</v>
      </c>
      <c r="J312" t="s">
        <v>96</v>
      </c>
      <c r="K312" t="s">
        <v>134</v>
      </c>
      <c r="L312" t="s">
        <v>98</v>
      </c>
      <c r="M312" t="s">
        <v>167</v>
      </c>
      <c r="N312" t="s">
        <v>100</v>
      </c>
      <c r="O312" t="s">
        <v>101</v>
      </c>
      <c r="P312" t="s">
        <v>101</v>
      </c>
      <c r="Q312" t="s">
        <v>102</v>
      </c>
      <c r="R312" t="s">
        <v>136</v>
      </c>
      <c r="S312" s="3" t="str">
        <f>VLOOKUP(R312,'House Style2'!$A$1:$E$9,5,FALSE)</f>
        <v>Above Average</v>
      </c>
      <c r="T312">
        <v>7</v>
      </c>
      <c r="U312">
        <v>0.11217442115859966</v>
      </c>
      <c r="V312" t="s">
        <v>104</v>
      </c>
      <c r="W312">
        <v>5</v>
      </c>
      <c r="X312">
        <v>2003</v>
      </c>
      <c r="Y312">
        <v>2003</v>
      </c>
      <c r="Z312" t="s">
        <v>105</v>
      </c>
      <c r="AA312" t="s">
        <v>126</v>
      </c>
      <c r="AB312" t="s">
        <v>137</v>
      </c>
      <c r="AC312" t="s">
        <v>137</v>
      </c>
      <c r="AD312" t="s">
        <v>108</v>
      </c>
      <c r="AE312">
        <v>167</v>
      </c>
      <c r="AF312" t="s">
        <v>112</v>
      </c>
      <c r="AG312" t="s">
        <v>110</v>
      </c>
      <c r="AH312" t="s">
        <v>111</v>
      </c>
      <c r="AI312" t="s">
        <v>112</v>
      </c>
      <c r="AJ312" t="s">
        <v>110</v>
      </c>
      <c r="AK312" t="s">
        <v>130</v>
      </c>
      <c r="AL312" t="s">
        <v>113</v>
      </c>
      <c r="AM312">
        <v>1013</v>
      </c>
      <c r="AN312" t="s">
        <v>114</v>
      </c>
      <c r="AO312">
        <v>0</v>
      </c>
      <c r="AP312">
        <v>440</v>
      </c>
      <c r="AQ312">
        <v>1453</v>
      </c>
      <c r="AR312" t="s">
        <v>115</v>
      </c>
      <c r="AS312" t="s">
        <v>109</v>
      </c>
      <c r="AT312" t="s">
        <v>116</v>
      </c>
      <c r="AU312" t="s">
        <v>117</v>
      </c>
      <c r="AV312">
        <v>1479</v>
      </c>
      <c r="AW312">
        <v>0.86981503085049683</v>
      </c>
      <c r="AX312" t="s">
        <v>118</v>
      </c>
      <c r="AY312">
        <v>0</v>
      </c>
      <c r="AZ312">
        <v>0</v>
      </c>
      <c r="BA312">
        <v>1479</v>
      </c>
      <c r="BB312">
        <v>1</v>
      </c>
      <c r="BC312">
        <v>0</v>
      </c>
      <c r="BD312">
        <v>2</v>
      </c>
      <c r="BE312">
        <v>0</v>
      </c>
      <c r="BF312">
        <v>3</v>
      </c>
      <c r="BG312">
        <v>1</v>
      </c>
      <c r="BH312" t="s">
        <v>112</v>
      </c>
      <c r="BI312">
        <v>7</v>
      </c>
      <c r="BJ312" t="s">
        <v>119</v>
      </c>
      <c r="BK312">
        <v>0</v>
      </c>
      <c r="BL312" t="s">
        <v>93</v>
      </c>
      <c r="BM312" t="s">
        <v>120</v>
      </c>
      <c r="BN312">
        <v>2003</v>
      </c>
      <c r="BO312" t="s">
        <v>143</v>
      </c>
      <c r="BP312">
        <v>2</v>
      </c>
      <c r="BQ312">
        <v>558</v>
      </c>
      <c r="BR312" t="s">
        <v>110</v>
      </c>
      <c r="BS312" t="s">
        <v>110</v>
      </c>
      <c r="BT312" t="s">
        <v>116</v>
      </c>
      <c r="BU312">
        <v>144</v>
      </c>
      <c r="BV312">
        <v>29</v>
      </c>
      <c r="BW312">
        <v>0</v>
      </c>
      <c r="BX312">
        <v>0</v>
      </c>
      <c r="BY312">
        <v>0</v>
      </c>
      <c r="BZ312">
        <v>0</v>
      </c>
      <c r="CA312" t="s">
        <v>93</v>
      </c>
      <c r="CB312" t="s">
        <v>93</v>
      </c>
      <c r="CC312" t="s">
        <v>93</v>
      </c>
      <c r="CD312">
        <v>0</v>
      </c>
      <c r="CE312">
        <v>6</v>
      </c>
      <c r="CF312">
        <v>2007</v>
      </c>
      <c r="CG312" t="s">
        <v>122</v>
      </c>
      <c r="CH312" t="s">
        <v>123</v>
      </c>
      <c r="CI312">
        <v>226000</v>
      </c>
      <c r="CR312">
        <v>1479</v>
      </c>
      <c r="CS312" t="s">
        <v>124</v>
      </c>
    </row>
    <row r="313" spans="1:97" x14ac:dyDescent="0.3">
      <c r="A313">
        <v>131</v>
      </c>
      <c r="B313">
        <v>60</v>
      </c>
      <c r="C313" t="s">
        <v>91</v>
      </c>
      <c r="D313">
        <v>88</v>
      </c>
      <c r="E313">
        <v>14200</v>
      </c>
      <c r="F313" t="s">
        <v>92</v>
      </c>
      <c r="G313" t="s">
        <v>93</v>
      </c>
      <c r="H313" t="s">
        <v>141</v>
      </c>
      <c r="I313" t="s">
        <v>95</v>
      </c>
      <c r="J313" t="s">
        <v>96</v>
      </c>
      <c r="K313" t="s">
        <v>97</v>
      </c>
      <c r="L313" t="s">
        <v>98</v>
      </c>
      <c r="M313" t="s">
        <v>192</v>
      </c>
      <c r="N313" t="s">
        <v>100</v>
      </c>
      <c r="O313" t="s">
        <v>101</v>
      </c>
      <c r="P313" t="s">
        <v>101</v>
      </c>
      <c r="Q313" t="s">
        <v>102</v>
      </c>
      <c r="R313" t="s">
        <v>103</v>
      </c>
      <c r="S313" s="3" t="str">
        <f>VLOOKUP(R313,'House Style2'!$A$1:$E$9,5,FALSE)</f>
        <v>Above Average</v>
      </c>
      <c r="T313">
        <v>7</v>
      </c>
      <c r="U313">
        <v>0.16553082427614618</v>
      </c>
      <c r="V313" t="s">
        <v>104</v>
      </c>
      <c r="W313">
        <v>6</v>
      </c>
      <c r="X313">
        <v>1966</v>
      </c>
      <c r="Y313">
        <v>1966</v>
      </c>
      <c r="Z313" t="s">
        <v>105</v>
      </c>
      <c r="AA313" t="s">
        <v>126</v>
      </c>
      <c r="AB313" t="s">
        <v>176</v>
      </c>
      <c r="AC313" t="s">
        <v>176</v>
      </c>
      <c r="AD313" t="s">
        <v>108</v>
      </c>
      <c r="AE313">
        <v>309</v>
      </c>
      <c r="AF313" t="s">
        <v>110</v>
      </c>
      <c r="AG313" t="s">
        <v>110</v>
      </c>
      <c r="AH313" t="s">
        <v>171</v>
      </c>
      <c r="AI313" t="s">
        <v>110</v>
      </c>
      <c r="AJ313" t="s">
        <v>110</v>
      </c>
      <c r="AK313" t="s">
        <v>156</v>
      </c>
      <c r="AL313" t="s">
        <v>172</v>
      </c>
      <c r="AM313">
        <v>445</v>
      </c>
      <c r="AN313" t="s">
        <v>114</v>
      </c>
      <c r="AO313">
        <v>0</v>
      </c>
      <c r="AP313">
        <v>479</v>
      </c>
      <c r="AQ313">
        <v>924</v>
      </c>
      <c r="AR313" t="s">
        <v>115</v>
      </c>
      <c r="AS313" t="s">
        <v>109</v>
      </c>
      <c r="AT313" t="s">
        <v>116</v>
      </c>
      <c r="AU313" t="s">
        <v>117</v>
      </c>
      <c r="AV313">
        <v>1216</v>
      </c>
      <c r="AW313">
        <v>0.88729793183987227</v>
      </c>
      <c r="AX313" t="s">
        <v>118</v>
      </c>
      <c r="AY313">
        <v>941</v>
      </c>
      <c r="AZ313">
        <v>0</v>
      </c>
      <c r="BA313">
        <v>2157</v>
      </c>
      <c r="BB313">
        <v>0</v>
      </c>
      <c r="BC313">
        <v>0</v>
      </c>
      <c r="BD313">
        <v>2</v>
      </c>
      <c r="BE313">
        <v>1</v>
      </c>
      <c r="BF313">
        <v>4</v>
      </c>
      <c r="BG313">
        <v>1</v>
      </c>
      <c r="BH313" t="s">
        <v>112</v>
      </c>
      <c r="BI313">
        <v>8</v>
      </c>
      <c r="BJ313" t="s">
        <v>119</v>
      </c>
      <c r="BK313">
        <v>2</v>
      </c>
      <c r="BL313" t="s">
        <v>112</v>
      </c>
      <c r="BM313" t="s">
        <v>120</v>
      </c>
      <c r="BN313">
        <v>1966</v>
      </c>
      <c r="BO313" t="s">
        <v>121</v>
      </c>
      <c r="BP313">
        <v>2</v>
      </c>
      <c r="BQ313">
        <v>487</v>
      </c>
      <c r="BR313" t="s">
        <v>110</v>
      </c>
      <c r="BS313" t="s">
        <v>110</v>
      </c>
      <c r="BT313" t="s">
        <v>116</v>
      </c>
      <c r="BU313">
        <v>105</v>
      </c>
      <c r="BV313">
        <v>66</v>
      </c>
      <c r="BW313">
        <v>0</v>
      </c>
      <c r="BX313">
        <v>0</v>
      </c>
      <c r="BY313">
        <v>0</v>
      </c>
      <c r="BZ313">
        <v>0</v>
      </c>
      <c r="CA313" t="s">
        <v>93</v>
      </c>
      <c r="CB313" t="s">
        <v>165</v>
      </c>
      <c r="CC313" t="s">
        <v>93</v>
      </c>
      <c r="CD313">
        <v>0</v>
      </c>
      <c r="CE313">
        <v>5</v>
      </c>
      <c r="CF313">
        <v>2006</v>
      </c>
      <c r="CG313" t="s">
        <v>122</v>
      </c>
      <c r="CH313" t="s">
        <v>123</v>
      </c>
      <c r="CI313">
        <v>226000</v>
      </c>
      <c r="CR313">
        <v>1216</v>
      </c>
      <c r="CS313" t="s">
        <v>124</v>
      </c>
    </row>
    <row r="314" spans="1:97" x14ac:dyDescent="0.3">
      <c r="A314">
        <v>642</v>
      </c>
      <c r="B314">
        <v>60</v>
      </c>
      <c r="C314" t="s">
        <v>188</v>
      </c>
      <c r="D314" t="s">
        <v>93</v>
      </c>
      <c r="E314">
        <v>7050</v>
      </c>
      <c r="F314" t="s">
        <v>92</v>
      </c>
      <c r="G314" t="s">
        <v>93</v>
      </c>
      <c r="H314" t="s">
        <v>141</v>
      </c>
      <c r="I314" t="s">
        <v>95</v>
      </c>
      <c r="J314" t="s">
        <v>96</v>
      </c>
      <c r="K314" t="s">
        <v>134</v>
      </c>
      <c r="L314" t="s">
        <v>98</v>
      </c>
      <c r="M314" t="s">
        <v>168</v>
      </c>
      <c r="N314" t="s">
        <v>100</v>
      </c>
      <c r="O314" t="s">
        <v>101</v>
      </c>
      <c r="P314" t="s">
        <v>101</v>
      </c>
      <c r="Q314" t="s">
        <v>102</v>
      </c>
      <c r="R314" t="s">
        <v>103</v>
      </c>
      <c r="S314" s="3" t="str">
        <f>VLOOKUP(R314,'House Style2'!$A$1:$E$9,5,FALSE)</f>
        <v>Above Average</v>
      </c>
      <c r="T314">
        <v>7</v>
      </c>
      <c r="U314">
        <v>0.55915829950089369</v>
      </c>
      <c r="V314" t="s">
        <v>104</v>
      </c>
      <c r="W314">
        <v>5</v>
      </c>
      <c r="X314">
        <v>2001</v>
      </c>
      <c r="Y314">
        <v>2001</v>
      </c>
      <c r="Z314" t="s">
        <v>105</v>
      </c>
      <c r="AA314" t="s">
        <v>126</v>
      </c>
      <c r="AB314" t="s">
        <v>137</v>
      </c>
      <c r="AC314" t="s">
        <v>137</v>
      </c>
      <c r="AD314" t="s">
        <v>129</v>
      </c>
      <c r="AE314">
        <v>0</v>
      </c>
      <c r="AF314" t="s">
        <v>112</v>
      </c>
      <c r="AG314" t="s">
        <v>110</v>
      </c>
      <c r="AH314" t="s">
        <v>111</v>
      </c>
      <c r="AI314" t="s">
        <v>112</v>
      </c>
      <c r="AJ314" t="s">
        <v>110</v>
      </c>
      <c r="AK314" t="s">
        <v>156</v>
      </c>
      <c r="AL314" t="s">
        <v>113</v>
      </c>
      <c r="AM314">
        <v>738</v>
      </c>
      <c r="AN314" t="s">
        <v>114</v>
      </c>
      <c r="AO314">
        <v>0</v>
      </c>
      <c r="AP314">
        <v>319</v>
      </c>
      <c r="AQ314">
        <v>1057</v>
      </c>
      <c r="AR314" t="s">
        <v>115</v>
      </c>
      <c r="AS314" t="s">
        <v>109</v>
      </c>
      <c r="AT314" t="s">
        <v>116</v>
      </c>
      <c r="AU314" t="s">
        <v>117</v>
      </c>
      <c r="AV314">
        <v>1057</v>
      </c>
      <c r="AW314">
        <v>0.17115918205015934</v>
      </c>
      <c r="AX314" t="s">
        <v>195</v>
      </c>
      <c r="AY314">
        <v>872</v>
      </c>
      <c r="AZ314">
        <v>0</v>
      </c>
      <c r="BA314">
        <v>1929</v>
      </c>
      <c r="BB314">
        <v>1</v>
      </c>
      <c r="BC314">
        <v>0</v>
      </c>
      <c r="BD314">
        <v>2</v>
      </c>
      <c r="BE314">
        <v>1</v>
      </c>
      <c r="BF314">
        <v>3</v>
      </c>
      <c r="BG314">
        <v>1</v>
      </c>
      <c r="BH314" t="s">
        <v>112</v>
      </c>
      <c r="BI314">
        <v>7</v>
      </c>
      <c r="BJ314" t="s">
        <v>119</v>
      </c>
      <c r="BK314">
        <v>1</v>
      </c>
      <c r="BL314" t="s">
        <v>110</v>
      </c>
      <c r="BM314" t="s">
        <v>120</v>
      </c>
      <c r="BN314">
        <v>2001</v>
      </c>
      <c r="BO314" t="s">
        <v>121</v>
      </c>
      <c r="BP314">
        <v>2</v>
      </c>
      <c r="BQ314">
        <v>650</v>
      </c>
      <c r="BR314" t="s">
        <v>110</v>
      </c>
      <c r="BS314" t="s">
        <v>110</v>
      </c>
      <c r="BT314" t="s">
        <v>116</v>
      </c>
      <c r="BU314">
        <v>0</v>
      </c>
      <c r="BV314">
        <v>235</v>
      </c>
      <c r="BW314">
        <v>0</v>
      </c>
      <c r="BX314">
        <v>0</v>
      </c>
      <c r="BY314">
        <v>0</v>
      </c>
      <c r="BZ314">
        <v>0</v>
      </c>
      <c r="CA314" t="s">
        <v>93</v>
      </c>
      <c r="CB314" t="s">
        <v>93</v>
      </c>
      <c r="CC314" t="s">
        <v>93</v>
      </c>
      <c r="CD314">
        <v>0</v>
      </c>
      <c r="CE314">
        <v>5</v>
      </c>
      <c r="CF314">
        <v>2007</v>
      </c>
      <c r="CG314" t="s">
        <v>122</v>
      </c>
      <c r="CH314" t="s">
        <v>123</v>
      </c>
      <c r="CI314">
        <v>226000</v>
      </c>
      <c r="CR314">
        <v>1057</v>
      </c>
      <c r="CS314" t="s">
        <v>124</v>
      </c>
    </row>
    <row r="315" spans="1:97" x14ac:dyDescent="0.3">
      <c r="A315">
        <v>70</v>
      </c>
      <c r="B315">
        <v>50</v>
      </c>
      <c r="C315" t="s">
        <v>91</v>
      </c>
      <c r="D315">
        <v>81</v>
      </c>
      <c r="E315">
        <v>15593</v>
      </c>
      <c r="F315" t="s">
        <v>92</v>
      </c>
      <c r="G315" t="s">
        <v>93</v>
      </c>
      <c r="H315" t="s">
        <v>141</v>
      </c>
      <c r="I315" t="s">
        <v>95</v>
      </c>
      <c r="J315" t="s">
        <v>96</v>
      </c>
      <c r="K315" t="s">
        <v>97</v>
      </c>
      <c r="L315" t="s">
        <v>98</v>
      </c>
      <c r="M315" t="s">
        <v>198</v>
      </c>
      <c r="N315" t="s">
        <v>100</v>
      </c>
      <c r="O315" t="s">
        <v>101</v>
      </c>
      <c r="P315" t="s">
        <v>101</v>
      </c>
      <c r="Q315" t="s">
        <v>102</v>
      </c>
      <c r="R315" t="s">
        <v>170</v>
      </c>
      <c r="S315" s="3" t="str">
        <f>VLOOKUP(R315,'House Style2'!$A$1:$E$9,5,FALSE)</f>
        <v>Below Average</v>
      </c>
      <c r="T315">
        <v>7</v>
      </c>
      <c r="U315">
        <v>0.5832384640837418</v>
      </c>
      <c r="V315" t="s">
        <v>104</v>
      </c>
      <c r="W315">
        <v>4</v>
      </c>
      <c r="X315">
        <v>1953</v>
      </c>
      <c r="Y315">
        <v>1953</v>
      </c>
      <c r="Z315" t="s">
        <v>105</v>
      </c>
      <c r="AA315" t="s">
        <v>126</v>
      </c>
      <c r="AB315" t="s">
        <v>108</v>
      </c>
      <c r="AC315" t="s">
        <v>236</v>
      </c>
      <c r="AD315" t="s">
        <v>129</v>
      </c>
      <c r="AE315">
        <v>0</v>
      </c>
      <c r="AF315" t="s">
        <v>112</v>
      </c>
      <c r="AG315" t="s">
        <v>110</v>
      </c>
      <c r="AH315" t="s">
        <v>171</v>
      </c>
      <c r="AI315" t="s">
        <v>110</v>
      </c>
      <c r="AJ315" t="s">
        <v>110</v>
      </c>
      <c r="AK315" t="s">
        <v>156</v>
      </c>
      <c r="AL315" t="s">
        <v>189</v>
      </c>
      <c r="AM315">
        <v>603</v>
      </c>
      <c r="AN315" t="s">
        <v>114</v>
      </c>
      <c r="AO315">
        <v>0</v>
      </c>
      <c r="AP315">
        <v>701</v>
      </c>
      <c r="AQ315">
        <v>1304</v>
      </c>
      <c r="AR315" t="s">
        <v>187</v>
      </c>
      <c r="AS315" t="s">
        <v>110</v>
      </c>
      <c r="AT315" t="s">
        <v>116</v>
      </c>
      <c r="AU315" t="s">
        <v>117</v>
      </c>
      <c r="AV315">
        <v>1304</v>
      </c>
      <c r="AW315">
        <v>0.48651052862315791</v>
      </c>
      <c r="AX315" t="s">
        <v>118</v>
      </c>
      <c r="AY315">
        <v>983</v>
      </c>
      <c r="AZ315">
        <v>0</v>
      </c>
      <c r="BA315">
        <v>2287</v>
      </c>
      <c r="BB315">
        <v>0</v>
      </c>
      <c r="BC315">
        <v>0</v>
      </c>
      <c r="BD315">
        <v>2</v>
      </c>
      <c r="BE315">
        <v>0</v>
      </c>
      <c r="BF315">
        <v>3</v>
      </c>
      <c r="BG315">
        <v>1</v>
      </c>
      <c r="BH315" t="s">
        <v>110</v>
      </c>
      <c r="BI315">
        <v>7</v>
      </c>
      <c r="BJ315" t="s">
        <v>119</v>
      </c>
      <c r="BK315">
        <v>1</v>
      </c>
      <c r="BL315" t="s">
        <v>110</v>
      </c>
      <c r="BM315" t="s">
        <v>120</v>
      </c>
      <c r="BN315">
        <v>1953</v>
      </c>
      <c r="BO315" t="s">
        <v>121</v>
      </c>
      <c r="BP315">
        <v>2</v>
      </c>
      <c r="BQ315">
        <v>667</v>
      </c>
      <c r="BR315" t="s">
        <v>110</v>
      </c>
      <c r="BS315" t="s">
        <v>110</v>
      </c>
      <c r="BT315" t="s">
        <v>116</v>
      </c>
      <c r="BU315">
        <v>0</v>
      </c>
      <c r="BV315">
        <v>21</v>
      </c>
      <c r="BW315">
        <v>114</v>
      </c>
      <c r="BX315">
        <v>0</v>
      </c>
      <c r="BY315">
        <v>0</v>
      </c>
      <c r="BZ315">
        <v>0</v>
      </c>
      <c r="CA315" t="s">
        <v>93</v>
      </c>
      <c r="CB315" t="s">
        <v>93</v>
      </c>
      <c r="CC315" t="s">
        <v>93</v>
      </c>
      <c r="CD315">
        <v>0</v>
      </c>
      <c r="CE315">
        <v>7</v>
      </c>
      <c r="CF315">
        <v>2006</v>
      </c>
      <c r="CG315" t="s">
        <v>122</v>
      </c>
      <c r="CH315" t="s">
        <v>123</v>
      </c>
      <c r="CI315">
        <v>225000</v>
      </c>
      <c r="CR315">
        <v>1304</v>
      </c>
      <c r="CS315" t="s">
        <v>124</v>
      </c>
    </row>
    <row r="316" spans="1:97" x14ac:dyDescent="0.3">
      <c r="A316">
        <v>307</v>
      </c>
      <c r="B316">
        <v>60</v>
      </c>
      <c r="C316" t="s">
        <v>91</v>
      </c>
      <c r="D316">
        <v>116</v>
      </c>
      <c r="E316">
        <v>13474</v>
      </c>
      <c r="F316" t="s">
        <v>92</v>
      </c>
      <c r="G316" t="s">
        <v>93</v>
      </c>
      <c r="H316" t="s">
        <v>141</v>
      </c>
      <c r="I316" t="s">
        <v>95</v>
      </c>
      <c r="J316" t="s">
        <v>96</v>
      </c>
      <c r="K316" t="s">
        <v>134</v>
      </c>
      <c r="L316" t="s">
        <v>98</v>
      </c>
      <c r="M316" t="s">
        <v>201</v>
      </c>
      <c r="N316" t="s">
        <v>100</v>
      </c>
      <c r="O316" t="s">
        <v>230</v>
      </c>
      <c r="P316" t="s">
        <v>101</v>
      </c>
      <c r="Q316" t="s">
        <v>102</v>
      </c>
      <c r="R316" t="s">
        <v>103</v>
      </c>
      <c r="S316" s="3" t="str">
        <f>VLOOKUP(R316,'House Style2'!$A$1:$E$9,5,FALSE)</f>
        <v>Above Average</v>
      </c>
      <c r="T316">
        <v>7</v>
      </c>
      <c r="U316">
        <v>0.47127018717377767</v>
      </c>
      <c r="V316" t="s">
        <v>104</v>
      </c>
      <c r="W316">
        <v>5</v>
      </c>
      <c r="X316">
        <v>1990</v>
      </c>
      <c r="Y316">
        <v>1991</v>
      </c>
      <c r="Z316" t="s">
        <v>105</v>
      </c>
      <c r="AA316" t="s">
        <v>126</v>
      </c>
      <c r="AB316" t="s">
        <v>107</v>
      </c>
      <c r="AC316" t="s">
        <v>194</v>
      </c>
      <c r="AD316" t="s">
        <v>108</v>
      </c>
      <c r="AE316">
        <v>246</v>
      </c>
      <c r="AF316" t="s">
        <v>112</v>
      </c>
      <c r="AG316" t="s">
        <v>110</v>
      </c>
      <c r="AH316" t="s">
        <v>171</v>
      </c>
      <c r="AI316" t="s">
        <v>112</v>
      </c>
      <c r="AJ316" t="s">
        <v>110</v>
      </c>
      <c r="AK316" t="s">
        <v>156</v>
      </c>
      <c r="AL316" t="s">
        <v>151</v>
      </c>
      <c r="AM316">
        <v>700</v>
      </c>
      <c r="AN316" t="s">
        <v>114</v>
      </c>
      <c r="AO316">
        <v>0</v>
      </c>
      <c r="AP316">
        <v>0</v>
      </c>
      <c r="AQ316">
        <v>700</v>
      </c>
      <c r="AR316" t="s">
        <v>115</v>
      </c>
      <c r="AS316" t="s">
        <v>112</v>
      </c>
      <c r="AT316" t="s">
        <v>116</v>
      </c>
      <c r="AU316" t="s">
        <v>117</v>
      </c>
      <c r="AV316">
        <v>1122</v>
      </c>
      <c r="AW316">
        <v>0.47781680124414094</v>
      </c>
      <c r="AX316" t="s">
        <v>118</v>
      </c>
      <c r="AY316">
        <v>1121</v>
      </c>
      <c r="AZ316">
        <v>0</v>
      </c>
      <c r="BA316">
        <v>2243</v>
      </c>
      <c r="BB316">
        <v>1</v>
      </c>
      <c r="BC316">
        <v>0</v>
      </c>
      <c r="BD316">
        <v>2</v>
      </c>
      <c r="BE316">
        <v>1</v>
      </c>
      <c r="BF316">
        <v>4</v>
      </c>
      <c r="BG316">
        <v>1</v>
      </c>
      <c r="BH316" t="s">
        <v>112</v>
      </c>
      <c r="BI316">
        <v>8</v>
      </c>
      <c r="BJ316" t="s">
        <v>119</v>
      </c>
      <c r="BK316">
        <v>1</v>
      </c>
      <c r="BL316" t="s">
        <v>110</v>
      </c>
      <c r="BM316" t="s">
        <v>120</v>
      </c>
      <c r="BN316">
        <v>1990</v>
      </c>
      <c r="BO316" t="s">
        <v>143</v>
      </c>
      <c r="BP316">
        <v>3</v>
      </c>
      <c r="BQ316">
        <v>746</v>
      </c>
      <c r="BR316" t="s">
        <v>110</v>
      </c>
      <c r="BS316" t="s">
        <v>110</v>
      </c>
      <c r="BT316" t="s">
        <v>116</v>
      </c>
      <c r="BU316">
        <v>127</v>
      </c>
      <c r="BV316">
        <v>44</v>
      </c>
      <c r="BW316">
        <v>224</v>
      </c>
      <c r="BX316">
        <v>0</v>
      </c>
      <c r="BY316">
        <v>0</v>
      </c>
      <c r="BZ316">
        <v>0</v>
      </c>
      <c r="CA316" t="s">
        <v>93</v>
      </c>
      <c r="CB316" t="s">
        <v>93</v>
      </c>
      <c r="CC316" t="s">
        <v>93</v>
      </c>
      <c r="CD316">
        <v>0</v>
      </c>
      <c r="CE316">
        <v>6</v>
      </c>
      <c r="CF316">
        <v>2007</v>
      </c>
      <c r="CG316" t="s">
        <v>122</v>
      </c>
      <c r="CH316" t="s">
        <v>123</v>
      </c>
      <c r="CI316">
        <v>225000</v>
      </c>
      <c r="CR316">
        <v>1122</v>
      </c>
      <c r="CS316" t="s">
        <v>124</v>
      </c>
    </row>
    <row r="317" spans="1:97" x14ac:dyDescent="0.3">
      <c r="A317">
        <v>608</v>
      </c>
      <c r="B317">
        <v>20</v>
      </c>
      <c r="C317" t="s">
        <v>91</v>
      </c>
      <c r="D317">
        <v>78</v>
      </c>
      <c r="E317">
        <v>7800</v>
      </c>
      <c r="F317" t="s">
        <v>92</v>
      </c>
      <c r="G317" t="s">
        <v>93</v>
      </c>
      <c r="H317" t="s">
        <v>141</v>
      </c>
      <c r="I317" t="s">
        <v>207</v>
      </c>
      <c r="J317" t="s">
        <v>96</v>
      </c>
      <c r="K317" t="s">
        <v>134</v>
      </c>
      <c r="L317" t="s">
        <v>154</v>
      </c>
      <c r="M317" t="s">
        <v>202</v>
      </c>
      <c r="N317" t="s">
        <v>203</v>
      </c>
      <c r="O317" t="s">
        <v>101</v>
      </c>
      <c r="P317" t="s">
        <v>101</v>
      </c>
      <c r="Q317" t="s">
        <v>102</v>
      </c>
      <c r="R317" t="s">
        <v>103</v>
      </c>
      <c r="S317" s="3" t="str">
        <f>VLOOKUP(R317,'House Style2'!$A$1:$E$9,5,FALSE)</f>
        <v>Above Average</v>
      </c>
      <c r="T317">
        <v>5</v>
      </c>
      <c r="U317">
        <v>0.24714763610538792</v>
      </c>
      <c r="V317" t="s">
        <v>225</v>
      </c>
      <c r="W317">
        <v>8</v>
      </c>
      <c r="X317">
        <v>1948</v>
      </c>
      <c r="Y317">
        <v>2002</v>
      </c>
      <c r="Z317" t="s">
        <v>105</v>
      </c>
      <c r="AA317" t="s">
        <v>126</v>
      </c>
      <c r="AB317" t="s">
        <v>176</v>
      </c>
      <c r="AC317" t="s">
        <v>176</v>
      </c>
      <c r="AD317" t="s">
        <v>129</v>
      </c>
      <c r="AE317">
        <v>0</v>
      </c>
      <c r="AF317" t="s">
        <v>110</v>
      </c>
      <c r="AG317" t="s">
        <v>112</v>
      </c>
      <c r="AH317" t="s">
        <v>171</v>
      </c>
      <c r="AI317" t="s">
        <v>110</v>
      </c>
      <c r="AJ317" t="s">
        <v>112</v>
      </c>
      <c r="AK317" t="s">
        <v>156</v>
      </c>
      <c r="AL317" t="s">
        <v>113</v>
      </c>
      <c r="AM317">
        <v>603</v>
      </c>
      <c r="AN317" t="s">
        <v>114</v>
      </c>
      <c r="AO317">
        <v>0</v>
      </c>
      <c r="AP317">
        <v>293</v>
      </c>
      <c r="AQ317">
        <v>896</v>
      </c>
      <c r="AR317" t="s">
        <v>115</v>
      </c>
      <c r="AS317" t="s">
        <v>109</v>
      </c>
      <c r="AT317" t="s">
        <v>116</v>
      </c>
      <c r="AU317" t="s">
        <v>117</v>
      </c>
      <c r="AV317">
        <v>1112</v>
      </c>
      <c r="AW317">
        <v>0.21028804401426349</v>
      </c>
      <c r="AX317" t="s">
        <v>118</v>
      </c>
      <c r="AY317">
        <v>896</v>
      </c>
      <c r="AZ317">
        <v>0</v>
      </c>
      <c r="BA317">
        <v>2008</v>
      </c>
      <c r="BB317">
        <v>1</v>
      </c>
      <c r="BC317">
        <v>0</v>
      </c>
      <c r="BD317">
        <v>3</v>
      </c>
      <c r="BE317">
        <v>0</v>
      </c>
      <c r="BF317">
        <v>3</v>
      </c>
      <c r="BG317">
        <v>1</v>
      </c>
      <c r="BH317" t="s">
        <v>109</v>
      </c>
      <c r="BI317">
        <v>8</v>
      </c>
      <c r="BJ317" t="s">
        <v>119</v>
      </c>
      <c r="BK317">
        <v>0</v>
      </c>
      <c r="BL317" t="s">
        <v>93</v>
      </c>
      <c r="BM317" t="s">
        <v>120</v>
      </c>
      <c r="BN317">
        <v>1948</v>
      </c>
      <c r="BO317" t="s">
        <v>114</v>
      </c>
      <c r="BP317">
        <v>1</v>
      </c>
      <c r="BQ317">
        <v>230</v>
      </c>
      <c r="BR317" t="s">
        <v>110</v>
      </c>
      <c r="BS317" t="s">
        <v>110</v>
      </c>
      <c r="BT317" t="s">
        <v>116</v>
      </c>
      <c r="BU317">
        <v>103</v>
      </c>
      <c r="BV317">
        <v>0</v>
      </c>
      <c r="BW317">
        <v>0</v>
      </c>
      <c r="BX317">
        <v>0</v>
      </c>
      <c r="BY317">
        <v>0</v>
      </c>
      <c r="BZ317">
        <v>0</v>
      </c>
      <c r="CA317" t="s">
        <v>93</v>
      </c>
      <c r="CB317" t="s">
        <v>93</v>
      </c>
      <c r="CC317" t="s">
        <v>93</v>
      </c>
      <c r="CD317">
        <v>0</v>
      </c>
      <c r="CE317">
        <v>8</v>
      </c>
      <c r="CF317">
        <v>2006</v>
      </c>
      <c r="CG317" t="s">
        <v>122</v>
      </c>
      <c r="CH317" t="s">
        <v>123</v>
      </c>
      <c r="CI317">
        <v>225000</v>
      </c>
      <c r="CR317">
        <v>1112</v>
      </c>
      <c r="CS317" t="s">
        <v>124</v>
      </c>
    </row>
    <row r="318" spans="1:97" x14ac:dyDescent="0.3">
      <c r="A318">
        <v>794</v>
      </c>
      <c r="B318">
        <v>20</v>
      </c>
      <c r="C318" t="s">
        <v>91</v>
      </c>
      <c r="D318">
        <v>76</v>
      </c>
      <c r="E318">
        <v>9158</v>
      </c>
      <c r="F318" t="s">
        <v>92</v>
      </c>
      <c r="G318" t="s">
        <v>93</v>
      </c>
      <c r="H318" t="s">
        <v>141</v>
      </c>
      <c r="I318" t="s">
        <v>95</v>
      </c>
      <c r="J318" t="s">
        <v>96</v>
      </c>
      <c r="K318" t="s">
        <v>134</v>
      </c>
      <c r="L318" t="s">
        <v>98</v>
      </c>
      <c r="M318" t="s">
        <v>168</v>
      </c>
      <c r="N318" t="s">
        <v>100</v>
      </c>
      <c r="O318" t="s">
        <v>101</v>
      </c>
      <c r="P318" t="s">
        <v>101</v>
      </c>
      <c r="Q318" t="s">
        <v>102</v>
      </c>
      <c r="R318" t="s">
        <v>136</v>
      </c>
      <c r="S318" s="3" t="str">
        <f>VLOOKUP(R318,'House Style2'!$A$1:$E$9,5,FALSE)</f>
        <v>Above Average</v>
      </c>
      <c r="T318">
        <v>8</v>
      </c>
      <c r="U318">
        <v>0.76648645090178258</v>
      </c>
      <c r="V318" t="s">
        <v>104</v>
      </c>
      <c r="W318">
        <v>5</v>
      </c>
      <c r="X318">
        <v>2007</v>
      </c>
      <c r="Y318">
        <v>2007</v>
      </c>
      <c r="Z318" t="s">
        <v>105</v>
      </c>
      <c r="AA318" t="s">
        <v>126</v>
      </c>
      <c r="AB318" t="s">
        <v>149</v>
      </c>
      <c r="AC318" t="s">
        <v>150</v>
      </c>
      <c r="AD318" t="s">
        <v>138</v>
      </c>
      <c r="AE318">
        <v>140</v>
      </c>
      <c r="AF318" t="s">
        <v>112</v>
      </c>
      <c r="AG318" t="s">
        <v>110</v>
      </c>
      <c r="AH318" t="s">
        <v>111</v>
      </c>
      <c r="AI318" t="s">
        <v>112</v>
      </c>
      <c r="AJ318" t="s">
        <v>110</v>
      </c>
      <c r="AK318" t="s">
        <v>130</v>
      </c>
      <c r="AL318" t="s">
        <v>114</v>
      </c>
      <c r="AM318">
        <v>0</v>
      </c>
      <c r="AN318" t="s">
        <v>114</v>
      </c>
      <c r="AO318">
        <v>0</v>
      </c>
      <c r="AP318">
        <v>1496</v>
      </c>
      <c r="AQ318">
        <v>1496</v>
      </c>
      <c r="AR318" t="s">
        <v>115</v>
      </c>
      <c r="AS318" t="s">
        <v>109</v>
      </c>
      <c r="AT318" t="s">
        <v>116</v>
      </c>
      <c r="AU318" t="s">
        <v>117</v>
      </c>
      <c r="AV318">
        <v>1496</v>
      </c>
      <c r="AW318">
        <v>9.1246279971643363E-2</v>
      </c>
      <c r="AX318" t="s">
        <v>118</v>
      </c>
      <c r="AY318">
        <v>0</v>
      </c>
      <c r="AZ318">
        <v>0</v>
      </c>
      <c r="BA318">
        <v>1496</v>
      </c>
      <c r="BB318">
        <v>0</v>
      </c>
      <c r="BC318">
        <v>0</v>
      </c>
      <c r="BD318">
        <v>2</v>
      </c>
      <c r="BE318">
        <v>0</v>
      </c>
      <c r="BF318">
        <v>3</v>
      </c>
      <c r="BG318">
        <v>1</v>
      </c>
      <c r="BH318" t="s">
        <v>112</v>
      </c>
      <c r="BI318">
        <v>7</v>
      </c>
      <c r="BJ318" t="s">
        <v>119</v>
      </c>
      <c r="BK318">
        <v>0</v>
      </c>
      <c r="BL318" t="s">
        <v>93</v>
      </c>
      <c r="BM318" t="s">
        <v>120</v>
      </c>
      <c r="BN318">
        <v>2007</v>
      </c>
      <c r="BO318" t="s">
        <v>121</v>
      </c>
      <c r="BP318">
        <v>2</v>
      </c>
      <c r="BQ318">
        <v>474</v>
      </c>
      <c r="BR318" t="s">
        <v>110</v>
      </c>
      <c r="BS318" t="s">
        <v>110</v>
      </c>
      <c r="BT318" t="s">
        <v>116</v>
      </c>
      <c r="BU318">
        <v>168</v>
      </c>
      <c r="BV318">
        <v>130</v>
      </c>
      <c r="BW318">
        <v>0</v>
      </c>
      <c r="BX318">
        <v>0</v>
      </c>
      <c r="BY318">
        <v>0</v>
      </c>
      <c r="BZ318">
        <v>0</v>
      </c>
      <c r="CA318" t="s">
        <v>93</v>
      </c>
      <c r="CB318" t="s">
        <v>93</v>
      </c>
      <c r="CC318" t="s">
        <v>93</v>
      </c>
      <c r="CD318">
        <v>0</v>
      </c>
      <c r="CE318">
        <v>6</v>
      </c>
      <c r="CF318">
        <v>2007</v>
      </c>
      <c r="CG318" t="s">
        <v>139</v>
      </c>
      <c r="CH318" t="s">
        <v>140</v>
      </c>
      <c r="CI318">
        <v>225000</v>
      </c>
      <c r="CR318">
        <v>1496</v>
      </c>
      <c r="CS318" t="s">
        <v>124</v>
      </c>
    </row>
    <row r="319" spans="1:97" x14ac:dyDescent="0.3">
      <c r="A319">
        <v>823</v>
      </c>
      <c r="B319">
        <v>60</v>
      </c>
      <c r="C319" t="s">
        <v>91</v>
      </c>
      <c r="D319" t="s">
        <v>93</v>
      </c>
      <c r="E319">
        <v>12394</v>
      </c>
      <c r="F319" t="s">
        <v>92</v>
      </c>
      <c r="G319" t="s">
        <v>93</v>
      </c>
      <c r="H319" t="s">
        <v>94</v>
      </c>
      <c r="I319" t="s">
        <v>95</v>
      </c>
      <c r="J319" t="s">
        <v>96</v>
      </c>
      <c r="K319" t="s">
        <v>97</v>
      </c>
      <c r="L319" t="s">
        <v>98</v>
      </c>
      <c r="M319" t="s">
        <v>184</v>
      </c>
      <c r="N319" t="s">
        <v>100</v>
      </c>
      <c r="O319" t="s">
        <v>101</v>
      </c>
      <c r="P319" t="s">
        <v>101</v>
      </c>
      <c r="Q319" t="s">
        <v>102</v>
      </c>
      <c r="R319" t="s">
        <v>103</v>
      </c>
      <c r="S319" s="3" t="str">
        <f>VLOOKUP(R319,'House Style2'!$A$1:$E$9,5,FALSE)</f>
        <v>Above Average</v>
      </c>
      <c r="T319">
        <v>7</v>
      </c>
      <c r="U319">
        <v>0.82075498599747199</v>
      </c>
      <c r="V319" t="s">
        <v>104</v>
      </c>
      <c r="W319">
        <v>5</v>
      </c>
      <c r="X319">
        <v>2003</v>
      </c>
      <c r="Y319">
        <v>2003</v>
      </c>
      <c r="Z319" t="s">
        <v>105</v>
      </c>
      <c r="AA319" t="s">
        <v>126</v>
      </c>
      <c r="AB319" t="s">
        <v>137</v>
      </c>
      <c r="AC319" t="s">
        <v>137</v>
      </c>
      <c r="AD319" t="s">
        <v>129</v>
      </c>
      <c r="AE319">
        <v>0</v>
      </c>
      <c r="AF319" t="s">
        <v>112</v>
      </c>
      <c r="AG319" t="s">
        <v>110</v>
      </c>
      <c r="AH319" t="s">
        <v>111</v>
      </c>
      <c r="AI319" t="s">
        <v>112</v>
      </c>
      <c r="AJ319" t="s">
        <v>110</v>
      </c>
      <c r="AK319" t="s">
        <v>112</v>
      </c>
      <c r="AL319" t="s">
        <v>114</v>
      </c>
      <c r="AM319">
        <v>0</v>
      </c>
      <c r="AN319" t="s">
        <v>114</v>
      </c>
      <c r="AO319">
        <v>0</v>
      </c>
      <c r="AP319">
        <v>847</v>
      </c>
      <c r="AQ319">
        <v>847</v>
      </c>
      <c r="AR319" t="s">
        <v>115</v>
      </c>
      <c r="AS319" t="s">
        <v>109</v>
      </c>
      <c r="AT319" t="s">
        <v>116</v>
      </c>
      <c r="AU319" t="s">
        <v>117</v>
      </c>
      <c r="AV319">
        <v>847</v>
      </c>
      <c r="AW319">
        <v>0.74255649086714204</v>
      </c>
      <c r="AX319" t="s">
        <v>195</v>
      </c>
      <c r="AY319">
        <v>886</v>
      </c>
      <c r="AZ319">
        <v>0</v>
      </c>
      <c r="BA319">
        <v>1733</v>
      </c>
      <c r="BB319">
        <v>0</v>
      </c>
      <c r="BC319">
        <v>0</v>
      </c>
      <c r="BD319">
        <v>2</v>
      </c>
      <c r="BE319">
        <v>1</v>
      </c>
      <c r="BF319">
        <v>3</v>
      </c>
      <c r="BG319">
        <v>1</v>
      </c>
      <c r="BH319" t="s">
        <v>112</v>
      </c>
      <c r="BI319">
        <v>7</v>
      </c>
      <c r="BJ319" t="s">
        <v>119</v>
      </c>
      <c r="BK319">
        <v>1</v>
      </c>
      <c r="BL319" t="s">
        <v>112</v>
      </c>
      <c r="BM319" t="s">
        <v>142</v>
      </c>
      <c r="BN319">
        <v>2003</v>
      </c>
      <c r="BO319" t="s">
        <v>121</v>
      </c>
      <c r="BP319">
        <v>2</v>
      </c>
      <c r="BQ319">
        <v>433</v>
      </c>
      <c r="BR319" t="s">
        <v>110</v>
      </c>
      <c r="BS319" t="s">
        <v>110</v>
      </c>
      <c r="BT319" t="s">
        <v>116</v>
      </c>
      <c r="BU319">
        <v>100</v>
      </c>
      <c r="BV319">
        <v>48</v>
      </c>
      <c r="BW319">
        <v>0</v>
      </c>
      <c r="BX319">
        <v>0</v>
      </c>
      <c r="BY319">
        <v>0</v>
      </c>
      <c r="BZ319">
        <v>0</v>
      </c>
      <c r="CA319" t="s">
        <v>93</v>
      </c>
      <c r="CB319" t="s">
        <v>93</v>
      </c>
      <c r="CC319" t="s">
        <v>93</v>
      </c>
      <c r="CD319">
        <v>0</v>
      </c>
      <c r="CE319">
        <v>10</v>
      </c>
      <c r="CF319">
        <v>2007</v>
      </c>
      <c r="CG319" t="s">
        <v>122</v>
      </c>
      <c r="CH319" t="s">
        <v>224</v>
      </c>
      <c r="CI319">
        <v>225000</v>
      </c>
      <c r="CR319">
        <v>847</v>
      </c>
      <c r="CS319" t="s">
        <v>124</v>
      </c>
    </row>
    <row r="320" spans="1:97" x14ac:dyDescent="0.3">
      <c r="A320">
        <v>1301</v>
      </c>
      <c r="B320">
        <v>60</v>
      </c>
      <c r="C320" t="s">
        <v>91</v>
      </c>
      <c r="D320" t="s">
        <v>93</v>
      </c>
      <c r="E320">
        <v>10762</v>
      </c>
      <c r="F320" t="s">
        <v>92</v>
      </c>
      <c r="G320" t="s">
        <v>93</v>
      </c>
      <c r="H320" t="s">
        <v>94</v>
      </c>
      <c r="I320" t="s">
        <v>95</v>
      </c>
      <c r="J320" t="s">
        <v>96</v>
      </c>
      <c r="K320" t="s">
        <v>133</v>
      </c>
      <c r="L320" t="s">
        <v>98</v>
      </c>
      <c r="M320" t="s">
        <v>184</v>
      </c>
      <c r="N320" t="s">
        <v>100</v>
      </c>
      <c r="O320" t="s">
        <v>101</v>
      </c>
      <c r="P320" t="s">
        <v>101</v>
      </c>
      <c r="Q320" t="s">
        <v>102</v>
      </c>
      <c r="R320" t="s">
        <v>103</v>
      </c>
      <c r="S320" s="3" t="str">
        <f>VLOOKUP(R320,'House Style2'!$A$1:$E$9,5,FALSE)</f>
        <v>Above Average</v>
      </c>
      <c r="T320">
        <v>7</v>
      </c>
      <c r="U320">
        <v>0.16159482413444393</v>
      </c>
      <c r="V320" t="s">
        <v>104</v>
      </c>
      <c r="W320">
        <v>5</v>
      </c>
      <c r="X320">
        <v>1999</v>
      </c>
      <c r="Y320">
        <v>1999</v>
      </c>
      <c r="Z320" t="s">
        <v>105</v>
      </c>
      <c r="AA320" t="s">
        <v>126</v>
      </c>
      <c r="AB320" t="s">
        <v>137</v>
      </c>
      <c r="AC320" t="s">
        <v>137</v>
      </c>
      <c r="AD320" t="s">
        <v>129</v>
      </c>
      <c r="AE320">
        <v>344</v>
      </c>
      <c r="AF320" t="s">
        <v>112</v>
      </c>
      <c r="AG320" t="s">
        <v>110</v>
      </c>
      <c r="AH320" t="s">
        <v>111</v>
      </c>
      <c r="AI320" t="s">
        <v>112</v>
      </c>
      <c r="AJ320" t="s">
        <v>110</v>
      </c>
      <c r="AK320" t="s">
        <v>156</v>
      </c>
      <c r="AL320" t="s">
        <v>113</v>
      </c>
      <c r="AM320">
        <v>694</v>
      </c>
      <c r="AN320" t="s">
        <v>114</v>
      </c>
      <c r="AO320">
        <v>0</v>
      </c>
      <c r="AP320">
        <v>284</v>
      </c>
      <c r="AQ320">
        <v>978</v>
      </c>
      <c r="AR320" t="s">
        <v>115</v>
      </c>
      <c r="AS320" t="s">
        <v>109</v>
      </c>
      <c r="AT320" t="s">
        <v>116</v>
      </c>
      <c r="AU320" t="s">
        <v>117</v>
      </c>
      <c r="AV320">
        <v>1005</v>
      </c>
      <c r="AW320">
        <v>0.72554600286536775</v>
      </c>
      <c r="AX320" t="s">
        <v>195</v>
      </c>
      <c r="AY320">
        <v>978</v>
      </c>
      <c r="AZ320">
        <v>0</v>
      </c>
      <c r="BA320">
        <v>1983</v>
      </c>
      <c r="BB320">
        <v>0</v>
      </c>
      <c r="BC320">
        <v>0</v>
      </c>
      <c r="BD320">
        <v>2</v>
      </c>
      <c r="BE320">
        <v>1</v>
      </c>
      <c r="BF320">
        <v>3</v>
      </c>
      <c r="BG320">
        <v>1</v>
      </c>
      <c r="BH320" t="s">
        <v>112</v>
      </c>
      <c r="BI320">
        <v>9</v>
      </c>
      <c r="BJ320" t="s">
        <v>119</v>
      </c>
      <c r="BK320">
        <v>1</v>
      </c>
      <c r="BL320" t="s">
        <v>110</v>
      </c>
      <c r="BM320" t="s">
        <v>120</v>
      </c>
      <c r="BN320">
        <v>1999</v>
      </c>
      <c r="BO320" t="s">
        <v>121</v>
      </c>
      <c r="BP320">
        <v>2</v>
      </c>
      <c r="BQ320">
        <v>490</v>
      </c>
      <c r="BR320" t="s">
        <v>110</v>
      </c>
      <c r="BS320" t="s">
        <v>110</v>
      </c>
      <c r="BT320" t="s">
        <v>116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 t="s">
        <v>93</v>
      </c>
      <c r="CB320" t="s">
        <v>93</v>
      </c>
      <c r="CC320" t="s">
        <v>93</v>
      </c>
      <c r="CD320">
        <v>0</v>
      </c>
      <c r="CE320">
        <v>5</v>
      </c>
      <c r="CF320">
        <v>2009</v>
      </c>
      <c r="CG320" t="s">
        <v>122</v>
      </c>
      <c r="CH320" t="s">
        <v>123</v>
      </c>
      <c r="CI320">
        <v>225000</v>
      </c>
      <c r="CR320">
        <v>1005</v>
      </c>
      <c r="CS320" t="s">
        <v>124</v>
      </c>
    </row>
    <row r="321" spans="1:97" x14ac:dyDescent="0.3">
      <c r="A321">
        <v>816</v>
      </c>
      <c r="B321">
        <v>20</v>
      </c>
      <c r="C321" t="s">
        <v>91</v>
      </c>
      <c r="D321">
        <v>48</v>
      </c>
      <c r="E321">
        <v>12137</v>
      </c>
      <c r="F321" t="s">
        <v>92</v>
      </c>
      <c r="G321" t="s">
        <v>93</v>
      </c>
      <c r="H321" t="s">
        <v>152</v>
      </c>
      <c r="I321" t="s">
        <v>95</v>
      </c>
      <c r="J321" t="s">
        <v>96</v>
      </c>
      <c r="K321" t="s">
        <v>133</v>
      </c>
      <c r="L321" t="s">
        <v>98</v>
      </c>
      <c r="M321" t="s">
        <v>167</v>
      </c>
      <c r="N321" t="s">
        <v>100</v>
      </c>
      <c r="O321" t="s">
        <v>101</v>
      </c>
      <c r="P321" t="s">
        <v>101</v>
      </c>
      <c r="Q321" t="s">
        <v>102</v>
      </c>
      <c r="R321" t="s">
        <v>136</v>
      </c>
      <c r="S321" s="3" t="str">
        <f>VLOOKUP(R321,'House Style2'!$A$1:$E$9,5,FALSE)</f>
        <v>Above Average</v>
      </c>
      <c r="T321">
        <v>7</v>
      </c>
      <c r="U321">
        <v>0.39779351066586877</v>
      </c>
      <c r="V321" t="s">
        <v>104</v>
      </c>
      <c r="W321">
        <v>5</v>
      </c>
      <c r="X321">
        <v>1998</v>
      </c>
      <c r="Y321">
        <v>1998</v>
      </c>
      <c r="Z321" t="s">
        <v>105</v>
      </c>
      <c r="AA321" t="s">
        <v>126</v>
      </c>
      <c r="AB321" t="s">
        <v>137</v>
      </c>
      <c r="AC321" t="s">
        <v>137</v>
      </c>
      <c r="AD321" t="s">
        <v>108</v>
      </c>
      <c r="AE321">
        <v>442</v>
      </c>
      <c r="AF321" t="s">
        <v>110</v>
      </c>
      <c r="AG321" t="s">
        <v>110</v>
      </c>
      <c r="AH321" t="s">
        <v>111</v>
      </c>
      <c r="AI321" t="s">
        <v>112</v>
      </c>
      <c r="AJ321" t="s">
        <v>110</v>
      </c>
      <c r="AK321" t="s">
        <v>156</v>
      </c>
      <c r="AL321" t="s">
        <v>114</v>
      </c>
      <c r="AM321">
        <v>0</v>
      </c>
      <c r="AN321" t="s">
        <v>114</v>
      </c>
      <c r="AO321">
        <v>0</v>
      </c>
      <c r="AP321">
        <v>1649</v>
      </c>
      <c r="AQ321">
        <v>1649</v>
      </c>
      <c r="AR321" t="s">
        <v>115</v>
      </c>
      <c r="AS321" t="s">
        <v>109</v>
      </c>
      <c r="AT321" t="s">
        <v>116</v>
      </c>
      <c r="AU321" t="s">
        <v>117</v>
      </c>
      <c r="AV321">
        <v>1661</v>
      </c>
      <c r="AW321">
        <v>0.79164929880780543</v>
      </c>
      <c r="AX321" t="s">
        <v>118</v>
      </c>
      <c r="AY321">
        <v>0</v>
      </c>
      <c r="AZ321">
        <v>0</v>
      </c>
      <c r="BA321">
        <v>1661</v>
      </c>
      <c r="BB321">
        <v>0</v>
      </c>
      <c r="BC321">
        <v>0</v>
      </c>
      <c r="BD321">
        <v>2</v>
      </c>
      <c r="BE321">
        <v>0</v>
      </c>
      <c r="BF321">
        <v>3</v>
      </c>
      <c r="BG321">
        <v>1</v>
      </c>
      <c r="BH321" t="s">
        <v>112</v>
      </c>
      <c r="BI321">
        <v>6</v>
      </c>
      <c r="BJ321" t="s">
        <v>119</v>
      </c>
      <c r="BK321">
        <v>0</v>
      </c>
      <c r="BL321" t="s">
        <v>93</v>
      </c>
      <c r="BM321" t="s">
        <v>120</v>
      </c>
      <c r="BN321">
        <v>1998</v>
      </c>
      <c r="BO321" t="s">
        <v>143</v>
      </c>
      <c r="BP321">
        <v>2</v>
      </c>
      <c r="BQ321">
        <v>598</v>
      </c>
      <c r="BR321" t="s">
        <v>110</v>
      </c>
      <c r="BS321" t="s">
        <v>110</v>
      </c>
      <c r="BT321" t="s">
        <v>116</v>
      </c>
      <c r="BU321">
        <v>0</v>
      </c>
      <c r="BV321">
        <v>34</v>
      </c>
      <c r="BW321">
        <v>0</v>
      </c>
      <c r="BX321">
        <v>0</v>
      </c>
      <c r="BY321">
        <v>0</v>
      </c>
      <c r="BZ321">
        <v>0</v>
      </c>
      <c r="CA321" t="s">
        <v>93</v>
      </c>
      <c r="CB321" t="s">
        <v>93</v>
      </c>
      <c r="CC321" t="s">
        <v>93</v>
      </c>
      <c r="CD321">
        <v>0</v>
      </c>
      <c r="CE321">
        <v>5</v>
      </c>
      <c r="CF321">
        <v>2010</v>
      </c>
      <c r="CG321" t="s">
        <v>122</v>
      </c>
      <c r="CH321" t="s">
        <v>123</v>
      </c>
      <c r="CI321">
        <v>224900</v>
      </c>
      <c r="CR321" t="s">
        <v>124</v>
      </c>
      <c r="CS321">
        <v>1661</v>
      </c>
    </row>
    <row r="322" spans="1:97" x14ac:dyDescent="0.3">
      <c r="A322">
        <v>1241</v>
      </c>
      <c r="B322">
        <v>60</v>
      </c>
      <c r="C322" t="s">
        <v>91</v>
      </c>
      <c r="D322">
        <v>65</v>
      </c>
      <c r="E322">
        <v>8158</v>
      </c>
      <c r="F322" t="s">
        <v>92</v>
      </c>
      <c r="G322" t="s">
        <v>93</v>
      </c>
      <c r="H322" t="s">
        <v>141</v>
      </c>
      <c r="I322" t="s">
        <v>95</v>
      </c>
      <c r="J322" t="s">
        <v>96</v>
      </c>
      <c r="K322" t="s">
        <v>134</v>
      </c>
      <c r="L322" t="s">
        <v>98</v>
      </c>
      <c r="M322" t="s">
        <v>167</v>
      </c>
      <c r="N322" t="s">
        <v>100</v>
      </c>
      <c r="O322" t="s">
        <v>101</v>
      </c>
      <c r="P322" t="s">
        <v>101</v>
      </c>
      <c r="Q322" t="s">
        <v>102</v>
      </c>
      <c r="R322" t="s">
        <v>103</v>
      </c>
      <c r="S322" s="3" t="str">
        <f>VLOOKUP(R322,'House Style2'!$A$1:$E$9,5,FALSE)</f>
        <v>Above Average</v>
      </c>
      <c r="T322">
        <v>7</v>
      </c>
      <c r="U322">
        <v>0.27327070910335827</v>
      </c>
      <c r="V322" t="s">
        <v>104</v>
      </c>
      <c r="W322">
        <v>5</v>
      </c>
      <c r="X322">
        <v>2003</v>
      </c>
      <c r="Y322">
        <v>2003</v>
      </c>
      <c r="Z322" t="s">
        <v>105</v>
      </c>
      <c r="AA322" t="s">
        <v>126</v>
      </c>
      <c r="AB322" t="s">
        <v>137</v>
      </c>
      <c r="AC322" t="s">
        <v>137</v>
      </c>
      <c r="AD322" t="s">
        <v>108</v>
      </c>
      <c r="AE322">
        <v>252</v>
      </c>
      <c r="AF322" t="s">
        <v>112</v>
      </c>
      <c r="AG322" t="s">
        <v>110</v>
      </c>
      <c r="AH322" t="s">
        <v>111</v>
      </c>
      <c r="AI322" t="s">
        <v>112</v>
      </c>
      <c r="AJ322" t="s">
        <v>110</v>
      </c>
      <c r="AK322" t="s">
        <v>156</v>
      </c>
      <c r="AL322" t="s">
        <v>113</v>
      </c>
      <c r="AM322">
        <v>550</v>
      </c>
      <c r="AN322" t="s">
        <v>114</v>
      </c>
      <c r="AO322">
        <v>0</v>
      </c>
      <c r="AP322">
        <v>334</v>
      </c>
      <c r="AQ322">
        <v>884</v>
      </c>
      <c r="AR322" t="s">
        <v>115</v>
      </c>
      <c r="AS322" t="s">
        <v>109</v>
      </c>
      <c r="AT322" t="s">
        <v>116</v>
      </c>
      <c r="AU322" t="s">
        <v>117</v>
      </c>
      <c r="AV322">
        <v>884</v>
      </c>
      <c r="AW322">
        <v>5.1773806937204125E-2</v>
      </c>
      <c r="AX322" t="s">
        <v>195</v>
      </c>
      <c r="AY322">
        <v>884</v>
      </c>
      <c r="AZ322">
        <v>0</v>
      </c>
      <c r="BA322">
        <v>1768</v>
      </c>
      <c r="BB322">
        <v>1</v>
      </c>
      <c r="BC322">
        <v>0</v>
      </c>
      <c r="BD322">
        <v>2</v>
      </c>
      <c r="BE322">
        <v>1</v>
      </c>
      <c r="BF322">
        <v>3</v>
      </c>
      <c r="BG322">
        <v>1</v>
      </c>
      <c r="BH322" t="s">
        <v>112</v>
      </c>
      <c r="BI322">
        <v>8</v>
      </c>
      <c r="BJ322" t="s">
        <v>119</v>
      </c>
      <c r="BK322">
        <v>0</v>
      </c>
      <c r="BL322" t="s">
        <v>93</v>
      </c>
      <c r="BM322" t="s">
        <v>120</v>
      </c>
      <c r="BN322">
        <v>2003</v>
      </c>
      <c r="BO322" t="s">
        <v>143</v>
      </c>
      <c r="BP322">
        <v>2</v>
      </c>
      <c r="BQ322">
        <v>543</v>
      </c>
      <c r="BR322" t="s">
        <v>110</v>
      </c>
      <c r="BS322" t="s">
        <v>110</v>
      </c>
      <c r="BT322" t="s">
        <v>116</v>
      </c>
      <c r="BU322">
        <v>0</v>
      </c>
      <c r="BV322">
        <v>63</v>
      </c>
      <c r="BW322">
        <v>0</v>
      </c>
      <c r="BX322">
        <v>0</v>
      </c>
      <c r="BY322">
        <v>0</v>
      </c>
      <c r="BZ322">
        <v>0</v>
      </c>
      <c r="CA322" t="s">
        <v>93</v>
      </c>
      <c r="CB322" t="s">
        <v>93</v>
      </c>
      <c r="CC322" t="s">
        <v>93</v>
      </c>
      <c r="CD322">
        <v>0</v>
      </c>
      <c r="CE322">
        <v>7</v>
      </c>
      <c r="CF322">
        <v>2008</v>
      </c>
      <c r="CG322" t="s">
        <v>122</v>
      </c>
      <c r="CH322" t="s">
        <v>123</v>
      </c>
      <c r="CI322">
        <v>224900</v>
      </c>
      <c r="CR322">
        <v>884</v>
      </c>
      <c r="CS322" t="s">
        <v>124</v>
      </c>
    </row>
    <row r="323" spans="1:97" x14ac:dyDescent="0.3">
      <c r="A323">
        <v>573</v>
      </c>
      <c r="B323">
        <v>60</v>
      </c>
      <c r="C323" t="s">
        <v>91</v>
      </c>
      <c r="D323">
        <v>83</v>
      </c>
      <c r="E323">
        <v>13159</v>
      </c>
      <c r="F323" t="s">
        <v>92</v>
      </c>
      <c r="G323" t="s">
        <v>93</v>
      </c>
      <c r="H323" t="s">
        <v>94</v>
      </c>
      <c r="I323" t="s">
        <v>153</v>
      </c>
      <c r="J323" t="s">
        <v>96</v>
      </c>
      <c r="K323" t="s">
        <v>97</v>
      </c>
      <c r="L323" t="s">
        <v>98</v>
      </c>
      <c r="M323" t="s">
        <v>183</v>
      </c>
      <c r="N323" t="s">
        <v>100</v>
      </c>
      <c r="O323" t="s">
        <v>101</v>
      </c>
      <c r="P323" t="s">
        <v>101</v>
      </c>
      <c r="Q323" t="s">
        <v>102</v>
      </c>
      <c r="R323" t="s">
        <v>103</v>
      </c>
      <c r="S323" s="3" t="str">
        <f>VLOOKUP(R323,'House Style2'!$A$1:$E$9,5,FALSE)</f>
        <v>Above Average</v>
      </c>
      <c r="T323">
        <v>7</v>
      </c>
      <c r="U323">
        <v>5.5510787086756497E-2</v>
      </c>
      <c r="V323" t="s">
        <v>104</v>
      </c>
      <c r="W323">
        <v>5</v>
      </c>
      <c r="X323">
        <v>2009</v>
      </c>
      <c r="Y323">
        <v>2009</v>
      </c>
      <c r="Z323" t="s">
        <v>105</v>
      </c>
      <c r="AA323" t="s">
        <v>126</v>
      </c>
      <c r="AB323" t="s">
        <v>137</v>
      </c>
      <c r="AC323" t="s">
        <v>137</v>
      </c>
      <c r="AD323" t="s">
        <v>129</v>
      </c>
      <c r="AE323">
        <v>0</v>
      </c>
      <c r="AF323" t="s">
        <v>110</v>
      </c>
      <c r="AG323" t="s">
        <v>110</v>
      </c>
      <c r="AH323" t="s">
        <v>111</v>
      </c>
      <c r="AI323" t="s">
        <v>109</v>
      </c>
      <c r="AJ323" t="s">
        <v>110</v>
      </c>
      <c r="AK323" t="s">
        <v>130</v>
      </c>
      <c r="AL323" t="s">
        <v>114</v>
      </c>
      <c r="AM323">
        <v>0</v>
      </c>
      <c r="AN323" t="s">
        <v>114</v>
      </c>
      <c r="AO323">
        <v>0</v>
      </c>
      <c r="AP323">
        <v>846</v>
      </c>
      <c r="AQ323">
        <v>846</v>
      </c>
      <c r="AR323" t="s">
        <v>115</v>
      </c>
      <c r="AS323" t="s">
        <v>112</v>
      </c>
      <c r="AT323" t="s">
        <v>116</v>
      </c>
      <c r="AU323" t="s">
        <v>117</v>
      </c>
      <c r="AV323">
        <v>846</v>
      </c>
      <c r="AW323">
        <v>0.46177462729157814</v>
      </c>
      <c r="AX323" t="s">
        <v>195</v>
      </c>
      <c r="AY323">
        <v>846</v>
      </c>
      <c r="AZ323">
        <v>0</v>
      </c>
      <c r="BA323">
        <v>1692</v>
      </c>
      <c r="BB323">
        <v>0</v>
      </c>
      <c r="BC323">
        <v>0</v>
      </c>
      <c r="BD323">
        <v>2</v>
      </c>
      <c r="BE323">
        <v>1</v>
      </c>
      <c r="BF323">
        <v>3</v>
      </c>
      <c r="BG323">
        <v>1</v>
      </c>
      <c r="BH323" t="s">
        <v>112</v>
      </c>
      <c r="BI323">
        <v>6</v>
      </c>
      <c r="BJ323" t="s">
        <v>119</v>
      </c>
      <c r="BK323">
        <v>0</v>
      </c>
      <c r="BL323" t="s">
        <v>93</v>
      </c>
      <c r="BM323" t="s">
        <v>120</v>
      </c>
      <c r="BN323">
        <v>2009</v>
      </c>
      <c r="BO323" t="s">
        <v>143</v>
      </c>
      <c r="BP323">
        <v>2</v>
      </c>
      <c r="BQ323">
        <v>650</v>
      </c>
      <c r="BR323" t="s">
        <v>110</v>
      </c>
      <c r="BS323" t="s">
        <v>110</v>
      </c>
      <c r="BT323" t="s">
        <v>116</v>
      </c>
      <c r="BU323">
        <v>208</v>
      </c>
      <c r="BV323">
        <v>114</v>
      </c>
      <c r="BW323">
        <v>0</v>
      </c>
      <c r="BX323">
        <v>0</v>
      </c>
      <c r="BY323">
        <v>0</v>
      </c>
      <c r="BZ323">
        <v>0</v>
      </c>
      <c r="CA323" t="s">
        <v>93</v>
      </c>
      <c r="CB323" t="s">
        <v>93</v>
      </c>
      <c r="CC323" t="s">
        <v>93</v>
      </c>
      <c r="CD323">
        <v>0</v>
      </c>
      <c r="CE323">
        <v>7</v>
      </c>
      <c r="CF323">
        <v>2009</v>
      </c>
      <c r="CG323" t="s">
        <v>139</v>
      </c>
      <c r="CH323" t="s">
        <v>140</v>
      </c>
      <c r="CI323">
        <v>224500</v>
      </c>
      <c r="CR323">
        <v>846</v>
      </c>
      <c r="CS323" t="s">
        <v>124</v>
      </c>
    </row>
    <row r="324" spans="1:97" x14ac:dyDescent="0.3">
      <c r="A324">
        <v>820</v>
      </c>
      <c r="B324">
        <v>120</v>
      </c>
      <c r="C324" t="s">
        <v>91</v>
      </c>
      <c r="D324">
        <v>44</v>
      </c>
      <c r="E324">
        <v>6371</v>
      </c>
      <c r="F324" t="s">
        <v>92</v>
      </c>
      <c r="G324" t="s">
        <v>93</v>
      </c>
      <c r="H324" t="s">
        <v>94</v>
      </c>
      <c r="I324" t="s">
        <v>95</v>
      </c>
      <c r="J324" t="s">
        <v>96</v>
      </c>
      <c r="K324" t="s">
        <v>134</v>
      </c>
      <c r="L324" t="s">
        <v>98</v>
      </c>
      <c r="M324" t="s">
        <v>135</v>
      </c>
      <c r="N324" t="s">
        <v>100</v>
      </c>
      <c r="O324" t="s">
        <v>101</v>
      </c>
      <c r="P324" t="s">
        <v>101</v>
      </c>
      <c r="Q324" t="s">
        <v>175</v>
      </c>
      <c r="R324" t="s">
        <v>136</v>
      </c>
      <c r="S324" s="3" t="str">
        <f>VLOOKUP(R324,'House Style2'!$A$1:$E$9,5,FALSE)</f>
        <v>Above Average</v>
      </c>
      <c r="T324">
        <v>7</v>
      </c>
      <c r="U324">
        <v>0.33707742649310668</v>
      </c>
      <c r="V324" t="s">
        <v>104</v>
      </c>
      <c r="W324">
        <v>5</v>
      </c>
      <c r="X324">
        <v>2009</v>
      </c>
      <c r="Y324">
        <v>2010</v>
      </c>
      <c r="Z324" t="s">
        <v>105</v>
      </c>
      <c r="AA324" t="s">
        <v>126</v>
      </c>
      <c r="AB324" t="s">
        <v>137</v>
      </c>
      <c r="AC324" t="s">
        <v>137</v>
      </c>
      <c r="AD324" t="s">
        <v>138</v>
      </c>
      <c r="AE324">
        <v>128</v>
      </c>
      <c r="AF324" t="s">
        <v>112</v>
      </c>
      <c r="AG324" t="s">
        <v>110</v>
      </c>
      <c r="AH324" t="s">
        <v>111</v>
      </c>
      <c r="AI324" t="s">
        <v>112</v>
      </c>
      <c r="AJ324" t="s">
        <v>110</v>
      </c>
      <c r="AK324" t="s">
        <v>163</v>
      </c>
      <c r="AL324" t="s">
        <v>113</v>
      </c>
      <c r="AM324">
        <v>733</v>
      </c>
      <c r="AN324" t="s">
        <v>114</v>
      </c>
      <c r="AO324">
        <v>0</v>
      </c>
      <c r="AP324">
        <v>625</v>
      </c>
      <c r="AQ324">
        <v>1358</v>
      </c>
      <c r="AR324" t="s">
        <v>115</v>
      </c>
      <c r="AS324" t="s">
        <v>109</v>
      </c>
      <c r="AT324" t="s">
        <v>116</v>
      </c>
      <c r="AU324" t="s">
        <v>117</v>
      </c>
      <c r="AV324">
        <v>1358</v>
      </c>
      <c r="AW324">
        <v>0.65752569116157766</v>
      </c>
      <c r="AX324" t="s">
        <v>118</v>
      </c>
      <c r="AY324">
        <v>0</v>
      </c>
      <c r="AZ324">
        <v>0</v>
      </c>
      <c r="BA324">
        <v>1358</v>
      </c>
      <c r="BB324">
        <v>1</v>
      </c>
      <c r="BC324">
        <v>0</v>
      </c>
      <c r="BD324">
        <v>2</v>
      </c>
      <c r="BE324">
        <v>0</v>
      </c>
      <c r="BF324">
        <v>2</v>
      </c>
      <c r="BG324">
        <v>1</v>
      </c>
      <c r="BH324" t="s">
        <v>112</v>
      </c>
      <c r="BI324">
        <v>6</v>
      </c>
      <c r="BJ324" t="s">
        <v>119</v>
      </c>
      <c r="BK324">
        <v>1</v>
      </c>
      <c r="BL324" t="s">
        <v>112</v>
      </c>
      <c r="BM324" t="s">
        <v>120</v>
      </c>
      <c r="BN324">
        <v>2010</v>
      </c>
      <c r="BO324" t="s">
        <v>143</v>
      </c>
      <c r="BP324">
        <v>2</v>
      </c>
      <c r="BQ324">
        <v>484</v>
      </c>
      <c r="BR324" t="s">
        <v>110</v>
      </c>
      <c r="BS324" t="s">
        <v>110</v>
      </c>
      <c r="BT324" t="s">
        <v>116</v>
      </c>
      <c r="BU324">
        <v>192</v>
      </c>
      <c r="BV324">
        <v>35</v>
      </c>
      <c r="BW324">
        <v>0</v>
      </c>
      <c r="BX324">
        <v>0</v>
      </c>
      <c r="BY324">
        <v>0</v>
      </c>
      <c r="BZ324">
        <v>0</v>
      </c>
      <c r="CA324" t="s">
        <v>93</v>
      </c>
      <c r="CB324" t="s">
        <v>93</v>
      </c>
      <c r="CC324" t="s">
        <v>93</v>
      </c>
      <c r="CD324">
        <v>0</v>
      </c>
      <c r="CE324">
        <v>6</v>
      </c>
      <c r="CF324">
        <v>2010</v>
      </c>
      <c r="CG324" t="s">
        <v>139</v>
      </c>
      <c r="CH324" t="s">
        <v>140</v>
      </c>
      <c r="CI324">
        <v>224000</v>
      </c>
      <c r="CR324">
        <v>1358</v>
      </c>
      <c r="CS324" t="s">
        <v>124</v>
      </c>
    </row>
    <row r="325" spans="1:97" x14ac:dyDescent="0.3">
      <c r="A325">
        <v>1162</v>
      </c>
      <c r="B325">
        <v>20</v>
      </c>
      <c r="C325" t="s">
        <v>91</v>
      </c>
      <c r="D325" t="s">
        <v>93</v>
      </c>
      <c r="E325">
        <v>14778</v>
      </c>
      <c r="F325" t="s">
        <v>92</v>
      </c>
      <c r="G325" t="s">
        <v>93</v>
      </c>
      <c r="H325" t="s">
        <v>94</v>
      </c>
      <c r="I325" t="s">
        <v>177</v>
      </c>
      <c r="J325" t="s">
        <v>96</v>
      </c>
      <c r="K325" t="s">
        <v>133</v>
      </c>
      <c r="L325" t="s">
        <v>98</v>
      </c>
      <c r="M325" t="s">
        <v>174</v>
      </c>
      <c r="N325" t="s">
        <v>100</v>
      </c>
      <c r="O325" t="s">
        <v>180</v>
      </c>
      <c r="P325" t="s">
        <v>101</v>
      </c>
      <c r="Q325" t="s">
        <v>102</v>
      </c>
      <c r="R325" t="s">
        <v>136</v>
      </c>
      <c r="S325" s="3" t="str">
        <f>VLOOKUP(R325,'House Style2'!$A$1:$E$9,5,FALSE)</f>
        <v>Above Average</v>
      </c>
      <c r="T325">
        <v>6</v>
      </c>
      <c r="U325">
        <v>0.8702316473432693</v>
      </c>
      <c r="V325" t="s">
        <v>104</v>
      </c>
      <c r="W325">
        <v>7</v>
      </c>
      <c r="X325">
        <v>1954</v>
      </c>
      <c r="Y325">
        <v>2006</v>
      </c>
      <c r="Z325" t="s">
        <v>125</v>
      </c>
      <c r="AA325" t="s">
        <v>126</v>
      </c>
      <c r="AB325" t="s">
        <v>107</v>
      </c>
      <c r="AC325" t="s">
        <v>107</v>
      </c>
      <c r="AD325" t="s">
        <v>108</v>
      </c>
      <c r="AE325">
        <v>72</v>
      </c>
      <c r="AF325" t="s">
        <v>112</v>
      </c>
      <c r="AG325" t="s">
        <v>110</v>
      </c>
      <c r="AH325" t="s">
        <v>171</v>
      </c>
      <c r="AI325" t="s">
        <v>110</v>
      </c>
      <c r="AJ325" t="s">
        <v>110</v>
      </c>
      <c r="AK325" t="s">
        <v>156</v>
      </c>
      <c r="AL325" t="s">
        <v>189</v>
      </c>
      <c r="AM325">
        <v>728</v>
      </c>
      <c r="AN325" t="s">
        <v>114</v>
      </c>
      <c r="AO325">
        <v>0</v>
      </c>
      <c r="AP325">
        <v>568</v>
      </c>
      <c r="AQ325">
        <v>1296</v>
      </c>
      <c r="AR325" t="s">
        <v>115</v>
      </c>
      <c r="AS325" t="s">
        <v>109</v>
      </c>
      <c r="AT325" t="s">
        <v>116</v>
      </c>
      <c r="AU325" t="s">
        <v>117</v>
      </c>
      <c r="AV325">
        <v>1640</v>
      </c>
      <c r="AW325">
        <v>0.1326593824710689</v>
      </c>
      <c r="AX325" t="s">
        <v>118</v>
      </c>
      <c r="AY325">
        <v>0</v>
      </c>
      <c r="AZ325">
        <v>0</v>
      </c>
      <c r="BA325">
        <v>1640</v>
      </c>
      <c r="BB325">
        <v>1</v>
      </c>
      <c r="BC325">
        <v>0</v>
      </c>
      <c r="BD325">
        <v>1</v>
      </c>
      <c r="BE325">
        <v>0</v>
      </c>
      <c r="BF325">
        <v>3</v>
      </c>
      <c r="BG325">
        <v>1</v>
      </c>
      <c r="BH325" t="s">
        <v>112</v>
      </c>
      <c r="BI325">
        <v>7</v>
      </c>
      <c r="BJ325" t="s">
        <v>119</v>
      </c>
      <c r="BK325">
        <v>1</v>
      </c>
      <c r="BL325" t="s">
        <v>112</v>
      </c>
      <c r="BM325" t="s">
        <v>164</v>
      </c>
      <c r="BN325">
        <v>1993</v>
      </c>
      <c r="BO325" t="s">
        <v>114</v>
      </c>
      <c r="BP325">
        <v>2</v>
      </c>
      <c r="BQ325">
        <v>924</v>
      </c>
      <c r="BR325" t="s">
        <v>110</v>
      </c>
      <c r="BS325" t="s">
        <v>110</v>
      </c>
      <c r="BT325" t="s">
        <v>116</v>
      </c>
      <c r="BU325">
        <v>108</v>
      </c>
      <c r="BV325">
        <v>0</v>
      </c>
      <c r="BW325">
        <v>0</v>
      </c>
      <c r="BX325">
        <v>216</v>
      </c>
      <c r="BY325">
        <v>0</v>
      </c>
      <c r="BZ325">
        <v>0</v>
      </c>
      <c r="CA325" t="s">
        <v>93</v>
      </c>
      <c r="CB325" t="s">
        <v>93</v>
      </c>
      <c r="CC325" t="s">
        <v>93</v>
      </c>
      <c r="CD325">
        <v>0</v>
      </c>
      <c r="CE325">
        <v>11</v>
      </c>
      <c r="CF325">
        <v>2008</v>
      </c>
      <c r="CG325" t="s">
        <v>122</v>
      </c>
      <c r="CH325" t="s">
        <v>123</v>
      </c>
      <c r="CI325">
        <v>224000</v>
      </c>
      <c r="CR325" t="s">
        <v>124</v>
      </c>
      <c r="CS325">
        <v>1640</v>
      </c>
    </row>
    <row r="326" spans="1:97" x14ac:dyDescent="0.3">
      <c r="A326">
        <v>3</v>
      </c>
      <c r="B326">
        <v>60</v>
      </c>
      <c r="C326" t="s">
        <v>91</v>
      </c>
      <c r="D326">
        <v>68</v>
      </c>
      <c r="E326">
        <v>11250</v>
      </c>
      <c r="F326" t="s">
        <v>92</v>
      </c>
      <c r="G326" t="s">
        <v>93</v>
      </c>
      <c r="H326" t="s">
        <v>94</v>
      </c>
      <c r="I326" t="s">
        <v>95</v>
      </c>
      <c r="J326" t="s">
        <v>96</v>
      </c>
      <c r="K326" t="s">
        <v>134</v>
      </c>
      <c r="L326" t="s">
        <v>98</v>
      </c>
      <c r="M326" t="s">
        <v>167</v>
      </c>
      <c r="N326" t="s">
        <v>100</v>
      </c>
      <c r="O326" t="s">
        <v>101</v>
      </c>
      <c r="P326" t="s">
        <v>101</v>
      </c>
      <c r="Q326" t="s">
        <v>102</v>
      </c>
      <c r="R326" t="s">
        <v>103</v>
      </c>
      <c r="S326" s="3" t="str">
        <f>VLOOKUP(R326,'House Style2'!$A$1:$E$9,5,FALSE)</f>
        <v>Above Average</v>
      </c>
      <c r="T326">
        <v>7</v>
      </c>
      <c r="U326">
        <v>0.37223740544836492</v>
      </c>
      <c r="V326" t="s">
        <v>104</v>
      </c>
      <c r="W326">
        <v>5</v>
      </c>
      <c r="X326">
        <v>2001</v>
      </c>
      <c r="Y326">
        <v>2002</v>
      </c>
      <c r="Z326" t="s">
        <v>105</v>
      </c>
      <c r="AA326" t="s">
        <v>126</v>
      </c>
      <c r="AB326" t="s">
        <v>137</v>
      </c>
      <c r="AC326" t="s">
        <v>137</v>
      </c>
      <c r="AD326" t="s">
        <v>108</v>
      </c>
      <c r="AE326">
        <v>162</v>
      </c>
      <c r="AF326" t="s">
        <v>112</v>
      </c>
      <c r="AG326" t="s">
        <v>110</v>
      </c>
      <c r="AH326" t="s">
        <v>111</v>
      </c>
      <c r="AI326" t="s">
        <v>112</v>
      </c>
      <c r="AJ326" t="s">
        <v>110</v>
      </c>
      <c r="AK326" t="s">
        <v>163</v>
      </c>
      <c r="AL326" t="s">
        <v>113</v>
      </c>
      <c r="AM326">
        <v>486</v>
      </c>
      <c r="AN326" t="s">
        <v>114</v>
      </c>
      <c r="AO326">
        <v>0</v>
      </c>
      <c r="AP326">
        <v>434</v>
      </c>
      <c r="AQ326">
        <v>920</v>
      </c>
      <c r="AR326" t="s">
        <v>115</v>
      </c>
      <c r="AS326" t="s">
        <v>109</v>
      </c>
      <c r="AT326" t="s">
        <v>116</v>
      </c>
      <c r="AU326" t="s">
        <v>117</v>
      </c>
      <c r="AV326">
        <v>920</v>
      </c>
      <c r="AW326">
        <v>3.7128499169265861E-2</v>
      </c>
      <c r="AX326" t="s">
        <v>195</v>
      </c>
      <c r="AY326">
        <v>866</v>
      </c>
      <c r="AZ326">
        <v>0</v>
      </c>
      <c r="BA326">
        <v>1786</v>
      </c>
      <c r="BB326">
        <v>1</v>
      </c>
      <c r="BC326">
        <v>0</v>
      </c>
      <c r="BD326">
        <v>2</v>
      </c>
      <c r="BE326">
        <v>1</v>
      </c>
      <c r="BF326">
        <v>3</v>
      </c>
      <c r="BG326">
        <v>1</v>
      </c>
      <c r="BH326" t="s">
        <v>112</v>
      </c>
      <c r="BI326">
        <v>6</v>
      </c>
      <c r="BJ326" t="s">
        <v>119</v>
      </c>
      <c r="BK326">
        <v>1</v>
      </c>
      <c r="BL326" t="s">
        <v>110</v>
      </c>
      <c r="BM326" t="s">
        <v>120</v>
      </c>
      <c r="BN326">
        <v>2001</v>
      </c>
      <c r="BO326" t="s">
        <v>143</v>
      </c>
      <c r="BP326">
        <v>2</v>
      </c>
      <c r="BQ326">
        <v>608</v>
      </c>
      <c r="BR326" t="s">
        <v>110</v>
      </c>
      <c r="BS326" t="s">
        <v>110</v>
      </c>
      <c r="BT326" t="s">
        <v>116</v>
      </c>
      <c r="BU326">
        <v>0</v>
      </c>
      <c r="BV326">
        <v>42</v>
      </c>
      <c r="BW326">
        <v>0</v>
      </c>
      <c r="BX326">
        <v>0</v>
      </c>
      <c r="BY326">
        <v>0</v>
      </c>
      <c r="BZ326">
        <v>0</v>
      </c>
      <c r="CA326" t="s">
        <v>93</v>
      </c>
      <c r="CB326" t="s">
        <v>93</v>
      </c>
      <c r="CC326" t="s">
        <v>93</v>
      </c>
      <c r="CD326">
        <v>0</v>
      </c>
      <c r="CE326">
        <v>9</v>
      </c>
      <c r="CF326">
        <v>2008</v>
      </c>
      <c r="CG326" t="s">
        <v>122</v>
      </c>
      <c r="CH326" t="s">
        <v>123</v>
      </c>
      <c r="CI326">
        <v>223500</v>
      </c>
      <c r="CR326">
        <v>920</v>
      </c>
      <c r="CS326" t="s">
        <v>124</v>
      </c>
    </row>
    <row r="327" spans="1:97" x14ac:dyDescent="0.3">
      <c r="A327">
        <v>808</v>
      </c>
      <c r="B327">
        <v>70</v>
      </c>
      <c r="C327" t="s">
        <v>91</v>
      </c>
      <c r="D327">
        <v>144</v>
      </c>
      <c r="E327">
        <v>21384</v>
      </c>
      <c r="F327" t="s">
        <v>92</v>
      </c>
      <c r="G327" t="s">
        <v>93</v>
      </c>
      <c r="H327" t="s">
        <v>141</v>
      </c>
      <c r="I327" t="s">
        <v>95</v>
      </c>
      <c r="J327" t="s">
        <v>96</v>
      </c>
      <c r="K327" t="s">
        <v>134</v>
      </c>
      <c r="L327" t="s">
        <v>98</v>
      </c>
      <c r="M327" t="s">
        <v>237</v>
      </c>
      <c r="N327" t="s">
        <v>203</v>
      </c>
      <c r="O327" t="s">
        <v>101</v>
      </c>
      <c r="P327" t="s">
        <v>101</v>
      </c>
      <c r="Q327" t="s">
        <v>102</v>
      </c>
      <c r="R327" t="s">
        <v>103</v>
      </c>
      <c r="S327" s="3" t="str">
        <f>VLOOKUP(R327,'House Style2'!$A$1:$E$9,5,FALSE)</f>
        <v>Above Average</v>
      </c>
      <c r="T327">
        <v>5</v>
      </c>
      <c r="U327">
        <v>0.53257398213197105</v>
      </c>
      <c r="V327" t="s">
        <v>225</v>
      </c>
      <c r="W327">
        <v>6</v>
      </c>
      <c r="X327">
        <v>1923</v>
      </c>
      <c r="Y327">
        <v>2004</v>
      </c>
      <c r="Z327" t="s">
        <v>105</v>
      </c>
      <c r="AA327" t="s">
        <v>126</v>
      </c>
      <c r="AB327" t="s">
        <v>127</v>
      </c>
      <c r="AC327" t="s">
        <v>127</v>
      </c>
      <c r="AD327" t="s">
        <v>129</v>
      </c>
      <c r="AE327">
        <v>0</v>
      </c>
      <c r="AF327" t="s">
        <v>110</v>
      </c>
      <c r="AG327" t="s">
        <v>110</v>
      </c>
      <c r="AH327" t="s">
        <v>171</v>
      </c>
      <c r="AI327" t="s">
        <v>110</v>
      </c>
      <c r="AJ327" t="s">
        <v>110</v>
      </c>
      <c r="AK327" t="s">
        <v>112</v>
      </c>
      <c r="AL327" t="s">
        <v>113</v>
      </c>
      <c r="AM327">
        <v>1309</v>
      </c>
      <c r="AN327" t="s">
        <v>114</v>
      </c>
      <c r="AO327">
        <v>0</v>
      </c>
      <c r="AP327">
        <v>15</v>
      </c>
      <c r="AQ327">
        <v>1324</v>
      </c>
      <c r="AR327" t="s">
        <v>115</v>
      </c>
      <c r="AS327" t="s">
        <v>109</v>
      </c>
      <c r="AT327" t="s">
        <v>116</v>
      </c>
      <c r="AU327" t="s">
        <v>117</v>
      </c>
      <c r="AV327">
        <v>1072</v>
      </c>
      <c r="AW327">
        <v>0.4118228229414439</v>
      </c>
      <c r="AX327" t="s">
        <v>195</v>
      </c>
      <c r="AY327">
        <v>504</v>
      </c>
      <c r="AZ327">
        <v>0</v>
      </c>
      <c r="BA327">
        <v>1576</v>
      </c>
      <c r="BB327">
        <v>2</v>
      </c>
      <c r="BC327">
        <v>0</v>
      </c>
      <c r="BD327">
        <v>1</v>
      </c>
      <c r="BE327">
        <v>1</v>
      </c>
      <c r="BF327">
        <v>3</v>
      </c>
      <c r="BG327">
        <v>1</v>
      </c>
      <c r="BH327" t="s">
        <v>112</v>
      </c>
      <c r="BI327">
        <v>6</v>
      </c>
      <c r="BJ327" t="s">
        <v>119</v>
      </c>
      <c r="BK327">
        <v>1</v>
      </c>
      <c r="BL327" t="s">
        <v>110</v>
      </c>
      <c r="BM327" t="s">
        <v>120</v>
      </c>
      <c r="BN327">
        <v>1923</v>
      </c>
      <c r="BO327" t="s">
        <v>143</v>
      </c>
      <c r="BP327">
        <v>2</v>
      </c>
      <c r="BQ327">
        <v>528</v>
      </c>
      <c r="BR327" t="s">
        <v>110</v>
      </c>
      <c r="BS327" t="s">
        <v>110</v>
      </c>
      <c r="BT327" t="s">
        <v>116</v>
      </c>
      <c r="BU327">
        <v>0</v>
      </c>
      <c r="BV327">
        <v>312</v>
      </c>
      <c r="BW327">
        <v>0</v>
      </c>
      <c r="BX327">
        <v>0</v>
      </c>
      <c r="BY327">
        <v>0</v>
      </c>
      <c r="BZ327">
        <v>0</v>
      </c>
      <c r="CA327" t="s">
        <v>93</v>
      </c>
      <c r="CB327" t="s">
        <v>93</v>
      </c>
      <c r="CC327" t="s">
        <v>93</v>
      </c>
      <c r="CD327">
        <v>0</v>
      </c>
      <c r="CE327">
        <v>5</v>
      </c>
      <c r="CF327">
        <v>2009</v>
      </c>
      <c r="CG327" t="s">
        <v>122</v>
      </c>
      <c r="CH327" t="s">
        <v>123</v>
      </c>
      <c r="CI327">
        <v>223500</v>
      </c>
      <c r="CR327">
        <v>1072</v>
      </c>
      <c r="CS327" t="s">
        <v>124</v>
      </c>
    </row>
    <row r="328" spans="1:97" x14ac:dyDescent="0.3">
      <c r="A328">
        <v>1420</v>
      </c>
      <c r="B328">
        <v>20</v>
      </c>
      <c r="C328" t="s">
        <v>91</v>
      </c>
      <c r="D328" t="s">
        <v>93</v>
      </c>
      <c r="E328">
        <v>16381</v>
      </c>
      <c r="F328" t="s">
        <v>92</v>
      </c>
      <c r="G328" t="s">
        <v>93</v>
      </c>
      <c r="H328" t="s">
        <v>94</v>
      </c>
      <c r="I328" t="s">
        <v>95</v>
      </c>
      <c r="J328" t="s">
        <v>96</v>
      </c>
      <c r="K328" t="s">
        <v>134</v>
      </c>
      <c r="L328" t="s">
        <v>98</v>
      </c>
      <c r="M328" t="s">
        <v>174</v>
      </c>
      <c r="N328" t="s">
        <v>100</v>
      </c>
      <c r="O328" t="s">
        <v>101</v>
      </c>
      <c r="P328" t="s">
        <v>101</v>
      </c>
      <c r="Q328" t="s">
        <v>102</v>
      </c>
      <c r="R328" t="s">
        <v>136</v>
      </c>
      <c r="S328" s="3" t="str">
        <f>VLOOKUP(R328,'House Style2'!$A$1:$E$9,5,FALSE)</f>
        <v>Above Average</v>
      </c>
      <c r="T328">
        <v>6</v>
      </c>
      <c r="U328">
        <v>0.5394225103071566</v>
      </c>
      <c r="V328" t="s">
        <v>104</v>
      </c>
      <c r="W328">
        <v>5</v>
      </c>
      <c r="X328">
        <v>1969</v>
      </c>
      <c r="Y328">
        <v>1969</v>
      </c>
      <c r="Z328" t="s">
        <v>105</v>
      </c>
      <c r="AA328" t="s">
        <v>126</v>
      </c>
      <c r="AB328" t="s">
        <v>194</v>
      </c>
      <c r="AC328" t="s">
        <v>194</v>
      </c>
      <c r="AD328" t="s">
        <v>108</v>
      </c>
      <c r="AE328">
        <v>312</v>
      </c>
      <c r="AF328" t="s">
        <v>112</v>
      </c>
      <c r="AG328" t="s">
        <v>112</v>
      </c>
      <c r="AH328" t="s">
        <v>171</v>
      </c>
      <c r="AI328" t="s">
        <v>110</v>
      </c>
      <c r="AJ328" t="s">
        <v>110</v>
      </c>
      <c r="AK328" t="s">
        <v>130</v>
      </c>
      <c r="AL328" t="s">
        <v>172</v>
      </c>
      <c r="AM328">
        <v>1110</v>
      </c>
      <c r="AN328" t="s">
        <v>114</v>
      </c>
      <c r="AO328">
        <v>0</v>
      </c>
      <c r="AP328">
        <v>734</v>
      </c>
      <c r="AQ328">
        <v>1844</v>
      </c>
      <c r="AR328" t="s">
        <v>115</v>
      </c>
      <c r="AS328" t="s">
        <v>112</v>
      </c>
      <c r="AT328" t="s">
        <v>116</v>
      </c>
      <c r="AU328" t="s">
        <v>117</v>
      </c>
      <c r="AV328">
        <v>1844</v>
      </c>
      <c r="AW328">
        <v>1.3853740874543385E-2</v>
      </c>
      <c r="AX328" t="s">
        <v>118</v>
      </c>
      <c r="AY328">
        <v>0</v>
      </c>
      <c r="AZ328">
        <v>0</v>
      </c>
      <c r="BA328">
        <v>1844</v>
      </c>
      <c r="BB328">
        <v>1</v>
      </c>
      <c r="BC328">
        <v>0</v>
      </c>
      <c r="BD328">
        <v>2</v>
      </c>
      <c r="BE328">
        <v>0</v>
      </c>
      <c r="BF328">
        <v>3</v>
      </c>
      <c r="BG328">
        <v>1</v>
      </c>
      <c r="BH328" t="s">
        <v>112</v>
      </c>
      <c r="BI328">
        <v>7</v>
      </c>
      <c r="BJ328" t="s">
        <v>119</v>
      </c>
      <c r="BK328">
        <v>1</v>
      </c>
      <c r="BL328" t="s">
        <v>110</v>
      </c>
      <c r="BM328" t="s">
        <v>120</v>
      </c>
      <c r="BN328">
        <v>1969</v>
      </c>
      <c r="BO328" t="s">
        <v>143</v>
      </c>
      <c r="BP328">
        <v>2</v>
      </c>
      <c r="BQ328">
        <v>540</v>
      </c>
      <c r="BR328" t="s">
        <v>110</v>
      </c>
      <c r="BS328" t="s">
        <v>110</v>
      </c>
      <c r="BT328" t="s">
        <v>116</v>
      </c>
      <c r="BU328">
        <v>0</v>
      </c>
      <c r="BV328">
        <v>73</v>
      </c>
      <c r="BW328">
        <v>216</v>
      </c>
      <c r="BX328">
        <v>0</v>
      </c>
      <c r="BY328">
        <v>0</v>
      </c>
      <c r="BZ328">
        <v>0</v>
      </c>
      <c r="CA328" t="s">
        <v>93</v>
      </c>
      <c r="CB328" t="s">
        <v>93</v>
      </c>
      <c r="CC328" t="s">
        <v>93</v>
      </c>
      <c r="CD328">
        <v>0</v>
      </c>
      <c r="CE328">
        <v>12</v>
      </c>
      <c r="CF328">
        <v>2006</v>
      </c>
      <c r="CG328" t="s">
        <v>122</v>
      </c>
      <c r="CH328" t="s">
        <v>123</v>
      </c>
      <c r="CI328">
        <v>223000</v>
      </c>
      <c r="CR328" t="s">
        <v>124</v>
      </c>
      <c r="CS328">
        <v>1844</v>
      </c>
    </row>
    <row r="329" spans="1:97" x14ac:dyDescent="0.3">
      <c r="A329">
        <v>148</v>
      </c>
      <c r="B329">
        <v>60</v>
      </c>
      <c r="C329" t="s">
        <v>91</v>
      </c>
      <c r="D329" t="s">
        <v>93</v>
      </c>
      <c r="E329">
        <v>9505</v>
      </c>
      <c r="F329" t="s">
        <v>92</v>
      </c>
      <c r="G329" t="s">
        <v>93</v>
      </c>
      <c r="H329" t="s">
        <v>94</v>
      </c>
      <c r="I329" t="s">
        <v>95</v>
      </c>
      <c r="J329" t="s">
        <v>96</v>
      </c>
      <c r="K329" t="s">
        <v>133</v>
      </c>
      <c r="L329" t="s">
        <v>98</v>
      </c>
      <c r="M329" t="s">
        <v>184</v>
      </c>
      <c r="N329" t="s">
        <v>100</v>
      </c>
      <c r="O329" t="s">
        <v>101</v>
      </c>
      <c r="P329" t="s">
        <v>101</v>
      </c>
      <c r="Q329" t="s">
        <v>102</v>
      </c>
      <c r="R329" t="s">
        <v>103</v>
      </c>
      <c r="S329" s="3" t="str">
        <f>VLOOKUP(R329,'House Style2'!$A$1:$E$9,5,FALSE)</f>
        <v>Above Average</v>
      </c>
      <c r="T329">
        <v>7</v>
      </c>
      <c r="U329">
        <v>0.36954995435775284</v>
      </c>
      <c r="V329" t="s">
        <v>104</v>
      </c>
      <c r="W329">
        <v>5</v>
      </c>
      <c r="X329">
        <v>2001</v>
      </c>
      <c r="Y329">
        <v>2001</v>
      </c>
      <c r="Z329" t="s">
        <v>105</v>
      </c>
      <c r="AA329" t="s">
        <v>126</v>
      </c>
      <c r="AB329" t="s">
        <v>137</v>
      </c>
      <c r="AC329" t="s">
        <v>137</v>
      </c>
      <c r="AD329" t="s">
        <v>108</v>
      </c>
      <c r="AE329">
        <v>180</v>
      </c>
      <c r="AF329" t="s">
        <v>112</v>
      </c>
      <c r="AG329" t="s">
        <v>110</v>
      </c>
      <c r="AH329" t="s">
        <v>111</v>
      </c>
      <c r="AI329" t="s">
        <v>112</v>
      </c>
      <c r="AJ329" t="s">
        <v>110</v>
      </c>
      <c r="AK329" t="s">
        <v>156</v>
      </c>
      <c r="AL329" t="s">
        <v>114</v>
      </c>
      <c r="AM329">
        <v>0</v>
      </c>
      <c r="AN329" t="s">
        <v>114</v>
      </c>
      <c r="AO329">
        <v>0</v>
      </c>
      <c r="AP329">
        <v>884</v>
      </c>
      <c r="AQ329">
        <v>884</v>
      </c>
      <c r="AR329" t="s">
        <v>115</v>
      </c>
      <c r="AS329" t="s">
        <v>109</v>
      </c>
      <c r="AT329" t="s">
        <v>116</v>
      </c>
      <c r="AU329" t="s">
        <v>117</v>
      </c>
      <c r="AV329">
        <v>884</v>
      </c>
      <c r="AW329">
        <v>0.1268173681558834</v>
      </c>
      <c r="AX329" t="s">
        <v>195</v>
      </c>
      <c r="AY329">
        <v>1151</v>
      </c>
      <c r="AZ329">
        <v>0</v>
      </c>
      <c r="BA329">
        <v>2035</v>
      </c>
      <c r="BB329">
        <v>0</v>
      </c>
      <c r="BC329">
        <v>0</v>
      </c>
      <c r="BD329">
        <v>2</v>
      </c>
      <c r="BE329">
        <v>1</v>
      </c>
      <c r="BF329">
        <v>3</v>
      </c>
      <c r="BG329">
        <v>1</v>
      </c>
      <c r="BH329" t="s">
        <v>112</v>
      </c>
      <c r="BI329">
        <v>8</v>
      </c>
      <c r="BJ329" t="s">
        <v>119</v>
      </c>
      <c r="BK329">
        <v>1</v>
      </c>
      <c r="BL329" t="s">
        <v>112</v>
      </c>
      <c r="BM329" t="s">
        <v>142</v>
      </c>
      <c r="BN329">
        <v>2001</v>
      </c>
      <c r="BO329" t="s">
        <v>121</v>
      </c>
      <c r="BP329">
        <v>2</v>
      </c>
      <c r="BQ329">
        <v>434</v>
      </c>
      <c r="BR329" t="s">
        <v>110</v>
      </c>
      <c r="BS329" t="s">
        <v>110</v>
      </c>
      <c r="BT329" t="s">
        <v>116</v>
      </c>
      <c r="BU329">
        <v>144</v>
      </c>
      <c r="BV329">
        <v>48</v>
      </c>
      <c r="BW329">
        <v>0</v>
      </c>
      <c r="BX329">
        <v>0</v>
      </c>
      <c r="BY329">
        <v>0</v>
      </c>
      <c r="BZ329">
        <v>0</v>
      </c>
      <c r="CA329" t="s">
        <v>93</v>
      </c>
      <c r="CB329" t="s">
        <v>93</v>
      </c>
      <c r="CC329" t="s">
        <v>93</v>
      </c>
      <c r="CD329">
        <v>0</v>
      </c>
      <c r="CE329">
        <v>5</v>
      </c>
      <c r="CF329">
        <v>2010</v>
      </c>
      <c r="CG329" t="s">
        <v>122</v>
      </c>
      <c r="CH329" t="s">
        <v>123</v>
      </c>
      <c r="CI329">
        <v>222500</v>
      </c>
      <c r="CR329">
        <v>884</v>
      </c>
      <c r="CS329" t="s">
        <v>124</v>
      </c>
    </row>
    <row r="330" spans="1:97" x14ac:dyDescent="0.3">
      <c r="A330">
        <v>733</v>
      </c>
      <c r="B330">
        <v>60</v>
      </c>
      <c r="C330" t="s">
        <v>91</v>
      </c>
      <c r="D330">
        <v>75</v>
      </c>
      <c r="E330">
        <v>11404</v>
      </c>
      <c r="F330" t="s">
        <v>92</v>
      </c>
      <c r="G330" t="s">
        <v>93</v>
      </c>
      <c r="H330" t="s">
        <v>94</v>
      </c>
      <c r="I330" t="s">
        <v>95</v>
      </c>
      <c r="J330" t="s">
        <v>96</v>
      </c>
      <c r="K330" t="s">
        <v>134</v>
      </c>
      <c r="L330" t="s">
        <v>98</v>
      </c>
      <c r="M330" t="s">
        <v>167</v>
      </c>
      <c r="N330" t="s">
        <v>100</v>
      </c>
      <c r="O330" t="s">
        <v>101</v>
      </c>
      <c r="P330" t="s">
        <v>101</v>
      </c>
      <c r="Q330" t="s">
        <v>102</v>
      </c>
      <c r="R330" t="s">
        <v>103</v>
      </c>
      <c r="S330" s="3" t="str">
        <f>VLOOKUP(R330,'House Style2'!$A$1:$E$9,5,FALSE)</f>
        <v>Above Average</v>
      </c>
      <c r="T330">
        <v>7</v>
      </c>
      <c r="U330">
        <v>0.62911128142614003</v>
      </c>
      <c r="V330" t="s">
        <v>104</v>
      </c>
      <c r="W330">
        <v>5</v>
      </c>
      <c r="X330">
        <v>1998</v>
      </c>
      <c r="Y330">
        <v>1999</v>
      </c>
      <c r="Z330" t="s">
        <v>105</v>
      </c>
      <c r="AA330" t="s">
        <v>126</v>
      </c>
      <c r="AB330" t="s">
        <v>137</v>
      </c>
      <c r="AC330" t="s">
        <v>137</v>
      </c>
      <c r="AD330" t="s">
        <v>108</v>
      </c>
      <c r="AE330">
        <v>202</v>
      </c>
      <c r="AF330" t="s">
        <v>112</v>
      </c>
      <c r="AG330" t="s">
        <v>110</v>
      </c>
      <c r="AH330" t="s">
        <v>111</v>
      </c>
      <c r="AI330" t="s">
        <v>112</v>
      </c>
      <c r="AJ330" t="s">
        <v>110</v>
      </c>
      <c r="AK330" t="s">
        <v>130</v>
      </c>
      <c r="AL330" t="s">
        <v>151</v>
      </c>
      <c r="AM330">
        <v>252</v>
      </c>
      <c r="AN330" t="s">
        <v>114</v>
      </c>
      <c r="AO330">
        <v>0</v>
      </c>
      <c r="AP330">
        <v>901</v>
      </c>
      <c r="AQ330">
        <v>1153</v>
      </c>
      <c r="AR330" t="s">
        <v>115</v>
      </c>
      <c r="AS330" t="s">
        <v>109</v>
      </c>
      <c r="AT330" t="s">
        <v>116</v>
      </c>
      <c r="AU330" t="s">
        <v>117</v>
      </c>
      <c r="AV330">
        <v>1153</v>
      </c>
      <c r="AW330">
        <v>0.23513602849781345</v>
      </c>
      <c r="AX330" t="s">
        <v>118</v>
      </c>
      <c r="AY330">
        <v>878</v>
      </c>
      <c r="AZ330">
        <v>0</v>
      </c>
      <c r="BA330">
        <v>2031</v>
      </c>
      <c r="BB330">
        <v>0</v>
      </c>
      <c r="BC330">
        <v>0</v>
      </c>
      <c r="BD330">
        <v>2</v>
      </c>
      <c r="BE330">
        <v>1</v>
      </c>
      <c r="BF330">
        <v>3</v>
      </c>
      <c r="BG330">
        <v>1</v>
      </c>
      <c r="BH330" t="s">
        <v>112</v>
      </c>
      <c r="BI330">
        <v>8</v>
      </c>
      <c r="BJ330" t="s">
        <v>119</v>
      </c>
      <c r="BK330">
        <v>1</v>
      </c>
      <c r="BL330" t="s">
        <v>110</v>
      </c>
      <c r="BM330" t="s">
        <v>120</v>
      </c>
      <c r="BN330">
        <v>1998</v>
      </c>
      <c r="BO330" t="s">
        <v>121</v>
      </c>
      <c r="BP330">
        <v>2</v>
      </c>
      <c r="BQ330">
        <v>541</v>
      </c>
      <c r="BR330" t="s">
        <v>110</v>
      </c>
      <c r="BS330" t="s">
        <v>110</v>
      </c>
      <c r="BT330" t="s">
        <v>116</v>
      </c>
      <c r="BU330">
        <v>192</v>
      </c>
      <c r="BV330">
        <v>84</v>
      </c>
      <c r="BW330">
        <v>0</v>
      </c>
      <c r="BX330">
        <v>0</v>
      </c>
      <c r="BY330">
        <v>0</v>
      </c>
      <c r="BZ330">
        <v>0</v>
      </c>
      <c r="CA330" t="s">
        <v>93</v>
      </c>
      <c r="CB330" t="s">
        <v>93</v>
      </c>
      <c r="CC330" t="s">
        <v>93</v>
      </c>
      <c r="CD330">
        <v>0</v>
      </c>
      <c r="CE330">
        <v>7</v>
      </c>
      <c r="CF330">
        <v>2008</v>
      </c>
      <c r="CG330" t="s">
        <v>122</v>
      </c>
      <c r="CH330" t="s">
        <v>123</v>
      </c>
      <c r="CI330">
        <v>222500</v>
      </c>
      <c r="CR330">
        <v>1153</v>
      </c>
      <c r="CS330" t="s">
        <v>124</v>
      </c>
    </row>
    <row r="331" spans="1:97" x14ac:dyDescent="0.3">
      <c r="A331">
        <v>413</v>
      </c>
      <c r="B331">
        <v>20</v>
      </c>
      <c r="C331" t="s">
        <v>188</v>
      </c>
      <c r="D331" t="s">
        <v>93</v>
      </c>
      <c r="E331">
        <v>4403</v>
      </c>
      <c r="F331" t="s">
        <v>92</v>
      </c>
      <c r="G331" t="s">
        <v>93</v>
      </c>
      <c r="H331" t="s">
        <v>152</v>
      </c>
      <c r="I331" t="s">
        <v>95</v>
      </c>
      <c r="J331" t="s">
        <v>96</v>
      </c>
      <c r="K331" t="s">
        <v>134</v>
      </c>
      <c r="L331" t="s">
        <v>98</v>
      </c>
      <c r="M331" t="s">
        <v>168</v>
      </c>
      <c r="N331" t="s">
        <v>100</v>
      </c>
      <c r="O331" t="s">
        <v>101</v>
      </c>
      <c r="P331" t="s">
        <v>101</v>
      </c>
      <c r="Q331" t="s">
        <v>102</v>
      </c>
      <c r="R331" t="s">
        <v>136</v>
      </c>
      <c r="S331" s="3" t="str">
        <f>VLOOKUP(R331,'House Style2'!$A$1:$E$9,5,FALSE)</f>
        <v>Above Average</v>
      </c>
      <c r="T331">
        <v>7</v>
      </c>
      <c r="U331">
        <v>0.21958850983484646</v>
      </c>
      <c r="V331" t="s">
        <v>104</v>
      </c>
      <c r="W331">
        <v>5</v>
      </c>
      <c r="X331">
        <v>2009</v>
      </c>
      <c r="Y331">
        <v>2009</v>
      </c>
      <c r="Z331" t="s">
        <v>105</v>
      </c>
      <c r="AA331" t="s">
        <v>126</v>
      </c>
      <c r="AB331" t="s">
        <v>176</v>
      </c>
      <c r="AC331" t="s">
        <v>176</v>
      </c>
      <c r="AD331" t="s">
        <v>138</v>
      </c>
      <c r="AE331">
        <v>432</v>
      </c>
      <c r="AF331" t="s">
        <v>109</v>
      </c>
      <c r="AG331" t="s">
        <v>110</v>
      </c>
      <c r="AH331" t="s">
        <v>111</v>
      </c>
      <c r="AI331" t="s">
        <v>109</v>
      </c>
      <c r="AJ331" t="s">
        <v>110</v>
      </c>
      <c r="AK331" t="s">
        <v>130</v>
      </c>
      <c r="AL331" t="s">
        <v>113</v>
      </c>
      <c r="AM331">
        <v>578</v>
      </c>
      <c r="AN331" t="s">
        <v>114</v>
      </c>
      <c r="AO331">
        <v>0</v>
      </c>
      <c r="AP331">
        <v>892</v>
      </c>
      <c r="AQ331">
        <v>1470</v>
      </c>
      <c r="AR331" t="s">
        <v>115</v>
      </c>
      <c r="AS331" t="s">
        <v>109</v>
      </c>
      <c r="AT331" t="s">
        <v>116</v>
      </c>
      <c r="AU331" t="s">
        <v>117</v>
      </c>
      <c r="AV331">
        <v>1478</v>
      </c>
      <c r="AW331">
        <v>0.25888488998726089</v>
      </c>
      <c r="AX331" t="s">
        <v>118</v>
      </c>
      <c r="AY331">
        <v>0</v>
      </c>
      <c r="AZ331">
        <v>0</v>
      </c>
      <c r="BA331">
        <v>1478</v>
      </c>
      <c r="BB331">
        <v>1</v>
      </c>
      <c r="BC331">
        <v>0</v>
      </c>
      <c r="BD331">
        <v>2</v>
      </c>
      <c r="BE331">
        <v>1</v>
      </c>
      <c r="BF331">
        <v>2</v>
      </c>
      <c r="BG331">
        <v>1</v>
      </c>
      <c r="BH331" t="s">
        <v>112</v>
      </c>
      <c r="BI331">
        <v>7</v>
      </c>
      <c r="BJ331" t="s">
        <v>119</v>
      </c>
      <c r="BK331">
        <v>1</v>
      </c>
      <c r="BL331" t="s">
        <v>112</v>
      </c>
      <c r="BM331" t="s">
        <v>120</v>
      </c>
      <c r="BN331">
        <v>2009</v>
      </c>
      <c r="BO331" t="s">
        <v>121</v>
      </c>
      <c r="BP331">
        <v>2</v>
      </c>
      <c r="BQ331">
        <v>484</v>
      </c>
      <c r="BR331" t="s">
        <v>110</v>
      </c>
      <c r="BS331" t="s">
        <v>110</v>
      </c>
      <c r="BT331" t="s">
        <v>116</v>
      </c>
      <c r="BU331">
        <v>0</v>
      </c>
      <c r="BV331">
        <v>144</v>
      </c>
      <c r="BW331">
        <v>0</v>
      </c>
      <c r="BX331">
        <v>0</v>
      </c>
      <c r="BY331">
        <v>0</v>
      </c>
      <c r="BZ331">
        <v>0</v>
      </c>
      <c r="CA331" t="s">
        <v>93</v>
      </c>
      <c r="CB331" t="s">
        <v>93</v>
      </c>
      <c r="CC331" t="s">
        <v>93</v>
      </c>
      <c r="CD331">
        <v>0</v>
      </c>
      <c r="CE331">
        <v>6</v>
      </c>
      <c r="CF331">
        <v>2010</v>
      </c>
      <c r="CG331" t="s">
        <v>139</v>
      </c>
      <c r="CH331" t="s">
        <v>140</v>
      </c>
      <c r="CI331">
        <v>222000</v>
      </c>
      <c r="CR331">
        <v>1478</v>
      </c>
      <c r="CS331" t="s">
        <v>124</v>
      </c>
    </row>
    <row r="332" spans="1:97" x14ac:dyDescent="0.3">
      <c r="A332">
        <v>727</v>
      </c>
      <c r="B332">
        <v>20</v>
      </c>
      <c r="C332" t="s">
        <v>91</v>
      </c>
      <c r="D332" t="s">
        <v>93</v>
      </c>
      <c r="E332">
        <v>21695</v>
      </c>
      <c r="F332" t="s">
        <v>92</v>
      </c>
      <c r="G332" t="s">
        <v>93</v>
      </c>
      <c r="H332" t="s">
        <v>94</v>
      </c>
      <c r="I332" t="s">
        <v>95</v>
      </c>
      <c r="J332" t="s">
        <v>96</v>
      </c>
      <c r="K332" t="s">
        <v>97</v>
      </c>
      <c r="L332" t="s">
        <v>98</v>
      </c>
      <c r="M332" t="s">
        <v>174</v>
      </c>
      <c r="N332" t="s">
        <v>100</v>
      </c>
      <c r="O332" t="s">
        <v>101</v>
      </c>
      <c r="P332" t="s">
        <v>101</v>
      </c>
      <c r="Q332" t="s">
        <v>102</v>
      </c>
      <c r="R332" t="s">
        <v>136</v>
      </c>
      <c r="S332" s="3" t="str">
        <f>VLOOKUP(R332,'House Style2'!$A$1:$E$9,5,FALSE)</f>
        <v>Above Average</v>
      </c>
      <c r="T332">
        <v>6</v>
      </c>
      <c r="U332">
        <v>1.945733948238515E-2</v>
      </c>
      <c r="V332" t="s">
        <v>104</v>
      </c>
      <c r="W332">
        <v>9</v>
      </c>
      <c r="X332">
        <v>1988</v>
      </c>
      <c r="Y332">
        <v>2007</v>
      </c>
      <c r="Z332" t="s">
        <v>125</v>
      </c>
      <c r="AA332" t="s">
        <v>126</v>
      </c>
      <c r="AB332" t="s">
        <v>127</v>
      </c>
      <c r="AC332" t="s">
        <v>194</v>
      </c>
      <c r="AD332" t="s">
        <v>108</v>
      </c>
      <c r="AE332">
        <v>260</v>
      </c>
      <c r="AF332" t="s">
        <v>112</v>
      </c>
      <c r="AG332" t="s">
        <v>112</v>
      </c>
      <c r="AH332" t="s">
        <v>171</v>
      </c>
      <c r="AI332" t="s">
        <v>112</v>
      </c>
      <c r="AJ332" t="s">
        <v>110</v>
      </c>
      <c r="AK332" t="s">
        <v>156</v>
      </c>
      <c r="AL332" t="s">
        <v>113</v>
      </c>
      <c r="AM332">
        <v>808</v>
      </c>
      <c r="AN332" t="s">
        <v>114</v>
      </c>
      <c r="AO332">
        <v>0</v>
      </c>
      <c r="AP332">
        <v>72</v>
      </c>
      <c r="AQ332">
        <v>880</v>
      </c>
      <c r="AR332" t="s">
        <v>115</v>
      </c>
      <c r="AS332" t="s">
        <v>109</v>
      </c>
      <c r="AT332" t="s">
        <v>116</v>
      </c>
      <c r="AU332" t="s">
        <v>117</v>
      </c>
      <c r="AV332">
        <v>1680</v>
      </c>
      <c r="AW332">
        <v>0.68649577730965095</v>
      </c>
      <c r="AX332" t="s">
        <v>118</v>
      </c>
      <c r="AY332">
        <v>0</v>
      </c>
      <c r="AZ332">
        <v>0</v>
      </c>
      <c r="BA332">
        <v>1680</v>
      </c>
      <c r="BB332">
        <v>1</v>
      </c>
      <c r="BC332">
        <v>0</v>
      </c>
      <c r="BD332">
        <v>2</v>
      </c>
      <c r="BE332">
        <v>0</v>
      </c>
      <c r="BF332">
        <v>3</v>
      </c>
      <c r="BG332">
        <v>1</v>
      </c>
      <c r="BH332" t="s">
        <v>112</v>
      </c>
      <c r="BI332">
        <v>5</v>
      </c>
      <c r="BJ332" t="s">
        <v>119</v>
      </c>
      <c r="BK332">
        <v>1</v>
      </c>
      <c r="BL332" t="s">
        <v>112</v>
      </c>
      <c r="BM332" t="s">
        <v>120</v>
      </c>
      <c r="BN332">
        <v>1988</v>
      </c>
      <c r="BO332" t="s">
        <v>121</v>
      </c>
      <c r="BP332">
        <v>2</v>
      </c>
      <c r="BQ332">
        <v>540</v>
      </c>
      <c r="BR332" t="s">
        <v>110</v>
      </c>
      <c r="BS332" t="s">
        <v>110</v>
      </c>
      <c r="BT332" t="s">
        <v>116</v>
      </c>
      <c r="BU332">
        <v>292</v>
      </c>
      <c r="BV332">
        <v>44</v>
      </c>
      <c r="BW332">
        <v>0</v>
      </c>
      <c r="BX332">
        <v>182</v>
      </c>
      <c r="BY332">
        <v>0</v>
      </c>
      <c r="BZ332">
        <v>0</v>
      </c>
      <c r="CA332" t="s">
        <v>93</v>
      </c>
      <c r="CB332" t="s">
        <v>93</v>
      </c>
      <c r="CC332" t="s">
        <v>93</v>
      </c>
      <c r="CD332">
        <v>0</v>
      </c>
      <c r="CE332">
        <v>12</v>
      </c>
      <c r="CF332">
        <v>2009</v>
      </c>
      <c r="CG332" t="s">
        <v>122</v>
      </c>
      <c r="CH332" t="s">
        <v>123</v>
      </c>
      <c r="CI332">
        <v>222000</v>
      </c>
      <c r="CR332" t="s">
        <v>124</v>
      </c>
      <c r="CS332">
        <v>1680</v>
      </c>
    </row>
    <row r="333" spans="1:97" x14ac:dyDescent="0.3">
      <c r="A333">
        <v>930</v>
      </c>
      <c r="B333">
        <v>60</v>
      </c>
      <c r="C333" t="s">
        <v>91</v>
      </c>
      <c r="D333" t="s">
        <v>93</v>
      </c>
      <c r="E333">
        <v>13006</v>
      </c>
      <c r="F333" t="s">
        <v>92</v>
      </c>
      <c r="G333" t="s">
        <v>93</v>
      </c>
      <c r="H333" t="s">
        <v>94</v>
      </c>
      <c r="I333" t="s">
        <v>95</v>
      </c>
      <c r="J333" t="s">
        <v>96</v>
      </c>
      <c r="K333" t="s">
        <v>97</v>
      </c>
      <c r="L333" t="s">
        <v>98</v>
      </c>
      <c r="M333" t="s">
        <v>184</v>
      </c>
      <c r="N333" t="s">
        <v>100</v>
      </c>
      <c r="O333" t="s">
        <v>101</v>
      </c>
      <c r="P333" t="s">
        <v>101</v>
      </c>
      <c r="Q333" t="s">
        <v>102</v>
      </c>
      <c r="R333" t="s">
        <v>103</v>
      </c>
      <c r="S333" s="3" t="str">
        <f>VLOOKUP(R333,'House Style2'!$A$1:$E$9,5,FALSE)</f>
        <v>Above Average</v>
      </c>
      <c r="T333">
        <v>7</v>
      </c>
      <c r="U333">
        <v>0.5605852374926179</v>
      </c>
      <c r="V333" t="s">
        <v>104</v>
      </c>
      <c r="W333">
        <v>5</v>
      </c>
      <c r="X333">
        <v>1997</v>
      </c>
      <c r="Y333">
        <v>1997</v>
      </c>
      <c r="Z333" t="s">
        <v>105</v>
      </c>
      <c r="AA333" t="s">
        <v>126</v>
      </c>
      <c r="AB333" t="s">
        <v>107</v>
      </c>
      <c r="AC333" t="s">
        <v>107</v>
      </c>
      <c r="AD333" t="s">
        <v>108</v>
      </c>
      <c r="AE333">
        <v>285</v>
      </c>
      <c r="AF333" t="s">
        <v>110</v>
      </c>
      <c r="AG333" t="s">
        <v>110</v>
      </c>
      <c r="AH333" t="s">
        <v>111</v>
      </c>
      <c r="AI333" t="s">
        <v>112</v>
      </c>
      <c r="AJ333" t="s">
        <v>110</v>
      </c>
      <c r="AK333" t="s">
        <v>156</v>
      </c>
      <c r="AL333" t="s">
        <v>114</v>
      </c>
      <c r="AM333">
        <v>0</v>
      </c>
      <c r="AN333" t="s">
        <v>114</v>
      </c>
      <c r="AO333">
        <v>0</v>
      </c>
      <c r="AP333">
        <v>964</v>
      </c>
      <c r="AQ333">
        <v>964</v>
      </c>
      <c r="AR333" t="s">
        <v>115</v>
      </c>
      <c r="AS333" t="s">
        <v>112</v>
      </c>
      <c r="AT333" t="s">
        <v>116</v>
      </c>
      <c r="AU333" t="s">
        <v>117</v>
      </c>
      <c r="AV333">
        <v>993</v>
      </c>
      <c r="AW333">
        <v>0.23611980625584728</v>
      </c>
      <c r="AX333" t="s">
        <v>195</v>
      </c>
      <c r="AY333">
        <v>1243</v>
      </c>
      <c r="AZ333">
        <v>0</v>
      </c>
      <c r="BA333">
        <v>2236</v>
      </c>
      <c r="BB333">
        <v>0</v>
      </c>
      <c r="BC333">
        <v>0</v>
      </c>
      <c r="BD333">
        <v>2</v>
      </c>
      <c r="BE333">
        <v>1</v>
      </c>
      <c r="BF333">
        <v>4</v>
      </c>
      <c r="BG333">
        <v>1</v>
      </c>
      <c r="BH333" t="s">
        <v>112</v>
      </c>
      <c r="BI333">
        <v>8</v>
      </c>
      <c r="BJ333" t="s">
        <v>119</v>
      </c>
      <c r="BK333">
        <v>1</v>
      </c>
      <c r="BL333" t="s">
        <v>110</v>
      </c>
      <c r="BM333" t="s">
        <v>142</v>
      </c>
      <c r="BN333">
        <v>1997</v>
      </c>
      <c r="BO333" t="s">
        <v>121</v>
      </c>
      <c r="BP333">
        <v>2</v>
      </c>
      <c r="BQ333">
        <v>642</v>
      </c>
      <c r="BR333" t="s">
        <v>110</v>
      </c>
      <c r="BS333" t="s">
        <v>110</v>
      </c>
      <c r="BT333" t="s">
        <v>116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 t="s">
        <v>93</v>
      </c>
      <c r="CB333" t="s">
        <v>93</v>
      </c>
      <c r="CC333" t="s">
        <v>93</v>
      </c>
      <c r="CD333">
        <v>0</v>
      </c>
      <c r="CE333">
        <v>11</v>
      </c>
      <c r="CF333">
        <v>2006</v>
      </c>
      <c r="CG333" t="s">
        <v>122</v>
      </c>
      <c r="CH333" t="s">
        <v>123</v>
      </c>
      <c r="CI333">
        <v>222000</v>
      </c>
      <c r="CR333">
        <v>993</v>
      </c>
      <c r="CS333" t="s">
        <v>124</v>
      </c>
    </row>
    <row r="334" spans="1:97" x14ac:dyDescent="0.3">
      <c r="A334">
        <v>777</v>
      </c>
      <c r="B334">
        <v>20</v>
      </c>
      <c r="C334" t="s">
        <v>91</v>
      </c>
      <c r="D334">
        <v>86</v>
      </c>
      <c r="E334">
        <v>11210</v>
      </c>
      <c r="F334" t="s">
        <v>92</v>
      </c>
      <c r="G334" t="s">
        <v>93</v>
      </c>
      <c r="H334" t="s">
        <v>94</v>
      </c>
      <c r="I334" t="s">
        <v>95</v>
      </c>
      <c r="J334" t="s">
        <v>96</v>
      </c>
      <c r="K334" t="s">
        <v>134</v>
      </c>
      <c r="L334" t="s">
        <v>98</v>
      </c>
      <c r="M334" t="s">
        <v>167</v>
      </c>
      <c r="N334" t="s">
        <v>100</v>
      </c>
      <c r="O334" t="s">
        <v>101</v>
      </c>
      <c r="P334" t="s">
        <v>101</v>
      </c>
      <c r="Q334" t="s">
        <v>102</v>
      </c>
      <c r="R334" t="s">
        <v>136</v>
      </c>
      <c r="S334" s="3" t="str">
        <f>VLOOKUP(R334,'House Style2'!$A$1:$E$9,5,FALSE)</f>
        <v>Above Average</v>
      </c>
      <c r="T334">
        <v>7</v>
      </c>
      <c r="U334">
        <v>0.80146215630176265</v>
      </c>
      <c r="V334" t="s">
        <v>104</v>
      </c>
      <c r="W334">
        <v>5</v>
      </c>
      <c r="X334">
        <v>2005</v>
      </c>
      <c r="Y334">
        <v>2006</v>
      </c>
      <c r="Z334" t="s">
        <v>105</v>
      </c>
      <c r="AA334" t="s">
        <v>126</v>
      </c>
      <c r="AB334" t="s">
        <v>137</v>
      </c>
      <c r="AC334" t="s">
        <v>137</v>
      </c>
      <c r="AD334" t="s">
        <v>108</v>
      </c>
      <c r="AE334">
        <v>240</v>
      </c>
      <c r="AF334" t="s">
        <v>112</v>
      </c>
      <c r="AG334" t="s">
        <v>110</v>
      </c>
      <c r="AH334" t="s">
        <v>111</v>
      </c>
      <c r="AI334" t="s">
        <v>112</v>
      </c>
      <c r="AJ334" t="s">
        <v>110</v>
      </c>
      <c r="AK334" t="s">
        <v>130</v>
      </c>
      <c r="AL334" t="s">
        <v>113</v>
      </c>
      <c r="AM334">
        <v>20</v>
      </c>
      <c r="AN334" t="s">
        <v>114</v>
      </c>
      <c r="AO334">
        <v>0</v>
      </c>
      <c r="AP334">
        <v>1594</v>
      </c>
      <c r="AQ334">
        <v>1614</v>
      </c>
      <c r="AR334" t="s">
        <v>115</v>
      </c>
      <c r="AS334" t="s">
        <v>109</v>
      </c>
      <c r="AT334" t="s">
        <v>116</v>
      </c>
      <c r="AU334" t="s">
        <v>117</v>
      </c>
      <c r="AV334">
        <v>1614</v>
      </c>
      <c r="AW334">
        <v>0.50556364105765417</v>
      </c>
      <c r="AX334" t="s">
        <v>118</v>
      </c>
      <c r="AY334">
        <v>0</v>
      </c>
      <c r="AZ334">
        <v>0</v>
      </c>
      <c r="BA334">
        <v>1614</v>
      </c>
      <c r="BB334">
        <v>0</v>
      </c>
      <c r="BC334">
        <v>0</v>
      </c>
      <c r="BD334">
        <v>2</v>
      </c>
      <c r="BE334">
        <v>0</v>
      </c>
      <c r="BF334">
        <v>3</v>
      </c>
      <c r="BG334">
        <v>1</v>
      </c>
      <c r="BH334" t="s">
        <v>112</v>
      </c>
      <c r="BI334">
        <v>7</v>
      </c>
      <c r="BJ334" t="s">
        <v>119</v>
      </c>
      <c r="BK334">
        <v>0</v>
      </c>
      <c r="BL334" t="s">
        <v>93</v>
      </c>
      <c r="BM334" t="s">
        <v>120</v>
      </c>
      <c r="BN334">
        <v>2005</v>
      </c>
      <c r="BO334" t="s">
        <v>143</v>
      </c>
      <c r="BP334">
        <v>3</v>
      </c>
      <c r="BQ334">
        <v>865</v>
      </c>
      <c r="BR334" t="s">
        <v>110</v>
      </c>
      <c r="BS334" t="s">
        <v>110</v>
      </c>
      <c r="BT334" t="s">
        <v>116</v>
      </c>
      <c r="BU334">
        <v>144</v>
      </c>
      <c r="BV334">
        <v>59</v>
      </c>
      <c r="BW334">
        <v>0</v>
      </c>
      <c r="BX334">
        <v>0</v>
      </c>
      <c r="BY334">
        <v>0</v>
      </c>
      <c r="BZ334">
        <v>0</v>
      </c>
      <c r="CA334" t="s">
        <v>93</v>
      </c>
      <c r="CB334" t="s">
        <v>93</v>
      </c>
      <c r="CC334" t="s">
        <v>93</v>
      </c>
      <c r="CD334">
        <v>0</v>
      </c>
      <c r="CE334">
        <v>7</v>
      </c>
      <c r="CF334">
        <v>2006</v>
      </c>
      <c r="CG334" t="s">
        <v>139</v>
      </c>
      <c r="CH334" t="s">
        <v>140</v>
      </c>
      <c r="CI334">
        <v>221500</v>
      </c>
      <c r="CR334" t="s">
        <v>124</v>
      </c>
      <c r="CS334">
        <v>1614</v>
      </c>
    </row>
    <row r="335" spans="1:97" x14ac:dyDescent="0.3">
      <c r="A335">
        <v>605</v>
      </c>
      <c r="B335">
        <v>20</v>
      </c>
      <c r="C335" t="s">
        <v>91</v>
      </c>
      <c r="D335">
        <v>88</v>
      </c>
      <c r="E335">
        <v>12803</v>
      </c>
      <c r="F335" t="s">
        <v>92</v>
      </c>
      <c r="G335" t="s">
        <v>93</v>
      </c>
      <c r="H335" t="s">
        <v>94</v>
      </c>
      <c r="I335" t="s">
        <v>95</v>
      </c>
      <c r="J335" t="s">
        <v>96</v>
      </c>
      <c r="K335" t="s">
        <v>134</v>
      </c>
      <c r="L335" t="s">
        <v>98</v>
      </c>
      <c r="M335" t="s">
        <v>167</v>
      </c>
      <c r="N335" t="s">
        <v>100</v>
      </c>
      <c r="O335" t="s">
        <v>101</v>
      </c>
      <c r="P335" t="s">
        <v>101</v>
      </c>
      <c r="Q335" t="s">
        <v>102</v>
      </c>
      <c r="R335" t="s">
        <v>136</v>
      </c>
      <c r="S335" s="3" t="str">
        <f>VLOOKUP(R335,'House Style2'!$A$1:$E$9,5,FALSE)</f>
        <v>Above Average</v>
      </c>
      <c r="T335">
        <v>7</v>
      </c>
      <c r="U335">
        <v>0.87775280899752595</v>
      </c>
      <c r="V335" t="s">
        <v>104</v>
      </c>
      <c r="W335">
        <v>5</v>
      </c>
      <c r="X335">
        <v>2002</v>
      </c>
      <c r="Y335">
        <v>2002</v>
      </c>
      <c r="Z335" t="s">
        <v>105</v>
      </c>
      <c r="AA335" t="s">
        <v>126</v>
      </c>
      <c r="AB335" t="s">
        <v>137</v>
      </c>
      <c r="AC335" t="s">
        <v>137</v>
      </c>
      <c r="AD335" t="s">
        <v>108</v>
      </c>
      <c r="AE335">
        <v>99</v>
      </c>
      <c r="AF335" t="s">
        <v>112</v>
      </c>
      <c r="AG335" t="s">
        <v>110</v>
      </c>
      <c r="AH335" t="s">
        <v>111</v>
      </c>
      <c r="AI335" t="s">
        <v>112</v>
      </c>
      <c r="AJ335" t="s">
        <v>110</v>
      </c>
      <c r="AK335" t="s">
        <v>163</v>
      </c>
      <c r="AL335" t="s">
        <v>113</v>
      </c>
      <c r="AM335">
        <v>922</v>
      </c>
      <c r="AN335" t="s">
        <v>114</v>
      </c>
      <c r="AO335">
        <v>0</v>
      </c>
      <c r="AP335">
        <v>572</v>
      </c>
      <c r="AQ335">
        <v>1494</v>
      </c>
      <c r="AR335" t="s">
        <v>115</v>
      </c>
      <c r="AS335" t="s">
        <v>109</v>
      </c>
      <c r="AT335" t="s">
        <v>116</v>
      </c>
      <c r="AU335" t="s">
        <v>117</v>
      </c>
      <c r="AV335">
        <v>1494</v>
      </c>
      <c r="AW335">
        <v>0.23411685342275246</v>
      </c>
      <c r="AX335" t="s">
        <v>118</v>
      </c>
      <c r="AY335">
        <v>0</v>
      </c>
      <c r="AZ335">
        <v>0</v>
      </c>
      <c r="BA335">
        <v>1494</v>
      </c>
      <c r="BB335">
        <v>1</v>
      </c>
      <c r="BC335">
        <v>0</v>
      </c>
      <c r="BD335">
        <v>2</v>
      </c>
      <c r="BE335">
        <v>0</v>
      </c>
      <c r="BF335">
        <v>3</v>
      </c>
      <c r="BG335">
        <v>1</v>
      </c>
      <c r="BH335" t="s">
        <v>112</v>
      </c>
      <c r="BI335">
        <v>6</v>
      </c>
      <c r="BJ335" t="s">
        <v>119</v>
      </c>
      <c r="BK335">
        <v>1</v>
      </c>
      <c r="BL335" t="s">
        <v>110</v>
      </c>
      <c r="BM335" t="s">
        <v>120</v>
      </c>
      <c r="BN335">
        <v>2002</v>
      </c>
      <c r="BO335" t="s">
        <v>143</v>
      </c>
      <c r="BP335">
        <v>2</v>
      </c>
      <c r="BQ335">
        <v>530</v>
      </c>
      <c r="BR335" t="s">
        <v>110</v>
      </c>
      <c r="BS335" t="s">
        <v>110</v>
      </c>
      <c r="BT335" t="s">
        <v>116</v>
      </c>
      <c r="BU335">
        <v>192</v>
      </c>
      <c r="BV335">
        <v>36</v>
      </c>
      <c r="BW335">
        <v>0</v>
      </c>
      <c r="BX335">
        <v>0</v>
      </c>
      <c r="BY335">
        <v>0</v>
      </c>
      <c r="BZ335">
        <v>0</v>
      </c>
      <c r="CA335" t="s">
        <v>93</v>
      </c>
      <c r="CB335" t="s">
        <v>93</v>
      </c>
      <c r="CC335" t="s">
        <v>93</v>
      </c>
      <c r="CD335">
        <v>0</v>
      </c>
      <c r="CE335">
        <v>9</v>
      </c>
      <c r="CF335">
        <v>2008</v>
      </c>
      <c r="CG335" t="s">
        <v>122</v>
      </c>
      <c r="CH335" t="s">
        <v>123</v>
      </c>
      <c r="CI335">
        <v>221000</v>
      </c>
      <c r="CR335">
        <v>1494</v>
      </c>
      <c r="CS335" t="s">
        <v>124</v>
      </c>
    </row>
    <row r="336" spans="1:97" x14ac:dyDescent="0.3">
      <c r="A336">
        <v>685</v>
      </c>
      <c r="B336">
        <v>60</v>
      </c>
      <c r="C336" t="s">
        <v>91</v>
      </c>
      <c r="D336">
        <v>58</v>
      </c>
      <c r="E336">
        <v>16770</v>
      </c>
      <c r="F336" t="s">
        <v>92</v>
      </c>
      <c r="G336" t="s">
        <v>93</v>
      </c>
      <c r="H336" t="s">
        <v>152</v>
      </c>
      <c r="I336" t="s">
        <v>95</v>
      </c>
      <c r="J336" t="s">
        <v>96</v>
      </c>
      <c r="K336" t="s">
        <v>133</v>
      </c>
      <c r="L336" t="s">
        <v>98</v>
      </c>
      <c r="M336" t="s">
        <v>99</v>
      </c>
      <c r="N336" t="s">
        <v>100</v>
      </c>
      <c r="O336" t="s">
        <v>101</v>
      </c>
      <c r="P336" t="s">
        <v>101</v>
      </c>
      <c r="Q336" t="s">
        <v>102</v>
      </c>
      <c r="R336" t="s">
        <v>103</v>
      </c>
      <c r="S336" s="3" t="str">
        <f>VLOOKUP(R336,'House Style2'!$A$1:$E$9,5,FALSE)</f>
        <v>Above Average</v>
      </c>
      <c r="T336">
        <v>7</v>
      </c>
      <c r="U336">
        <v>0.26605747515581801</v>
      </c>
      <c r="V336" t="s">
        <v>104</v>
      </c>
      <c r="W336">
        <v>5</v>
      </c>
      <c r="X336">
        <v>1998</v>
      </c>
      <c r="Y336">
        <v>1998</v>
      </c>
      <c r="Z336" t="s">
        <v>105</v>
      </c>
      <c r="AA336" t="s">
        <v>126</v>
      </c>
      <c r="AB336" t="s">
        <v>137</v>
      </c>
      <c r="AC336" t="s">
        <v>137</v>
      </c>
      <c r="AD336" t="s">
        <v>108</v>
      </c>
      <c r="AE336">
        <v>30</v>
      </c>
      <c r="AF336" t="s">
        <v>112</v>
      </c>
      <c r="AG336" t="s">
        <v>110</v>
      </c>
      <c r="AH336" t="s">
        <v>111</v>
      </c>
      <c r="AI336" t="s">
        <v>112</v>
      </c>
      <c r="AJ336" t="s">
        <v>110</v>
      </c>
      <c r="AK336" t="s">
        <v>156</v>
      </c>
      <c r="AL336" t="s">
        <v>114</v>
      </c>
      <c r="AM336">
        <v>0</v>
      </c>
      <c r="AN336" t="s">
        <v>114</v>
      </c>
      <c r="AO336">
        <v>0</v>
      </c>
      <c r="AP336">
        <v>1195</v>
      </c>
      <c r="AQ336">
        <v>1195</v>
      </c>
      <c r="AR336" t="s">
        <v>115</v>
      </c>
      <c r="AS336" t="s">
        <v>112</v>
      </c>
      <c r="AT336" t="s">
        <v>116</v>
      </c>
      <c r="AU336" t="s">
        <v>117</v>
      </c>
      <c r="AV336">
        <v>1195</v>
      </c>
      <c r="AW336">
        <v>0.82049798938155305</v>
      </c>
      <c r="AX336" t="s">
        <v>118</v>
      </c>
      <c r="AY336">
        <v>644</v>
      </c>
      <c r="AZ336">
        <v>0</v>
      </c>
      <c r="BA336">
        <v>1839</v>
      </c>
      <c r="BB336">
        <v>0</v>
      </c>
      <c r="BC336">
        <v>0</v>
      </c>
      <c r="BD336">
        <v>2</v>
      </c>
      <c r="BE336">
        <v>1</v>
      </c>
      <c r="BF336">
        <v>4</v>
      </c>
      <c r="BG336">
        <v>1</v>
      </c>
      <c r="BH336" t="s">
        <v>110</v>
      </c>
      <c r="BI336">
        <v>7</v>
      </c>
      <c r="BJ336" t="s">
        <v>119</v>
      </c>
      <c r="BK336">
        <v>0</v>
      </c>
      <c r="BL336" t="s">
        <v>93</v>
      </c>
      <c r="BM336" t="s">
        <v>120</v>
      </c>
      <c r="BN336">
        <v>1998</v>
      </c>
      <c r="BO336" t="s">
        <v>121</v>
      </c>
      <c r="BP336">
        <v>2</v>
      </c>
      <c r="BQ336">
        <v>486</v>
      </c>
      <c r="BR336" t="s">
        <v>110</v>
      </c>
      <c r="BS336" t="s">
        <v>110</v>
      </c>
      <c r="BT336" t="s">
        <v>116</v>
      </c>
      <c r="BU336">
        <v>0</v>
      </c>
      <c r="BV336">
        <v>81</v>
      </c>
      <c r="BW336">
        <v>0</v>
      </c>
      <c r="BX336">
        <v>0</v>
      </c>
      <c r="BY336">
        <v>0</v>
      </c>
      <c r="BZ336">
        <v>0</v>
      </c>
      <c r="CA336" t="s">
        <v>93</v>
      </c>
      <c r="CB336" t="s">
        <v>93</v>
      </c>
      <c r="CC336" t="s">
        <v>93</v>
      </c>
      <c r="CD336">
        <v>0</v>
      </c>
      <c r="CE336">
        <v>6</v>
      </c>
      <c r="CF336">
        <v>2010</v>
      </c>
      <c r="CG336" t="s">
        <v>122</v>
      </c>
      <c r="CH336" t="s">
        <v>123</v>
      </c>
      <c r="CI336">
        <v>221000</v>
      </c>
      <c r="CR336">
        <v>1195</v>
      </c>
      <c r="CS336" t="s">
        <v>124</v>
      </c>
    </row>
    <row r="337" spans="1:97" x14ac:dyDescent="0.3">
      <c r="A337">
        <v>134</v>
      </c>
      <c r="B337">
        <v>20</v>
      </c>
      <c r="C337" t="s">
        <v>91</v>
      </c>
      <c r="D337" t="s">
        <v>93</v>
      </c>
      <c r="E337">
        <v>6853</v>
      </c>
      <c r="F337" t="s">
        <v>92</v>
      </c>
      <c r="G337" t="s">
        <v>93</v>
      </c>
      <c r="H337" t="s">
        <v>94</v>
      </c>
      <c r="I337" t="s">
        <v>95</v>
      </c>
      <c r="J337" t="s">
        <v>96</v>
      </c>
      <c r="K337" t="s">
        <v>134</v>
      </c>
      <c r="L337" t="s">
        <v>98</v>
      </c>
      <c r="M337" t="s">
        <v>183</v>
      </c>
      <c r="N337" t="s">
        <v>100</v>
      </c>
      <c r="O337" t="s">
        <v>101</v>
      </c>
      <c r="P337" t="s">
        <v>101</v>
      </c>
      <c r="Q337" t="s">
        <v>102</v>
      </c>
      <c r="R337" t="s">
        <v>136</v>
      </c>
      <c r="S337" s="3" t="str">
        <f>VLOOKUP(R337,'House Style2'!$A$1:$E$9,5,FALSE)</f>
        <v>Above Average</v>
      </c>
      <c r="T337">
        <v>8</v>
      </c>
      <c r="U337">
        <v>0.60946151333182985</v>
      </c>
      <c r="V337" t="s">
        <v>104</v>
      </c>
      <c r="W337">
        <v>5</v>
      </c>
      <c r="X337">
        <v>2001</v>
      </c>
      <c r="Y337">
        <v>2002</v>
      </c>
      <c r="Z337" t="s">
        <v>105</v>
      </c>
      <c r="AA337" t="s">
        <v>126</v>
      </c>
      <c r="AB337" t="s">
        <v>137</v>
      </c>
      <c r="AC337" t="s">
        <v>137</v>
      </c>
      <c r="AD337" t="s">
        <v>108</v>
      </c>
      <c r="AE337">
        <v>136</v>
      </c>
      <c r="AF337" t="s">
        <v>112</v>
      </c>
      <c r="AG337" t="s">
        <v>110</v>
      </c>
      <c r="AH337" t="s">
        <v>111</v>
      </c>
      <c r="AI337" t="s">
        <v>109</v>
      </c>
      <c r="AJ337" t="s">
        <v>110</v>
      </c>
      <c r="AK337" t="s">
        <v>156</v>
      </c>
      <c r="AL337" t="s">
        <v>113</v>
      </c>
      <c r="AM337">
        <v>1005</v>
      </c>
      <c r="AN337" t="s">
        <v>114</v>
      </c>
      <c r="AO337">
        <v>0</v>
      </c>
      <c r="AP337">
        <v>262</v>
      </c>
      <c r="AQ337">
        <v>1267</v>
      </c>
      <c r="AR337" t="s">
        <v>115</v>
      </c>
      <c r="AS337" t="s">
        <v>109</v>
      </c>
      <c r="AT337" t="s">
        <v>116</v>
      </c>
      <c r="AU337" t="s">
        <v>117</v>
      </c>
      <c r="AV337">
        <v>1296</v>
      </c>
      <c r="AW337">
        <v>5.5588059475842222E-2</v>
      </c>
      <c r="AX337" t="s">
        <v>118</v>
      </c>
      <c r="AY337">
        <v>0</v>
      </c>
      <c r="AZ337">
        <v>0</v>
      </c>
      <c r="BA337">
        <v>1296</v>
      </c>
      <c r="BB337">
        <v>1</v>
      </c>
      <c r="BC337">
        <v>0</v>
      </c>
      <c r="BD337">
        <v>2</v>
      </c>
      <c r="BE337">
        <v>0</v>
      </c>
      <c r="BF337">
        <v>2</v>
      </c>
      <c r="BG337">
        <v>1</v>
      </c>
      <c r="BH337" t="s">
        <v>112</v>
      </c>
      <c r="BI337">
        <v>6</v>
      </c>
      <c r="BJ337" t="s">
        <v>119</v>
      </c>
      <c r="BK337">
        <v>0</v>
      </c>
      <c r="BL337" t="s">
        <v>93</v>
      </c>
      <c r="BM337" t="s">
        <v>120</v>
      </c>
      <c r="BN337">
        <v>2001</v>
      </c>
      <c r="BO337" t="s">
        <v>121</v>
      </c>
      <c r="BP337">
        <v>2</v>
      </c>
      <c r="BQ337">
        <v>471</v>
      </c>
      <c r="BR337" t="s">
        <v>110</v>
      </c>
      <c r="BS337" t="s">
        <v>110</v>
      </c>
      <c r="BT337" t="s">
        <v>116</v>
      </c>
      <c r="BU337">
        <v>192</v>
      </c>
      <c r="BV337">
        <v>25</v>
      </c>
      <c r="BW337">
        <v>0</v>
      </c>
      <c r="BX337">
        <v>0</v>
      </c>
      <c r="BY337">
        <v>0</v>
      </c>
      <c r="BZ337">
        <v>0</v>
      </c>
      <c r="CA337" t="s">
        <v>93</v>
      </c>
      <c r="CB337" t="s">
        <v>93</v>
      </c>
      <c r="CC337" t="s">
        <v>93</v>
      </c>
      <c r="CD337">
        <v>0</v>
      </c>
      <c r="CE337">
        <v>6</v>
      </c>
      <c r="CF337">
        <v>2009</v>
      </c>
      <c r="CG337" t="s">
        <v>122</v>
      </c>
      <c r="CH337" t="s">
        <v>123</v>
      </c>
      <c r="CI337">
        <v>220000</v>
      </c>
      <c r="CR337">
        <v>1296</v>
      </c>
      <c r="CS337" t="s">
        <v>124</v>
      </c>
    </row>
    <row r="338" spans="1:97" x14ac:dyDescent="0.3">
      <c r="A338">
        <v>163</v>
      </c>
      <c r="B338">
        <v>20</v>
      </c>
      <c r="C338" t="s">
        <v>91</v>
      </c>
      <c r="D338">
        <v>95</v>
      </c>
      <c r="E338">
        <v>12182</v>
      </c>
      <c r="F338" t="s">
        <v>92</v>
      </c>
      <c r="G338" t="s">
        <v>93</v>
      </c>
      <c r="H338" t="s">
        <v>141</v>
      </c>
      <c r="I338" t="s">
        <v>95</v>
      </c>
      <c r="J338" t="s">
        <v>96</v>
      </c>
      <c r="K338" t="s">
        <v>97</v>
      </c>
      <c r="L338" t="s">
        <v>98</v>
      </c>
      <c r="M338" t="s">
        <v>135</v>
      </c>
      <c r="N338" t="s">
        <v>100</v>
      </c>
      <c r="O338" t="s">
        <v>101</v>
      </c>
      <c r="P338" t="s">
        <v>101</v>
      </c>
      <c r="Q338" t="s">
        <v>102</v>
      </c>
      <c r="R338" t="s">
        <v>136</v>
      </c>
      <c r="S338" s="3" t="str">
        <f>VLOOKUP(R338,'House Style2'!$A$1:$E$9,5,FALSE)</f>
        <v>Above Average</v>
      </c>
      <c r="T338">
        <v>7</v>
      </c>
      <c r="U338">
        <v>5.4640883476365532E-2</v>
      </c>
      <c r="V338" t="s">
        <v>104</v>
      </c>
      <c r="W338">
        <v>5</v>
      </c>
      <c r="X338">
        <v>2005</v>
      </c>
      <c r="Y338">
        <v>2005</v>
      </c>
      <c r="Z338" t="s">
        <v>105</v>
      </c>
      <c r="AA338" t="s">
        <v>126</v>
      </c>
      <c r="AB338" t="s">
        <v>137</v>
      </c>
      <c r="AC338" t="s">
        <v>137</v>
      </c>
      <c r="AD338" t="s">
        <v>108</v>
      </c>
      <c r="AE338">
        <v>226</v>
      </c>
      <c r="AF338" t="s">
        <v>112</v>
      </c>
      <c r="AG338" t="s">
        <v>110</v>
      </c>
      <c r="AH338" t="s">
        <v>111</v>
      </c>
      <c r="AI338" t="s">
        <v>112</v>
      </c>
      <c r="AJ338" t="s">
        <v>110</v>
      </c>
      <c r="AK338" t="s">
        <v>163</v>
      </c>
      <c r="AL338" t="s">
        <v>189</v>
      </c>
      <c r="AM338">
        <v>1201</v>
      </c>
      <c r="AN338" t="s">
        <v>114</v>
      </c>
      <c r="AO338">
        <v>0</v>
      </c>
      <c r="AP338">
        <v>340</v>
      </c>
      <c r="AQ338">
        <v>1541</v>
      </c>
      <c r="AR338" t="s">
        <v>115</v>
      </c>
      <c r="AS338" t="s">
        <v>109</v>
      </c>
      <c r="AT338" t="s">
        <v>116</v>
      </c>
      <c r="AU338" t="s">
        <v>117</v>
      </c>
      <c r="AV338">
        <v>1541</v>
      </c>
      <c r="AW338">
        <v>0.41572825487570486</v>
      </c>
      <c r="AX338" t="s">
        <v>118</v>
      </c>
      <c r="AY338">
        <v>0</v>
      </c>
      <c r="AZ338">
        <v>0</v>
      </c>
      <c r="BA338">
        <v>1541</v>
      </c>
      <c r="BB338">
        <v>0</v>
      </c>
      <c r="BC338">
        <v>0</v>
      </c>
      <c r="BD338">
        <v>2</v>
      </c>
      <c r="BE338">
        <v>0</v>
      </c>
      <c r="BF338">
        <v>3</v>
      </c>
      <c r="BG338">
        <v>1</v>
      </c>
      <c r="BH338" t="s">
        <v>112</v>
      </c>
      <c r="BI338">
        <v>7</v>
      </c>
      <c r="BJ338" t="s">
        <v>119</v>
      </c>
      <c r="BK338">
        <v>1</v>
      </c>
      <c r="BL338" t="s">
        <v>112</v>
      </c>
      <c r="BM338" t="s">
        <v>120</v>
      </c>
      <c r="BN338">
        <v>2005</v>
      </c>
      <c r="BO338" t="s">
        <v>143</v>
      </c>
      <c r="BP338">
        <v>2</v>
      </c>
      <c r="BQ338">
        <v>532</v>
      </c>
      <c r="BR338" t="s">
        <v>110</v>
      </c>
      <c r="BS338" t="s">
        <v>110</v>
      </c>
      <c r="BT338" t="s">
        <v>116</v>
      </c>
      <c r="BU338">
        <v>0</v>
      </c>
      <c r="BV338">
        <v>70</v>
      </c>
      <c r="BW338">
        <v>0</v>
      </c>
      <c r="BX338">
        <v>0</v>
      </c>
      <c r="BY338">
        <v>0</v>
      </c>
      <c r="BZ338">
        <v>0</v>
      </c>
      <c r="CA338" t="s">
        <v>93</v>
      </c>
      <c r="CB338" t="s">
        <v>93</v>
      </c>
      <c r="CC338" t="s">
        <v>93</v>
      </c>
      <c r="CD338">
        <v>0</v>
      </c>
      <c r="CE338">
        <v>5</v>
      </c>
      <c r="CF338">
        <v>2010</v>
      </c>
      <c r="CG338" t="s">
        <v>139</v>
      </c>
      <c r="CH338" t="s">
        <v>140</v>
      </c>
      <c r="CI338">
        <v>220000</v>
      </c>
      <c r="CR338" t="s">
        <v>124</v>
      </c>
      <c r="CS338">
        <v>1541</v>
      </c>
    </row>
    <row r="339" spans="1:97" x14ac:dyDescent="0.3">
      <c r="A339">
        <v>258</v>
      </c>
      <c r="B339">
        <v>20</v>
      </c>
      <c r="C339" t="s">
        <v>91</v>
      </c>
      <c r="D339">
        <v>68</v>
      </c>
      <c r="E339">
        <v>8814</v>
      </c>
      <c r="F339" t="s">
        <v>92</v>
      </c>
      <c r="G339" t="s">
        <v>93</v>
      </c>
      <c r="H339" t="s">
        <v>141</v>
      </c>
      <c r="I339" t="s">
        <v>95</v>
      </c>
      <c r="J339" t="s">
        <v>96</v>
      </c>
      <c r="K339" t="s">
        <v>134</v>
      </c>
      <c r="L339" t="s">
        <v>98</v>
      </c>
      <c r="M339" t="s">
        <v>167</v>
      </c>
      <c r="N339" t="s">
        <v>100</v>
      </c>
      <c r="O339" t="s">
        <v>101</v>
      </c>
      <c r="P339" t="s">
        <v>101</v>
      </c>
      <c r="Q339" t="s">
        <v>102</v>
      </c>
      <c r="R339" t="s">
        <v>136</v>
      </c>
      <c r="S339" s="3" t="str">
        <f>VLOOKUP(R339,'House Style2'!$A$1:$E$9,5,FALSE)</f>
        <v>Above Average</v>
      </c>
      <c r="T339">
        <v>7</v>
      </c>
      <c r="U339">
        <v>0.44319144800593024</v>
      </c>
      <c r="V339" t="s">
        <v>104</v>
      </c>
      <c r="W339">
        <v>5</v>
      </c>
      <c r="X339">
        <v>2006</v>
      </c>
      <c r="Y339">
        <v>2006</v>
      </c>
      <c r="Z339" t="s">
        <v>105</v>
      </c>
      <c r="AA339" t="s">
        <v>126</v>
      </c>
      <c r="AB339" t="s">
        <v>137</v>
      </c>
      <c r="AC339" t="s">
        <v>137</v>
      </c>
      <c r="AD339" t="s">
        <v>138</v>
      </c>
      <c r="AE339">
        <v>180</v>
      </c>
      <c r="AF339" t="s">
        <v>112</v>
      </c>
      <c r="AG339" t="s">
        <v>110</v>
      </c>
      <c r="AH339" t="s">
        <v>111</v>
      </c>
      <c r="AI339" t="s">
        <v>112</v>
      </c>
      <c r="AJ339" t="s">
        <v>110</v>
      </c>
      <c r="AK339" t="s">
        <v>156</v>
      </c>
      <c r="AL339" t="s">
        <v>113</v>
      </c>
      <c r="AM339">
        <v>1334</v>
      </c>
      <c r="AN339" t="s">
        <v>114</v>
      </c>
      <c r="AO339">
        <v>0</v>
      </c>
      <c r="AP339">
        <v>270</v>
      </c>
      <c r="AQ339">
        <v>1604</v>
      </c>
      <c r="AR339" t="s">
        <v>115</v>
      </c>
      <c r="AS339" t="s">
        <v>109</v>
      </c>
      <c r="AT339" t="s">
        <v>116</v>
      </c>
      <c r="AU339" t="s">
        <v>117</v>
      </c>
      <c r="AV339">
        <v>1604</v>
      </c>
      <c r="AW339">
        <v>0.7974535836591421</v>
      </c>
      <c r="AX339" t="s">
        <v>118</v>
      </c>
      <c r="AY339">
        <v>0</v>
      </c>
      <c r="AZ339">
        <v>0</v>
      </c>
      <c r="BA339">
        <v>1604</v>
      </c>
      <c r="BB339">
        <v>1</v>
      </c>
      <c r="BC339">
        <v>0</v>
      </c>
      <c r="BD339">
        <v>2</v>
      </c>
      <c r="BE339">
        <v>1</v>
      </c>
      <c r="BF339">
        <v>3</v>
      </c>
      <c r="BG339">
        <v>1</v>
      </c>
      <c r="BH339" t="s">
        <v>112</v>
      </c>
      <c r="BI339">
        <v>8</v>
      </c>
      <c r="BJ339" t="s">
        <v>119</v>
      </c>
      <c r="BK339">
        <v>1</v>
      </c>
      <c r="BL339" t="s">
        <v>112</v>
      </c>
      <c r="BM339" t="s">
        <v>120</v>
      </c>
      <c r="BN339">
        <v>2006</v>
      </c>
      <c r="BO339" t="s">
        <v>143</v>
      </c>
      <c r="BP339">
        <v>2</v>
      </c>
      <c r="BQ339">
        <v>660</v>
      </c>
      <c r="BR339" t="s">
        <v>110</v>
      </c>
      <c r="BS339" t="s">
        <v>110</v>
      </c>
      <c r="BT339" t="s">
        <v>116</v>
      </c>
      <c r="BU339">
        <v>123</v>
      </c>
      <c r="BV339">
        <v>110</v>
      </c>
      <c r="BW339">
        <v>0</v>
      </c>
      <c r="BX339">
        <v>0</v>
      </c>
      <c r="BY339">
        <v>0</v>
      </c>
      <c r="BZ339">
        <v>0</v>
      </c>
      <c r="CA339" t="s">
        <v>93</v>
      </c>
      <c r="CB339" t="s">
        <v>93</v>
      </c>
      <c r="CC339" t="s">
        <v>93</v>
      </c>
      <c r="CD339">
        <v>0</v>
      </c>
      <c r="CE339">
        <v>3</v>
      </c>
      <c r="CF339">
        <v>2009</v>
      </c>
      <c r="CG339" t="s">
        <v>122</v>
      </c>
      <c r="CH339" t="s">
        <v>132</v>
      </c>
      <c r="CI339">
        <v>220000</v>
      </c>
      <c r="CR339" t="s">
        <v>124</v>
      </c>
      <c r="CS339">
        <v>1604</v>
      </c>
    </row>
    <row r="340" spans="1:97" x14ac:dyDescent="0.3">
      <c r="A340">
        <v>603</v>
      </c>
      <c r="B340">
        <v>60</v>
      </c>
      <c r="C340" t="s">
        <v>91</v>
      </c>
      <c r="D340">
        <v>80</v>
      </c>
      <c r="E340">
        <v>10041</v>
      </c>
      <c r="F340" t="s">
        <v>92</v>
      </c>
      <c r="G340" t="s">
        <v>93</v>
      </c>
      <c r="H340" t="s">
        <v>94</v>
      </c>
      <c r="I340" t="s">
        <v>95</v>
      </c>
      <c r="J340" t="s">
        <v>96</v>
      </c>
      <c r="K340" t="s">
        <v>134</v>
      </c>
      <c r="L340" t="s">
        <v>98</v>
      </c>
      <c r="M340" t="s">
        <v>201</v>
      </c>
      <c r="N340" t="s">
        <v>100</v>
      </c>
      <c r="O340" t="s">
        <v>101</v>
      </c>
      <c r="P340" t="s">
        <v>101</v>
      </c>
      <c r="Q340" t="s">
        <v>102</v>
      </c>
      <c r="R340" t="s">
        <v>103</v>
      </c>
      <c r="S340" s="3" t="str">
        <f>VLOOKUP(R340,'House Style2'!$A$1:$E$9,5,FALSE)</f>
        <v>Above Average</v>
      </c>
      <c r="T340">
        <v>8</v>
      </c>
      <c r="U340">
        <v>0.40555242542747705</v>
      </c>
      <c r="V340" t="s">
        <v>104</v>
      </c>
      <c r="W340">
        <v>5</v>
      </c>
      <c r="X340">
        <v>1992</v>
      </c>
      <c r="Y340">
        <v>1992</v>
      </c>
      <c r="Z340" t="s">
        <v>105</v>
      </c>
      <c r="AA340" t="s">
        <v>126</v>
      </c>
      <c r="AB340" t="s">
        <v>107</v>
      </c>
      <c r="AC340" t="s">
        <v>107</v>
      </c>
      <c r="AD340" t="s">
        <v>129</v>
      </c>
      <c r="AE340">
        <v>0</v>
      </c>
      <c r="AF340" t="s">
        <v>112</v>
      </c>
      <c r="AG340" t="s">
        <v>110</v>
      </c>
      <c r="AH340" t="s">
        <v>111</v>
      </c>
      <c r="AI340" t="s">
        <v>112</v>
      </c>
      <c r="AJ340" t="s">
        <v>110</v>
      </c>
      <c r="AK340" t="s">
        <v>163</v>
      </c>
      <c r="AL340" t="s">
        <v>113</v>
      </c>
      <c r="AM340">
        <v>789</v>
      </c>
      <c r="AN340" t="s">
        <v>114</v>
      </c>
      <c r="AO340">
        <v>0</v>
      </c>
      <c r="AP340">
        <v>119</v>
      </c>
      <c r="AQ340">
        <v>908</v>
      </c>
      <c r="AR340" t="s">
        <v>115</v>
      </c>
      <c r="AS340" t="s">
        <v>109</v>
      </c>
      <c r="AT340" t="s">
        <v>116</v>
      </c>
      <c r="AU340" t="s">
        <v>117</v>
      </c>
      <c r="AV340">
        <v>927</v>
      </c>
      <c r="AW340">
        <v>0.973177674596447</v>
      </c>
      <c r="AX340" t="s">
        <v>195</v>
      </c>
      <c r="AY340">
        <v>988</v>
      </c>
      <c r="AZ340">
        <v>0</v>
      </c>
      <c r="BA340">
        <v>1915</v>
      </c>
      <c r="BB340">
        <v>1</v>
      </c>
      <c r="BC340">
        <v>0</v>
      </c>
      <c r="BD340">
        <v>2</v>
      </c>
      <c r="BE340">
        <v>1</v>
      </c>
      <c r="BF340">
        <v>3</v>
      </c>
      <c r="BG340">
        <v>1</v>
      </c>
      <c r="BH340" t="s">
        <v>112</v>
      </c>
      <c r="BI340">
        <v>8</v>
      </c>
      <c r="BJ340" t="s">
        <v>119</v>
      </c>
      <c r="BK340">
        <v>1</v>
      </c>
      <c r="BL340" t="s">
        <v>110</v>
      </c>
      <c r="BM340" t="s">
        <v>120</v>
      </c>
      <c r="BN340">
        <v>1992</v>
      </c>
      <c r="BO340" t="s">
        <v>121</v>
      </c>
      <c r="BP340">
        <v>2</v>
      </c>
      <c r="BQ340">
        <v>506</v>
      </c>
      <c r="BR340" t="s">
        <v>110</v>
      </c>
      <c r="BS340" t="s">
        <v>110</v>
      </c>
      <c r="BT340" t="s">
        <v>116</v>
      </c>
      <c r="BU340">
        <v>120</v>
      </c>
      <c r="BV340">
        <v>150</v>
      </c>
      <c r="BW340">
        <v>0</v>
      </c>
      <c r="BX340">
        <v>0</v>
      </c>
      <c r="BY340">
        <v>0</v>
      </c>
      <c r="BZ340">
        <v>0</v>
      </c>
      <c r="CA340" t="s">
        <v>93</v>
      </c>
      <c r="CB340" t="s">
        <v>93</v>
      </c>
      <c r="CC340" t="s">
        <v>93</v>
      </c>
      <c r="CD340">
        <v>0</v>
      </c>
      <c r="CE340">
        <v>2</v>
      </c>
      <c r="CF340">
        <v>2006</v>
      </c>
      <c r="CG340" t="s">
        <v>122</v>
      </c>
      <c r="CH340" t="s">
        <v>132</v>
      </c>
      <c r="CI340">
        <v>220000</v>
      </c>
      <c r="CR340">
        <v>927</v>
      </c>
      <c r="CS340" t="s">
        <v>124</v>
      </c>
    </row>
    <row r="341" spans="1:97" x14ac:dyDescent="0.3">
      <c r="A341">
        <v>1060</v>
      </c>
      <c r="B341">
        <v>50</v>
      </c>
      <c r="C341" t="s">
        <v>91</v>
      </c>
      <c r="D341" t="s">
        <v>93</v>
      </c>
      <c r="E341">
        <v>11275</v>
      </c>
      <c r="F341" t="s">
        <v>92</v>
      </c>
      <c r="G341" t="s">
        <v>93</v>
      </c>
      <c r="H341" t="s">
        <v>94</v>
      </c>
      <c r="I341" t="s">
        <v>153</v>
      </c>
      <c r="J341" t="s">
        <v>96</v>
      </c>
      <c r="K341" t="s">
        <v>97</v>
      </c>
      <c r="L341" t="s">
        <v>154</v>
      </c>
      <c r="M341" t="s">
        <v>174</v>
      </c>
      <c r="N341" t="s">
        <v>100</v>
      </c>
      <c r="O341" t="s">
        <v>101</v>
      </c>
      <c r="P341" t="s">
        <v>101</v>
      </c>
      <c r="Q341" t="s">
        <v>102</v>
      </c>
      <c r="R341" t="s">
        <v>170</v>
      </c>
      <c r="S341" s="3" t="str">
        <f>VLOOKUP(R341,'House Style2'!$A$1:$E$9,5,FALSE)</f>
        <v>Below Average</v>
      </c>
      <c r="T341">
        <v>6</v>
      </c>
      <c r="U341">
        <v>0.21839645735331481</v>
      </c>
      <c r="V341" t="s">
        <v>104</v>
      </c>
      <c r="W341">
        <v>7</v>
      </c>
      <c r="X341">
        <v>1932</v>
      </c>
      <c r="Y341">
        <v>1950</v>
      </c>
      <c r="Z341" t="s">
        <v>105</v>
      </c>
      <c r="AA341" t="s">
        <v>126</v>
      </c>
      <c r="AB341" t="s">
        <v>176</v>
      </c>
      <c r="AC341" t="s">
        <v>176</v>
      </c>
      <c r="AD341" t="s">
        <v>108</v>
      </c>
      <c r="AE341">
        <v>480</v>
      </c>
      <c r="AF341" t="s">
        <v>110</v>
      </c>
      <c r="AG341" t="s">
        <v>110</v>
      </c>
      <c r="AH341" t="s">
        <v>171</v>
      </c>
      <c r="AI341" t="s">
        <v>110</v>
      </c>
      <c r="AJ341" t="s">
        <v>110</v>
      </c>
      <c r="AK341" t="s">
        <v>163</v>
      </c>
      <c r="AL341" t="s">
        <v>172</v>
      </c>
      <c r="AM341">
        <v>297</v>
      </c>
      <c r="AN341" t="s">
        <v>210</v>
      </c>
      <c r="AO341">
        <v>557</v>
      </c>
      <c r="AP341">
        <v>0</v>
      </c>
      <c r="AQ341">
        <v>854</v>
      </c>
      <c r="AR341" t="s">
        <v>115</v>
      </c>
      <c r="AS341" t="s">
        <v>110</v>
      </c>
      <c r="AT341" t="s">
        <v>116</v>
      </c>
      <c r="AU341" t="s">
        <v>117</v>
      </c>
      <c r="AV341">
        <v>1096</v>
      </c>
      <c r="AW341">
        <v>0.29852343813559035</v>
      </c>
      <c r="AX341" t="s">
        <v>118</v>
      </c>
      <c r="AY341">
        <v>895</v>
      </c>
      <c r="AZ341">
        <v>0</v>
      </c>
      <c r="BA341">
        <v>1991</v>
      </c>
      <c r="BB341">
        <v>0</v>
      </c>
      <c r="BC341">
        <v>0</v>
      </c>
      <c r="BD341">
        <v>1</v>
      </c>
      <c r="BE341">
        <v>1</v>
      </c>
      <c r="BF341">
        <v>3</v>
      </c>
      <c r="BG341">
        <v>1</v>
      </c>
      <c r="BH341" t="s">
        <v>110</v>
      </c>
      <c r="BI341">
        <v>7</v>
      </c>
      <c r="BJ341" t="s">
        <v>119</v>
      </c>
      <c r="BK341">
        <v>1</v>
      </c>
      <c r="BL341" t="s">
        <v>112</v>
      </c>
      <c r="BM341" t="s">
        <v>164</v>
      </c>
      <c r="BN341">
        <v>1977</v>
      </c>
      <c r="BO341" t="s">
        <v>114</v>
      </c>
      <c r="BP341">
        <v>2</v>
      </c>
      <c r="BQ341">
        <v>432</v>
      </c>
      <c r="BR341" t="s">
        <v>110</v>
      </c>
      <c r="BS341" t="s">
        <v>220</v>
      </c>
      <c r="BT341" t="s">
        <v>116</v>
      </c>
      <c r="BU341">
        <v>0</v>
      </c>
      <c r="BV341">
        <v>0</v>
      </c>
      <c r="BW341">
        <v>19</v>
      </c>
      <c r="BX341">
        <v>0</v>
      </c>
      <c r="BY341">
        <v>0</v>
      </c>
      <c r="BZ341">
        <v>0</v>
      </c>
      <c r="CA341" t="s">
        <v>93</v>
      </c>
      <c r="CB341" t="s">
        <v>93</v>
      </c>
      <c r="CC341" t="s">
        <v>93</v>
      </c>
      <c r="CD341">
        <v>0</v>
      </c>
      <c r="CE341">
        <v>3</v>
      </c>
      <c r="CF341">
        <v>2007</v>
      </c>
      <c r="CG341" t="s">
        <v>122</v>
      </c>
      <c r="CH341" t="s">
        <v>123</v>
      </c>
      <c r="CI341">
        <v>220000</v>
      </c>
      <c r="CR341">
        <v>1096</v>
      </c>
      <c r="CS341" t="s">
        <v>124</v>
      </c>
    </row>
    <row r="342" spans="1:97" x14ac:dyDescent="0.3">
      <c r="A342">
        <v>65</v>
      </c>
      <c r="B342">
        <v>60</v>
      </c>
      <c r="C342" t="s">
        <v>91</v>
      </c>
      <c r="D342" t="s">
        <v>93</v>
      </c>
      <c r="E342">
        <v>9375</v>
      </c>
      <c r="F342" t="s">
        <v>92</v>
      </c>
      <c r="G342" t="s">
        <v>93</v>
      </c>
      <c r="H342" t="s">
        <v>141</v>
      </c>
      <c r="I342" t="s">
        <v>95</v>
      </c>
      <c r="J342" t="s">
        <v>96</v>
      </c>
      <c r="K342" t="s">
        <v>134</v>
      </c>
      <c r="L342" t="s">
        <v>98</v>
      </c>
      <c r="M342" t="s">
        <v>167</v>
      </c>
      <c r="N342" t="s">
        <v>100</v>
      </c>
      <c r="O342" t="s">
        <v>101</v>
      </c>
      <c r="P342" t="s">
        <v>101</v>
      </c>
      <c r="Q342" t="s">
        <v>102</v>
      </c>
      <c r="R342" t="s">
        <v>103</v>
      </c>
      <c r="S342" s="3" t="str">
        <f>VLOOKUP(R342,'House Style2'!$A$1:$E$9,5,FALSE)</f>
        <v>Above Average</v>
      </c>
      <c r="T342">
        <v>7</v>
      </c>
      <c r="U342">
        <v>0.50313035189673594</v>
      </c>
      <c r="V342" t="s">
        <v>104</v>
      </c>
      <c r="W342">
        <v>5</v>
      </c>
      <c r="X342">
        <v>1997</v>
      </c>
      <c r="Y342">
        <v>1998</v>
      </c>
      <c r="Z342" t="s">
        <v>105</v>
      </c>
      <c r="AA342" t="s">
        <v>126</v>
      </c>
      <c r="AB342" t="s">
        <v>137</v>
      </c>
      <c r="AC342" t="s">
        <v>137</v>
      </c>
      <c r="AD342" t="s">
        <v>108</v>
      </c>
      <c r="AE342">
        <v>573</v>
      </c>
      <c r="AF342" t="s">
        <v>110</v>
      </c>
      <c r="AG342" t="s">
        <v>110</v>
      </c>
      <c r="AH342" t="s">
        <v>111</v>
      </c>
      <c r="AI342" t="s">
        <v>112</v>
      </c>
      <c r="AJ342" t="s">
        <v>110</v>
      </c>
      <c r="AK342" t="s">
        <v>156</v>
      </c>
      <c r="AL342" t="s">
        <v>113</v>
      </c>
      <c r="AM342">
        <v>739</v>
      </c>
      <c r="AN342" t="s">
        <v>114</v>
      </c>
      <c r="AO342">
        <v>0</v>
      </c>
      <c r="AP342">
        <v>318</v>
      </c>
      <c r="AQ342">
        <v>1057</v>
      </c>
      <c r="AR342" t="s">
        <v>115</v>
      </c>
      <c r="AS342" t="s">
        <v>109</v>
      </c>
      <c r="AT342" t="s">
        <v>116</v>
      </c>
      <c r="AU342" t="s">
        <v>117</v>
      </c>
      <c r="AV342">
        <v>1057</v>
      </c>
      <c r="AW342">
        <v>0.62076598027226282</v>
      </c>
      <c r="AX342" t="s">
        <v>195</v>
      </c>
      <c r="AY342">
        <v>977</v>
      </c>
      <c r="AZ342">
        <v>0</v>
      </c>
      <c r="BA342">
        <v>2034</v>
      </c>
      <c r="BB342">
        <v>1</v>
      </c>
      <c r="BC342">
        <v>0</v>
      </c>
      <c r="BD342">
        <v>2</v>
      </c>
      <c r="BE342">
        <v>1</v>
      </c>
      <c r="BF342">
        <v>3</v>
      </c>
      <c r="BG342">
        <v>1</v>
      </c>
      <c r="BH342" t="s">
        <v>112</v>
      </c>
      <c r="BI342">
        <v>8</v>
      </c>
      <c r="BJ342" t="s">
        <v>119</v>
      </c>
      <c r="BK342">
        <v>0</v>
      </c>
      <c r="BL342" t="s">
        <v>93</v>
      </c>
      <c r="BM342" t="s">
        <v>120</v>
      </c>
      <c r="BN342">
        <v>1998</v>
      </c>
      <c r="BO342" t="s">
        <v>143</v>
      </c>
      <c r="BP342">
        <v>2</v>
      </c>
      <c r="BQ342">
        <v>645</v>
      </c>
      <c r="BR342" t="s">
        <v>110</v>
      </c>
      <c r="BS342" t="s">
        <v>110</v>
      </c>
      <c r="BT342" t="s">
        <v>116</v>
      </c>
      <c r="BU342">
        <v>576</v>
      </c>
      <c r="BV342">
        <v>36</v>
      </c>
      <c r="BW342">
        <v>0</v>
      </c>
      <c r="BX342">
        <v>0</v>
      </c>
      <c r="BY342">
        <v>0</v>
      </c>
      <c r="BZ342">
        <v>0</v>
      </c>
      <c r="CA342" t="s">
        <v>93</v>
      </c>
      <c r="CB342" t="s">
        <v>165</v>
      </c>
      <c r="CC342" t="s">
        <v>93</v>
      </c>
      <c r="CD342">
        <v>0</v>
      </c>
      <c r="CE342">
        <v>2</v>
      </c>
      <c r="CF342">
        <v>2009</v>
      </c>
      <c r="CG342" t="s">
        <v>122</v>
      </c>
      <c r="CH342" t="s">
        <v>123</v>
      </c>
      <c r="CI342">
        <v>219500</v>
      </c>
      <c r="CR342">
        <v>1057</v>
      </c>
      <c r="CS342" t="s">
        <v>124</v>
      </c>
    </row>
    <row r="343" spans="1:97" x14ac:dyDescent="0.3">
      <c r="A343">
        <v>375</v>
      </c>
      <c r="B343">
        <v>60</v>
      </c>
      <c r="C343" t="s">
        <v>91</v>
      </c>
      <c r="D343">
        <v>65</v>
      </c>
      <c r="E343">
        <v>8200</v>
      </c>
      <c r="F343" t="s">
        <v>92</v>
      </c>
      <c r="G343" t="s">
        <v>93</v>
      </c>
      <c r="H343" t="s">
        <v>141</v>
      </c>
      <c r="I343" t="s">
        <v>95</v>
      </c>
      <c r="J343" t="s">
        <v>96</v>
      </c>
      <c r="K343" t="s">
        <v>134</v>
      </c>
      <c r="L343" t="s">
        <v>98</v>
      </c>
      <c r="M343" t="s">
        <v>167</v>
      </c>
      <c r="N343" t="s">
        <v>100</v>
      </c>
      <c r="O343" t="s">
        <v>101</v>
      </c>
      <c r="P343" t="s">
        <v>101</v>
      </c>
      <c r="Q343" t="s">
        <v>102</v>
      </c>
      <c r="R343" t="s">
        <v>103</v>
      </c>
      <c r="S343" s="3" t="str">
        <f>VLOOKUP(R343,'House Style2'!$A$1:$E$9,5,FALSE)</f>
        <v>Above Average</v>
      </c>
      <c r="T343">
        <v>7</v>
      </c>
      <c r="U343">
        <v>0.8490817485856571</v>
      </c>
      <c r="V343" t="s">
        <v>104</v>
      </c>
      <c r="W343">
        <v>5</v>
      </c>
      <c r="X343">
        <v>2003</v>
      </c>
      <c r="Y343">
        <v>2004</v>
      </c>
      <c r="Z343" t="s">
        <v>105</v>
      </c>
      <c r="AA343" t="s">
        <v>126</v>
      </c>
      <c r="AB343" t="s">
        <v>137</v>
      </c>
      <c r="AC343" t="s">
        <v>137</v>
      </c>
      <c r="AD343" t="s">
        <v>129</v>
      </c>
      <c r="AE343">
        <v>0</v>
      </c>
      <c r="AF343" t="s">
        <v>112</v>
      </c>
      <c r="AG343" t="s">
        <v>110</v>
      </c>
      <c r="AH343" t="s">
        <v>111</v>
      </c>
      <c r="AI343" t="s">
        <v>112</v>
      </c>
      <c r="AJ343" t="s">
        <v>110</v>
      </c>
      <c r="AK343" t="s">
        <v>156</v>
      </c>
      <c r="AL343" t="s">
        <v>114</v>
      </c>
      <c r="AM343">
        <v>0</v>
      </c>
      <c r="AN343" t="s">
        <v>114</v>
      </c>
      <c r="AO343">
        <v>0</v>
      </c>
      <c r="AP343">
        <v>847</v>
      </c>
      <c r="AQ343">
        <v>847</v>
      </c>
      <c r="AR343" t="s">
        <v>115</v>
      </c>
      <c r="AS343" t="s">
        <v>109</v>
      </c>
      <c r="AT343" t="s">
        <v>116</v>
      </c>
      <c r="AU343" t="s">
        <v>117</v>
      </c>
      <c r="AV343">
        <v>847</v>
      </c>
      <c r="AW343">
        <v>0.16438487306068228</v>
      </c>
      <c r="AX343" t="s">
        <v>195</v>
      </c>
      <c r="AY343">
        <v>1081</v>
      </c>
      <c r="AZ343">
        <v>0</v>
      </c>
      <c r="BA343">
        <v>1928</v>
      </c>
      <c r="BB343">
        <v>0</v>
      </c>
      <c r="BC343">
        <v>0</v>
      </c>
      <c r="BD343">
        <v>2</v>
      </c>
      <c r="BE343">
        <v>1</v>
      </c>
      <c r="BF343">
        <v>4</v>
      </c>
      <c r="BG343">
        <v>1</v>
      </c>
      <c r="BH343" t="s">
        <v>112</v>
      </c>
      <c r="BI343">
        <v>8</v>
      </c>
      <c r="BJ343" t="s">
        <v>119</v>
      </c>
      <c r="BK343">
        <v>1</v>
      </c>
      <c r="BL343" t="s">
        <v>112</v>
      </c>
      <c r="BM343" t="s">
        <v>142</v>
      </c>
      <c r="BN343">
        <v>2003</v>
      </c>
      <c r="BO343" t="s">
        <v>121</v>
      </c>
      <c r="BP343">
        <v>2</v>
      </c>
      <c r="BQ343">
        <v>434</v>
      </c>
      <c r="BR343" t="s">
        <v>110</v>
      </c>
      <c r="BS343" t="s">
        <v>110</v>
      </c>
      <c r="BT343" t="s">
        <v>116</v>
      </c>
      <c r="BU343">
        <v>100</v>
      </c>
      <c r="BV343">
        <v>48</v>
      </c>
      <c r="BW343">
        <v>0</v>
      </c>
      <c r="BX343">
        <v>0</v>
      </c>
      <c r="BY343">
        <v>0</v>
      </c>
      <c r="BZ343">
        <v>0</v>
      </c>
      <c r="CA343" t="s">
        <v>93</v>
      </c>
      <c r="CB343" t="s">
        <v>93</v>
      </c>
      <c r="CC343" t="s">
        <v>93</v>
      </c>
      <c r="CD343">
        <v>0</v>
      </c>
      <c r="CE343">
        <v>7</v>
      </c>
      <c r="CF343">
        <v>2007</v>
      </c>
      <c r="CG343" t="s">
        <v>122</v>
      </c>
      <c r="CH343" t="s">
        <v>123</v>
      </c>
      <c r="CI343">
        <v>219500</v>
      </c>
      <c r="CR343">
        <v>847</v>
      </c>
      <c r="CS343" t="s">
        <v>124</v>
      </c>
    </row>
    <row r="344" spans="1:97" x14ac:dyDescent="0.3">
      <c r="A344">
        <v>1076</v>
      </c>
      <c r="B344">
        <v>70</v>
      </c>
      <c r="C344" t="s">
        <v>91</v>
      </c>
      <c r="D344">
        <v>75</v>
      </c>
      <c r="E344">
        <v>13125</v>
      </c>
      <c r="F344" t="s">
        <v>92</v>
      </c>
      <c r="G344" t="s">
        <v>93</v>
      </c>
      <c r="H344" t="s">
        <v>141</v>
      </c>
      <c r="I344" t="s">
        <v>95</v>
      </c>
      <c r="J344" t="s">
        <v>96</v>
      </c>
      <c r="K344" t="s">
        <v>134</v>
      </c>
      <c r="L344" t="s">
        <v>98</v>
      </c>
      <c r="M344" t="s">
        <v>174</v>
      </c>
      <c r="N344" t="s">
        <v>100</v>
      </c>
      <c r="O344" t="s">
        <v>101</v>
      </c>
      <c r="P344" t="s">
        <v>101</v>
      </c>
      <c r="Q344" t="s">
        <v>102</v>
      </c>
      <c r="R344" t="s">
        <v>103</v>
      </c>
      <c r="S344" s="3" t="str">
        <f>VLOOKUP(R344,'House Style2'!$A$1:$E$9,5,FALSE)</f>
        <v>Above Average</v>
      </c>
      <c r="T344">
        <v>7</v>
      </c>
      <c r="U344">
        <v>0.96341217866410767</v>
      </c>
      <c r="V344" t="s">
        <v>104</v>
      </c>
      <c r="W344">
        <v>6</v>
      </c>
      <c r="X344">
        <v>1940</v>
      </c>
      <c r="Y344">
        <v>1984</v>
      </c>
      <c r="Z344" t="s">
        <v>105</v>
      </c>
      <c r="AA344" t="s">
        <v>126</v>
      </c>
      <c r="AB344" t="s">
        <v>127</v>
      </c>
      <c r="AC344" t="s">
        <v>127</v>
      </c>
      <c r="AD344" t="s">
        <v>129</v>
      </c>
      <c r="AE344">
        <v>0</v>
      </c>
      <c r="AF344" t="s">
        <v>110</v>
      </c>
      <c r="AG344" t="s">
        <v>110</v>
      </c>
      <c r="AH344" t="s">
        <v>171</v>
      </c>
      <c r="AI344" t="s">
        <v>110</v>
      </c>
      <c r="AJ344" t="s">
        <v>110</v>
      </c>
      <c r="AK344" t="s">
        <v>156</v>
      </c>
      <c r="AL344" t="s">
        <v>189</v>
      </c>
      <c r="AM344">
        <v>410</v>
      </c>
      <c r="AN344" t="s">
        <v>114</v>
      </c>
      <c r="AO344">
        <v>0</v>
      </c>
      <c r="AP344">
        <v>390</v>
      </c>
      <c r="AQ344">
        <v>800</v>
      </c>
      <c r="AR344" t="s">
        <v>115</v>
      </c>
      <c r="AS344" t="s">
        <v>110</v>
      </c>
      <c r="AT344" t="s">
        <v>116</v>
      </c>
      <c r="AU344" t="s">
        <v>117</v>
      </c>
      <c r="AV344">
        <v>960</v>
      </c>
      <c r="AW344">
        <v>0.95486457621067367</v>
      </c>
      <c r="AX344" t="s">
        <v>195</v>
      </c>
      <c r="AY344">
        <v>780</v>
      </c>
      <c r="AZ344">
        <v>0</v>
      </c>
      <c r="BA344">
        <v>1740</v>
      </c>
      <c r="BB344">
        <v>0</v>
      </c>
      <c r="BC344">
        <v>0</v>
      </c>
      <c r="BD344">
        <v>1</v>
      </c>
      <c r="BE344">
        <v>1</v>
      </c>
      <c r="BF344">
        <v>3</v>
      </c>
      <c r="BG344">
        <v>1</v>
      </c>
      <c r="BH344" t="s">
        <v>110</v>
      </c>
      <c r="BI344">
        <v>6</v>
      </c>
      <c r="BJ344" t="s">
        <v>119</v>
      </c>
      <c r="BK344">
        <v>2</v>
      </c>
      <c r="BL344" t="s">
        <v>112</v>
      </c>
      <c r="BM344" t="s">
        <v>120</v>
      </c>
      <c r="BN344">
        <v>1940</v>
      </c>
      <c r="BO344" t="s">
        <v>114</v>
      </c>
      <c r="BP344">
        <v>1</v>
      </c>
      <c r="BQ344">
        <v>240</v>
      </c>
      <c r="BR344" t="s">
        <v>110</v>
      </c>
      <c r="BS344" t="s">
        <v>110</v>
      </c>
      <c r="BT344" t="s">
        <v>116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 t="s">
        <v>93</v>
      </c>
      <c r="CB344" t="s">
        <v>93</v>
      </c>
      <c r="CC344" t="s">
        <v>93</v>
      </c>
      <c r="CD344">
        <v>0</v>
      </c>
      <c r="CE344">
        <v>7</v>
      </c>
      <c r="CF344">
        <v>2007</v>
      </c>
      <c r="CG344" t="s">
        <v>197</v>
      </c>
      <c r="CH344" t="s">
        <v>123</v>
      </c>
      <c r="CI344">
        <v>219500</v>
      </c>
      <c r="CR344">
        <v>960</v>
      </c>
      <c r="CS344" t="s">
        <v>124</v>
      </c>
    </row>
    <row r="345" spans="1:97" x14ac:dyDescent="0.3">
      <c r="A345">
        <v>1197</v>
      </c>
      <c r="B345">
        <v>60</v>
      </c>
      <c r="C345" t="s">
        <v>91</v>
      </c>
      <c r="D345">
        <v>58</v>
      </c>
      <c r="E345">
        <v>14054</v>
      </c>
      <c r="F345" t="s">
        <v>92</v>
      </c>
      <c r="G345" t="s">
        <v>93</v>
      </c>
      <c r="H345" t="s">
        <v>94</v>
      </c>
      <c r="I345" t="s">
        <v>95</v>
      </c>
      <c r="J345" t="s">
        <v>96</v>
      </c>
      <c r="K345" t="s">
        <v>134</v>
      </c>
      <c r="L345" t="s">
        <v>98</v>
      </c>
      <c r="M345" t="s">
        <v>184</v>
      </c>
      <c r="N345" t="s">
        <v>100</v>
      </c>
      <c r="O345" t="s">
        <v>101</v>
      </c>
      <c r="P345" t="s">
        <v>101</v>
      </c>
      <c r="Q345" t="s">
        <v>102</v>
      </c>
      <c r="R345" t="s">
        <v>103</v>
      </c>
      <c r="S345" s="3" t="str">
        <f>VLOOKUP(R345,'House Style2'!$A$1:$E$9,5,FALSE)</f>
        <v>Above Average</v>
      </c>
      <c r="T345">
        <v>7</v>
      </c>
      <c r="U345">
        <v>0.13376863088308188</v>
      </c>
      <c r="V345" t="s">
        <v>104</v>
      </c>
      <c r="W345">
        <v>5</v>
      </c>
      <c r="X345">
        <v>2006</v>
      </c>
      <c r="Y345">
        <v>2006</v>
      </c>
      <c r="Z345" t="s">
        <v>105</v>
      </c>
      <c r="AA345" t="s">
        <v>126</v>
      </c>
      <c r="AB345" t="s">
        <v>137</v>
      </c>
      <c r="AC345" t="s">
        <v>137</v>
      </c>
      <c r="AD345" t="s">
        <v>129</v>
      </c>
      <c r="AE345">
        <v>0</v>
      </c>
      <c r="AF345" t="s">
        <v>112</v>
      </c>
      <c r="AG345" t="s">
        <v>110</v>
      </c>
      <c r="AH345" t="s">
        <v>111</v>
      </c>
      <c r="AI345" t="s">
        <v>112</v>
      </c>
      <c r="AJ345" t="s">
        <v>110</v>
      </c>
      <c r="AK345" t="s">
        <v>130</v>
      </c>
      <c r="AL345" t="s">
        <v>114</v>
      </c>
      <c r="AM345">
        <v>0</v>
      </c>
      <c r="AN345" t="s">
        <v>114</v>
      </c>
      <c r="AO345">
        <v>0</v>
      </c>
      <c r="AP345">
        <v>879</v>
      </c>
      <c r="AQ345">
        <v>879</v>
      </c>
      <c r="AR345" t="s">
        <v>115</v>
      </c>
      <c r="AS345" t="s">
        <v>109</v>
      </c>
      <c r="AT345" t="s">
        <v>116</v>
      </c>
      <c r="AU345" t="s">
        <v>117</v>
      </c>
      <c r="AV345">
        <v>879</v>
      </c>
      <c r="AW345">
        <v>0.23430735874595443</v>
      </c>
      <c r="AX345" t="s">
        <v>195</v>
      </c>
      <c r="AY345">
        <v>984</v>
      </c>
      <c r="AZ345">
        <v>0</v>
      </c>
      <c r="BA345">
        <v>1863</v>
      </c>
      <c r="BB345">
        <v>0</v>
      </c>
      <c r="BC345">
        <v>0</v>
      </c>
      <c r="BD345">
        <v>2</v>
      </c>
      <c r="BE345">
        <v>1</v>
      </c>
      <c r="BF345">
        <v>4</v>
      </c>
      <c r="BG345">
        <v>1</v>
      </c>
      <c r="BH345" t="s">
        <v>112</v>
      </c>
      <c r="BI345">
        <v>9</v>
      </c>
      <c r="BJ345" t="s">
        <v>119</v>
      </c>
      <c r="BK345">
        <v>1</v>
      </c>
      <c r="BL345" t="s">
        <v>112</v>
      </c>
      <c r="BM345" t="s">
        <v>142</v>
      </c>
      <c r="BN345">
        <v>2006</v>
      </c>
      <c r="BO345" t="s">
        <v>121</v>
      </c>
      <c r="BP345">
        <v>3</v>
      </c>
      <c r="BQ345">
        <v>660</v>
      </c>
      <c r="BR345" t="s">
        <v>110</v>
      </c>
      <c r="BS345" t="s">
        <v>110</v>
      </c>
      <c r="BT345" t="s">
        <v>116</v>
      </c>
      <c r="BU345">
        <v>100</v>
      </c>
      <c r="BV345">
        <v>17</v>
      </c>
      <c r="BW345">
        <v>0</v>
      </c>
      <c r="BX345">
        <v>0</v>
      </c>
      <c r="BY345">
        <v>0</v>
      </c>
      <c r="BZ345">
        <v>0</v>
      </c>
      <c r="CA345" t="s">
        <v>93</v>
      </c>
      <c r="CB345" t="s">
        <v>93</v>
      </c>
      <c r="CC345" t="s">
        <v>93</v>
      </c>
      <c r="CD345">
        <v>0</v>
      </c>
      <c r="CE345">
        <v>11</v>
      </c>
      <c r="CF345">
        <v>2006</v>
      </c>
      <c r="CG345" t="s">
        <v>139</v>
      </c>
      <c r="CH345" t="s">
        <v>140</v>
      </c>
      <c r="CI345">
        <v>219210</v>
      </c>
      <c r="CR345">
        <v>879</v>
      </c>
      <c r="CS345" t="s">
        <v>124</v>
      </c>
    </row>
    <row r="346" spans="1:97" x14ac:dyDescent="0.3">
      <c r="A346">
        <v>1156</v>
      </c>
      <c r="B346">
        <v>20</v>
      </c>
      <c r="C346" t="s">
        <v>91</v>
      </c>
      <c r="D346">
        <v>90</v>
      </c>
      <c r="E346">
        <v>10768</v>
      </c>
      <c r="F346" t="s">
        <v>92</v>
      </c>
      <c r="G346" t="s">
        <v>93</v>
      </c>
      <c r="H346" t="s">
        <v>94</v>
      </c>
      <c r="I346" t="s">
        <v>95</v>
      </c>
      <c r="J346" t="s">
        <v>96</v>
      </c>
      <c r="K346" t="s">
        <v>97</v>
      </c>
      <c r="L346" t="s">
        <v>98</v>
      </c>
      <c r="M346" t="s">
        <v>178</v>
      </c>
      <c r="N346" t="s">
        <v>100</v>
      </c>
      <c r="O346" t="s">
        <v>101</v>
      </c>
      <c r="P346" t="s">
        <v>101</v>
      </c>
      <c r="Q346" t="s">
        <v>102</v>
      </c>
      <c r="R346" t="s">
        <v>136</v>
      </c>
      <c r="S346" s="3" t="str">
        <f>VLOOKUP(R346,'House Style2'!$A$1:$E$9,5,FALSE)</f>
        <v>Above Average</v>
      </c>
      <c r="T346">
        <v>5</v>
      </c>
      <c r="U346">
        <v>7.9804679536645051E-2</v>
      </c>
      <c r="V346" t="s">
        <v>225</v>
      </c>
      <c r="W346">
        <v>8</v>
      </c>
      <c r="X346">
        <v>1976</v>
      </c>
      <c r="Y346">
        <v>2004</v>
      </c>
      <c r="Z346" t="s">
        <v>105</v>
      </c>
      <c r="AA346" t="s">
        <v>126</v>
      </c>
      <c r="AB346" t="s">
        <v>194</v>
      </c>
      <c r="AC346" t="s">
        <v>194</v>
      </c>
      <c r="AD346" t="s">
        <v>129</v>
      </c>
      <c r="AE346">
        <v>0</v>
      </c>
      <c r="AF346" t="s">
        <v>112</v>
      </c>
      <c r="AG346" t="s">
        <v>112</v>
      </c>
      <c r="AH346" t="s">
        <v>171</v>
      </c>
      <c r="AI346" t="s">
        <v>112</v>
      </c>
      <c r="AJ346" t="s">
        <v>110</v>
      </c>
      <c r="AK346" t="s">
        <v>112</v>
      </c>
      <c r="AL346" t="s">
        <v>151</v>
      </c>
      <c r="AM346">
        <v>1157</v>
      </c>
      <c r="AN346" t="s">
        <v>114</v>
      </c>
      <c r="AO346">
        <v>0</v>
      </c>
      <c r="AP346">
        <v>280</v>
      </c>
      <c r="AQ346">
        <v>1437</v>
      </c>
      <c r="AR346" t="s">
        <v>115</v>
      </c>
      <c r="AS346" t="s">
        <v>110</v>
      </c>
      <c r="AT346" t="s">
        <v>116</v>
      </c>
      <c r="AU346" t="s">
        <v>117</v>
      </c>
      <c r="AV346">
        <v>1437</v>
      </c>
      <c r="AW346">
        <v>0.7485830958549301</v>
      </c>
      <c r="AX346" t="s">
        <v>118</v>
      </c>
      <c r="AY346">
        <v>0</v>
      </c>
      <c r="AZ346">
        <v>0</v>
      </c>
      <c r="BA346">
        <v>1437</v>
      </c>
      <c r="BB346">
        <v>1</v>
      </c>
      <c r="BC346">
        <v>0</v>
      </c>
      <c r="BD346">
        <v>2</v>
      </c>
      <c r="BE346">
        <v>0</v>
      </c>
      <c r="BF346">
        <v>3</v>
      </c>
      <c r="BG346">
        <v>1</v>
      </c>
      <c r="BH346" t="s">
        <v>112</v>
      </c>
      <c r="BI346">
        <v>6</v>
      </c>
      <c r="BJ346" t="s">
        <v>119</v>
      </c>
      <c r="BK346">
        <v>1</v>
      </c>
      <c r="BL346" t="s">
        <v>220</v>
      </c>
      <c r="BM346" t="s">
        <v>120</v>
      </c>
      <c r="BN346">
        <v>1976</v>
      </c>
      <c r="BO346" t="s">
        <v>143</v>
      </c>
      <c r="BP346">
        <v>2</v>
      </c>
      <c r="BQ346">
        <v>528</v>
      </c>
      <c r="BR346" t="s">
        <v>110</v>
      </c>
      <c r="BS346" t="s">
        <v>110</v>
      </c>
      <c r="BT346" t="s">
        <v>116</v>
      </c>
      <c r="BU346">
        <v>0</v>
      </c>
      <c r="BV346">
        <v>21</v>
      </c>
      <c r="BW346">
        <v>0</v>
      </c>
      <c r="BX346">
        <v>0</v>
      </c>
      <c r="BY346">
        <v>180</v>
      </c>
      <c r="BZ346">
        <v>0</v>
      </c>
      <c r="CA346" t="s">
        <v>93</v>
      </c>
      <c r="CB346" t="s">
        <v>93</v>
      </c>
      <c r="CC346" t="s">
        <v>93</v>
      </c>
      <c r="CD346">
        <v>0</v>
      </c>
      <c r="CE346">
        <v>7</v>
      </c>
      <c r="CF346">
        <v>2007</v>
      </c>
      <c r="CG346" t="s">
        <v>122</v>
      </c>
      <c r="CH346" t="s">
        <v>123</v>
      </c>
      <c r="CI346">
        <v>218000</v>
      </c>
      <c r="CR346">
        <v>1437</v>
      </c>
      <c r="CS346" t="s">
        <v>124</v>
      </c>
    </row>
    <row r="347" spans="1:97" x14ac:dyDescent="0.3">
      <c r="A347">
        <v>599</v>
      </c>
      <c r="B347">
        <v>20</v>
      </c>
      <c r="C347" t="s">
        <v>91</v>
      </c>
      <c r="D347">
        <v>80</v>
      </c>
      <c r="E347">
        <v>12984</v>
      </c>
      <c r="F347" t="s">
        <v>92</v>
      </c>
      <c r="G347" t="s">
        <v>93</v>
      </c>
      <c r="H347" t="s">
        <v>141</v>
      </c>
      <c r="I347" t="s">
        <v>207</v>
      </c>
      <c r="J347" t="s">
        <v>96</v>
      </c>
      <c r="K347" t="s">
        <v>134</v>
      </c>
      <c r="L347" t="s">
        <v>98</v>
      </c>
      <c r="M347" t="s">
        <v>174</v>
      </c>
      <c r="N347" t="s">
        <v>100</v>
      </c>
      <c r="O347" t="s">
        <v>101</v>
      </c>
      <c r="P347" t="s">
        <v>101</v>
      </c>
      <c r="Q347" t="s">
        <v>102</v>
      </c>
      <c r="R347" t="s">
        <v>136</v>
      </c>
      <c r="S347" s="3" t="str">
        <f>VLOOKUP(R347,'House Style2'!$A$1:$E$9,5,FALSE)</f>
        <v>Above Average</v>
      </c>
      <c r="T347">
        <v>5</v>
      </c>
      <c r="U347">
        <v>0.45572297803330919</v>
      </c>
      <c r="V347" t="s">
        <v>225</v>
      </c>
      <c r="W347">
        <v>6</v>
      </c>
      <c r="X347">
        <v>1977</v>
      </c>
      <c r="Y347">
        <v>1977</v>
      </c>
      <c r="Z347" t="s">
        <v>105</v>
      </c>
      <c r="AA347" t="s">
        <v>126</v>
      </c>
      <c r="AB347" t="s">
        <v>194</v>
      </c>
      <c r="AC347" t="s">
        <v>194</v>
      </c>
      <c r="AD347" t="s">
        <v>108</v>
      </c>
      <c r="AE347">
        <v>459</v>
      </c>
      <c r="AF347" t="s">
        <v>110</v>
      </c>
      <c r="AG347" t="s">
        <v>110</v>
      </c>
      <c r="AH347" t="s">
        <v>171</v>
      </c>
      <c r="AI347" t="s">
        <v>112</v>
      </c>
      <c r="AJ347" t="s">
        <v>110</v>
      </c>
      <c r="AK347" t="s">
        <v>163</v>
      </c>
      <c r="AL347" t="s">
        <v>151</v>
      </c>
      <c r="AM347">
        <v>1283</v>
      </c>
      <c r="AN347" t="s">
        <v>210</v>
      </c>
      <c r="AO347">
        <v>147</v>
      </c>
      <c r="AP347">
        <v>0</v>
      </c>
      <c r="AQ347">
        <v>1430</v>
      </c>
      <c r="AR347" t="s">
        <v>115</v>
      </c>
      <c r="AS347" t="s">
        <v>109</v>
      </c>
      <c r="AT347" t="s">
        <v>116</v>
      </c>
      <c r="AU347" t="s">
        <v>117</v>
      </c>
      <c r="AV347">
        <v>1647</v>
      </c>
      <c r="AW347">
        <v>0.60347997392499453</v>
      </c>
      <c r="AX347" t="s">
        <v>118</v>
      </c>
      <c r="AY347">
        <v>0</v>
      </c>
      <c r="AZ347">
        <v>0</v>
      </c>
      <c r="BA347">
        <v>1647</v>
      </c>
      <c r="BB347">
        <v>1</v>
      </c>
      <c r="BC347">
        <v>0</v>
      </c>
      <c r="BD347">
        <v>2</v>
      </c>
      <c r="BE347">
        <v>0</v>
      </c>
      <c r="BF347">
        <v>3</v>
      </c>
      <c r="BG347">
        <v>1</v>
      </c>
      <c r="BH347" t="s">
        <v>112</v>
      </c>
      <c r="BI347">
        <v>7</v>
      </c>
      <c r="BJ347" t="s">
        <v>119</v>
      </c>
      <c r="BK347">
        <v>1</v>
      </c>
      <c r="BL347" t="s">
        <v>110</v>
      </c>
      <c r="BM347" t="s">
        <v>120</v>
      </c>
      <c r="BN347">
        <v>1977</v>
      </c>
      <c r="BO347" t="s">
        <v>121</v>
      </c>
      <c r="BP347">
        <v>2</v>
      </c>
      <c r="BQ347">
        <v>621</v>
      </c>
      <c r="BR347" t="s">
        <v>110</v>
      </c>
      <c r="BS347" t="s">
        <v>110</v>
      </c>
      <c r="BT347" t="s">
        <v>116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 t="s">
        <v>93</v>
      </c>
      <c r="CB347" t="s">
        <v>93</v>
      </c>
      <c r="CC347" t="s">
        <v>93</v>
      </c>
      <c r="CD347">
        <v>0</v>
      </c>
      <c r="CE347">
        <v>3</v>
      </c>
      <c r="CF347">
        <v>2006</v>
      </c>
      <c r="CG347" t="s">
        <v>122</v>
      </c>
      <c r="CH347" t="s">
        <v>123</v>
      </c>
      <c r="CI347">
        <v>217500</v>
      </c>
      <c r="CR347" t="s">
        <v>124</v>
      </c>
      <c r="CS347">
        <v>1647</v>
      </c>
    </row>
    <row r="348" spans="1:97" x14ac:dyDescent="0.3">
      <c r="A348">
        <v>114</v>
      </c>
      <c r="B348">
        <v>20</v>
      </c>
      <c r="C348" t="s">
        <v>91</v>
      </c>
      <c r="D348" t="s">
        <v>93</v>
      </c>
      <c r="E348">
        <v>21000</v>
      </c>
      <c r="F348" t="s">
        <v>92</v>
      </c>
      <c r="G348" t="s">
        <v>93</v>
      </c>
      <c r="H348" t="s">
        <v>141</v>
      </c>
      <c r="I348" t="s">
        <v>207</v>
      </c>
      <c r="J348" t="s">
        <v>96</v>
      </c>
      <c r="K348" t="s">
        <v>97</v>
      </c>
      <c r="L348" t="s">
        <v>98</v>
      </c>
      <c r="M348" t="s">
        <v>174</v>
      </c>
      <c r="N348" t="s">
        <v>100</v>
      </c>
      <c r="O348" t="s">
        <v>101</v>
      </c>
      <c r="P348" t="s">
        <v>101</v>
      </c>
      <c r="Q348" t="s">
        <v>102</v>
      </c>
      <c r="R348" t="s">
        <v>136</v>
      </c>
      <c r="S348" s="3" t="str">
        <f>VLOOKUP(R348,'House Style2'!$A$1:$E$9,5,FALSE)</f>
        <v>Above Average</v>
      </c>
      <c r="T348">
        <v>6</v>
      </c>
      <c r="U348">
        <v>0.79014531997264692</v>
      </c>
      <c r="V348" t="s">
        <v>104</v>
      </c>
      <c r="W348">
        <v>5</v>
      </c>
      <c r="X348">
        <v>1953</v>
      </c>
      <c r="Y348">
        <v>1953</v>
      </c>
      <c r="Z348" t="s">
        <v>125</v>
      </c>
      <c r="AA348" t="s">
        <v>126</v>
      </c>
      <c r="AB348" t="s">
        <v>127</v>
      </c>
      <c r="AC348" t="s">
        <v>127</v>
      </c>
      <c r="AD348" t="s">
        <v>108</v>
      </c>
      <c r="AE348">
        <v>184</v>
      </c>
      <c r="AF348" t="s">
        <v>110</v>
      </c>
      <c r="AG348" t="s">
        <v>112</v>
      </c>
      <c r="AH348" t="s">
        <v>171</v>
      </c>
      <c r="AI348" t="s">
        <v>112</v>
      </c>
      <c r="AJ348" t="s">
        <v>110</v>
      </c>
      <c r="AK348" t="s">
        <v>163</v>
      </c>
      <c r="AL348" t="s">
        <v>151</v>
      </c>
      <c r="AM348">
        <v>35</v>
      </c>
      <c r="AN348" t="s">
        <v>172</v>
      </c>
      <c r="AO348">
        <v>869</v>
      </c>
      <c r="AP348">
        <v>905</v>
      </c>
      <c r="AQ348">
        <v>1809</v>
      </c>
      <c r="AR348" t="s">
        <v>115</v>
      </c>
      <c r="AS348" t="s">
        <v>110</v>
      </c>
      <c r="AT348" t="s">
        <v>116</v>
      </c>
      <c r="AU348" t="s">
        <v>117</v>
      </c>
      <c r="AV348">
        <v>2259</v>
      </c>
      <c r="AW348">
        <v>0.97125271332139895</v>
      </c>
      <c r="AX348" t="s">
        <v>118</v>
      </c>
      <c r="AY348">
        <v>0</v>
      </c>
      <c r="AZ348">
        <v>0</v>
      </c>
      <c r="BA348">
        <v>2259</v>
      </c>
      <c r="BB348">
        <v>1</v>
      </c>
      <c r="BC348">
        <v>0</v>
      </c>
      <c r="BD348">
        <v>2</v>
      </c>
      <c r="BE348">
        <v>0</v>
      </c>
      <c r="BF348">
        <v>3</v>
      </c>
      <c r="BG348">
        <v>1</v>
      </c>
      <c r="BH348" t="s">
        <v>112</v>
      </c>
      <c r="BI348">
        <v>7</v>
      </c>
      <c r="BJ348" t="s">
        <v>119</v>
      </c>
      <c r="BK348">
        <v>2</v>
      </c>
      <c r="BL348" t="s">
        <v>112</v>
      </c>
      <c r="BM348" t="s">
        <v>190</v>
      </c>
      <c r="BN348">
        <v>1953</v>
      </c>
      <c r="BO348" t="s">
        <v>114</v>
      </c>
      <c r="BP348">
        <v>2</v>
      </c>
      <c r="BQ348">
        <v>450</v>
      </c>
      <c r="BR348" t="s">
        <v>110</v>
      </c>
      <c r="BS348" t="s">
        <v>110</v>
      </c>
      <c r="BT348" t="s">
        <v>116</v>
      </c>
      <c r="BU348">
        <v>166</v>
      </c>
      <c r="BV348">
        <v>120</v>
      </c>
      <c r="BW348">
        <v>192</v>
      </c>
      <c r="BX348">
        <v>0</v>
      </c>
      <c r="BY348">
        <v>0</v>
      </c>
      <c r="BZ348">
        <v>0</v>
      </c>
      <c r="CA348" t="s">
        <v>93</v>
      </c>
      <c r="CB348" t="s">
        <v>131</v>
      </c>
      <c r="CC348" t="s">
        <v>93</v>
      </c>
      <c r="CD348">
        <v>0</v>
      </c>
      <c r="CE348">
        <v>10</v>
      </c>
      <c r="CF348">
        <v>2007</v>
      </c>
      <c r="CG348" t="s">
        <v>213</v>
      </c>
      <c r="CH348" t="s">
        <v>132</v>
      </c>
      <c r="CI348">
        <v>217000</v>
      </c>
      <c r="CR348" t="s">
        <v>124</v>
      </c>
      <c r="CS348">
        <v>2259</v>
      </c>
    </row>
    <row r="349" spans="1:97" x14ac:dyDescent="0.3">
      <c r="A349">
        <v>753</v>
      </c>
      <c r="B349">
        <v>20</v>
      </c>
      <c r="C349" t="s">
        <v>91</v>
      </c>
      <c r="D349">
        <v>79</v>
      </c>
      <c r="E349">
        <v>9236</v>
      </c>
      <c r="F349" t="s">
        <v>92</v>
      </c>
      <c r="G349" t="s">
        <v>93</v>
      </c>
      <c r="H349" t="s">
        <v>94</v>
      </c>
      <c r="I349" t="s">
        <v>95</v>
      </c>
      <c r="J349" t="s">
        <v>96</v>
      </c>
      <c r="K349" t="s">
        <v>134</v>
      </c>
      <c r="L349" t="s">
        <v>98</v>
      </c>
      <c r="M349" t="s">
        <v>167</v>
      </c>
      <c r="N349" t="s">
        <v>100</v>
      </c>
      <c r="O349" t="s">
        <v>101</v>
      </c>
      <c r="P349" t="s">
        <v>101</v>
      </c>
      <c r="Q349" t="s">
        <v>102</v>
      </c>
      <c r="R349" t="s">
        <v>136</v>
      </c>
      <c r="S349" s="3" t="str">
        <f>VLOOKUP(R349,'House Style2'!$A$1:$E$9,5,FALSE)</f>
        <v>Above Average</v>
      </c>
      <c r="T349">
        <v>6</v>
      </c>
      <c r="U349">
        <v>0.63562556863533959</v>
      </c>
      <c r="V349" t="s">
        <v>104</v>
      </c>
      <c r="W349">
        <v>5</v>
      </c>
      <c r="X349">
        <v>1997</v>
      </c>
      <c r="Y349">
        <v>1997</v>
      </c>
      <c r="Z349" t="s">
        <v>105</v>
      </c>
      <c r="AA349" t="s">
        <v>126</v>
      </c>
      <c r="AB349" t="s">
        <v>137</v>
      </c>
      <c r="AC349" t="s">
        <v>137</v>
      </c>
      <c r="AD349" t="s">
        <v>129</v>
      </c>
      <c r="AE349">
        <v>0</v>
      </c>
      <c r="AF349" t="s">
        <v>110</v>
      </c>
      <c r="AG349" t="s">
        <v>112</v>
      </c>
      <c r="AH349" t="s">
        <v>111</v>
      </c>
      <c r="AI349" t="s">
        <v>112</v>
      </c>
      <c r="AJ349" t="s">
        <v>110</v>
      </c>
      <c r="AK349" t="s">
        <v>112</v>
      </c>
      <c r="AL349" t="s">
        <v>113</v>
      </c>
      <c r="AM349">
        <v>1200</v>
      </c>
      <c r="AN349" t="s">
        <v>114</v>
      </c>
      <c r="AO349">
        <v>0</v>
      </c>
      <c r="AP349">
        <v>279</v>
      </c>
      <c r="AQ349">
        <v>1479</v>
      </c>
      <c r="AR349" t="s">
        <v>115</v>
      </c>
      <c r="AS349" t="s">
        <v>109</v>
      </c>
      <c r="AT349" t="s">
        <v>116</v>
      </c>
      <c r="AU349" t="s">
        <v>117</v>
      </c>
      <c r="AV349">
        <v>1494</v>
      </c>
      <c r="AW349">
        <v>3.3969589910522235E-2</v>
      </c>
      <c r="AX349" t="s">
        <v>118</v>
      </c>
      <c r="AY349">
        <v>0</v>
      </c>
      <c r="AZ349">
        <v>0</v>
      </c>
      <c r="BA349">
        <v>1494</v>
      </c>
      <c r="BB349">
        <v>1</v>
      </c>
      <c r="BC349">
        <v>0</v>
      </c>
      <c r="BD349">
        <v>2</v>
      </c>
      <c r="BE349">
        <v>0</v>
      </c>
      <c r="BF349">
        <v>3</v>
      </c>
      <c r="BG349">
        <v>1</v>
      </c>
      <c r="BH349" t="s">
        <v>112</v>
      </c>
      <c r="BI349">
        <v>6</v>
      </c>
      <c r="BJ349" t="s">
        <v>119</v>
      </c>
      <c r="BK349">
        <v>0</v>
      </c>
      <c r="BL349" t="s">
        <v>93</v>
      </c>
      <c r="BM349" t="s">
        <v>120</v>
      </c>
      <c r="BN349">
        <v>1997</v>
      </c>
      <c r="BO349" t="s">
        <v>143</v>
      </c>
      <c r="BP349">
        <v>2</v>
      </c>
      <c r="BQ349">
        <v>576</v>
      </c>
      <c r="BR349" t="s">
        <v>110</v>
      </c>
      <c r="BS349" t="s">
        <v>110</v>
      </c>
      <c r="BT349" t="s">
        <v>116</v>
      </c>
      <c r="BU349">
        <v>168</v>
      </c>
      <c r="BV349">
        <v>27</v>
      </c>
      <c r="BW349">
        <v>0</v>
      </c>
      <c r="BX349">
        <v>0</v>
      </c>
      <c r="BY349">
        <v>0</v>
      </c>
      <c r="BZ349">
        <v>0</v>
      </c>
      <c r="CA349" t="s">
        <v>93</v>
      </c>
      <c r="CB349" t="s">
        <v>93</v>
      </c>
      <c r="CC349" t="s">
        <v>93</v>
      </c>
      <c r="CD349">
        <v>0</v>
      </c>
      <c r="CE349">
        <v>7</v>
      </c>
      <c r="CF349">
        <v>2006</v>
      </c>
      <c r="CG349" t="s">
        <v>122</v>
      </c>
      <c r="CH349" t="s">
        <v>123</v>
      </c>
      <c r="CI349">
        <v>217000</v>
      </c>
      <c r="CR349">
        <v>1494</v>
      </c>
      <c r="CS349" t="s">
        <v>124</v>
      </c>
    </row>
    <row r="350" spans="1:97" x14ac:dyDescent="0.3">
      <c r="A350">
        <v>769</v>
      </c>
      <c r="B350">
        <v>20</v>
      </c>
      <c r="C350" t="s">
        <v>91</v>
      </c>
      <c r="D350">
        <v>70</v>
      </c>
      <c r="E350">
        <v>9100</v>
      </c>
      <c r="F350" t="s">
        <v>92</v>
      </c>
      <c r="G350" t="s">
        <v>93</v>
      </c>
      <c r="H350" t="s">
        <v>141</v>
      </c>
      <c r="I350" t="s">
        <v>95</v>
      </c>
      <c r="J350" t="s">
        <v>96</v>
      </c>
      <c r="K350" t="s">
        <v>134</v>
      </c>
      <c r="L350" t="s">
        <v>98</v>
      </c>
      <c r="M350" t="s">
        <v>167</v>
      </c>
      <c r="N350" t="s">
        <v>100</v>
      </c>
      <c r="O350" t="s">
        <v>101</v>
      </c>
      <c r="P350" t="s">
        <v>101</v>
      </c>
      <c r="Q350" t="s">
        <v>102</v>
      </c>
      <c r="R350" t="s">
        <v>136</v>
      </c>
      <c r="S350" s="3" t="str">
        <f>VLOOKUP(R350,'House Style2'!$A$1:$E$9,5,FALSE)</f>
        <v>Above Average</v>
      </c>
      <c r="T350">
        <v>7</v>
      </c>
      <c r="U350">
        <v>0.15858848075422827</v>
      </c>
      <c r="V350" t="s">
        <v>104</v>
      </c>
      <c r="W350">
        <v>5</v>
      </c>
      <c r="X350">
        <v>2004</v>
      </c>
      <c r="Y350">
        <v>2005</v>
      </c>
      <c r="Z350" t="s">
        <v>125</v>
      </c>
      <c r="AA350" t="s">
        <v>126</v>
      </c>
      <c r="AB350" t="s">
        <v>137</v>
      </c>
      <c r="AC350" t="s">
        <v>137</v>
      </c>
      <c r="AD350" t="s">
        <v>129</v>
      </c>
      <c r="AE350">
        <v>0</v>
      </c>
      <c r="AF350" t="s">
        <v>112</v>
      </c>
      <c r="AG350" t="s">
        <v>110</v>
      </c>
      <c r="AH350" t="s">
        <v>111</v>
      </c>
      <c r="AI350" t="s">
        <v>112</v>
      </c>
      <c r="AJ350" t="s">
        <v>110</v>
      </c>
      <c r="AK350" t="s">
        <v>156</v>
      </c>
      <c r="AL350" t="s">
        <v>113</v>
      </c>
      <c r="AM350">
        <v>24</v>
      </c>
      <c r="AN350" t="s">
        <v>114</v>
      </c>
      <c r="AO350">
        <v>0</v>
      </c>
      <c r="AP350">
        <v>1836</v>
      </c>
      <c r="AQ350">
        <v>1860</v>
      </c>
      <c r="AR350" t="s">
        <v>115</v>
      </c>
      <c r="AS350" t="s">
        <v>109</v>
      </c>
      <c r="AT350" t="s">
        <v>116</v>
      </c>
      <c r="AU350" t="s">
        <v>117</v>
      </c>
      <c r="AV350">
        <v>1836</v>
      </c>
      <c r="AW350">
        <v>0.19523629405349863</v>
      </c>
      <c r="AX350" t="s">
        <v>118</v>
      </c>
      <c r="AY350">
        <v>0</v>
      </c>
      <c r="AZ350">
        <v>0</v>
      </c>
      <c r="BA350">
        <v>1836</v>
      </c>
      <c r="BB350">
        <v>0</v>
      </c>
      <c r="BC350">
        <v>0</v>
      </c>
      <c r="BD350">
        <v>2</v>
      </c>
      <c r="BE350">
        <v>0</v>
      </c>
      <c r="BF350">
        <v>3</v>
      </c>
      <c r="BG350">
        <v>1</v>
      </c>
      <c r="BH350" t="s">
        <v>112</v>
      </c>
      <c r="BI350">
        <v>8</v>
      </c>
      <c r="BJ350" t="s">
        <v>119</v>
      </c>
      <c r="BK350">
        <v>1</v>
      </c>
      <c r="BL350" t="s">
        <v>112</v>
      </c>
      <c r="BM350" t="s">
        <v>120</v>
      </c>
      <c r="BN350">
        <v>2004</v>
      </c>
      <c r="BO350" t="s">
        <v>121</v>
      </c>
      <c r="BP350">
        <v>2</v>
      </c>
      <c r="BQ350">
        <v>484</v>
      </c>
      <c r="BR350" t="s">
        <v>110</v>
      </c>
      <c r="BS350" t="s">
        <v>110</v>
      </c>
      <c r="BT350" t="s">
        <v>116</v>
      </c>
      <c r="BU350">
        <v>120</v>
      </c>
      <c r="BV350">
        <v>33</v>
      </c>
      <c r="BW350">
        <v>0</v>
      </c>
      <c r="BX350">
        <v>0</v>
      </c>
      <c r="BY350">
        <v>0</v>
      </c>
      <c r="BZ350">
        <v>0</v>
      </c>
      <c r="CA350" t="s">
        <v>93</v>
      </c>
      <c r="CB350" t="s">
        <v>93</v>
      </c>
      <c r="CC350" t="s">
        <v>93</v>
      </c>
      <c r="CD350">
        <v>0</v>
      </c>
      <c r="CE350">
        <v>10</v>
      </c>
      <c r="CF350">
        <v>2006</v>
      </c>
      <c r="CG350" t="s">
        <v>122</v>
      </c>
      <c r="CH350" t="s">
        <v>123</v>
      </c>
      <c r="CI350">
        <v>216837</v>
      </c>
      <c r="CR350" t="s">
        <v>124</v>
      </c>
      <c r="CS350">
        <v>1836</v>
      </c>
    </row>
    <row r="351" spans="1:97" x14ac:dyDescent="0.3">
      <c r="A351">
        <v>235</v>
      </c>
      <c r="B351">
        <v>60</v>
      </c>
      <c r="C351" t="s">
        <v>91</v>
      </c>
      <c r="D351" t="s">
        <v>93</v>
      </c>
      <c r="E351">
        <v>7851</v>
      </c>
      <c r="F351" t="s">
        <v>92</v>
      </c>
      <c r="G351" t="s">
        <v>93</v>
      </c>
      <c r="H351" t="s">
        <v>141</v>
      </c>
      <c r="I351" t="s">
        <v>95</v>
      </c>
      <c r="J351" t="s">
        <v>96</v>
      </c>
      <c r="K351" t="s">
        <v>134</v>
      </c>
      <c r="L351" t="s">
        <v>98</v>
      </c>
      <c r="M351" t="s">
        <v>184</v>
      </c>
      <c r="N351" t="s">
        <v>100</v>
      </c>
      <c r="O351" t="s">
        <v>101</v>
      </c>
      <c r="P351" t="s">
        <v>101</v>
      </c>
      <c r="Q351" t="s">
        <v>102</v>
      </c>
      <c r="R351" t="s">
        <v>103</v>
      </c>
      <c r="S351" s="3" t="str">
        <f>VLOOKUP(R351,'House Style2'!$A$1:$E$9,5,FALSE)</f>
        <v>Above Average</v>
      </c>
      <c r="T351">
        <v>6</v>
      </c>
      <c r="U351">
        <v>0.33664072071746953</v>
      </c>
      <c r="V351" t="s">
        <v>104</v>
      </c>
      <c r="W351">
        <v>5</v>
      </c>
      <c r="X351">
        <v>2002</v>
      </c>
      <c r="Y351">
        <v>2002</v>
      </c>
      <c r="Z351" t="s">
        <v>105</v>
      </c>
      <c r="AA351" t="s">
        <v>126</v>
      </c>
      <c r="AB351" t="s">
        <v>137</v>
      </c>
      <c r="AC351" t="s">
        <v>137</v>
      </c>
      <c r="AD351" t="s">
        <v>93</v>
      </c>
      <c r="AE351" t="s">
        <v>93</v>
      </c>
      <c r="AF351" t="s">
        <v>112</v>
      </c>
      <c r="AG351" t="s">
        <v>110</v>
      </c>
      <c r="AH351" t="s">
        <v>111</v>
      </c>
      <c r="AI351" t="s">
        <v>112</v>
      </c>
      <c r="AJ351" t="s">
        <v>110</v>
      </c>
      <c r="AK351" t="s">
        <v>156</v>
      </c>
      <c r="AL351" t="s">
        <v>113</v>
      </c>
      <c r="AM351">
        <v>625</v>
      </c>
      <c r="AN351" t="s">
        <v>114</v>
      </c>
      <c r="AO351">
        <v>0</v>
      </c>
      <c r="AP351">
        <v>235</v>
      </c>
      <c r="AQ351">
        <v>860</v>
      </c>
      <c r="AR351" t="s">
        <v>115</v>
      </c>
      <c r="AS351" t="s">
        <v>109</v>
      </c>
      <c r="AT351" t="s">
        <v>116</v>
      </c>
      <c r="AU351" t="s">
        <v>117</v>
      </c>
      <c r="AV351">
        <v>860</v>
      </c>
      <c r="AW351">
        <v>0.8117110194490289</v>
      </c>
      <c r="AX351" t="s">
        <v>195</v>
      </c>
      <c r="AY351">
        <v>1100</v>
      </c>
      <c r="AZ351">
        <v>0</v>
      </c>
      <c r="BA351">
        <v>1960</v>
      </c>
      <c r="BB351">
        <v>1</v>
      </c>
      <c r="BC351">
        <v>0</v>
      </c>
      <c r="BD351">
        <v>2</v>
      </c>
      <c r="BE351">
        <v>1</v>
      </c>
      <c r="BF351">
        <v>4</v>
      </c>
      <c r="BG351">
        <v>1</v>
      </c>
      <c r="BH351" t="s">
        <v>112</v>
      </c>
      <c r="BI351">
        <v>8</v>
      </c>
      <c r="BJ351" t="s">
        <v>119</v>
      </c>
      <c r="BK351">
        <v>2</v>
      </c>
      <c r="BL351" t="s">
        <v>110</v>
      </c>
      <c r="BM351" t="s">
        <v>142</v>
      </c>
      <c r="BN351">
        <v>2002</v>
      </c>
      <c r="BO351" t="s">
        <v>121</v>
      </c>
      <c r="BP351">
        <v>2</v>
      </c>
      <c r="BQ351">
        <v>440</v>
      </c>
      <c r="BR351" t="s">
        <v>110</v>
      </c>
      <c r="BS351" t="s">
        <v>110</v>
      </c>
      <c r="BT351" t="s">
        <v>116</v>
      </c>
      <c r="BU351">
        <v>288</v>
      </c>
      <c r="BV351">
        <v>48</v>
      </c>
      <c r="BW351">
        <v>0</v>
      </c>
      <c r="BX351">
        <v>0</v>
      </c>
      <c r="BY351">
        <v>0</v>
      </c>
      <c r="BZ351">
        <v>0</v>
      </c>
      <c r="CA351" t="s">
        <v>93</v>
      </c>
      <c r="CB351" t="s">
        <v>93</v>
      </c>
      <c r="CC351" t="s">
        <v>93</v>
      </c>
      <c r="CD351">
        <v>0</v>
      </c>
      <c r="CE351">
        <v>5</v>
      </c>
      <c r="CF351">
        <v>2010</v>
      </c>
      <c r="CG351" t="s">
        <v>122</v>
      </c>
      <c r="CH351" t="s">
        <v>123</v>
      </c>
      <c r="CI351">
        <v>216500</v>
      </c>
      <c r="CR351">
        <v>860</v>
      </c>
      <c r="CS351" t="s">
        <v>124</v>
      </c>
    </row>
    <row r="352" spans="1:97" x14ac:dyDescent="0.3">
      <c r="A352">
        <v>1366</v>
      </c>
      <c r="B352">
        <v>60</v>
      </c>
      <c r="C352" t="s">
        <v>188</v>
      </c>
      <c r="D352" t="s">
        <v>93</v>
      </c>
      <c r="E352">
        <v>7500</v>
      </c>
      <c r="F352" t="s">
        <v>92</v>
      </c>
      <c r="G352" t="s">
        <v>93</v>
      </c>
      <c r="H352" t="s">
        <v>141</v>
      </c>
      <c r="I352" t="s">
        <v>95</v>
      </c>
      <c r="J352" t="s">
        <v>96</v>
      </c>
      <c r="K352" t="s">
        <v>134</v>
      </c>
      <c r="L352" t="s">
        <v>98</v>
      </c>
      <c r="M352" t="s">
        <v>168</v>
      </c>
      <c r="N352" t="s">
        <v>100</v>
      </c>
      <c r="O352" t="s">
        <v>101</v>
      </c>
      <c r="P352" t="s">
        <v>101</v>
      </c>
      <c r="Q352" t="s">
        <v>102</v>
      </c>
      <c r="R352" t="s">
        <v>103</v>
      </c>
      <c r="S352" s="3" t="str">
        <f>VLOOKUP(R352,'House Style2'!$A$1:$E$9,5,FALSE)</f>
        <v>Above Average</v>
      </c>
      <c r="T352">
        <v>7</v>
      </c>
      <c r="U352">
        <v>0.18354589214587469</v>
      </c>
      <c r="V352" t="s">
        <v>104</v>
      </c>
      <c r="W352">
        <v>5</v>
      </c>
      <c r="X352">
        <v>2000</v>
      </c>
      <c r="Y352">
        <v>2000</v>
      </c>
      <c r="Z352" t="s">
        <v>105</v>
      </c>
      <c r="AA352" t="s">
        <v>126</v>
      </c>
      <c r="AB352" t="s">
        <v>137</v>
      </c>
      <c r="AC352" t="s">
        <v>137</v>
      </c>
      <c r="AD352" t="s">
        <v>129</v>
      </c>
      <c r="AE352">
        <v>0</v>
      </c>
      <c r="AF352" t="s">
        <v>112</v>
      </c>
      <c r="AG352" t="s">
        <v>110</v>
      </c>
      <c r="AH352" t="s">
        <v>111</v>
      </c>
      <c r="AI352" t="s">
        <v>112</v>
      </c>
      <c r="AJ352" t="s">
        <v>110</v>
      </c>
      <c r="AK352" t="s">
        <v>156</v>
      </c>
      <c r="AL352" t="s">
        <v>113</v>
      </c>
      <c r="AM352">
        <v>533</v>
      </c>
      <c r="AN352" t="s">
        <v>114</v>
      </c>
      <c r="AO352">
        <v>0</v>
      </c>
      <c r="AP352">
        <v>281</v>
      </c>
      <c r="AQ352">
        <v>814</v>
      </c>
      <c r="AR352" t="s">
        <v>115</v>
      </c>
      <c r="AS352" t="s">
        <v>109</v>
      </c>
      <c r="AT352" t="s">
        <v>116</v>
      </c>
      <c r="AU352" t="s">
        <v>117</v>
      </c>
      <c r="AV352">
        <v>814</v>
      </c>
      <c r="AW352">
        <v>0.52358869227910121</v>
      </c>
      <c r="AX352" t="s">
        <v>195</v>
      </c>
      <c r="AY352">
        <v>860</v>
      </c>
      <c r="AZ352">
        <v>0</v>
      </c>
      <c r="BA352">
        <v>1674</v>
      </c>
      <c r="BB352">
        <v>1</v>
      </c>
      <c r="BC352">
        <v>0</v>
      </c>
      <c r="BD352">
        <v>2</v>
      </c>
      <c r="BE352">
        <v>1</v>
      </c>
      <c r="BF352">
        <v>3</v>
      </c>
      <c r="BG352">
        <v>1</v>
      </c>
      <c r="BH352" t="s">
        <v>112</v>
      </c>
      <c r="BI352">
        <v>7</v>
      </c>
      <c r="BJ352" t="s">
        <v>119</v>
      </c>
      <c r="BK352">
        <v>0</v>
      </c>
      <c r="BL352" t="s">
        <v>93</v>
      </c>
      <c r="BM352" t="s">
        <v>120</v>
      </c>
      <c r="BN352">
        <v>2000</v>
      </c>
      <c r="BO352" t="s">
        <v>143</v>
      </c>
      <c r="BP352">
        <v>2</v>
      </c>
      <c r="BQ352">
        <v>663</v>
      </c>
      <c r="BR352" t="s">
        <v>110</v>
      </c>
      <c r="BS352" t="s">
        <v>110</v>
      </c>
      <c r="BT352" t="s">
        <v>116</v>
      </c>
      <c r="BU352">
        <v>0</v>
      </c>
      <c r="BV352">
        <v>96</v>
      </c>
      <c r="BW352">
        <v>0</v>
      </c>
      <c r="BX352">
        <v>0</v>
      </c>
      <c r="BY352">
        <v>0</v>
      </c>
      <c r="BZ352">
        <v>0</v>
      </c>
      <c r="CA352" t="s">
        <v>93</v>
      </c>
      <c r="CB352" t="s">
        <v>93</v>
      </c>
      <c r="CC352" t="s">
        <v>93</v>
      </c>
      <c r="CD352">
        <v>0</v>
      </c>
      <c r="CE352">
        <v>1</v>
      </c>
      <c r="CF352">
        <v>2010</v>
      </c>
      <c r="CG352" t="s">
        <v>122</v>
      </c>
      <c r="CH352" t="s">
        <v>123</v>
      </c>
      <c r="CI352">
        <v>216000</v>
      </c>
      <c r="CR352">
        <v>814</v>
      </c>
      <c r="CS352" t="s">
        <v>124</v>
      </c>
    </row>
    <row r="353" spans="1:97" x14ac:dyDescent="0.3">
      <c r="A353">
        <v>763</v>
      </c>
      <c r="B353">
        <v>60</v>
      </c>
      <c r="C353" t="s">
        <v>188</v>
      </c>
      <c r="D353">
        <v>72</v>
      </c>
      <c r="E353">
        <v>8640</v>
      </c>
      <c r="F353" t="s">
        <v>92</v>
      </c>
      <c r="G353" t="s">
        <v>93</v>
      </c>
      <c r="H353" t="s">
        <v>141</v>
      </c>
      <c r="I353" t="s">
        <v>95</v>
      </c>
      <c r="J353" t="s">
        <v>96</v>
      </c>
      <c r="K353" t="s">
        <v>134</v>
      </c>
      <c r="L353" t="s">
        <v>98</v>
      </c>
      <c r="M353" t="s">
        <v>168</v>
      </c>
      <c r="N353" t="s">
        <v>100</v>
      </c>
      <c r="O353" t="s">
        <v>101</v>
      </c>
      <c r="P353" t="s">
        <v>101</v>
      </c>
      <c r="Q353" t="s">
        <v>102</v>
      </c>
      <c r="R353" t="s">
        <v>103</v>
      </c>
      <c r="S353" s="3" t="str">
        <f>VLOOKUP(R353,'House Style2'!$A$1:$E$9,5,FALSE)</f>
        <v>Above Average</v>
      </c>
      <c r="T353">
        <v>7</v>
      </c>
      <c r="U353">
        <v>0.83427448960198158</v>
      </c>
      <c r="V353" t="s">
        <v>104</v>
      </c>
      <c r="W353">
        <v>5</v>
      </c>
      <c r="X353">
        <v>2009</v>
      </c>
      <c r="Y353">
        <v>2009</v>
      </c>
      <c r="Z353" t="s">
        <v>105</v>
      </c>
      <c r="AA353" t="s">
        <v>126</v>
      </c>
      <c r="AB353" t="s">
        <v>137</v>
      </c>
      <c r="AC353" t="s">
        <v>137</v>
      </c>
      <c r="AD353" t="s">
        <v>129</v>
      </c>
      <c r="AE353">
        <v>0</v>
      </c>
      <c r="AF353" t="s">
        <v>110</v>
      </c>
      <c r="AG353" t="s">
        <v>110</v>
      </c>
      <c r="AH353" t="s">
        <v>111</v>
      </c>
      <c r="AI353" t="s">
        <v>112</v>
      </c>
      <c r="AJ353" t="s">
        <v>110</v>
      </c>
      <c r="AK353" t="s">
        <v>163</v>
      </c>
      <c r="AL353" t="s">
        <v>113</v>
      </c>
      <c r="AM353">
        <v>24</v>
      </c>
      <c r="AN353" t="s">
        <v>114</v>
      </c>
      <c r="AO353">
        <v>0</v>
      </c>
      <c r="AP353">
        <v>732</v>
      </c>
      <c r="AQ353">
        <v>756</v>
      </c>
      <c r="AR353" t="s">
        <v>115</v>
      </c>
      <c r="AS353" t="s">
        <v>109</v>
      </c>
      <c r="AT353" t="s">
        <v>116</v>
      </c>
      <c r="AU353" t="s">
        <v>117</v>
      </c>
      <c r="AV353">
        <v>764</v>
      </c>
      <c r="AW353">
        <v>0.9824711561984234</v>
      </c>
      <c r="AX353" t="s">
        <v>195</v>
      </c>
      <c r="AY353">
        <v>783</v>
      </c>
      <c r="AZ353">
        <v>0</v>
      </c>
      <c r="BA353">
        <v>1547</v>
      </c>
      <c r="BB353">
        <v>0</v>
      </c>
      <c r="BC353">
        <v>0</v>
      </c>
      <c r="BD353">
        <v>2</v>
      </c>
      <c r="BE353">
        <v>1</v>
      </c>
      <c r="BF353">
        <v>3</v>
      </c>
      <c r="BG353">
        <v>1</v>
      </c>
      <c r="BH353" t="s">
        <v>112</v>
      </c>
      <c r="BI353">
        <v>7</v>
      </c>
      <c r="BJ353" t="s">
        <v>119</v>
      </c>
      <c r="BK353">
        <v>0</v>
      </c>
      <c r="BL353" t="s">
        <v>93</v>
      </c>
      <c r="BM353" t="s">
        <v>120</v>
      </c>
      <c r="BN353">
        <v>2009</v>
      </c>
      <c r="BO353" t="s">
        <v>114</v>
      </c>
      <c r="BP353">
        <v>2</v>
      </c>
      <c r="BQ353">
        <v>614</v>
      </c>
      <c r="BR353" t="s">
        <v>110</v>
      </c>
      <c r="BS353" t="s">
        <v>110</v>
      </c>
      <c r="BT353" t="s">
        <v>116</v>
      </c>
      <c r="BU353">
        <v>169</v>
      </c>
      <c r="BV353">
        <v>45</v>
      </c>
      <c r="BW353">
        <v>0</v>
      </c>
      <c r="BX353">
        <v>0</v>
      </c>
      <c r="BY353">
        <v>0</v>
      </c>
      <c r="BZ353">
        <v>0</v>
      </c>
      <c r="CA353" t="s">
        <v>93</v>
      </c>
      <c r="CB353" t="s">
        <v>93</v>
      </c>
      <c r="CC353" t="s">
        <v>93</v>
      </c>
      <c r="CD353">
        <v>0</v>
      </c>
      <c r="CE353">
        <v>6</v>
      </c>
      <c r="CF353">
        <v>2010</v>
      </c>
      <c r="CG353" t="s">
        <v>200</v>
      </c>
      <c r="CH353" t="s">
        <v>123</v>
      </c>
      <c r="CI353">
        <v>215200</v>
      </c>
      <c r="CR353">
        <v>764</v>
      </c>
      <c r="CS353" t="s">
        <v>124</v>
      </c>
    </row>
    <row r="354" spans="1:97" x14ac:dyDescent="0.3">
      <c r="A354">
        <v>172</v>
      </c>
      <c r="B354">
        <v>20</v>
      </c>
      <c r="C354" t="s">
        <v>91</v>
      </c>
      <c r="D354">
        <v>141</v>
      </c>
      <c r="E354">
        <v>31770</v>
      </c>
      <c r="F354" t="s">
        <v>92</v>
      </c>
      <c r="G354" t="s">
        <v>93</v>
      </c>
      <c r="H354" t="s">
        <v>94</v>
      </c>
      <c r="I354" t="s">
        <v>95</v>
      </c>
      <c r="J354" t="s">
        <v>96</v>
      </c>
      <c r="K354" t="s">
        <v>97</v>
      </c>
      <c r="L354" t="s">
        <v>98</v>
      </c>
      <c r="M354" t="s">
        <v>192</v>
      </c>
      <c r="N354" t="s">
        <v>100</v>
      </c>
      <c r="O354" t="s">
        <v>101</v>
      </c>
      <c r="P354" t="s">
        <v>101</v>
      </c>
      <c r="Q354" t="s">
        <v>102</v>
      </c>
      <c r="R354" t="s">
        <v>136</v>
      </c>
      <c r="S354" s="3" t="str">
        <f>VLOOKUP(R354,'House Style2'!$A$1:$E$9,5,FALSE)</f>
        <v>Above Average</v>
      </c>
      <c r="T354">
        <v>6</v>
      </c>
      <c r="U354">
        <v>0.75313095693011134</v>
      </c>
      <c r="V354" t="s">
        <v>104</v>
      </c>
      <c r="W354">
        <v>5</v>
      </c>
      <c r="X354">
        <v>1960</v>
      </c>
      <c r="Y354">
        <v>1960</v>
      </c>
      <c r="Z354" t="s">
        <v>125</v>
      </c>
      <c r="AA354" t="s">
        <v>126</v>
      </c>
      <c r="AB354" t="s">
        <v>108</v>
      </c>
      <c r="AC354" t="s">
        <v>194</v>
      </c>
      <c r="AD354" t="s">
        <v>138</v>
      </c>
      <c r="AE354">
        <v>112</v>
      </c>
      <c r="AF354" t="s">
        <v>110</v>
      </c>
      <c r="AG354" t="s">
        <v>110</v>
      </c>
      <c r="AH354" t="s">
        <v>171</v>
      </c>
      <c r="AI354" t="s">
        <v>110</v>
      </c>
      <c r="AJ354" t="s">
        <v>112</v>
      </c>
      <c r="AK354" t="s">
        <v>112</v>
      </c>
      <c r="AL354" t="s">
        <v>189</v>
      </c>
      <c r="AM354">
        <v>639</v>
      </c>
      <c r="AN354" t="s">
        <v>114</v>
      </c>
      <c r="AO354">
        <v>0</v>
      </c>
      <c r="AP354">
        <v>441</v>
      </c>
      <c r="AQ354">
        <v>1080</v>
      </c>
      <c r="AR354" t="s">
        <v>115</v>
      </c>
      <c r="AS354" t="s">
        <v>220</v>
      </c>
      <c r="AT354" t="s">
        <v>116</v>
      </c>
      <c r="AU354" t="s">
        <v>117</v>
      </c>
      <c r="AV354">
        <v>1656</v>
      </c>
      <c r="AW354">
        <v>0.42893994449432193</v>
      </c>
      <c r="AX354" t="s">
        <v>118</v>
      </c>
      <c r="AY354">
        <v>0</v>
      </c>
      <c r="AZ354">
        <v>0</v>
      </c>
      <c r="BA354">
        <v>1656</v>
      </c>
      <c r="BB354">
        <v>1</v>
      </c>
      <c r="BC354">
        <v>0</v>
      </c>
      <c r="BD354">
        <v>1</v>
      </c>
      <c r="BE354">
        <v>0</v>
      </c>
      <c r="BF354">
        <v>3</v>
      </c>
      <c r="BG354">
        <v>1</v>
      </c>
      <c r="BH354" t="s">
        <v>110</v>
      </c>
      <c r="BI354">
        <v>7</v>
      </c>
      <c r="BJ354" t="s">
        <v>119</v>
      </c>
      <c r="BK354">
        <v>2</v>
      </c>
      <c r="BL354" t="s">
        <v>112</v>
      </c>
      <c r="BM354" t="s">
        <v>120</v>
      </c>
      <c r="BN354">
        <v>1960</v>
      </c>
      <c r="BO354" t="s">
        <v>121</v>
      </c>
      <c r="BP354">
        <v>2</v>
      </c>
      <c r="BQ354">
        <v>528</v>
      </c>
      <c r="BR354" t="s">
        <v>110</v>
      </c>
      <c r="BS354" t="s">
        <v>110</v>
      </c>
      <c r="BT354" t="s">
        <v>238</v>
      </c>
      <c r="BU354">
        <v>210</v>
      </c>
      <c r="BV354">
        <v>62</v>
      </c>
      <c r="BW354">
        <v>0</v>
      </c>
      <c r="BX354">
        <v>0</v>
      </c>
      <c r="BY354">
        <v>0</v>
      </c>
      <c r="BZ354">
        <v>0</v>
      </c>
      <c r="CA354" t="s">
        <v>93</v>
      </c>
      <c r="CB354" t="s">
        <v>93</v>
      </c>
      <c r="CC354" t="s">
        <v>93</v>
      </c>
      <c r="CD354">
        <v>0</v>
      </c>
      <c r="CE354">
        <v>5</v>
      </c>
      <c r="CF354">
        <v>2010</v>
      </c>
      <c r="CG354" t="s">
        <v>122</v>
      </c>
      <c r="CH354" t="s">
        <v>123</v>
      </c>
      <c r="CI354">
        <v>215000</v>
      </c>
      <c r="CR354" t="s">
        <v>124</v>
      </c>
      <c r="CS354">
        <v>1656</v>
      </c>
    </row>
    <row r="355" spans="1:97" x14ac:dyDescent="0.3">
      <c r="A355">
        <v>392</v>
      </c>
      <c r="B355">
        <v>60</v>
      </c>
      <c r="C355" t="s">
        <v>91</v>
      </c>
      <c r="D355">
        <v>71</v>
      </c>
      <c r="E355">
        <v>12209</v>
      </c>
      <c r="F355" t="s">
        <v>92</v>
      </c>
      <c r="G355" t="s">
        <v>93</v>
      </c>
      <c r="H355" t="s">
        <v>94</v>
      </c>
      <c r="I355" t="s">
        <v>95</v>
      </c>
      <c r="J355" t="s">
        <v>96</v>
      </c>
      <c r="K355" t="s">
        <v>133</v>
      </c>
      <c r="L355" t="s">
        <v>98</v>
      </c>
      <c r="M355" t="s">
        <v>218</v>
      </c>
      <c r="N355" t="s">
        <v>203</v>
      </c>
      <c r="O355" t="s">
        <v>101</v>
      </c>
      <c r="P355" t="s">
        <v>101</v>
      </c>
      <c r="Q355" t="s">
        <v>102</v>
      </c>
      <c r="R355" t="s">
        <v>103</v>
      </c>
      <c r="S355" s="3" t="str">
        <f>VLOOKUP(R355,'House Style2'!$A$1:$E$9,5,FALSE)</f>
        <v>Above Average</v>
      </c>
      <c r="T355">
        <v>6</v>
      </c>
      <c r="U355">
        <v>8.7402799985644375E-2</v>
      </c>
      <c r="V355" t="s">
        <v>104</v>
      </c>
      <c r="W355">
        <v>5</v>
      </c>
      <c r="X355">
        <v>2001</v>
      </c>
      <c r="Y355">
        <v>2002</v>
      </c>
      <c r="Z355" t="s">
        <v>105</v>
      </c>
      <c r="AA355" t="s">
        <v>126</v>
      </c>
      <c r="AB355" t="s">
        <v>137</v>
      </c>
      <c r="AC355" t="s">
        <v>137</v>
      </c>
      <c r="AD355" t="s">
        <v>129</v>
      </c>
      <c r="AE355">
        <v>0</v>
      </c>
      <c r="AF355" t="s">
        <v>110</v>
      </c>
      <c r="AG355" t="s">
        <v>110</v>
      </c>
      <c r="AH355" t="s">
        <v>111</v>
      </c>
      <c r="AI355" t="s">
        <v>109</v>
      </c>
      <c r="AJ355" t="s">
        <v>110</v>
      </c>
      <c r="AK355" t="s">
        <v>156</v>
      </c>
      <c r="AL355" t="s">
        <v>151</v>
      </c>
      <c r="AM355">
        <v>690</v>
      </c>
      <c r="AN355" t="s">
        <v>114</v>
      </c>
      <c r="AO355">
        <v>0</v>
      </c>
      <c r="AP355">
        <v>114</v>
      </c>
      <c r="AQ355">
        <v>804</v>
      </c>
      <c r="AR355" t="s">
        <v>115</v>
      </c>
      <c r="AS355" t="s">
        <v>109</v>
      </c>
      <c r="AT355" t="s">
        <v>116</v>
      </c>
      <c r="AU355" t="s">
        <v>117</v>
      </c>
      <c r="AV355">
        <v>804</v>
      </c>
      <c r="AW355">
        <v>0.90008622412423367</v>
      </c>
      <c r="AX355" t="s">
        <v>195</v>
      </c>
      <c r="AY355">
        <v>1157</v>
      </c>
      <c r="AZ355">
        <v>0</v>
      </c>
      <c r="BA355">
        <v>1961</v>
      </c>
      <c r="BB355">
        <v>1</v>
      </c>
      <c r="BC355">
        <v>0</v>
      </c>
      <c r="BD355">
        <v>2</v>
      </c>
      <c r="BE355">
        <v>1</v>
      </c>
      <c r="BF355">
        <v>3</v>
      </c>
      <c r="BG355">
        <v>1</v>
      </c>
      <c r="BH355" t="s">
        <v>112</v>
      </c>
      <c r="BI355">
        <v>7</v>
      </c>
      <c r="BJ355" t="s">
        <v>119</v>
      </c>
      <c r="BK355">
        <v>1</v>
      </c>
      <c r="BL355" t="s">
        <v>110</v>
      </c>
      <c r="BM355" t="s">
        <v>142</v>
      </c>
      <c r="BN355">
        <v>2001</v>
      </c>
      <c r="BO355" t="s">
        <v>121</v>
      </c>
      <c r="BP355">
        <v>2</v>
      </c>
      <c r="BQ355">
        <v>560</v>
      </c>
      <c r="BR355" t="s">
        <v>110</v>
      </c>
      <c r="BS355" t="s">
        <v>110</v>
      </c>
      <c r="BT355" t="s">
        <v>116</v>
      </c>
      <c r="BU355">
        <v>125</v>
      </c>
      <c r="BV355">
        <v>192</v>
      </c>
      <c r="BW355">
        <v>0</v>
      </c>
      <c r="BX355">
        <v>0</v>
      </c>
      <c r="BY355">
        <v>0</v>
      </c>
      <c r="BZ355">
        <v>0</v>
      </c>
      <c r="CA355" t="s">
        <v>93</v>
      </c>
      <c r="CB355" t="s">
        <v>93</v>
      </c>
      <c r="CC355" t="s">
        <v>93</v>
      </c>
      <c r="CD355">
        <v>0</v>
      </c>
      <c r="CE355">
        <v>6</v>
      </c>
      <c r="CF355">
        <v>2009</v>
      </c>
      <c r="CG355" t="s">
        <v>122</v>
      </c>
      <c r="CH355" t="s">
        <v>123</v>
      </c>
      <c r="CI355">
        <v>215000</v>
      </c>
      <c r="CR355">
        <v>804</v>
      </c>
      <c r="CS355" t="s">
        <v>124</v>
      </c>
    </row>
    <row r="356" spans="1:97" x14ac:dyDescent="0.3">
      <c r="A356">
        <v>422</v>
      </c>
      <c r="B356">
        <v>20</v>
      </c>
      <c r="C356" t="s">
        <v>91</v>
      </c>
      <c r="D356" t="s">
        <v>93</v>
      </c>
      <c r="E356">
        <v>16635</v>
      </c>
      <c r="F356" t="s">
        <v>92</v>
      </c>
      <c r="G356" t="s">
        <v>93</v>
      </c>
      <c r="H356" t="s">
        <v>94</v>
      </c>
      <c r="I356" t="s">
        <v>95</v>
      </c>
      <c r="J356" t="s">
        <v>96</v>
      </c>
      <c r="K356" t="s">
        <v>173</v>
      </c>
      <c r="L356" t="s">
        <v>98</v>
      </c>
      <c r="M356" t="s">
        <v>211</v>
      </c>
      <c r="N356" t="s">
        <v>203</v>
      </c>
      <c r="O356" t="s">
        <v>101</v>
      </c>
      <c r="P356" t="s">
        <v>101</v>
      </c>
      <c r="Q356" t="s">
        <v>102</v>
      </c>
      <c r="R356" t="s">
        <v>136</v>
      </c>
      <c r="S356" s="3" t="str">
        <f>VLOOKUP(R356,'House Style2'!$A$1:$E$9,5,FALSE)</f>
        <v>Above Average</v>
      </c>
      <c r="T356">
        <v>6</v>
      </c>
      <c r="U356">
        <v>0.57306893307058038</v>
      </c>
      <c r="V356" t="s">
        <v>104</v>
      </c>
      <c r="W356">
        <v>7</v>
      </c>
      <c r="X356">
        <v>1977</v>
      </c>
      <c r="Y356">
        <v>2000</v>
      </c>
      <c r="Z356" t="s">
        <v>105</v>
      </c>
      <c r="AA356" t="s">
        <v>126</v>
      </c>
      <c r="AB356" t="s">
        <v>149</v>
      </c>
      <c r="AC356" t="s">
        <v>150</v>
      </c>
      <c r="AD356" t="s">
        <v>138</v>
      </c>
      <c r="AE356">
        <v>126</v>
      </c>
      <c r="AF356" t="s">
        <v>112</v>
      </c>
      <c r="AG356" t="s">
        <v>110</v>
      </c>
      <c r="AH356" t="s">
        <v>171</v>
      </c>
      <c r="AI356" t="s">
        <v>112</v>
      </c>
      <c r="AJ356" t="s">
        <v>110</v>
      </c>
      <c r="AK356" t="s">
        <v>156</v>
      </c>
      <c r="AL356" t="s">
        <v>151</v>
      </c>
      <c r="AM356">
        <v>1246</v>
      </c>
      <c r="AN356" t="s">
        <v>114</v>
      </c>
      <c r="AO356">
        <v>0</v>
      </c>
      <c r="AP356">
        <v>356</v>
      </c>
      <c r="AQ356">
        <v>1602</v>
      </c>
      <c r="AR356" t="s">
        <v>115</v>
      </c>
      <c r="AS356" t="s">
        <v>112</v>
      </c>
      <c r="AT356" t="s">
        <v>116</v>
      </c>
      <c r="AU356" t="s">
        <v>117</v>
      </c>
      <c r="AV356">
        <v>1602</v>
      </c>
      <c r="AW356">
        <v>0.83605020841608424</v>
      </c>
      <c r="AX356" t="s">
        <v>118</v>
      </c>
      <c r="AY356">
        <v>0</v>
      </c>
      <c r="AZ356">
        <v>0</v>
      </c>
      <c r="BA356">
        <v>1602</v>
      </c>
      <c r="BB356">
        <v>0</v>
      </c>
      <c r="BC356">
        <v>1</v>
      </c>
      <c r="BD356">
        <v>2</v>
      </c>
      <c r="BE356">
        <v>0</v>
      </c>
      <c r="BF356">
        <v>3</v>
      </c>
      <c r="BG356">
        <v>1</v>
      </c>
      <c r="BH356" t="s">
        <v>112</v>
      </c>
      <c r="BI356">
        <v>8</v>
      </c>
      <c r="BJ356" t="s">
        <v>119</v>
      </c>
      <c r="BK356">
        <v>1</v>
      </c>
      <c r="BL356" t="s">
        <v>110</v>
      </c>
      <c r="BM356" t="s">
        <v>120</v>
      </c>
      <c r="BN356">
        <v>1977</v>
      </c>
      <c r="BO356" t="s">
        <v>121</v>
      </c>
      <c r="BP356">
        <v>2</v>
      </c>
      <c r="BQ356">
        <v>529</v>
      </c>
      <c r="BR356" t="s">
        <v>110</v>
      </c>
      <c r="BS356" t="s">
        <v>110</v>
      </c>
      <c r="BT356" t="s">
        <v>116</v>
      </c>
      <c r="BU356">
        <v>240</v>
      </c>
      <c r="BV356">
        <v>0</v>
      </c>
      <c r="BW356">
        <v>0</v>
      </c>
      <c r="BX356">
        <v>0</v>
      </c>
      <c r="BY356">
        <v>0</v>
      </c>
      <c r="BZ356">
        <v>0</v>
      </c>
      <c r="CA356" t="s">
        <v>93</v>
      </c>
      <c r="CB356" t="s">
        <v>93</v>
      </c>
      <c r="CC356" t="s">
        <v>93</v>
      </c>
      <c r="CD356">
        <v>0</v>
      </c>
      <c r="CE356">
        <v>6</v>
      </c>
      <c r="CF356">
        <v>2009</v>
      </c>
      <c r="CG356" t="s">
        <v>122</v>
      </c>
      <c r="CH356" t="s">
        <v>123</v>
      </c>
      <c r="CI356">
        <v>215000</v>
      </c>
      <c r="CR356" t="s">
        <v>124</v>
      </c>
      <c r="CS356">
        <v>1602</v>
      </c>
    </row>
    <row r="357" spans="1:97" x14ac:dyDescent="0.3">
      <c r="A357">
        <v>507</v>
      </c>
      <c r="B357">
        <v>60</v>
      </c>
      <c r="C357" t="s">
        <v>91</v>
      </c>
      <c r="D357">
        <v>80</v>
      </c>
      <c r="E357">
        <v>9554</v>
      </c>
      <c r="F357" t="s">
        <v>92</v>
      </c>
      <c r="G357" t="s">
        <v>93</v>
      </c>
      <c r="H357" t="s">
        <v>94</v>
      </c>
      <c r="I357" t="s">
        <v>95</v>
      </c>
      <c r="J357" t="s">
        <v>96</v>
      </c>
      <c r="K357" t="s">
        <v>134</v>
      </c>
      <c r="L357" t="s">
        <v>98</v>
      </c>
      <c r="M357" t="s">
        <v>201</v>
      </c>
      <c r="N357" t="s">
        <v>100</v>
      </c>
      <c r="O357" t="s">
        <v>101</v>
      </c>
      <c r="P357" t="s">
        <v>101</v>
      </c>
      <c r="Q357" t="s">
        <v>102</v>
      </c>
      <c r="R357" t="s">
        <v>103</v>
      </c>
      <c r="S357" s="3" t="str">
        <f>VLOOKUP(R357,'House Style2'!$A$1:$E$9,5,FALSE)</f>
        <v>Above Average</v>
      </c>
      <c r="T357">
        <v>8</v>
      </c>
      <c r="U357">
        <v>0.22777778185039266</v>
      </c>
      <c r="V357" t="s">
        <v>104</v>
      </c>
      <c r="W357">
        <v>5</v>
      </c>
      <c r="X357">
        <v>1993</v>
      </c>
      <c r="Y357">
        <v>1994</v>
      </c>
      <c r="Z357" t="s">
        <v>105</v>
      </c>
      <c r="AA357" t="s">
        <v>126</v>
      </c>
      <c r="AB357" t="s">
        <v>137</v>
      </c>
      <c r="AC357" t="s">
        <v>137</v>
      </c>
      <c r="AD357" t="s">
        <v>108</v>
      </c>
      <c r="AE357">
        <v>125</v>
      </c>
      <c r="AF357" t="s">
        <v>112</v>
      </c>
      <c r="AG357" t="s">
        <v>110</v>
      </c>
      <c r="AH357" t="s">
        <v>111</v>
      </c>
      <c r="AI357" t="s">
        <v>112</v>
      </c>
      <c r="AJ357" t="s">
        <v>110</v>
      </c>
      <c r="AK357" t="s">
        <v>156</v>
      </c>
      <c r="AL357" t="s">
        <v>113</v>
      </c>
      <c r="AM357">
        <v>380</v>
      </c>
      <c r="AN357" t="s">
        <v>114</v>
      </c>
      <c r="AO357">
        <v>0</v>
      </c>
      <c r="AP357">
        <v>397</v>
      </c>
      <c r="AQ357">
        <v>777</v>
      </c>
      <c r="AR357" t="s">
        <v>115</v>
      </c>
      <c r="AS357" t="s">
        <v>109</v>
      </c>
      <c r="AT357" t="s">
        <v>116</v>
      </c>
      <c r="AU357" t="s">
        <v>117</v>
      </c>
      <c r="AV357">
        <v>1065</v>
      </c>
      <c r="AW357">
        <v>0.71992333984926327</v>
      </c>
      <c r="AX357" t="s">
        <v>195</v>
      </c>
      <c r="AY357">
        <v>846</v>
      </c>
      <c r="AZ357">
        <v>0</v>
      </c>
      <c r="BA357">
        <v>1911</v>
      </c>
      <c r="BB357">
        <v>0</v>
      </c>
      <c r="BC357">
        <v>0</v>
      </c>
      <c r="BD357">
        <v>2</v>
      </c>
      <c r="BE357">
        <v>1</v>
      </c>
      <c r="BF357">
        <v>3</v>
      </c>
      <c r="BG357">
        <v>1</v>
      </c>
      <c r="BH357" t="s">
        <v>112</v>
      </c>
      <c r="BI357">
        <v>8</v>
      </c>
      <c r="BJ357" t="s">
        <v>119</v>
      </c>
      <c r="BK357">
        <v>1</v>
      </c>
      <c r="BL357" t="s">
        <v>110</v>
      </c>
      <c r="BM357" t="s">
        <v>120</v>
      </c>
      <c r="BN357">
        <v>1993</v>
      </c>
      <c r="BO357" t="s">
        <v>143</v>
      </c>
      <c r="BP357">
        <v>2</v>
      </c>
      <c r="BQ357">
        <v>471</v>
      </c>
      <c r="BR357" t="s">
        <v>110</v>
      </c>
      <c r="BS357" t="s">
        <v>110</v>
      </c>
      <c r="BT357" t="s">
        <v>116</v>
      </c>
      <c r="BU357">
        <v>182</v>
      </c>
      <c r="BV357">
        <v>81</v>
      </c>
      <c r="BW357">
        <v>0</v>
      </c>
      <c r="BX357">
        <v>0</v>
      </c>
      <c r="BY357">
        <v>0</v>
      </c>
      <c r="BZ357">
        <v>0</v>
      </c>
      <c r="CA357" t="s">
        <v>93</v>
      </c>
      <c r="CB357" t="s">
        <v>93</v>
      </c>
      <c r="CC357" t="s">
        <v>93</v>
      </c>
      <c r="CD357">
        <v>0</v>
      </c>
      <c r="CE357">
        <v>9</v>
      </c>
      <c r="CF357">
        <v>2006</v>
      </c>
      <c r="CG357" t="s">
        <v>122</v>
      </c>
      <c r="CH357" t="s">
        <v>123</v>
      </c>
      <c r="CI357">
        <v>215000</v>
      </c>
      <c r="CR357">
        <v>1065</v>
      </c>
      <c r="CS357" t="s">
        <v>124</v>
      </c>
    </row>
    <row r="358" spans="1:97" x14ac:dyDescent="0.3">
      <c r="A358">
        <v>852</v>
      </c>
      <c r="B358">
        <v>120</v>
      </c>
      <c r="C358" t="s">
        <v>91</v>
      </c>
      <c r="D358" t="s">
        <v>93</v>
      </c>
      <c r="E358">
        <v>3196</v>
      </c>
      <c r="F358" t="s">
        <v>92</v>
      </c>
      <c r="G358" t="s">
        <v>93</v>
      </c>
      <c r="H358" t="s">
        <v>141</v>
      </c>
      <c r="I358" t="s">
        <v>95</v>
      </c>
      <c r="J358" t="s">
        <v>96</v>
      </c>
      <c r="K358" t="s">
        <v>134</v>
      </c>
      <c r="L358" t="s">
        <v>98</v>
      </c>
      <c r="M358" t="s">
        <v>222</v>
      </c>
      <c r="N358" t="s">
        <v>203</v>
      </c>
      <c r="O358" t="s">
        <v>101</v>
      </c>
      <c r="P358" t="s">
        <v>101</v>
      </c>
      <c r="Q358" t="s">
        <v>175</v>
      </c>
      <c r="R358" t="s">
        <v>136</v>
      </c>
      <c r="S358" s="3" t="str">
        <f>VLOOKUP(R358,'House Style2'!$A$1:$E$9,5,FALSE)</f>
        <v>Above Average</v>
      </c>
      <c r="T358">
        <v>8</v>
      </c>
      <c r="U358">
        <v>0.59157238119473776</v>
      </c>
      <c r="V358" t="s">
        <v>104</v>
      </c>
      <c r="W358">
        <v>5</v>
      </c>
      <c r="X358">
        <v>2003</v>
      </c>
      <c r="Y358">
        <v>2003</v>
      </c>
      <c r="Z358" t="s">
        <v>105</v>
      </c>
      <c r="AA358" t="s">
        <v>126</v>
      </c>
      <c r="AB358" t="s">
        <v>137</v>
      </c>
      <c r="AC358" t="s">
        <v>137</v>
      </c>
      <c r="AD358" t="s">
        <v>108</v>
      </c>
      <c r="AE358">
        <v>40</v>
      </c>
      <c r="AF358" t="s">
        <v>112</v>
      </c>
      <c r="AG358" t="s">
        <v>110</v>
      </c>
      <c r="AH358" t="s">
        <v>111</v>
      </c>
      <c r="AI358" t="s">
        <v>112</v>
      </c>
      <c r="AJ358" t="s">
        <v>110</v>
      </c>
      <c r="AK358" t="s">
        <v>112</v>
      </c>
      <c r="AL358" t="s">
        <v>114</v>
      </c>
      <c r="AM358">
        <v>0</v>
      </c>
      <c r="AN358" t="s">
        <v>114</v>
      </c>
      <c r="AO358">
        <v>0</v>
      </c>
      <c r="AP358">
        <v>1273</v>
      </c>
      <c r="AQ358">
        <v>1273</v>
      </c>
      <c r="AR358" t="s">
        <v>115</v>
      </c>
      <c r="AS358" t="s">
        <v>109</v>
      </c>
      <c r="AT358" t="s">
        <v>116</v>
      </c>
      <c r="AU358" t="s">
        <v>117</v>
      </c>
      <c r="AV358">
        <v>1456</v>
      </c>
      <c r="AW358">
        <v>0.81984681009113147</v>
      </c>
      <c r="AX358" t="s">
        <v>118</v>
      </c>
      <c r="AY358">
        <v>0</v>
      </c>
      <c r="AZ358">
        <v>0</v>
      </c>
      <c r="BA358">
        <v>1456</v>
      </c>
      <c r="BB358">
        <v>0</v>
      </c>
      <c r="BC358">
        <v>0</v>
      </c>
      <c r="BD358">
        <v>2</v>
      </c>
      <c r="BE358">
        <v>0</v>
      </c>
      <c r="BF358">
        <v>2</v>
      </c>
      <c r="BG358">
        <v>1</v>
      </c>
      <c r="BH358" t="s">
        <v>112</v>
      </c>
      <c r="BI358">
        <v>7</v>
      </c>
      <c r="BJ358" t="s">
        <v>119</v>
      </c>
      <c r="BK358">
        <v>1</v>
      </c>
      <c r="BL358" t="s">
        <v>110</v>
      </c>
      <c r="BM358" t="s">
        <v>120</v>
      </c>
      <c r="BN358">
        <v>2003</v>
      </c>
      <c r="BO358" t="s">
        <v>121</v>
      </c>
      <c r="BP358">
        <v>2</v>
      </c>
      <c r="BQ358">
        <v>400</v>
      </c>
      <c r="BR358" t="s">
        <v>110</v>
      </c>
      <c r="BS358" t="s">
        <v>110</v>
      </c>
      <c r="BT358" t="s">
        <v>116</v>
      </c>
      <c r="BU358">
        <v>143</v>
      </c>
      <c r="BV358">
        <v>20</v>
      </c>
      <c r="BW358">
        <v>0</v>
      </c>
      <c r="BX358">
        <v>0</v>
      </c>
      <c r="BY358">
        <v>0</v>
      </c>
      <c r="BZ358">
        <v>0</v>
      </c>
      <c r="CA358" t="s">
        <v>93</v>
      </c>
      <c r="CB358" t="s">
        <v>93</v>
      </c>
      <c r="CC358" t="s">
        <v>93</v>
      </c>
      <c r="CD358">
        <v>0</v>
      </c>
      <c r="CE358">
        <v>5</v>
      </c>
      <c r="CF358">
        <v>2006</v>
      </c>
      <c r="CG358" t="s">
        <v>122</v>
      </c>
      <c r="CH358" t="s">
        <v>123</v>
      </c>
      <c r="CI358">
        <v>215000</v>
      </c>
      <c r="CR358">
        <v>1456</v>
      </c>
      <c r="CS358" t="s">
        <v>124</v>
      </c>
    </row>
    <row r="359" spans="1:97" x14ac:dyDescent="0.3">
      <c r="A359">
        <v>1129</v>
      </c>
      <c r="B359">
        <v>60</v>
      </c>
      <c r="C359" t="s">
        <v>91</v>
      </c>
      <c r="D359">
        <v>59</v>
      </c>
      <c r="E359">
        <v>11796</v>
      </c>
      <c r="F359" t="s">
        <v>92</v>
      </c>
      <c r="G359" t="s">
        <v>93</v>
      </c>
      <c r="H359" t="s">
        <v>94</v>
      </c>
      <c r="I359" t="s">
        <v>95</v>
      </c>
      <c r="J359" t="s">
        <v>96</v>
      </c>
      <c r="K359" t="s">
        <v>134</v>
      </c>
      <c r="L359" t="s">
        <v>98</v>
      </c>
      <c r="M359" t="s">
        <v>184</v>
      </c>
      <c r="N359" t="s">
        <v>100</v>
      </c>
      <c r="O359" t="s">
        <v>101</v>
      </c>
      <c r="P359" t="s">
        <v>101</v>
      </c>
      <c r="Q359" t="s">
        <v>102</v>
      </c>
      <c r="R359" t="s">
        <v>103</v>
      </c>
      <c r="S359" s="3" t="str">
        <f>VLOOKUP(R359,'House Style2'!$A$1:$E$9,5,FALSE)</f>
        <v>Above Average</v>
      </c>
      <c r="T359">
        <v>7</v>
      </c>
      <c r="U359">
        <v>0.17751775495735866</v>
      </c>
      <c r="V359" t="s">
        <v>104</v>
      </c>
      <c r="W359">
        <v>5</v>
      </c>
      <c r="X359">
        <v>2004</v>
      </c>
      <c r="Y359">
        <v>2005</v>
      </c>
      <c r="Z359" t="s">
        <v>105</v>
      </c>
      <c r="AA359" t="s">
        <v>126</v>
      </c>
      <c r="AB359" t="s">
        <v>137</v>
      </c>
      <c r="AC359" t="s">
        <v>137</v>
      </c>
      <c r="AD359" t="s">
        <v>129</v>
      </c>
      <c r="AE359">
        <v>0</v>
      </c>
      <c r="AF359" t="s">
        <v>112</v>
      </c>
      <c r="AG359" t="s">
        <v>110</v>
      </c>
      <c r="AH359" t="s">
        <v>111</v>
      </c>
      <c r="AI359" t="s">
        <v>112</v>
      </c>
      <c r="AJ359" t="s">
        <v>110</v>
      </c>
      <c r="AK359" t="s">
        <v>130</v>
      </c>
      <c r="AL359" t="s">
        <v>114</v>
      </c>
      <c r="AM359">
        <v>0</v>
      </c>
      <c r="AN359" t="s">
        <v>114</v>
      </c>
      <c r="AO359">
        <v>0</v>
      </c>
      <c r="AP359">
        <v>847</v>
      </c>
      <c r="AQ359">
        <v>847</v>
      </c>
      <c r="AR359" t="s">
        <v>115</v>
      </c>
      <c r="AS359" t="s">
        <v>109</v>
      </c>
      <c r="AT359" t="s">
        <v>116</v>
      </c>
      <c r="AU359" t="s">
        <v>117</v>
      </c>
      <c r="AV359">
        <v>847</v>
      </c>
      <c r="AW359">
        <v>5.5049341481275049E-2</v>
      </c>
      <c r="AX359" t="s">
        <v>195</v>
      </c>
      <c r="AY359">
        <v>1112</v>
      </c>
      <c r="AZ359">
        <v>0</v>
      </c>
      <c r="BA359">
        <v>1959</v>
      </c>
      <c r="BB359">
        <v>0</v>
      </c>
      <c r="BC359">
        <v>0</v>
      </c>
      <c r="BD359">
        <v>2</v>
      </c>
      <c r="BE359">
        <v>1</v>
      </c>
      <c r="BF359">
        <v>4</v>
      </c>
      <c r="BG359">
        <v>1</v>
      </c>
      <c r="BH359" t="s">
        <v>112</v>
      </c>
      <c r="BI359">
        <v>8</v>
      </c>
      <c r="BJ359" t="s">
        <v>119</v>
      </c>
      <c r="BK359">
        <v>1</v>
      </c>
      <c r="BL359" t="s">
        <v>112</v>
      </c>
      <c r="BM359" t="s">
        <v>142</v>
      </c>
      <c r="BN359">
        <v>2004</v>
      </c>
      <c r="BO359" t="s">
        <v>121</v>
      </c>
      <c r="BP359">
        <v>2</v>
      </c>
      <c r="BQ359">
        <v>434</v>
      </c>
      <c r="BR359" t="s">
        <v>110</v>
      </c>
      <c r="BS359" t="s">
        <v>110</v>
      </c>
      <c r="BT359" t="s">
        <v>116</v>
      </c>
      <c r="BU359">
        <v>100</v>
      </c>
      <c r="BV359">
        <v>48</v>
      </c>
      <c r="BW359">
        <v>0</v>
      </c>
      <c r="BX359">
        <v>0</v>
      </c>
      <c r="BY359">
        <v>0</v>
      </c>
      <c r="BZ359">
        <v>0</v>
      </c>
      <c r="CA359" t="s">
        <v>93</v>
      </c>
      <c r="CB359" t="s">
        <v>93</v>
      </c>
      <c r="CC359" t="s">
        <v>93</v>
      </c>
      <c r="CD359">
        <v>0</v>
      </c>
      <c r="CE359">
        <v>7</v>
      </c>
      <c r="CF359">
        <v>2007</v>
      </c>
      <c r="CG359" t="s">
        <v>122</v>
      </c>
      <c r="CH359" t="s">
        <v>123</v>
      </c>
      <c r="CI359">
        <v>215000</v>
      </c>
      <c r="CR359">
        <v>847</v>
      </c>
      <c r="CS359" t="s">
        <v>124</v>
      </c>
    </row>
    <row r="360" spans="1:97" x14ac:dyDescent="0.3">
      <c r="A360">
        <v>1349</v>
      </c>
      <c r="B360">
        <v>20</v>
      </c>
      <c r="C360" t="s">
        <v>91</v>
      </c>
      <c r="D360" t="s">
        <v>93</v>
      </c>
      <c r="E360">
        <v>16196</v>
      </c>
      <c r="F360" t="s">
        <v>92</v>
      </c>
      <c r="G360" t="s">
        <v>93</v>
      </c>
      <c r="H360" t="s">
        <v>185</v>
      </c>
      <c r="I360" t="s">
        <v>177</v>
      </c>
      <c r="J360" t="s">
        <v>96</v>
      </c>
      <c r="K360" t="s">
        <v>134</v>
      </c>
      <c r="L360" t="s">
        <v>98</v>
      </c>
      <c r="M360" t="s">
        <v>201</v>
      </c>
      <c r="N360" t="s">
        <v>100</v>
      </c>
      <c r="O360" t="s">
        <v>101</v>
      </c>
      <c r="P360" t="s">
        <v>101</v>
      </c>
      <c r="Q360" t="s">
        <v>102</v>
      </c>
      <c r="R360" t="s">
        <v>136</v>
      </c>
      <c r="S360" s="3" t="str">
        <f>VLOOKUP(R360,'House Style2'!$A$1:$E$9,5,FALSE)</f>
        <v>Above Average</v>
      </c>
      <c r="T360">
        <v>7</v>
      </c>
      <c r="U360">
        <v>0.32473703026536471</v>
      </c>
      <c r="V360" t="s">
        <v>104</v>
      </c>
      <c r="W360">
        <v>5</v>
      </c>
      <c r="X360">
        <v>1998</v>
      </c>
      <c r="Y360">
        <v>1998</v>
      </c>
      <c r="Z360" t="s">
        <v>105</v>
      </c>
      <c r="AA360" t="s">
        <v>126</v>
      </c>
      <c r="AB360" t="s">
        <v>137</v>
      </c>
      <c r="AC360" t="s">
        <v>137</v>
      </c>
      <c r="AD360" t="s">
        <v>129</v>
      </c>
      <c r="AE360">
        <v>0</v>
      </c>
      <c r="AF360" t="s">
        <v>112</v>
      </c>
      <c r="AG360" t="s">
        <v>110</v>
      </c>
      <c r="AH360" t="s">
        <v>111</v>
      </c>
      <c r="AI360" t="s">
        <v>112</v>
      </c>
      <c r="AJ360" t="s">
        <v>110</v>
      </c>
      <c r="AK360" t="s">
        <v>112</v>
      </c>
      <c r="AL360" t="s">
        <v>113</v>
      </c>
      <c r="AM360">
        <v>1443</v>
      </c>
      <c r="AN360" t="s">
        <v>114</v>
      </c>
      <c r="AO360">
        <v>0</v>
      </c>
      <c r="AP360">
        <v>39</v>
      </c>
      <c r="AQ360">
        <v>1482</v>
      </c>
      <c r="AR360" t="s">
        <v>115</v>
      </c>
      <c r="AS360" t="s">
        <v>109</v>
      </c>
      <c r="AT360" t="s">
        <v>116</v>
      </c>
      <c r="AU360" t="s">
        <v>117</v>
      </c>
      <c r="AV360">
        <v>1494</v>
      </c>
      <c r="AW360">
        <v>0.46991891630999416</v>
      </c>
      <c r="AX360" t="s">
        <v>118</v>
      </c>
      <c r="AY360">
        <v>0</v>
      </c>
      <c r="AZ360">
        <v>0</v>
      </c>
      <c r="BA360">
        <v>1494</v>
      </c>
      <c r="BB360">
        <v>1</v>
      </c>
      <c r="BC360">
        <v>0</v>
      </c>
      <c r="BD360">
        <v>2</v>
      </c>
      <c r="BE360">
        <v>0</v>
      </c>
      <c r="BF360">
        <v>3</v>
      </c>
      <c r="BG360">
        <v>1</v>
      </c>
      <c r="BH360" t="s">
        <v>112</v>
      </c>
      <c r="BI360">
        <v>5</v>
      </c>
      <c r="BJ360" t="s">
        <v>119</v>
      </c>
      <c r="BK360">
        <v>1</v>
      </c>
      <c r="BL360" t="s">
        <v>220</v>
      </c>
      <c r="BM360" t="s">
        <v>120</v>
      </c>
      <c r="BN360">
        <v>1998</v>
      </c>
      <c r="BO360" t="s">
        <v>143</v>
      </c>
      <c r="BP360">
        <v>2</v>
      </c>
      <c r="BQ360">
        <v>514</v>
      </c>
      <c r="BR360" t="s">
        <v>110</v>
      </c>
      <c r="BS360" t="s">
        <v>110</v>
      </c>
      <c r="BT360" t="s">
        <v>116</v>
      </c>
      <c r="BU360">
        <v>402</v>
      </c>
      <c r="BV360">
        <v>25</v>
      </c>
      <c r="BW360">
        <v>0</v>
      </c>
      <c r="BX360">
        <v>0</v>
      </c>
      <c r="BY360">
        <v>0</v>
      </c>
      <c r="BZ360">
        <v>0</v>
      </c>
      <c r="CA360" t="s">
        <v>93</v>
      </c>
      <c r="CB360" t="s">
        <v>93</v>
      </c>
      <c r="CC360" t="s">
        <v>93</v>
      </c>
      <c r="CD360">
        <v>0</v>
      </c>
      <c r="CE360">
        <v>8</v>
      </c>
      <c r="CF360">
        <v>2007</v>
      </c>
      <c r="CG360" t="s">
        <v>122</v>
      </c>
      <c r="CH360" t="s">
        <v>123</v>
      </c>
      <c r="CI360">
        <v>215000</v>
      </c>
      <c r="CR360">
        <v>1494</v>
      </c>
      <c r="CS360" t="s">
        <v>124</v>
      </c>
    </row>
    <row r="361" spans="1:97" x14ac:dyDescent="0.3">
      <c r="A361">
        <v>1410</v>
      </c>
      <c r="B361">
        <v>60</v>
      </c>
      <c r="C361" t="s">
        <v>91</v>
      </c>
      <c r="D361">
        <v>46</v>
      </c>
      <c r="E361">
        <v>20544</v>
      </c>
      <c r="F361" t="s">
        <v>92</v>
      </c>
      <c r="G361" t="s">
        <v>93</v>
      </c>
      <c r="H361" t="s">
        <v>94</v>
      </c>
      <c r="I361" t="s">
        <v>95</v>
      </c>
      <c r="J361" t="s">
        <v>96</v>
      </c>
      <c r="K361" t="s">
        <v>133</v>
      </c>
      <c r="L361" t="s">
        <v>98</v>
      </c>
      <c r="M361" t="s">
        <v>211</v>
      </c>
      <c r="N361" t="s">
        <v>203</v>
      </c>
      <c r="O361" t="s">
        <v>101</v>
      </c>
      <c r="P361" t="s">
        <v>101</v>
      </c>
      <c r="Q361" t="s">
        <v>102</v>
      </c>
      <c r="R361" t="s">
        <v>103</v>
      </c>
      <c r="S361" s="3" t="str">
        <f>VLOOKUP(R361,'House Style2'!$A$1:$E$9,5,FALSE)</f>
        <v>Above Average</v>
      </c>
      <c r="T361">
        <v>7</v>
      </c>
      <c r="U361">
        <v>0.90813394146223414</v>
      </c>
      <c r="V361" t="s">
        <v>104</v>
      </c>
      <c r="W361">
        <v>6</v>
      </c>
      <c r="X361">
        <v>1986</v>
      </c>
      <c r="Y361">
        <v>1991</v>
      </c>
      <c r="Z361" t="s">
        <v>105</v>
      </c>
      <c r="AA361" t="s">
        <v>126</v>
      </c>
      <c r="AB361" t="s">
        <v>194</v>
      </c>
      <c r="AC361" t="s">
        <v>194</v>
      </c>
      <c r="AD361" t="s">
        <v>108</v>
      </c>
      <c r="AE361">
        <v>123</v>
      </c>
      <c r="AF361" t="s">
        <v>110</v>
      </c>
      <c r="AG361" t="s">
        <v>112</v>
      </c>
      <c r="AH361" t="s">
        <v>171</v>
      </c>
      <c r="AI361" t="s">
        <v>112</v>
      </c>
      <c r="AJ361" t="s">
        <v>110</v>
      </c>
      <c r="AK361" t="s">
        <v>156</v>
      </c>
      <c r="AL361" t="s">
        <v>114</v>
      </c>
      <c r="AM361">
        <v>0</v>
      </c>
      <c r="AN361" t="s">
        <v>114</v>
      </c>
      <c r="AO361">
        <v>0</v>
      </c>
      <c r="AP361">
        <v>791</v>
      </c>
      <c r="AQ361">
        <v>791</v>
      </c>
      <c r="AR361" t="s">
        <v>115</v>
      </c>
      <c r="AS361" t="s">
        <v>112</v>
      </c>
      <c r="AT361" t="s">
        <v>116</v>
      </c>
      <c r="AU361" t="s">
        <v>117</v>
      </c>
      <c r="AV361">
        <v>1236</v>
      </c>
      <c r="AW361">
        <v>0.47509257239980873</v>
      </c>
      <c r="AX361" t="s">
        <v>118</v>
      </c>
      <c r="AY361">
        <v>857</v>
      </c>
      <c r="AZ361">
        <v>0</v>
      </c>
      <c r="BA361">
        <v>2093</v>
      </c>
      <c r="BB361">
        <v>0</v>
      </c>
      <c r="BC361">
        <v>0</v>
      </c>
      <c r="BD361">
        <v>2</v>
      </c>
      <c r="BE361">
        <v>1</v>
      </c>
      <c r="BF361">
        <v>3</v>
      </c>
      <c r="BG361">
        <v>1</v>
      </c>
      <c r="BH361" t="s">
        <v>110</v>
      </c>
      <c r="BI361">
        <v>7</v>
      </c>
      <c r="BJ361" t="s">
        <v>119</v>
      </c>
      <c r="BK361">
        <v>1</v>
      </c>
      <c r="BL361" t="s">
        <v>110</v>
      </c>
      <c r="BM361" t="s">
        <v>120</v>
      </c>
      <c r="BN361">
        <v>1986</v>
      </c>
      <c r="BO361" t="s">
        <v>121</v>
      </c>
      <c r="BP361">
        <v>2</v>
      </c>
      <c r="BQ361">
        <v>542</v>
      </c>
      <c r="BR361" t="s">
        <v>110</v>
      </c>
      <c r="BS361" t="s">
        <v>110</v>
      </c>
      <c r="BT361" t="s">
        <v>116</v>
      </c>
      <c r="BU361">
        <v>364</v>
      </c>
      <c r="BV361">
        <v>63</v>
      </c>
      <c r="BW361">
        <v>0</v>
      </c>
      <c r="BX361">
        <v>0</v>
      </c>
      <c r="BY361">
        <v>0</v>
      </c>
      <c r="BZ361">
        <v>0</v>
      </c>
      <c r="CA361" t="s">
        <v>93</v>
      </c>
      <c r="CB361" t="s">
        <v>131</v>
      </c>
      <c r="CC361" t="s">
        <v>93</v>
      </c>
      <c r="CD361">
        <v>0</v>
      </c>
      <c r="CE361">
        <v>11</v>
      </c>
      <c r="CF361">
        <v>2008</v>
      </c>
      <c r="CG361" t="s">
        <v>122</v>
      </c>
      <c r="CH361" t="s">
        <v>123</v>
      </c>
      <c r="CI361">
        <v>215000</v>
      </c>
      <c r="CR361">
        <v>1236</v>
      </c>
      <c r="CS361" t="s">
        <v>124</v>
      </c>
    </row>
    <row r="362" spans="1:97" x14ac:dyDescent="0.3">
      <c r="A362">
        <v>965</v>
      </c>
      <c r="B362">
        <v>60</v>
      </c>
      <c r="C362" t="s">
        <v>91</v>
      </c>
      <c r="D362">
        <v>80</v>
      </c>
      <c r="E362">
        <v>11316</v>
      </c>
      <c r="F362" t="s">
        <v>92</v>
      </c>
      <c r="G362" t="s">
        <v>93</v>
      </c>
      <c r="H362" t="s">
        <v>141</v>
      </c>
      <c r="I362" t="s">
        <v>95</v>
      </c>
      <c r="J362" t="s">
        <v>96</v>
      </c>
      <c r="K362" t="s">
        <v>97</v>
      </c>
      <c r="L362" t="s">
        <v>98</v>
      </c>
      <c r="M362" t="s">
        <v>183</v>
      </c>
      <c r="N362" t="s">
        <v>100</v>
      </c>
      <c r="O362" t="s">
        <v>101</v>
      </c>
      <c r="P362" t="s">
        <v>101</v>
      </c>
      <c r="Q362" t="s">
        <v>102</v>
      </c>
      <c r="R362" t="s">
        <v>103</v>
      </c>
      <c r="S362" s="3" t="str">
        <f>VLOOKUP(R362,'House Style2'!$A$1:$E$9,5,FALSE)</f>
        <v>Above Average</v>
      </c>
      <c r="T362">
        <v>7</v>
      </c>
      <c r="U362">
        <v>0.57277753036440548</v>
      </c>
      <c r="V362" t="s">
        <v>104</v>
      </c>
      <c r="W362">
        <v>5</v>
      </c>
      <c r="X362">
        <v>2002</v>
      </c>
      <c r="Y362">
        <v>2003</v>
      </c>
      <c r="Z362" t="s">
        <v>105</v>
      </c>
      <c r="AA362" t="s">
        <v>126</v>
      </c>
      <c r="AB362" t="s">
        <v>137</v>
      </c>
      <c r="AC362" t="s">
        <v>137</v>
      </c>
      <c r="AD362" t="s">
        <v>108</v>
      </c>
      <c r="AE362">
        <v>44</v>
      </c>
      <c r="AF362" t="s">
        <v>112</v>
      </c>
      <c r="AG362" t="s">
        <v>110</v>
      </c>
      <c r="AH362" t="s">
        <v>111</v>
      </c>
      <c r="AI362" t="s">
        <v>112</v>
      </c>
      <c r="AJ362" t="s">
        <v>110</v>
      </c>
      <c r="AK362" t="s">
        <v>156</v>
      </c>
      <c r="AL362" t="s">
        <v>113</v>
      </c>
      <c r="AM362">
        <v>624</v>
      </c>
      <c r="AN362" t="s">
        <v>114</v>
      </c>
      <c r="AO362">
        <v>0</v>
      </c>
      <c r="AP362">
        <v>193</v>
      </c>
      <c r="AQ362">
        <v>817</v>
      </c>
      <c r="AR362" t="s">
        <v>115</v>
      </c>
      <c r="AS362" t="s">
        <v>109</v>
      </c>
      <c r="AT362" t="s">
        <v>116</v>
      </c>
      <c r="AU362" t="s">
        <v>117</v>
      </c>
      <c r="AV362">
        <v>824</v>
      </c>
      <c r="AW362">
        <v>0.53851723617051861</v>
      </c>
      <c r="AX362" t="s">
        <v>195</v>
      </c>
      <c r="AY362">
        <v>1070</v>
      </c>
      <c r="AZ362">
        <v>0</v>
      </c>
      <c r="BA362">
        <v>1894</v>
      </c>
      <c r="BB362">
        <v>1</v>
      </c>
      <c r="BC362">
        <v>0</v>
      </c>
      <c r="BD362">
        <v>2</v>
      </c>
      <c r="BE362">
        <v>1</v>
      </c>
      <c r="BF362">
        <v>4</v>
      </c>
      <c r="BG362">
        <v>1</v>
      </c>
      <c r="BH362" t="s">
        <v>112</v>
      </c>
      <c r="BI362">
        <v>8</v>
      </c>
      <c r="BJ362" t="s">
        <v>119</v>
      </c>
      <c r="BK362">
        <v>1</v>
      </c>
      <c r="BL362" t="s">
        <v>112</v>
      </c>
      <c r="BM362" t="s">
        <v>142</v>
      </c>
      <c r="BN362">
        <v>2002</v>
      </c>
      <c r="BO362" t="s">
        <v>121</v>
      </c>
      <c r="BP362">
        <v>2</v>
      </c>
      <c r="BQ362">
        <v>510</v>
      </c>
      <c r="BR362" t="s">
        <v>110</v>
      </c>
      <c r="BS362" t="s">
        <v>110</v>
      </c>
      <c r="BT362" t="s">
        <v>116</v>
      </c>
      <c r="BU362">
        <v>0</v>
      </c>
      <c r="BV362">
        <v>40</v>
      </c>
      <c r="BW362">
        <v>0</v>
      </c>
      <c r="BX362">
        <v>0</v>
      </c>
      <c r="BY362">
        <v>0</v>
      </c>
      <c r="BZ362">
        <v>0</v>
      </c>
      <c r="CA362" t="s">
        <v>93</v>
      </c>
      <c r="CB362" t="s">
        <v>93</v>
      </c>
      <c r="CC362" t="s">
        <v>93</v>
      </c>
      <c r="CD362">
        <v>0</v>
      </c>
      <c r="CE362">
        <v>2</v>
      </c>
      <c r="CF362">
        <v>2010</v>
      </c>
      <c r="CG362" t="s">
        <v>122</v>
      </c>
      <c r="CH362" t="s">
        <v>123</v>
      </c>
      <c r="CI362">
        <v>214900</v>
      </c>
      <c r="CR362">
        <v>824</v>
      </c>
      <c r="CS362" t="s">
        <v>124</v>
      </c>
    </row>
    <row r="363" spans="1:97" x14ac:dyDescent="0.3">
      <c r="A363">
        <v>329</v>
      </c>
      <c r="B363">
        <v>75</v>
      </c>
      <c r="C363" t="s">
        <v>91</v>
      </c>
      <c r="D363" t="s">
        <v>93</v>
      </c>
      <c r="E363">
        <v>11888</v>
      </c>
      <c r="F363" t="s">
        <v>92</v>
      </c>
      <c r="G363" t="s">
        <v>92</v>
      </c>
      <c r="H363" t="s">
        <v>94</v>
      </c>
      <c r="I363" t="s">
        <v>207</v>
      </c>
      <c r="J363" t="s">
        <v>96</v>
      </c>
      <c r="K363" t="s">
        <v>134</v>
      </c>
      <c r="L363" t="s">
        <v>98</v>
      </c>
      <c r="M363" t="s">
        <v>237</v>
      </c>
      <c r="N363" t="s">
        <v>203</v>
      </c>
      <c r="O363" t="s">
        <v>180</v>
      </c>
      <c r="P363" t="s">
        <v>101</v>
      </c>
      <c r="Q363" t="s">
        <v>102</v>
      </c>
      <c r="R363" t="s">
        <v>199</v>
      </c>
      <c r="S363" s="3" t="str">
        <f>VLOOKUP(R363,'House Style2'!$A$1:$E$9,5,FALSE)</f>
        <v>Below Average</v>
      </c>
      <c r="T363">
        <v>6</v>
      </c>
      <c r="U363">
        <v>0.34152608892882341</v>
      </c>
      <c r="V363" t="s">
        <v>104</v>
      </c>
      <c r="W363">
        <v>6</v>
      </c>
      <c r="X363">
        <v>1916</v>
      </c>
      <c r="Y363">
        <v>1994</v>
      </c>
      <c r="Z363" t="s">
        <v>105</v>
      </c>
      <c r="AA363" t="s">
        <v>126</v>
      </c>
      <c r="AB363" t="s">
        <v>127</v>
      </c>
      <c r="AC363" t="s">
        <v>155</v>
      </c>
      <c r="AD363" t="s">
        <v>129</v>
      </c>
      <c r="AE363">
        <v>0</v>
      </c>
      <c r="AF363" t="s">
        <v>110</v>
      </c>
      <c r="AG363" t="s">
        <v>110</v>
      </c>
      <c r="AH363" t="s">
        <v>162</v>
      </c>
      <c r="AI363" t="s">
        <v>110</v>
      </c>
      <c r="AJ363" t="s">
        <v>110</v>
      </c>
      <c r="AK363" t="s">
        <v>156</v>
      </c>
      <c r="AL363" t="s">
        <v>114</v>
      </c>
      <c r="AM363">
        <v>0</v>
      </c>
      <c r="AN363" t="s">
        <v>114</v>
      </c>
      <c r="AO363">
        <v>0</v>
      </c>
      <c r="AP363">
        <v>844</v>
      </c>
      <c r="AQ363">
        <v>844</v>
      </c>
      <c r="AR363" t="s">
        <v>115</v>
      </c>
      <c r="AS363" t="s">
        <v>112</v>
      </c>
      <c r="AT363" t="s">
        <v>221</v>
      </c>
      <c r="AU363" t="s">
        <v>232</v>
      </c>
      <c r="AV363">
        <v>1445</v>
      </c>
      <c r="AW363">
        <v>0.91430848088308192</v>
      </c>
      <c r="AX363" t="s">
        <v>118</v>
      </c>
      <c r="AY363">
        <v>689</v>
      </c>
      <c r="AZ363">
        <v>0</v>
      </c>
      <c r="BA363">
        <v>2134</v>
      </c>
      <c r="BB363">
        <v>0</v>
      </c>
      <c r="BC363">
        <v>0</v>
      </c>
      <c r="BD363">
        <v>2</v>
      </c>
      <c r="BE363">
        <v>0</v>
      </c>
      <c r="BF363">
        <v>5</v>
      </c>
      <c r="BG363">
        <v>1</v>
      </c>
      <c r="BH363" t="s">
        <v>112</v>
      </c>
      <c r="BI363">
        <v>10</v>
      </c>
      <c r="BJ363" t="s">
        <v>119</v>
      </c>
      <c r="BK363">
        <v>0</v>
      </c>
      <c r="BL363" t="s">
        <v>93</v>
      </c>
      <c r="BM363" t="s">
        <v>164</v>
      </c>
      <c r="BN363">
        <v>1930</v>
      </c>
      <c r="BO363" t="s">
        <v>114</v>
      </c>
      <c r="BP363">
        <v>2</v>
      </c>
      <c r="BQ363">
        <v>441</v>
      </c>
      <c r="BR363" t="s">
        <v>110</v>
      </c>
      <c r="BS363" t="s">
        <v>110</v>
      </c>
      <c r="BT363" t="s">
        <v>116</v>
      </c>
      <c r="BU363">
        <v>0</v>
      </c>
      <c r="BV363">
        <v>60</v>
      </c>
      <c r="BW363">
        <v>268</v>
      </c>
      <c r="BX363">
        <v>0</v>
      </c>
      <c r="BY363">
        <v>0</v>
      </c>
      <c r="BZ363">
        <v>0</v>
      </c>
      <c r="CA363" t="s">
        <v>93</v>
      </c>
      <c r="CB363" t="s">
        <v>93</v>
      </c>
      <c r="CC363" t="s">
        <v>93</v>
      </c>
      <c r="CD363">
        <v>0</v>
      </c>
      <c r="CE363">
        <v>7</v>
      </c>
      <c r="CF363">
        <v>2009</v>
      </c>
      <c r="CG363" t="s">
        <v>122</v>
      </c>
      <c r="CH363" t="s">
        <v>123</v>
      </c>
      <c r="CI363">
        <v>214500</v>
      </c>
      <c r="CR363">
        <v>1445</v>
      </c>
      <c r="CS363" t="s">
        <v>124</v>
      </c>
    </row>
    <row r="364" spans="1:97" x14ac:dyDescent="0.3">
      <c r="A364">
        <v>97</v>
      </c>
      <c r="B364">
        <v>20</v>
      </c>
      <c r="C364" t="s">
        <v>91</v>
      </c>
      <c r="D364">
        <v>78</v>
      </c>
      <c r="E364">
        <v>10264</v>
      </c>
      <c r="F364" t="s">
        <v>92</v>
      </c>
      <c r="G364" t="s">
        <v>93</v>
      </c>
      <c r="H364" t="s">
        <v>94</v>
      </c>
      <c r="I364" t="s">
        <v>95</v>
      </c>
      <c r="J364" t="s">
        <v>96</v>
      </c>
      <c r="K364" t="s">
        <v>134</v>
      </c>
      <c r="L364" t="s">
        <v>98</v>
      </c>
      <c r="M364" t="s">
        <v>167</v>
      </c>
      <c r="N364" t="s">
        <v>100</v>
      </c>
      <c r="O364" t="s">
        <v>101</v>
      </c>
      <c r="P364" t="s">
        <v>101</v>
      </c>
      <c r="Q364" t="s">
        <v>102</v>
      </c>
      <c r="R364" t="s">
        <v>136</v>
      </c>
      <c r="S364" s="3" t="str">
        <f>VLOOKUP(R364,'House Style2'!$A$1:$E$9,5,FALSE)</f>
        <v>Above Average</v>
      </c>
      <c r="T364">
        <v>7</v>
      </c>
      <c r="U364">
        <v>0.37766362785338581</v>
      </c>
      <c r="V364" t="s">
        <v>104</v>
      </c>
      <c r="W364">
        <v>5</v>
      </c>
      <c r="X364">
        <v>1999</v>
      </c>
      <c r="Y364">
        <v>1999</v>
      </c>
      <c r="Z364" t="s">
        <v>105</v>
      </c>
      <c r="AA364" t="s">
        <v>126</v>
      </c>
      <c r="AB364" t="s">
        <v>137</v>
      </c>
      <c r="AC364" t="s">
        <v>137</v>
      </c>
      <c r="AD364" t="s">
        <v>108</v>
      </c>
      <c r="AE364">
        <v>183</v>
      </c>
      <c r="AF364" t="s">
        <v>112</v>
      </c>
      <c r="AG364" t="s">
        <v>110</v>
      </c>
      <c r="AH364" t="s">
        <v>111</v>
      </c>
      <c r="AI364" t="s">
        <v>112</v>
      </c>
      <c r="AJ364" t="s">
        <v>110</v>
      </c>
      <c r="AK364" t="s">
        <v>130</v>
      </c>
      <c r="AL364" t="s">
        <v>151</v>
      </c>
      <c r="AM364">
        <v>1162</v>
      </c>
      <c r="AN364" t="s">
        <v>114</v>
      </c>
      <c r="AO364">
        <v>0</v>
      </c>
      <c r="AP364">
        <v>426</v>
      </c>
      <c r="AQ364">
        <v>1588</v>
      </c>
      <c r="AR364" t="s">
        <v>115</v>
      </c>
      <c r="AS364" t="s">
        <v>109</v>
      </c>
      <c r="AT364" t="s">
        <v>116</v>
      </c>
      <c r="AU364" t="s">
        <v>117</v>
      </c>
      <c r="AV364">
        <v>1588</v>
      </c>
      <c r="AW364">
        <v>9.7648209689431109E-2</v>
      </c>
      <c r="AX364" t="s">
        <v>118</v>
      </c>
      <c r="AY364">
        <v>0</v>
      </c>
      <c r="AZ364">
        <v>0</v>
      </c>
      <c r="BA364">
        <v>1588</v>
      </c>
      <c r="BB364">
        <v>0</v>
      </c>
      <c r="BC364">
        <v>0</v>
      </c>
      <c r="BD364">
        <v>2</v>
      </c>
      <c r="BE364">
        <v>0</v>
      </c>
      <c r="BF364">
        <v>3</v>
      </c>
      <c r="BG364">
        <v>1</v>
      </c>
      <c r="BH364" t="s">
        <v>112</v>
      </c>
      <c r="BI364">
        <v>6</v>
      </c>
      <c r="BJ364" t="s">
        <v>119</v>
      </c>
      <c r="BK364">
        <v>0</v>
      </c>
      <c r="BL364" t="s">
        <v>93</v>
      </c>
      <c r="BM364" t="s">
        <v>120</v>
      </c>
      <c r="BN364">
        <v>1999</v>
      </c>
      <c r="BO364" t="s">
        <v>143</v>
      </c>
      <c r="BP364">
        <v>2</v>
      </c>
      <c r="BQ364">
        <v>472</v>
      </c>
      <c r="BR364" t="s">
        <v>110</v>
      </c>
      <c r="BS364" t="s">
        <v>110</v>
      </c>
      <c r="BT364" t="s">
        <v>116</v>
      </c>
      <c r="BU364">
        <v>158</v>
      </c>
      <c r="BV364">
        <v>29</v>
      </c>
      <c r="BW364">
        <v>0</v>
      </c>
      <c r="BX364">
        <v>0</v>
      </c>
      <c r="BY364">
        <v>0</v>
      </c>
      <c r="BZ364">
        <v>0</v>
      </c>
      <c r="CA364" t="s">
        <v>93</v>
      </c>
      <c r="CB364" t="s">
        <v>93</v>
      </c>
      <c r="CC364" t="s">
        <v>93</v>
      </c>
      <c r="CD364">
        <v>0</v>
      </c>
      <c r="CE364">
        <v>8</v>
      </c>
      <c r="CF364">
        <v>2006</v>
      </c>
      <c r="CG364" t="s">
        <v>122</v>
      </c>
      <c r="CH364" t="s">
        <v>123</v>
      </c>
      <c r="CI364">
        <v>214000</v>
      </c>
      <c r="CR364" t="s">
        <v>124</v>
      </c>
      <c r="CS364">
        <v>1588</v>
      </c>
    </row>
    <row r="365" spans="1:97" x14ac:dyDescent="0.3">
      <c r="A365">
        <v>338</v>
      </c>
      <c r="B365">
        <v>20</v>
      </c>
      <c r="C365" t="s">
        <v>91</v>
      </c>
      <c r="D365">
        <v>70</v>
      </c>
      <c r="E365">
        <v>9135</v>
      </c>
      <c r="F365" t="s">
        <v>92</v>
      </c>
      <c r="G365" t="s">
        <v>93</v>
      </c>
      <c r="H365" t="s">
        <v>141</v>
      </c>
      <c r="I365" t="s">
        <v>95</v>
      </c>
      <c r="J365" t="s">
        <v>96</v>
      </c>
      <c r="K365" t="s">
        <v>134</v>
      </c>
      <c r="L365" t="s">
        <v>98</v>
      </c>
      <c r="M365" t="s">
        <v>167</v>
      </c>
      <c r="N365" t="s">
        <v>100</v>
      </c>
      <c r="O365" t="s">
        <v>101</v>
      </c>
      <c r="P365" t="s">
        <v>101</v>
      </c>
      <c r="Q365" t="s">
        <v>102</v>
      </c>
      <c r="R365" t="s">
        <v>136</v>
      </c>
      <c r="S365" s="3" t="str">
        <f>VLOOKUP(R365,'House Style2'!$A$1:$E$9,5,FALSE)</f>
        <v>Above Average</v>
      </c>
      <c r="T365">
        <v>7</v>
      </c>
      <c r="U365">
        <v>0.6319533060424829</v>
      </c>
      <c r="V365" t="s">
        <v>104</v>
      </c>
      <c r="W365">
        <v>5</v>
      </c>
      <c r="X365">
        <v>2002</v>
      </c>
      <c r="Y365">
        <v>2003</v>
      </c>
      <c r="Z365" t="s">
        <v>105</v>
      </c>
      <c r="AA365" t="s">
        <v>126</v>
      </c>
      <c r="AB365" t="s">
        <v>137</v>
      </c>
      <c r="AC365" t="s">
        <v>137</v>
      </c>
      <c r="AD365" t="s">
        <v>108</v>
      </c>
      <c r="AE365">
        <v>113</v>
      </c>
      <c r="AF365" t="s">
        <v>112</v>
      </c>
      <c r="AG365" t="s">
        <v>110</v>
      </c>
      <c r="AH365" t="s">
        <v>111</v>
      </c>
      <c r="AI365" t="s">
        <v>112</v>
      </c>
      <c r="AJ365" t="s">
        <v>110</v>
      </c>
      <c r="AK365" t="s">
        <v>130</v>
      </c>
      <c r="AL365" t="s">
        <v>113</v>
      </c>
      <c r="AM365">
        <v>810</v>
      </c>
      <c r="AN365" t="s">
        <v>114</v>
      </c>
      <c r="AO365">
        <v>0</v>
      </c>
      <c r="AP365">
        <v>726</v>
      </c>
      <c r="AQ365">
        <v>1536</v>
      </c>
      <c r="AR365" t="s">
        <v>115</v>
      </c>
      <c r="AS365" t="s">
        <v>109</v>
      </c>
      <c r="AT365" t="s">
        <v>116</v>
      </c>
      <c r="AU365" t="s">
        <v>117</v>
      </c>
      <c r="AV365">
        <v>1536</v>
      </c>
      <c r="AW365">
        <v>0.59167393806532453</v>
      </c>
      <c r="AX365" t="s">
        <v>118</v>
      </c>
      <c r="AY365">
        <v>0</v>
      </c>
      <c r="AZ365">
        <v>0</v>
      </c>
      <c r="BA365">
        <v>1536</v>
      </c>
      <c r="BB365">
        <v>1</v>
      </c>
      <c r="BC365">
        <v>0</v>
      </c>
      <c r="BD365">
        <v>2</v>
      </c>
      <c r="BE365">
        <v>0</v>
      </c>
      <c r="BF365">
        <v>3</v>
      </c>
      <c r="BG365">
        <v>1</v>
      </c>
      <c r="BH365" t="s">
        <v>112</v>
      </c>
      <c r="BI365">
        <v>7</v>
      </c>
      <c r="BJ365" t="s">
        <v>119</v>
      </c>
      <c r="BK365">
        <v>0</v>
      </c>
      <c r="BL365" t="s">
        <v>93</v>
      </c>
      <c r="BM365" t="s">
        <v>120</v>
      </c>
      <c r="BN365">
        <v>2002</v>
      </c>
      <c r="BO365" t="s">
        <v>143</v>
      </c>
      <c r="BP365">
        <v>2</v>
      </c>
      <c r="BQ365">
        <v>532</v>
      </c>
      <c r="BR365" t="s">
        <v>110</v>
      </c>
      <c r="BS365" t="s">
        <v>110</v>
      </c>
      <c r="BT365" t="s">
        <v>116</v>
      </c>
      <c r="BU365">
        <v>192</v>
      </c>
      <c r="BV365">
        <v>74</v>
      </c>
      <c r="BW365">
        <v>0</v>
      </c>
      <c r="BX365">
        <v>0</v>
      </c>
      <c r="BY365">
        <v>0</v>
      </c>
      <c r="BZ365">
        <v>0</v>
      </c>
      <c r="CA365" t="s">
        <v>93</v>
      </c>
      <c r="CB365" t="s">
        <v>93</v>
      </c>
      <c r="CC365" t="s">
        <v>93</v>
      </c>
      <c r="CD365">
        <v>0</v>
      </c>
      <c r="CE365">
        <v>12</v>
      </c>
      <c r="CF365">
        <v>2008</v>
      </c>
      <c r="CG365" t="s">
        <v>122</v>
      </c>
      <c r="CH365" t="s">
        <v>123</v>
      </c>
      <c r="CI365">
        <v>214000</v>
      </c>
      <c r="CR365" t="s">
        <v>124</v>
      </c>
      <c r="CS365">
        <v>1536</v>
      </c>
    </row>
    <row r="366" spans="1:97" x14ac:dyDescent="0.3">
      <c r="A366">
        <v>568</v>
      </c>
      <c r="B366">
        <v>20</v>
      </c>
      <c r="C366" t="s">
        <v>91</v>
      </c>
      <c r="D366">
        <v>70</v>
      </c>
      <c r="E366">
        <v>10171</v>
      </c>
      <c r="F366" t="s">
        <v>92</v>
      </c>
      <c r="G366" t="s">
        <v>93</v>
      </c>
      <c r="H366" t="s">
        <v>94</v>
      </c>
      <c r="I366" t="s">
        <v>95</v>
      </c>
      <c r="J366" t="s">
        <v>96</v>
      </c>
      <c r="K366" t="s">
        <v>134</v>
      </c>
      <c r="L366" t="s">
        <v>98</v>
      </c>
      <c r="M366" t="s">
        <v>135</v>
      </c>
      <c r="N366" t="s">
        <v>100</v>
      </c>
      <c r="O366" t="s">
        <v>101</v>
      </c>
      <c r="P366" t="s">
        <v>101</v>
      </c>
      <c r="Q366" t="s">
        <v>102</v>
      </c>
      <c r="R366" t="s">
        <v>136</v>
      </c>
      <c r="S366" s="3" t="str">
        <f>VLOOKUP(R366,'House Style2'!$A$1:$E$9,5,FALSE)</f>
        <v>Above Average</v>
      </c>
      <c r="T366">
        <v>7</v>
      </c>
      <c r="U366">
        <v>5.806339809777572E-2</v>
      </c>
      <c r="V366" t="s">
        <v>104</v>
      </c>
      <c r="W366">
        <v>5</v>
      </c>
      <c r="X366">
        <v>2004</v>
      </c>
      <c r="Y366">
        <v>2004</v>
      </c>
      <c r="Z366" t="s">
        <v>105</v>
      </c>
      <c r="AA366" t="s">
        <v>126</v>
      </c>
      <c r="AB366" t="s">
        <v>137</v>
      </c>
      <c r="AC366" t="s">
        <v>137</v>
      </c>
      <c r="AD366" t="s">
        <v>108</v>
      </c>
      <c r="AE366">
        <v>168</v>
      </c>
      <c r="AF366" t="s">
        <v>112</v>
      </c>
      <c r="AG366" t="s">
        <v>110</v>
      </c>
      <c r="AH366" t="s">
        <v>111</v>
      </c>
      <c r="AI366" t="s">
        <v>112</v>
      </c>
      <c r="AJ366" t="s">
        <v>110</v>
      </c>
      <c r="AK366" t="s">
        <v>156</v>
      </c>
      <c r="AL366" t="s">
        <v>113</v>
      </c>
      <c r="AM366">
        <v>2</v>
      </c>
      <c r="AN366" t="s">
        <v>114</v>
      </c>
      <c r="AO366">
        <v>0</v>
      </c>
      <c r="AP366">
        <v>1515</v>
      </c>
      <c r="AQ366">
        <v>1517</v>
      </c>
      <c r="AR366" t="s">
        <v>115</v>
      </c>
      <c r="AS366" t="s">
        <v>109</v>
      </c>
      <c r="AT366" t="s">
        <v>116</v>
      </c>
      <c r="AU366" t="s">
        <v>117</v>
      </c>
      <c r="AV366">
        <v>1535</v>
      </c>
      <c r="AW366">
        <v>0.69366370225858365</v>
      </c>
      <c r="AX366" t="s">
        <v>118</v>
      </c>
      <c r="AY366">
        <v>0</v>
      </c>
      <c r="AZ366">
        <v>0</v>
      </c>
      <c r="BA366">
        <v>1535</v>
      </c>
      <c r="BB366">
        <v>0</v>
      </c>
      <c r="BC366">
        <v>0</v>
      </c>
      <c r="BD366">
        <v>2</v>
      </c>
      <c r="BE366">
        <v>0</v>
      </c>
      <c r="BF366">
        <v>3</v>
      </c>
      <c r="BG366">
        <v>1</v>
      </c>
      <c r="BH366" t="s">
        <v>112</v>
      </c>
      <c r="BI366">
        <v>7</v>
      </c>
      <c r="BJ366" t="s">
        <v>119</v>
      </c>
      <c r="BK366">
        <v>0</v>
      </c>
      <c r="BL366" t="s">
        <v>93</v>
      </c>
      <c r="BM366" t="s">
        <v>120</v>
      </c>
      <c r="BN366">
        <v>2004</v>
      </c>
      <c r="BO366" t="s">
        <v>143</v>
      </c>
      <c r="BP366">
        <v>2</v>
      </c>
      <c r="BQ366">
        <v>532</v>
      </c>
      <c r="BR366" t="s">
        <v>110</v>
      </c>
      <c r="BS366" t="s">
        <v>110</v>
      </c>
      <c r="BT366" t="s">
        <v>116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 t="s">
        <v>93</v>
      </c>
      <c r="CB366" t="s">
        <v>93</v>
      </c>
      <c r="CC366" t="s">
        <v>93</v>
      </c>
      <c r="CD366">
        <v>0</v>
      </c>
      <c r="CE366">
        <v>3</v>
      </c>
      <c r="CF366">
        <v>2010</v>
      </c>
      <c r="CG366" t="s">
        <v>122</v>
      </c>
      <c r="CH366" t="s">
        <v>123</v>
      </c>
      <c r="CI366">
        <v>214000</v>
      </c>
      <c r="CR366" t="s">
        <v>124</v>
      </c>
      <c r="CS366">
        <v>1535</v>
      </c>
    </row>
    <row r="367" spans="1:97" x14ac:dyDescent="0.3">
      <c r="A367">
        <v>942</v>
      </c>
      <c r="B367">
        <v>60</v>
      </c>
      <c r="C367" t="s">
        <v>91</v>
      </c>
      <c r="D367" t="s">
        <v>93</v>
      </c>
      <c r="E367">
        <v>8755</v>
      </c>
      <c r="F367" t="s">
        <v>92</v>
      </c>
      <c r="G367" t="s">
        <v>93</v>
      </c>
      <c r="H367" t="s">
        <v>94</v>
      </c>
      <c r="I367" t="s">
        <v>95</v>
      </c>
      <c r="J367" t="s">
        <v>96</v>
      </c>
      <c r="K367" t="s">
        <v>173</v>
      </c>
      <c r="L367" t="s">
        <v>98</v>
      </c>
      <c r="M367" t="s">
        <v>184</v>
      </c>
      <c r="N367" t="s">
        <v>100</v>
      </c>
      <c r="O367" t="s">
        <v>204</v>
      </c>
      <c r="P367" t="s">
        <v>101</v>
      </c>
      <c r="Q367" t="s">
        <v>102</v>
      </c>
      <c r="R367" t="s">
        <v>103</v>
      </c>
      <c r="S367" s="3" t="str">
        <f>VLOOKUP(R367,'House Style2'!$A$1:$E$9,5,FALSE)</f>
        <v>Above Average</v>
      </c>
      <c r="T367">
        <v>7</v>
      </c>
      <c r="U367">
        <v>0.71392777866358503</v>
      </c>
      <c r="V367" t="s">
        <v>104</v>
      </c>
      <c r="W367">
        <v>5</v>
      </c>
      <c r="X367">
        <v>1999</v>
      </c>
      <c r="Y367">
        <v>1999</v>
      </c>
      <c r="Z367" t="s">
        <v>105</v>
      </c>
      <c r="AA367" t="s">
        <v>126</v>
      </c>
      <c r="AB367" t="s">
        <v>137</v>
      </c>
      <c r="AC367" t="s">
        <v>137</v>
      </c>
      <c r="AD367" t="s">
        <v>108</v>
      </c>
      <c r="AE367">
        <v>298</v>
      </c>
      <c r="AF367" t="s">
        <v>112</v>
      </c>
      <c r="AG367" t="s">
        <v>110</v>
      </c>
      <c r="AH367" t="s">
        <v>111</v>
      </c>
      <c r="AI367" t="s">
        <v>112</v>
      </c>
      <c r="AJ367" t="s">
        <v>110</v>
      </c>
      <c r="AK367" t="s">
        <v>156</v>
      </c>
      <c r="AL367" t="s">
        <v>151</v>
      </c>
      <c r="AM367">
        <v>772</v>
      </c>
      <c r="AN367" t="s">
        <v>114</v>
      </c>
      <c r="AO367">
        <v>0</v>
      </c>
      <c r="AP367">
        <v>220</v>
      </c>
      <c r="AQ367">
        <v>992</v>
      </c>
      <c r="AR367" t="s">
        <v>115</v>
      </c>
      <c r="AS367" t="s">
        <v>109</v>
      </c>
      <c r="AT367" t="s">
        <v>116</v>
      </c>
      <c r="AU367" t="s">
        <v>117</v>
      </c>
      <c r="AV367">
        <v>1022</v>
      </c>
      <c r="AW367">
        <v>0.56609134201063294</v>
      </c>
      <c r="AX367" t="s">
        <v>195</v>
      </c>
      <c r="AY367">
        <v>1038</v>
      </c>
      <c r="AZ367">
        <v>0</v>
      </c>
      <c r="BA367">
        <v>2060</v>
      </c>
      <c r="BB367">
        <v>1</v>
      </c>
      <c r="BC367">
        <v>0</v>
      </c>
      <c r="BD367">
        <v>2</v>
      </c>
      <c r="BE367">
        <v>1</v>
      </c>
      <c r="BF367">
        <v>3</v>
      </c>
      <c r="BG367">
        <v>1</v>
      </c>
      <c r="BH367" t="s">
        <v>112</v>
      </c>
      <c r="BI367">
        <v>8</v>
      </c>
      <c r="BJ367" t="s">
        <v>119</v>
      </c>
      <c r="BK367">
        <v>1</v>
      </c>
      <c r="BL367" t="s">
        <v>110</v>
      </c>
      <c r="BM367" t="s">
        <v>142</v>
      </c>
      <c r="BN367">
        <v>1999</v>
      </c>
      <c r="BO367" t="s">
        <v>143</v>
      </c>
      <c r="BP367">
        <v>2</v>
      </c>
      <c r="BQ367">
        <v>390</v>
      </c>
      <c r="BR367" t="s">
        <v>110</v>
      </c>
      <c r="BS367" t="s">
        <v>110</v>
      </c>
      <c r="BT367" t="s">
        <v>116</v>
      </c>
      <c r="BU367">
        <v>0</v>
      </c>
      <c r="BV367">
        <v>0</v>
      </c>
      <c r="BW367">
        <v>0</v>
      </c>
      <c r="BX367">
        <v>168</v>
      </c>
      <c r="BY367">
        <v>0</v>
      </c>
      <c r="BZ367">
        <v>0</v>
      </c>
      <c r="CA367" t="s">
        <v>93</v>
      </c>
      <c r="CB367" t="s">
        <v>165</v>
      </c>
      <c r="CC367" t="s">
        <v>93</v>
      </c>
      <c r="CD367">
        <v>0</v>
      </c>
      <c r="CE367">
        <v>6</v>
      </c>
      <c r="CF367">
        <v>2009</v>
      </c>
      <c r="CG367" t="s">
        <v>122</v>
      </c>
      <c r="CH367" t="s">
        <v>123</v>
      </c>
      <c r="CI367">
        <v>214000</v>
      </c>
      <c r="CR367">
        <v>1022</v>
      </c>
      <c r="CS367" t="s">
        <v>124</v>
      </c>
    </row>
    <row r="368" spans="1:97" x14ac:dyDescent="0.3">
      <c r="A368">
        <v>1227</v>
      </c>
      <c r="B368">
        <v>60</v>
      </c>
      <c r="C368" t="s">
        <v>91</v>
      </c>
      <c r="D368">
        <v>86</v>
      </c>
      <c r="E368">
        <v>14598</v>
      </c>
      <c r="F368" t="s">
        <v>92</v>
      </c>
      <c r="G368" t="s">
        <v>93</v>
      </c>
      <c r="H368" t="s">
        <v>94</v>
      </c>
      <c r="I368" t="s">
        <v>95</v>
      </c>
      <c r="J368" t="s">
        <v>96</v>
      </c>
      <c r="K368" t="s">
        <v>133</v>
      </c>
      <c r="L368" t="s">
        <v>98</v>
      </c>
      <c r="M368" t="s">
        <v>168</v>
      </c>
      <c r="N368" t="s">
        <v>100</v>
      </c>
      <c r="O368" t="s">
        <v>230</v>
      </c>
      <c r="P368" t="s">
        <v>101</v>
      </c>
      <c r="Q368" t="s">
        <v>102</v>
      </c>
      <c r="R368" t="s">
        <v>103</v>
      </c>
      <c r="S368" s="3" t="str">
        <f>VLOOKUP(R368,'House Style2'!$A$1:$E$9,5,FALSE)</f>
        <v>Above Average</v>
      </c>
      <c r="T368">
        <v>6</v>
      </c>
      <c r="U368">
        <v>0.53653267902814172</v>
      </c>
      <c r="V368" t="s">
        <v>104</v>
      </c>
      <c r="W368">
        <v>5</v>
      </c>
      <c r="X368">
        <v>2007</v>
      </c>
      <c r="Y368">
        <v>2007</v>
      </c>
      <c r="Z368" t="s">
        <v>105</v>
      </c>
      <c r="AA368" t="s">
        <v>126</v>
      </c>
      <c r="AB368" t="s">
        <v>137</v>
      </c>
      <c r="AC368" t="s">
        <v>137</v>
      </c>
      <c r="AD368" t="s">
        <v>138</v>
      </c>
      <c r="AE368">
        <v>74</v>
      </c>
      <c r="AF368" t="s">
        <v>112</v>
      </c>
      <c r="AG368" t="s">
        <v>110</v>
      </c>
      <c r="AH368" t="s">
        <v>111</v>
      </c>
      <c r="AI368" t="s">
        <v>112</v>
      </c>
      <c r="AJ368" t="s">
        <v>110</v>
      </c>
      <c r="AK368" t="s">
        <v>163</v>
      </c>
      <c r="AL368" t="s">
        <v>114</v>
      </c>
      <c r="AM368">
        <v>0</v>
      </c>
      <c r="AN368" t="s">
        <v>114</v>
      </c>
      <c r="AO368">
        <v>0</v>
      </c>
      <c r="AP368">
        <v>894</v>
      </c>
      <c r="AQ368">
        <v>894</v>
      </c>
      <c r="AR368" t="s">
        <v>115</v>
      </c>
      <c r="AS368" t="s">
        <v>109</v>
      </c>
      <c r="AT368" t="s">
        <v>116</v>
      </c>
      <c r="AU368" t="s">
        <v>117</v>
      </c>
      <c r="AV368">
        <v>894</v>
      </c>
      <c r="AW368">
        <v>0.64367183683432228</v>
      </c>
      <c r="AX368" t="s">
        <v>195</v>
      </c>
      <c r="AY368">
        <v>1039</v>
      </c>
      <c r="AZ368">
        <v>0</v>
      </c>
      <c r="BA368">
        <v>1933</v>
      </c>
      <c r="BB368">
        <v>0</v>
      </c>
      <c r="BC368">
        <v>0</v>
      </c>
      <c r="BD368">
        <v>2</v>
      </c>
      <c r="BE368">
        <v>1</v>
      </c>
      <c r="BF368">
        <v>4</v>
      </c>
      <c r="BG368">
        <v>1</v>
      </c>
      <c r="BH368" t="s">
        <v>112</v>
      </c>
      <c r="BI368">
        <v>9</v>
      </c>
      <c r="BJ368" t="s">
        <v>119</v>
      </c>
      <c r="BK368">
        <v>1</v>
      </c>
      <c r="BL368" t="s">
        <v>112</v>
      </c>
      <c r="BM368" t="s">
        <v>142</v>
      </c>
      <c r="BN368">
        <v>2007</v>
      </c>
      <c r="BO368" t="s">
        <v>121</v>
      </c>
      <c r="BP368">
        <v>3</v>
      </c>
      <c r="BQ368">
        <v>668</v>
      </c>
      <c r="BR368" t="s">
        <v>110</v>
      </c>
      <c r="BS368" t="s">
        <v>110</v>
      </c>
      <c r="BT368" t="s">
        <v>116</v>
      </c>
      <c r="BU368">
        <v>100</v>
      </c>
      <c r="BV368">
        <v>18</v>
      </c>
      <c r="BW368">
        <v>0</v>
      </c>
      <c r="BX368">
        <v>0</v>
      </c>
      <c r="BY368">
        <v>0</v>
      </c>
      <c r="BZ368">
        <v>0</v>
      </c>
      <c r="CA368" t="s">
        <v>93</v>
      </c>
      <c r="CB368" t="s">
        <v>93</v>
      </c>
      <c r="CC368" t="s">
        <v>93</v>
      </c>
      <c r="CD368">
        <v>0</v>
      </c>
      <c r="CE368">
        <v>1</v>
      </c>
      <c r="CF368">
        <v>2008</v>
      </c>
      <c r="CG368" t="s">
        <v>122</v>
      </c>
      <c r="CH368" t="s">
        <v>123</v>
      </c>
      <c r="CI368">
        <v>214000</v>
      </c>
      <c r="CR368">
        <v>894</v>
      </c>
      <c r="CS368" t="s">
        <v>124</v>
      </c>
    </row>
    <row r="369" spans="1:97" x14ac:dyDescent="0.3">
      <c r="A369">
        <v>383</v>
      </c>
      <c r="B369">
        <v>60</v>
      </c>
      <c r="C369" t="s">
        <v>91</v>
      </c>
      <c r="D369">
        <v>79</v>
      </c>
      <c r="E369">
        <v>9245</v>
      </c>
      <c r="F369" t="s">
        <v>92</v>
      </c>
      <c r="G369" t="s">
        <v>93</v>
      </c>
      <c r="H369" t="s">
        <v>94</v>
      </c>
      <c r="I369" t="s">
        <v>95</v>
      </c>
      <c r="J369" t="s">
        <v>96</v>
      </c>
      <c r="K369" t="s">
        <v>134</v>
      </c>
      <c r="L369" t="s">
        <v>98</v>
      </c>
      <c r="M369" t="s">
        <v>167</v>
      </c>
      <c r="N369" t="s">
        <v>100</v>
      </c>
      <c r="O369" t="s">
        <v>101</v>
      </c>
      <c r="P369" t="s">
        <v>101</v>
      </c>
      <c r="Q369" t="s">
        <v>102</v>
      </c>
      <c r="R369" t="s">
        <v>103</v>
      </c>
      <c r="S369" s="3" t="str">
        <f>VLOOKUP(R369,'House Style2'!$A$1:$E$9,5,FALSE)</f>
        <v>Above Average</v>
      </c>
      <c r="T369">
        <v>7</v>
      </c>
      <c r="U369">
        <v>0.73966694764769092</v>
      </c>
      <c r="V369" t="s">
        <v>104</v>
      </c>
      <c r="W369">
        <v>5</v>
      </c>
      <c r="X369">
        <v>2006</v>
      </c>
      <c r="Y369">
        <v>2006</v>
      </c>
      <c r="Z369" t="s">
        <v>105</v>
      </c>
      <c r="AA369" t="s">
        <v>126</v>
      </c>
      <c r="AB369" t="s">
        <v>137</v>
      </c>
      <c r="AC369" t="s">
        <v>137</v>
      </c>
      <c r="AD369" t="s">
        <v>129</v>
      </c>
      <c r="AE369">
        <v>0</v>
      </c>
      <c r="AF369" t="s">
        <v>112</v>
      </c>
      <c r="AG369" t="s">
        <v>110</v>
      </c>
      <c r="AH369" t="s">
        <v>111</v>
      </c>
      <c r="AI369" t="s">
        <v>112</v>
      </c>
      <c r="AJ369" t="s">
        <v>110</v>
      </c>
      <c r="AK369" t="s">
        <v>130</v>
      </c>
      <c r="AL369" t="s">
        <v>114</v>
      </c>
      <c r="AM369">
        <v>0</v>
      </c>
      <c r="AN369" t="s">
        <v>114</v>
      </c>
      <c r="AO369">
        <v>0</v>
      </c>
      <c r="AP369">
        <v>939</v>
      </c>
      <c r="AQ369">
        <v>939</v>
      </c>
      <c r="AR369" t="s">
        <v>115</v>
      </c>
      <c r="AS369" t="s">
        <v>109</v>
      </c>
      <c r="AT369" t="s">
        <v>116</v>
      </c>
      <c r="AU369" t="s">
        <v>117</v>
      </c>
      <c r="AV369">
        <v>939</v>
      </c>
      <c r="AW369">
        <v>0.93636653717233231</v>
      </c>
      <c r="AX369" t="s">
        <v>195</v>
      </c>
      <c r="AY369">
        <v>858</v>
      </c>
      <c r="AZ369">
        <v>0</v>
      </c>
      <c r="BA369">
        <v>1797</v>
      </c>
      <c r="BB369">
        <v>0</v>
      </c>
      <c r="BC369">
        <v>0</v>
      </c>
      <c r="BD369">
        <v>2</v>
      </c>
      <c r="BE369">
        <v>1</v>
      </c>
      <c r="BF369">
        <v>3</v>
      </c>
      <c r="BG369">
        <v>1</v>
      </c>
      <c r="BH369" t="s">
        <v>112</v>
      </c>
      <c r="BI369">
        <v>8</v>
      </c>
      <c r="BJ369" t="s">
        <v>119</v>
      </c>
      <c r="BK369">
        <v>0</v>
      </c>
      <c r="BL369" t="s">
        <v>93</v>
      </c>
      <c r="BM369" t="s">
        <v>120</v>
      </c>
      <c r="BN369">
        <v>2006</v>
      </c>
      <c r="BO369" t="s">
        <v>143</v>
      </c>
      <c r="BP369">
        <v>2</v>
      </c>
      <c r="BQ369">
        <v>639</v>
      </c>
      <c r="BR369" t="s">
        <v>110</v>
      </c>
      <c r="BS369" t="s">
        <v>110</v>
      </c>
      <c r="BT369" t="s">
        <v>116</v>
      </c>
      <c r="BU369">
        <v>144</v>
      </c>
      <c r="BV369">
        <v>53</v>
      </c>
      <c r="BW369">
        <v>0</v>
      </c>
      <c r="BX369">
        <v>0</v>
      </c>
      <c r="BY369">
        <v>0</v>
      </c>
      <c r="BZ369">
        <v>0</v>
      </c>
      <c r="CA369" t="s">
        <v>93</v>
      </c>
      <c r="CB369" t="s">
        <v>93</v>
      </c>
      <c r="CC369" t="s">
        <v>93</v>
      </c>
      <c r="CD369">
        <v>0</v>
      </c>
      <c r="CE369">
        <v>4</v>
      </c>
      <c r="CF369">
        <v>2007</v>
      </c>
      <c r="CG369" t="s">
        <v>122</v>
      </c>
      <c r="CH369" t="s">
        <v>123</v>
      </c>
      <c r="CI369">
        <v>213500</v>
      </c>
      <c r="CR369">
        <v>939</v>
      </c>
      <c r="CS369" t="s">
        <v>124</v>
      </c>
    </row>
    <row r="370" spans="1:97" x14ac:dyDescent="0.3">
      <c r="A370">
        <v>1061</v>
      </c>
      <c r="B370">
        <v>120</v>
      </c>
      <c r="C370" t="s">
        <v>91</v>
      </c>
      <c r="D370">
        <v>41</v>
      </c>
      <c r="E370">
        <v>4920</v>
      </c>
      <c r="F370" t="s">
        <v>92</v>
      </c>
      <c r="G370" t="s">
        <v>93</v>
      </c>
      <c r="H370" t="s">
        <v>141</v>
      </c>
      <c r="I370" t="s">
        <v>95</v>
      </c>
      <c r="J370" t="s">
        <v>96</v>
      </c>
      <c r="K370" t="s">
        <v>134</v>
      </c>
      <c r="L370" t="s">
        <v>98</v>
      </c>
      <c r="M370" t="s">
        <v>148</v>
      </c>
      <c r="N370" t="s">
        <v>100</v>
      </c>
      <c r="O370" t="s">
        <v>101</v>
      </c>
      <c r="P370" t="s">
        <v>101</v>
      </c>
      <c r="Q370" t="s">
        <v>175</v>
      </c>
      <c r="R370" t="s">
        <v>136</v>
      </c>
      <c r="S370" s="3" t="str">
        <f>VLOOKUP(R370,'House Style2'!$A$1:$E$9,5,FALSE)</f>
        <v>Above Average</v>
      </c>
      <c r="T370">
        <v>8</v>
      </c>
      <c r="U370">
        <v>0.69507447648939602</v>
      </c>
      <c r="V370" t="s">
        <v>104</v>
      </c>
      <c r="W370">
        <v>5</v>
      </c>
      <c r="X370">
        <v>2001</v>
      </c>
      <c r="Y370">
        <v>2001</v>
      </c>
      <c r="Z370" t="s">
        <v>105</v>
      </c>
      <c r="AA370" t="s">
        <v>126</v>
      </c>
      <c r="AB370" t="s">
        <v>149</v>
      </c>
      <c r="AC370" t="s">
        <v>150</v>
      </c>
      <c r="AD370" t="s">
        <v>129</v>
      </c>
      <c r="AE370">
        <v>0</v>
      </c>
      <c r="AF370" t="s">
        <v>112</v>
      </c>
      <c r="AG370" t="s">
        <v>110</v>
      </c>
      <c r="AH370" t="s">
        <v>111</v>
      </c>
      <c r="AI370" t="s">
        <v>112</v>
      </c>
      <c r="AJ370" t="s">
        <v>110</v>
      </c>
      <c r="AK370" t="s">
        <v>163</v>
      </c>
      <c r="AL370" t="s">
        <v>113</v>
      </c>
      <c r="AM370">
        <v>616</v>
      </c>
      <c r="AN370" t="s">
        <v>114</v>
      </c>
      <c r="AO370">
        <v>0</v>
      </c>
      <c r="AP370">
        <v>722</v>
      </c>
      <c r="AQ370">
        <v>1338</v>
      </c>
      <c r="AR370" t="s">
        <v>115</v>
      </c>
      <c r="AS370" t="s">
        <v>109</v>
      </c>
      <c r="AT370" t="s">
        <v>116</v>
      </c>
      <c r="AU370" t="s">
        <v>117</v>
      </c>
      <c r="AV370">
        <v>1338</v>
      </c>
      <c r="AW370">
        <v>0.95875036686796666</v>
      </c>
      <c r="AX370" t="s">
        <v>118</v>
      </c>
      <c r="AY370">
        <v>0</v>
      </c>
      <c r="AZ370">
        <v>0</v>
      </c>
      <c r="BA370">
        <v>1338</v>
      </c>
      <c r="BB370">
        <v>1</v>
      </c>
      <c r="BC370">
        <v>0</v>
      </c>
      <c r="BD370">
        <v>2</v>
      </c>
      <c r="BE370">
        <v>0</v>
      </c>
      <c r="BF370">
        <v>2</v>
      </c>
      <c r="BG370">
        <v>1</v>
      </c>
      <c r="BH370" t="s">
        <v>112</v>
      </c>
      <c r="BI370">
        <v>6</v>
      </c>
      <c r="BJ370" t="s">
        <v>119</v>
      </c>
      <c r="BK370">
        <v>0</v>
      </c>
      <c r="BL370" t="s">
        <v>93</v>
      </c>
      <c r="BM370" t="s">
        <v>120</v>
      </c>
      <c r="BN370">
        <v>2001</v>
      </c>
      <c r="BO370" t="s">
        <v>121</v>
      </c>
      <c r="BP370">
        <v>2</v>
      </c>
      <c r="BQ370">
        <v>582</v>
      </c>
      <c r="BR370" t="s">
        <v>110</v>
      </c>
      <c r="BS370" t="s">
        <v>110</v>
      </c>
      <c r="BT370" t="s">
        <v>116</v>
      </c>
      <c r="BU370">
        <v>0</v>
      </c>
      <c r="BV370">
        <v>0</v>
      </c>
      <c r="BW370">
        <v>170</v>
      </c>
      <c r="BX370">
        <v>0</v>
      </c>
      <c r="BY370">
        <v>0</v>
      </c>
      <c r="BZ370">
        <v>0</v>
      </c>
      <c r="CA370" t="s">
        <v>93</v>
      </c>
      <c r="CB370" t="s">
        <v>93</v>
      </c>
      <c r="CC370" t="s">
        <v>93</v>
      </c>
      <c r="CD370">
        <v>0</v>
      </c>
      <c r="CE370">
        <v>4</v>
      </c>
      <c r="CF370">
        <v>2010</v>
      </c>
      <c r="CG370" t="s">
        <v>122</v>
      </c>
      <c r="CH370" t="s">
        <v>123</v>
      </c>
      <c r="CI370">
        <v>213500</v>
      </c>
      <c r="CR370">
        <v>1338</v>
      </c>
      <c r="CS370" t="s">
        <v>124</v>
      </c>
    </row>
    <row r="371" spans="1:97" x14ac:dyDescent="0.3">
      <c r="A371">
        <v>1020</v>
      </c>
      <c r="B371">
        <v>120</v>
      </c>
      <c r="C371" t="s">
        <v>91</v>
      </c>
      <c r="D371">
        <v>43</v>
      </c>
      <c r="E371">
        <v>3013</v>
      </c>
      <c r="F371" t="s">
        <v>92</v>
      </c>
      <c r="G371" t="s">
        <v>93</v>
      </c>
      <c r="H371" t="s">
        <v>141</v>
      </c>
      <c r="I371" t="s">
        <v>95</v>
      </c>
      <c r="J371" t="s">
        <v>96</v>
      </c>
      <c r="K371" t="s">
        <v>134</v>
      </c>
      <c r="L371" t="s">
        <v>98</v>
      </c>
      <c r="M371" t="s">
        <v>222</v>
      </c>
      <c r="N371" t="s">
        <v>203</v>
      </c>
      <c r="O371" t="s">
        <v>101</v>
      </c>
      <c r="P371" t="s">
        <v>101</v>
      </c>
      <c r="Q371" t="s">
        <v>175</v>
      </c>
      <c r="R371" t="s">
        <v>136</v>
      </c>
      <c r="S371" s="3" t="str">
        <f>VLOOKUP(R371,'House Style2'!$A$1:$E$9,5,FALSE)</f>
        <v>Above Average</v>
      </c>
      <c r="T371">
        <v>7</v>
      </c>
      <c r="U371">
        <v>0.1701923656420482</v>
      </c>
      <c r="V371" t="s">
        <v>104</v>
      </c>
      <c r="W371">
        <v>5</v>
      </c>
      <c r="X371">
        <v>2005</v>
      </c>
      <c r="Y371">
        <v>2005</v>
      </c>
      <c r="Z371" t="s">
        <v>105</v>
      </c>
      <c r="AA371" t="s">
        <v>126</v>
      </c>
      <c r="AB371" t="s">
        <v>137</v>
      </c>
      <c r="AC371" t="s">
        <v>137</v>
      </c>
      <c r="AD371" t="s">
        <v>108</v>
      </c>
      <c r="AE371">
        <v>145</v>
      </c>
      <c r="AF371" t="s">
        <v>112</v>
      </c>
      <c r="AG371" t="s">
        <v>110</v>
      </c>
      <c r="AH371" t="s">
        <v>111</v>
      </c>
      <c r="AI371" t="s">
        <v>112</v>
      </c>
      <c r="AJ371" t="s">
        <v>110</v>
      </c>
      <c r="AK371" t="s">
        <v>112</v>
      </c>
      <c r="AL371" t="s">
        <v>113</v>
      </c>
      <c r="AM371">
        <v>16</v>
      </c>
      <c r="AN371" t="s">
        <v>114</v>
      </c>
      <c r="AO371">
        <v>0</v>
      </c>
      <c r="AP371">
        <v>1346</v>
      </c>
      <c r="AQ371">
        <v>1362</v>
      </c>
      <c r="AR371" t="s">
        <v>115</v>
      </c>
      <c r="AS371" t="s">
        <v>109</v>
      </c>
      <c r="AT371" t="s">
        <v>116</v>
      </c>
      <c r="AU371" t="s">
        <v>117</v>
      </c>
      <c r="AV371">
        <v>1506</v>
      </c>
      <c r="AW371">
        <v>0.11031898722837352</v>
      </c>
      <c r="AX371" t="s">
        <v>118</v>
      </c>
      <c r="AY371">
        <v>0</v>
      </c>
      <c r="AZ371">
        <v>0</v>
      </c>
      <c r="BA371">
        <v>1506</v>
      </c>
      <c r="BB371">
        <v>0</v>
      </c>
      <c r="BC371">
        <v>0</v>
      </c>
      <c r="BD371">
        <v>2</v>
      </c>
      <c r="BE371">
        <v>0</v>
      </c>
      <c r="BF371">
        <v>2</v>
      </c>
      <c r="BG371">
        <v>1</v>
      </c>
      <c r="BH371" t="s">
        <v>112</v>
      </c>
      <c r="BI371">
        <v>6</v>
      </c>
      <c r="BJ371" t="s">
        <v>119</v>
      </c>
      <c r="BK371">
        <v>1</v>
      </c>
      <c r="BL371" t="s">
        <v>112</v>
      </c>
      <c r="BM371" t="s">
        <v>120</v>
      </c>
      <c r="BN371">
        <v>2005</v>
      </c>
      <c r="BO371" t="s">
        <v>121</v>
      </c>
      <c r="BP371">
        <v>2</v>
      </c>
      <c r="BQ371">
        <v>440</v>
      </c>
      <c r="BR371" t="s">
        <v>110</v>
      </c>
      <c r="BS371" t="s">
        <v>110</v>
      </c>
      <c r="BT371" t="s">
        <v>116</v>
      </c>
      <c r="BU371">
        <v>142</v>
      </c>
      <c r="BV371">
        <v>20</v>
      </c>
      <c r="BW371">
        <v>0</v>
      </c>
      <c r="BX371">
        <v>0</v>
      </c>
      <c r="BY371">
        <v>0</v>
      </c>
      <c r="BZ371">
        <v>0</v>
      </c>
      <c r="CA371" t="s">
        <v>93</v>
      </c>
      <c r="CB371" t="s">
        <v>93</v>
      </c>
      <c r="CC371" t="s">
        <v>93</v>
      </c>
      <c r="CD371">
        <v>0</v>
      </c>
      <c r="CE371">
        <v>4</v>
      </c>
      <c r="CF371">
        <v>2006</v>
      </c>
      <c r="CG371" t="s">
        <v>122</v>
      </c>
      <c r="CH371" t="s">
        <v>123</v>
      </c>
      <c r="CI371">
        <v>213490</v>
      </c>
      <c r="CR371">
        <v>1506</v>
      </c>
      <c r="CS371" t="s">
        <v>124</v>
      </c>
    </row>
    <row r="372" spans="1:97" x14ac:dyDescent="0.3">
      <c r="A372">
        <v>543</v>
      </c>
      <c r="B372">
        <v>20</v>
      </c>
      <c r="C372" t="s">
        <v>91</v>
      </c>
      <c r="D372">
        <v>78</v>
      </c>
      <c r="E372">
        <v>10140</v>
      </c>
      <c r="F372" t="s">
        <v>92</v>
      </c>
      <c r="G372" t="s">
        <v>93</v>
      </c>
      <c r="H372" t="s">
        <v>141</v>
      </c>
      <c r="I372" t="s">
        <v>95</v>
      </c>
      <c r="J372" t="s">
        <v>96</v>
      </c>
      <c r="K372" t="s">
        <v>134</v>
      </c>
      <c r="L372" t="s">
        <v>98</v>
      </c>
      <c r="M372" t="s">
        <v>211</v>
      </c>
      <c r="N372" t="s">
        <v>203</v>
      </c>
      <c r="O372" t="s">
        <v>169</v>
      </c>
      <c r="P372" t="s">
        <v>101</v>
      </c>
      <c r="Q372" t="s">
        <v>102</v>
      </c>
      <c r="R372" t="s">
        <v>136</v>
      </c>
      <c r="S372" s="3" t="str">
        <f>VLOOKUP(R372,'House Style2'!$A$1:$E$9,5,FALSE)</f>
        <v>Above Average</v>
      </c>
      <c r="T372">
        <v>7</v>
      </c>
      <c r="U372">
        <v>9.4667341234465296E-2</v>
      </c>
      <c r="V372" t="s">
        <v>104</v>
      </c>
      <c r="W372">
        <v>5</v>
      </c>
      <c r="X372">
        <v>1998</v>
      </c>
      <c r="Y372">
        <v>1999</v>
      </c>
      <c r="Z372" t="s">
        <v>125</v>
      </c>
      <c r="AA372" t="s">
        <v>126</v>
      </c>
      <c r="AB372" t="s">
        <v>137</v>
      </c>
      <c r="AC372" t="s">
        <v>137</v>
      </c>
      <c r="AD372" t="s">
        <v>129</v>
      </c>
      <c r="AE372">
        <v>0</v>
      </c>
      <c r="AF372" t="s">
        <v>112</v>
      </c>
      <c r="AG372" t="s">
        <v>110</v>
      </c>
      <c r="AH372" t="s">
        <v>111</v>
      </c>
      <c r="AI372" t="s">
        <v>109</v>
      </c>
      <c r="AJ372" t="s">
        <v>110</v>
      </c>
      <c r="AK372" t="s">
        <v>156</v>
      </c>
      <c r="AL372" t="s">
        <v>210</v>
      </c>
      <c r="AM372">
        <v>144</v>
      </c>
      <c r="AN372" t="s">
        <v>113</v>
      </c>
      <c r="AO372">
        <v>1127</v>
      </c>
      <c r="AP372">
        <v>379</v>
      </c>
      <c r="AQ372">
        <v>1650</v>
      </c>
      <c r="AR372" t="s">
        <v>115</v>
      </c>
      <c r="AS372" t="s">
        <v>109</v>
      </c>
      <c r="AT372" t="s">
        <v>116</v>
      </c>
      <c r="AU372" t="s">
        <v>117</v>
      </c>
      <c r="AV372">
        <v>1680</v>
      </c>
      <c r="AW372">
        <v>0.60044168957462152</v>
      </c>
      <c r="AX372" t="s">
        <v>118</v>
      </c>
      <c r="AY372">
        <v>0</v>
      </c>
      <c r="AZ372">
        <v>0</v>
      </c>
      <c r="BA372">
        <v>1680</v>
      </c>
      <c r="BB372">
        <v>1</v>
      </c>
      <c r="BC372">
        <v>0</v>
      </c>
      <c r="BD372">
        <v>2</v>
      </c>
      <c r="BE372">
        <v>0</v>
      </c>
      <c r="BF372">
        <v>3</v>
      </c>
      <c r="BG372">
        <v>1</v>
      </c>
      <c r="BH372" t="s">
        <v>112</v>
      </c>
      <c r="BI372">
        <v>7</v>
      </c>
      <c r="BJ372" t="s">
        <v>208</v>
      </c>
      <c r="BK372">
        <v>1</v>
      </c>
      <c r="BL372" t="s">
        <v>110</v>
      </c>
      <c r="BM372" t="s">
        <v>120</v>
      </c>
      <c r="BN372">
        <v>1998</v>
      </c>
      <c r="BO372" t="s">
        <v>121</v>
      </c>
      <c r="BP372">
        <v>2</v>
      </c>
      <c r="BQ372">
        <v>583</v>
      </c>
      <c r="BR372" t="s">
        <v>110</v>
      </c>
      <c r="BS372" t="s">
        <v>110</v>
      </c>
      <c r="BT372" t="s">
        <v>116</v>
      </c>
      <c r="BU372">
        <v>78</v>
      </c>
      <c r="BV372">
        <v>73</v>
      </c>
      <c r="BW372">
        <v>0</v>
      </c>
      <c r="BX372">
        <v>0</v>
      </c>
      <c r="BY372">
        <v>0</v>
      </c>
      <c r="BZ372">
        <v>0</v>
      </c>
      <c r="CA372" t="s">
        <v>93</v>
      </c>
      <c r="CB372" t="s">
        <v>93</v>
      </c>
      <c r="CC372" t="s">
        <v>93</v>
      </c>
      <c r="CD372">
        <v>0</v>
      </c>
      <c r="CE372">
        <v>6</v>
      </c>
      <c r="CF372">
        <v>2009</v>
      </c>
      <c r="CG372" t="s">
        <v>122</v>
      </c>
      <c r="CH372" t="s">
        <v>123</v>
      </c>
      <c r="CI372">
        <v>213250</v>
      </c>
      <c r="CR372" t="s">
        <v>124</v>
      </c>
      <c r="CS372">
        <v>1680</v>
      </c>
    </row>
    <row r="373" spans="1:97" x14ac:dyDescent="0.3">
      <c r="A373">
        <v>705</v>
      </c>
      <c r="B373">
        <v>20</v>
      </c>
      <c r="C373" t="s">
        <v>91</v>
      </c>
      <c r="D373">
        <v>70</v>
      </c>
      <c r="E373">
        <v>8400</v>
      </c>
      <c r="F373" t="s">
        <v>92</v>
      </c>
      <c r="G373" t="s">
        <v>93</v>
      </c>
      <c r="H373" t="s">
        <v>141</v>
      </c>
      <c r="I373" t="s">
        <v>95</v>
      </c>
      <c r="J373" t="s">
        <v>96</v>
      </c>
      <c r="K373" t="s">
        <v>134</v>
      </c>
      <c r="L373" t="s">
        <v>98</v>
      </c>
      <c r="M373" t="s">
        <v>167</v>
      </c>
      <c r="N373" t="s">
        <v>100</v>
      </c>
      <c r="O373" t="s">
        <v>101</v>
      </c>
      <c r="P373" t="s">
        <v>101</v>
      </c>
      <c r="Q373" t="s">
        <v>102</v>
      </c>
      <c r="R373" t="s">
        <v>136</v>
      </c>
      <c r="S373" s="3" t="str">
        <f>VLOOKUP(R373,'House Style2'!$A$1:$E$9,5,FALSE)</f>
        <v>Above Average</v>
      </c>
      <c r="T373">
        <v>7</v>
      </c>
      <c r="U373">
        <v>0.46416898181761734</v>
      </c>
      <c r="V373" t="s">
        <v>104</v>
      </c>
      <c r="W373">
        <v>5</v>
      </c>
      <c r="X373">
        <v>2004</v>
      </c>
      <c r="Y373">
        <v>2005</v>
      </c>
      <c r="Z373" t="s">
        <v>105</v>
      </c>
      <c r="AA373" t="s">
        <v>126</v>
      </c>
      <c r="AB373" t="s">
        <v>137</v>
      </c>
      <c r="AC373" t="s">
        <v>137</v>
      </c>
      <c r="AD373" t="s">
        <v>108</v>
      </c>
      <c r="AE373">
        <v>109</v>
      </c>
      <c r="AF373" t="s">
        <v>112</v>
      </c>
      <c r="AG373" t="s">
        <v>110</v>
      </c>
      <c r="AH373" t="s">
        <v>111</v>
      </c>
      <c r="AI373" t="s">
        <v>112</v>
      </c>
      <c r="AJ373" t="s">
        <v>110</v>
      </c>
      <c r="AK373" t="s">
        <v>130</v>
      </c>
      <c r="AL373" t="s">
        <v>113</v>
      </c>
      <c r="AM373">
        <v>712</v>
      </c>
      <c r="AN373" t="s">
        <v>114</v>
      </c>
      <c r="AO373">
        <v>0</v>
      </c>
      <c r="AP373">
        <v>761</v>
      </c>
      <c r="AQ373">
        <v>1473</v>
      </c>
      <c r="AR373" t="s">
        <v>115</v>
      </c>
      <c r="AS373" t="s">
        <v>109</v>
      </c>
      <c r="AT373" t="s">
        <v>116</v>
      </c>
      <c r="AU373" t="s">
        <v>117</v>
      </c>
      <c r="AV373">
        <v>1484</v>
      </c>
      <c r="AW373">
        <v>0.87608104471799197</v>
      </c>
      <c r="AX373" t="s">
        <v>118</v>
      </c>
      <c r="AY373">
        <v>0</v>
      </c>
      <c r="AZ373">
        <v>0</v>
      </c>
      <c r="BA373">
        <v>1484</v>
      </c>
      <c r="BB373">
        <v>1</v>
      </c>
      <c r="BC373">
        <v>0</v>
      </c>
      <c r="BD373">
        <v>2</v>
      </c>
      <c r="BE373">
        <v>0</v>
      </c>
      <c r="BF373">
        <v>3</v>
      </c>
      <c r="BG373">
        <v>1</v>
      </c>
      <c r="BH373" t="s">
        <v>112</v>
      </c>
      <c r="BI373">
        <v>7</v>
      </c>
      <c r="BJ373" t="s">
        <v>119</v>
      </c>
      <c r="BK373">
        <v>0</v>
      </c>
      <c r="BL373" t="s">
        <v>93</v>
      </c>
      <c r="BM373" t="s">
        <v>120</v>
      </c>
      <c r="BN373">
        <v>2004</v>
      </c>
      <c r="BO373" t="s">
        <v>143</v>
      </c>
      <c r="BP373">
        <v>2</v>
      </c>
      <c r="BQ373">
        <v>606</v>
      </c>
      <c r="BR373" t="s">
        <v>110</v>
      </c>
      <c r="BS373" t="s">
        <v>110</v>
      </c>
      <c r="BT373" t="s">
        <v>116</v>
      </c>
      <c r="BU373">
        <v>0</v>
      </c>
      <c r="BV373">
        <v>35</v>
      </c>
      <c r="BW373">
        <v>0</v>
      </c>
      <c r="BX373">
        <v>144</v>
      </c>
      <c r="BY373">
        <v>0</v>
      </c>
      <c r="BZ373">
        <v>0</v>
      </c>
      <c r="CA373" t="s">
        <v>93</v>
      </c>
      <c r="CB373" t="s">
        <v>93</v>
      </c>
      <c r="CC373" t="s">
        <v>93</v>
      </c>
      <c r="CD373">
        <v>0</v>
      </c>
      <c r="CE373">
        <v>5</v>
      </c>
      <c r="CF373">
        <v>2010</v>
      </c>
      <c r="CG373" t="s">
        <v>122</v>
      </c>
      <c r="CH373" t="s">
        <v>123</v>
      </c>
      <c r="CI373">
        <v>213000</v>
      </c>
      <c r="CR373">
        <v>1484</v>
      </c>
      <c r="CS373" t="s">
        <v>124</v>
      </c>
    </row>
    <row r="374" spans="1:97" x14ac:dyDescent="0.3">
      <c r="A374">
        <v>847</v>
      </c>
      <c r="B374">
        <v>60</v>
      </c>
      <c r="C374" t="s">
        <v>91</v>
      </c>
      <c r="D374">
        <v>75</v>
      </c>
      <c r="E374">
        <v>9317</v>
      </c>
      <c r="F374" t="s">
        <v>92</v>
      </c>
      <c r="G374" t="s">
        <v>93</v>
      </c>
      <c r="H374" t="s">
        <v>141</v>
      </c>
      <c r="I374" t="s">
        <v>95</v>
      </c>
      <c r="J374" t="s">
        <v>96</v>
      </c>
      <c r="K374" t="s">
        <v>134</v>
      </c>
      <c r="L374" t="s">
        <v>98</v>
      </c>
      <c r="M374" t="s">
        <v>201</v>
      </c>
      <c r="N374" t="s">
        <v>100</v>
      </c>
      <c r="O374" t="s">
        <v>101</v>
      </c>
      <c r="P374" t="s">
        <v>101</v>
      </c>
      <c r="Q374" t="s">
        <v>102</v>
      </c>
      <c r="R374" t="s">
        <v>103</v>
      </c>
      <c r="S374" s="3" t="str">
        <f>VLOOKUP(R374,'House Style2'!$A$1:$E$9,5,FALSE)</f>
        <v>Above Average</v>
      </c>
      <c r="T374">
        <v>7</v>
      </c>
      <c r="U374">
        <v>0.43595699174773561</v>
      </c>
      <c r="V374" t="s">
        <v>104</v>
      </c>
      <c r="W374">
        <v>5</v>
      </c>
      <c r="X374">
        <v>1993</v>
      </c>
      <c r="Y374">
        <v>1993</v>
      </c>
      <c r="Z374" t="s">
        <v>105</v>
      </c>
      <c r="AA374" t="s">
        <v>126</v>
      </c>
      <c r="AB374" t="s">
        <v>107</v>
      </c>
      <c r="AC374" t="s">
        <v>107</v>
      </c>
      <c r="AD374" t="s">
        <v>108</v>
      </c>
      <c r="AE374">
        <v>137</v>
      </c>
      <c r="AF374" t="s">
        <v>112</v>
      </c>
      <c r="AG374" t="s">
        <v>110</v>
      </c>
      <c r="AH374" t="s">
        <v>111</v>
      </c>
      <c r="AI374" t="s">
        <v>112</v>
      </c>
      <c r="AJ374" t="s">
        <v>110</v>
      </c>
      <c r="AK374" t="s">
        <v>156</v>
      </c>
      <c r="AL374" t="s">
        <v>151</v>
      </c>
      <c r="AM374">
        <v>513</v>
      </c>
      <c r="AN374" t="s">
        <v>114</v>
      </c>
      <c r="AO374">
        <v>0</v>
      </c>
      <c r="AP374">
        <v>227</v>
      </c>
      <c r="AQ374">
        <v>740</v>
      </c>
      <c r="AR374" t="s">
        <v>115</v>
      </c>
      <c r="AS374" t="s">
        <v>109</v>
      </c>
      <c r="AT374" t="s">
        <v>116</v>
      </c>
      <c r="AU374" t="s">
        <v>117</v>
      </c>
      <c r="AV374">
        <v>1006</v>
      </c>
      <c r="AW374">
        <v>0.3041318520487799</v>
      </c>
      <c r="AX374" t="s">
        <v>195</v>
      </c>
      <c r="AY374">
        <v>769</v>
      </c>
      <c r="AZ374">
        <v>0</v>
      </c>
      <c r="BA374">
        <v>1775</v>
      </c>
      <c r="BB374">
        <v>1</v>
      </c>
      <c r="BC374">
        <v>0</v>
      </c>
      <c r="BD374">
        <v>2</v>
      </c>
      <c r="BE374">
        <v>1</v>
      </c>
      <c r="BF374">
        <v>3</v>
      </c>
      <c r="BG374">
        <v>1</v>
      </c>
      <c r="BH374" t="s">
        <v>112</v>
      </c>
      <c r="BI374">
        <v>7</v>
      </c>
      <c r="BJ374" t="s">
        <v>119</v>
      </c>
      <c r="BK374">
        <v>1</v>
      </c>
      <c r="BL374" t="s">
        <v>110</v>
      </c>
      <c r="BM374" t="s">
        <v>120</v>
      </c>
      <c r="BN374">
        <v>1993</v>
      </c>
      <c r="BO374" t="s">
        <v>114</v>
      </c>
      <c r="BP374">
        <v>2</v>
      </c>
      <c r="BQ374">
        <v>425</v>
      </c>
      <c r="BR374" t="s">
        <v>110</v>
      </c>
      <c r="BS374" t="s">
        <v>110</v>
      </c>
      <c r="BT374" t="s">
        <v>116</v>
      </c>
      <c r="BU374">
        <v>234</v>
      </c>
      <c r="BV374">
        <v>72</v>
      </c>
      <c r="BW374">
        <v>192</v>
      </c>
      <c r="BX374">
        <v>0</v>
      </c>
      <c r="BY374">
        <v>0</v>
      </c>
      <c r="BZ374">
        <v>0</v>
      </c>
      <c r="CA374" t="s">
        <v>93</v>
      </c>
      <c r="CB374" t="s">
        <v>93</v>
      </c>
      <c r="CC374" t="s">
        <v>93</v>
      </c>
      <c r="CD374">
        <v>0</v>
      </c>
      <c r="CE374">
        <v>7</v>
      </c>
      <c r="CF374">
        <v>2009</v>
      </c>
      <c r="CG374" t="s">
        <v>122</v>
      </c>
      <c r="CH374" t="s">
        <v>123</v>
      </c>
      <c r="CI374">
        <v>213000</v>
      </c>
      <c r="CR374">
        <v>1006</v>
      </c>
      <c r="CS374" t="s">
        <v>124</v>
      </c>
    </row>
    <row r="375" spans="1:97" x14ac:dyDescent="0.3">
      <c r="A375">
        <v>1204</v>
      </c>
      <c r="B375">
        <v>20</v>
      </c>
      <c r="C375" t="s">
        <v>91</v>
      </c>
      <c r="D375">
        <v>75</v>
      </c>
      <c r="E375">
        <v>9750</v>
      </c>
      <c r="F375" t="s">
        <v>92</v>
      </c>
      <c r="G375" t="s">
        <v>93</v>
      </c>
      <c r="H375" t="s">
        <v>141</v>
      </c>
      <c r="I375" t="s">
        <v>95</v>
      </c>
      <c r="J375" t="s">
        <v>96</v>
      </c>
      <c r="K375" t="s">
        <v>134</v>
      </c>
      <c r="L375" t="s">
        <v>98</v>
      </c>
      <c r="M375" t="s">
        <v>167</v>
      </c>
      <c r="N375" t="s">
        <v>100</v>
      </c>
      <c r="O375" t="s">
        <v>101</v>
      </c>
      <c r="P375" t="s">
        <v>101</v>
      </c>
      <c r="Q375" t="s">
        <v>102</v>
      </c>
      <c r="R375" t="s">
        <v>136</v>
      </c>
      <c r="S375" s="3" t="str">
        <f>VLOOKUP(R375,'House Style2'!$A$1:$E$9,5,FALSE)</f>
        <v>Above Average</v>
      </c>
      <c r="T375">
        <v>7</v>
      </c>
      <c r="U375">
        <v>0.39137547066030398</v>
      </c>
      <c r="V375" t="s">
        <v>104</v>
      </c>
      <c r="W375">
        <v>5</v>
      </c>
      <c r="X375">
        <v>2000</v>
      </c>
      <c r="Y375">
        <v>2001</v>
      </c>
      <c r="Z375" t="s">
        <v>105</v>
      </c>
      <c r="AA375" t="s">
        <v>126</v>
      </c>
      <c r="AB375" t="s">
        <v>137</v>
      </c>
      <c r="AC375" t="s">
        <v>137</v>
      </c>
      <c r="AD375" t="s">
        <v>108</v>
      </c>
      <c r="AE375">
        <v>171</v>
      </c>
      <c r="AF375" t="s">
        <v>112</v>
      </c>
      <c r="AG375" t="s">
        <v>110</v>
      </c>
      <c r="AH375" t="s">
        <v>111</v>
      </c>
      <c r="AI375" t="s">
        <v>112</v>
      </c>
      <c r="AJ375" t="s">
        <v>110</v>
      </c>
      <c r="AK375" t="s">
        <v>156</v>
      </c>
      <c r="AL375" t="s">
        <v>114</v>
      </c>
      <c r="AM375">
        <v>0</v>
      </c>
      <c r="AN375" t="s">
        <v>114</v>
      </c>
      <c r="AO375">
        <v>0</v>
      </c>
      <c r="AP375">
        <v>1630</v>
      </c>
      <c r="AQ375">
        <v>1630</v>
      </c>
      <c r="AR375" t="s">
        <v>115</v>
      </c>
      <c r="AS375" t="s">
        <v>109</v>
      </c>
      <c r="AT375" t="s">
        <v>116</v>
      </c>
      <c r="AU375" t="s">
        <v>117</v>
      </c>
      <c r="AV375">
        <v>1630</v>
      </c>
      <c r="AW375">
        <v>0.76224325219854028</v>
      </c>
      <c r="AX375" t="s">
        <v>118</v>
      </c>
      <c r="AY375">
        <v>0</v>
      </c>
      <c r="AZ375">
        <v>0</v>
      </c>
      <c r="BA375">
        <v>1630</v>
      </c>
      <c r="BB375">
        <v>0</v>
      </c>
      <c r="BC375">
        <v>0</v>
      </c>
      <c r="BD375">
        <v>2</v>
      </c>
      <c r="BE375">
        <v>0</v>
      </c>
      <c r="BF375">
        <v>3</v>
      </c>
      <c r="BG375">
        <v>1</v>
      </c>
      <c r="BH375" t="s">
        <v>112</v>
      </c>
      <c r="BI375">
        <v>6</v>
      </c>
      <c r="BJ375" t="s">
        <v>119</v>
      </c>
      <c r="BK375">
        <v>1</v>
      </c>
      <c r="BL375" t="s">
        <v>110</v>
      </c>
      <c r="BM375" t="s">
        <v>120</v>
      </c>
      <c r="BN375">
        <v>2000</v>
      </c>
      <c r="BO375" t="s">
        <v>114</v>
      </c>
      <c r="BP375">
        <v>2</v>
      </c>
      <c r="BQ375">
        <v>451</v>
      </c>
      <c r="BR375" t="s">
        <v>110</v>
      </c>
      <c r="BS375" t="s">
        <v>110</v>
      </c>
      <c r="BT375" t="s">
        <v>116</v>
      </c>
      <c r="BU375">
        <v>74</v>
      </c>
      <c r="BV375">
        <v>234</v>
      </c>
      <c r="BW375">
        <v>0</v>
      </c>
      <c r="BX375">
        <v>0</v>
      </c>
      <c r="BY375">
        <v>0</v>
      </c>
      <c r="BZ375">
        <v>0</v>
      </c>
      <c r="CA375" t="s">
        <v>93</v>
      </c>
      <c r="CB375" t="s">
        <v>93</v>
      </c>
      <c r="CC375" t="s">
        <v>93</v>
      </c>
      <c r="CD375">
        <v>0</v>
      </c>
      <c r="CE375">
        <v>10</v>
      </c>
      <c r="CF375">
        <v>2009</v>
      </c>
      <c r="CG375" t="s">
        <v>122</v>
      </c>
      <c r="CH375" t="s">
        <v>123</v>
      </c>
      <c r="CI375">
        <v>213000</v>
      </c>
      <c r="CR375" t="s">
        <v>124</v>
      </c>
      <c r="CS375">
        <v>1630</v>
      </c>
    </row>
    <row r="376" spans="1:97" x14ac:dyDescent="0.3">
      <c r="A376">
        <v>1122</v>
      </c>
      <c r="B376">
        <v>20</v>
      </c>
      <c r="C376" t="s">
        <v>91</v>
      </c>
      <c r="D376">
        <v>84</v>
      </c>
      <c r="E376">
        <v>10084</v>
      </c>
      <c r="F376" t="s">
        <v>92</v>
      </c>
      <c r="G376" t="s">
        <v>93</v>
      </c>
      <c r="H376" t="s">
        <v>141</v>
      </c>
      <c r="I376" t="s">
        <v>95</v>
      </c>
      <c r="J376" t="s">
        <v>96</v>
      </c>
      <c r="K376" t="s">
        <v>134</v>
      </c>
      <c r="L376" t="s">
        <v>98</v>
      </c>
      <c r="M376" t="s">
        <v>167</v>
      </c>
      <c r="N376" t="s">
        <v>100</v>
      </c>
      <c r="O376" t="s">
        <v>101</v>
      </c>
      <c r="P376" t="s">
        <v>101</v>
      </c>
      <c r="Q376" t="s">
        <v>102</v>
      </c>
      <c r="R376" t="s">
        <v>136</v>
      </c>
      <c r="S376" s="3" t="str">
        <f>VLOOKUP(R376,'House Style2'!$A$1:$E$9,5,FALSE)</f>
        <v>Above Average</v>
      </c>
      <c r="T376">
        <v>7</v>
      </c>
      <c r="U376">
        <v>0.2836771294984104</v>
      </c>
      <c r="V376" t="s">
        <v>104</v>
      </c>
      <c r="W376">
        <v>5</v>
      </c>
      <c r="X376">
        <v>2005</v>
      </c>
      <c r="Y376">
        <v>2006</v>
      </c>
      <c r="Z376" t="s">
        <v>105</v>
      </c>
      <c r="AA376" t="s">
        <v>126</v>
      </c>
      <c r="AB376" t="s">
        <v>137</v>
      </c>
      <c r="AC376" t="s">
        <v>137</v>
      </c>
      <c r="AD376" t="s">
        <v>108</v>
      </c>
      <c r="AE376">
        <v>196</v>
      </c>
      <c r="AF376" t="s">
        <v>112</v>
      </c>
      <c r="AG376" t="s">
        <v>110</v>
      </c>
      <c r="AH376" t="s">
        <v>111</v>
      </c>
      <c r="AI376" t="s">
        <v>112</v>
      </c>
      <c r="AJ376" t="s">
        <v>110</v>
      </c>
      <c r="AK376" t="s">
        <v>130</v>
      </c>
      <c r="AL376" t="s">
        <v>113</v>
      </c>
      <c r="AM376">
        <v>24</v>
      </c>
      <c r="AN376" t="s">
        <v>114</v>
      </c>
      <c r="AO376">
        <v>0</v>
      </c>
      <c r="AP376">
        <v>1528</v>
      </c>
      <c r="AQ376">
        <v>1552</v>
      </c>
      <c r="AR376" t="s">
        <v>115</v>
      </c>
      <c r="AS376" t="s">
        <v>109</v>
      </c>
      <c r="AT376" t="s">
        <v>116</v>
      </c>
      <c r="AU376" t="s">
        <v>117</v>
      </c>
      <c r="AV376">
        <v>1552</v>
      </c>
      <c r="AW376">
        <v>0.57624371573722277</v>
      </c>
      <c r="AX376" t="s">
        <v>118</v>
      </c>
      <c r="AY376">
        <v>0</v>
      </c>
      <c r="AZ376">
        <v>0</v>
      </c>
      <c r="BA376">
        <v>1552</v>
      </c>
      <c r="BB376">
        <v>0</v>
      </c>
      <c r="BC376">
        <v>0</v>
      </c>
      <c r="BD376">
        <v>2</v>
      </c>
      <c r="BE376">
        <v>0</v>
      </c>
      <c r="BF376">
        <v>3</v>
      </c>
      <c r="BG376">
        <v>1</v>
      </c>
      <c r="BH376" t="s">
        <v>112</v>
      </c>
      <c r="BI376">
        <v>7</v>
      </c>
      <c r="BJ376" t="s">
        <v>119</v>
      </c>
      <c r="BK376">
        <v>0</v>
      </c>
      <c r="BL376" t="s">
        <v>93</v>
      </c>
      <c r="BM376" t="s">
        <v>120</v>
      </c>
      <c r="BN376">
        <v>2005</v>
      </c>
      <c r="BO376" t="s">
        <v>143</v>
      </c>
      <c r="BP376">
        <v>3</v>
      </c>
      <c r="BQ376">
        <v>782</v>
      </c>
      <c r="BR376" t="s">
        <v>110</v>
      </c>
      <c r="BS376" t="s">
        <v>110</v>
      </c>
      <c r="BT376" t="s">
        <v>116</v>
      </c>
      <c r="BU376">
        <v>144</v>
      </c>
      <c r="BV376">
        <v>20</v>
      </c>
      <c r="BW376">
        <v>0</v>
      </c>
      <c r="BX376">
        <v>0</v>
      </c>
      <c r="BY376">
        <v>0</v>
      </c>
      <c r="BZ376">
        <v>0</v>
      </c>
      <c r="CA376" t="s">
        <v>93</v>
      </c>
      <c r="CB376" t="s">
        <v>93</v>
      </c>
      <c r="CC376" t="s">
        <v>93</v>
      </c>
      <c r="CD376">
        <v>0</v>
      </c>
      <c r="CE376">
        <v>7</v>
      </c>
      <c r="CF376">
        <v>2006</v>
      </c>
      <c r="CG376" t="s">
        <v>139</v>
      </c>
      <c r="CH376" t="s">
        <v>140</v>
      </c>
      <c r="CI376">
        <v>212900</v>
      </c>
      <c r="CR376" t="s">
        <v>124</v>
      </c>
      <c r="CS376">
        <v>1552</v>
      </c>
    </row>
    <row r="377" spans="1:97" x14ac:dyDescent="0.3">
      <c r="A377">
        <v>436</v>
      </c>
      <c r="B377">
        <v>60</v>
      </c>
      <c r="C377" t="s">
        <v>91</v>
      </c>
      <c r="D377">
        <v>43</v>
      </c>
      <c r="E377">
        <v>10667</v>
      </c>
      <c r="F377" t="s">
        <v>92</v>
      </c>
      <c r="G377" t="s">
        <v>93</v>
      </c>
      <c r="H377" t="s">
        <v>152</v>
      </c>
      <c r="I377" t="s">
        <v>95</v>
      </c>
      <c r="J377" t="s">
        <v>96</v>
      </c>
      <c r="K377" t="s">
        <v>133</v>
      </c>
      <c r="L377" t="s">
        <v>98</v>
      </c>
      <c r="M377" t="s">
        <v>167</v>
      </c>
      <c r="N377" t="s">
        <v>100</v>
      </c>
      <c r="O377" t="s">
        <v>180</v>
      </c>
      <c r="P377" t="s">
        <v>101</v>
      </c>
      <c r="Q377" t="s">
        <v>102</v>
      </c>
      <c r="R377" t="s">
        <v>103</v>
      </c>
      <c r="S377" s="3" t="str">
        <f>VLOOKUP(R377,'House Style2'!$A$1:$E$9,5,FALSE)</f>
        <v>Above Average</v>
      </c>
      <c r="T377">
        <v>7</v>
      </c>
      <c r="U377">
        <v>0.52242951383983882</v>
      </c>
      <c r="V377" t="s">
        <v>104</v>
      </c>
      <c r="W377">
        <v>6</v>
      </c>
      <c r="X377">
        <v>1996</v>
      </c>
      <c r="Y377">
        <v>1996</v>
      </c>
      <c r="Z377" t="s">
        <v>105</v>
      </c>
      <c r="AA377" t="s">
        <v>126</v>
      </c>
      <c r="AB377" t="s">
        <v>137</v>
      </c>
      <c r="AC377" t="s">
        <v>137</v>
      </c>
      <c r="AD377" t="s">
        <v>129</v>
      </c>
      <c r="AE377">
        <v>0</v>
      </c>
      <c r="AF377" t="s">
        <v>112</v>
      </c>
      <c r="AG377" t="s">
        <v>110</v>
      </c>
      <c r="AH377" t="s">
        <v>111</v>
      </c>
      <c r="AI377" t="s">
        <v>112</v>
      </c>
      <c r="AJ377" t="s">
        <v>110</v>
      </c>
      <c r="AK377" t="s">
        <v>130</v>
      </c>
      <c r="AL377" t="s">
        <v>113</v>
      </c>
      <c r="AM377">
        <v>385</v>
      </c>
      <c r="AN377" t="s">
        <v>151</v>
      </c>
      <c r="AO377">
        <v>344</v>
      </c>
      <c r="AP377">
        <v>70</v>
      </c>
      <c r="AQ377">
        <v>799</v>
      </c>
      <c r="AR377" t="s">
        <v>115</v>
      </c>
      <c r="AS377" t="s">
        <v>109</v>
      </c>
      <c r="AT377" t="s">
        <v>116</v>
      </c>
      <c r="AU377" t="s">
        <v>117</v>
      </c>
      <c r="AV377">
        <v>827</v>
      </c>
      <c r="AW377">
        <v>0.46263086703375955</v>
      </c>
      <c r="AX377" t="s">
        <v>195</v>
      </c>
      <c r="AY377">
        <v>834</v>
      </c>
      <c r="AZ377">
        <v>0</v>
      </c>
      <c r="BA377">
        <v>1661</v>
      </c>
      <c r="BB377">
        <v>1</v>
      </c>
      <c r="BC377">
        <v>0</v>
      </c>
      <c r="BD377">
        <v>2</v>
      </c>
      <c r="BE377">
        <v>1</v>
      </c>
      <c r="BF377">
        <v>3</v>
      </c>
      <c r="BG377">
        <v>1</v>
      </c>
      <c r="BH377" t="s">
        <v>112</v>
      </c>
      <c r="BI377">
        <v>6</v>
      </c>
      <c r="BJ377" t="s">
        <v>119</v>
      </c>
      <c r="BK377">
        <v>1</v>
      </c>
      <c r="BL377" t="s">
        <v>110</v>
      </c>
      <c r="BM377" t="s">
        <v>120</v>
      </c>
      <c r="BN377">
        <v>1996</v>
      </c>
      <c r="BO377" t="s">
        <v>143</v>
      </c>
      <c r="BP377">
        <v>2</v>
      </c>
      <c r="BQ377">
        <v>550</v>
      </c>
      <c r="BR377" t="s">
        <v>110</v>
      </c>
      <c r="BS377" t="s">
        <v>110</v>
      </c>
      <c r="BT377" t="s">
        <v>116</v>
      </c>
      <c r="BU377">
        <v>158</v>
      </c>
      <c r="BV377">
        <v>61</v>
      </c>
      <c r="BW377">
        <v>0</v>
      </c>
      <c r="BX377">
        <v>0</v>
      </c>
      <c r="BY377">
        <v>0</v>
      </c>
      <c r="BZ377">
        <v>0</v>
      </c>
      <c r="CA377" t="s">
        <v>93</v>
      </c>
      <c r="CB377" t="s">
        <v>93</v>
      </c>
      <c r="CC377" t="s">
        <v>93</v>
      </c>
      <c r="CD377">
        <v>0</v>
      </c>
      <c r="CE377">
        <v>4</v>
      </c>
      <c r="CF377">
        <v>2009</v>
      </c>
      <c r="CG377" t="s">
        <v>239</v>
      </c>
      <c r="CH377" t="s">
        <v>123</v>
      </c>
      <c r="CI377">
        <v>212000</v>
      </c>
      <c r="CR377">
        <v>827</v>
      </c>
      <c r="CS377" t="s">
        <v>124</v>
      </c>
    </row>
    <row r="378" spans="1:97" x14ac:dyDescent="0.3">
      <c r="A378">
        <v>471</v>
      </c>
      <c r="B378">
        <v>120</v>
      </c>
      <c r="C378" t="s">
        <v>91</v>
      </c>
      <c r="D378" t="s">
        <v>93</v>
      </c>
      <c r="E378">
        <v>6820</v>
      </c>
      <c r="F378" t="s">
        <v>92</v>
      </c>
      <c r="G378" t="s">
        <v>93</v>
      </c>
      <c r="H378" t="s">
        <v>94</v>
      </c>
      <c r="I378" t="s">
        <v>95</v>
      </c>
      <c r="J378" t="s">
        <v>96</v>
      </c>
      <c r="K378" t="s">
        <v>97</v>
      </c>
      <c r="L378" t="s">
        <v>98</v>
      </c>
      <c r="M378" t="s">
        <v>148</v>
      </c>
      <c r="N378" t="s">
        <v>100</v>
      </c>
      <c r="O378" t="s">
        <v>101</v>
      </c>
      <c r="P378" t="s">
        <v>101</v>
      </c>
      <c r="Q378" t="s">
        <v>175</v>
      </c>
      <c r="R378" t="s">
        <v>136</v>
      </c>
      <c r="S378" s="3" t="str">
        <f>VLOOKUP(R378,'House Style2'!$A$1:$E$9,5,FALSE)</f>
        <v>Above Average</v>
      </c>
      <c r="T378">
        <v>8</v>
      </c>
      <c r="U378">
        <v>0.74247601211637404</v>
      </c>
      <c r="V378" t="s">
        <v>104</v>
      </c>
      <c r="W378">
        <v>5</v>
      </c>
      <c r="X378">
        <v>1985</v>
      </c>
      <c r="Y378">
        <v>1985</v>
      </c>
      <c r="Z378" t="s">
        <v>105</v>
      </c>
      <c r="AA378" t="s">
        <v>126</v>
      </c>
      <c r="AB378" t="s">
        <v>107</v>
      </c>
      <c r="AC378" t="s">
        <v>107</v>
      </c>
      <c r="AD378" t="s">
        <v>129</v>
      </c>
      <c r="AE378">
        <v>0</v>
      </c>
      <c r="AF378" t="s">
        <v>112</v>
      </c>
      <c r="AG378" t="s">
        <v>110</v>
      </c>
      <c r="AH378" t="s">
        <v>111</v>
      </c>
      <c r="AI378" t="s">
        <v>112</v>
      </c>
      <c r="AJ378" t="s">
        <v>110</v>
      </c>
      <c r="AK378" t="s">
        <v>130</v>
      </c>
      <c r="AL378" t="s">
        <v>113</v>
      </c>
      <c r="AM378">
        <v>368</v>
      </c>
      <c r="AN378" t="s">
        <v>189</v>
      </c>
      <c r="AO378">
        <v>1120</v>
      </c>
      <c r="AP378">
        <v>0</v>
      </c>
      <c r="AQ378">
        <v>1488</v>
      </c>
      <c r="AR378" t="s">
        <v>115</v>
      </c>
      <c r="AS378" t="s">
        <v>110</v>
      </c>
      <c r="AT378" t="s">
        <v>116</v>
      </c>
      <c r="AU378" t="s">
        <v>117</v>
      </c>
      <c r="AV378">
        <v>1502</v>
      </c>
      <c r="AW378">
        <v>0.13508587452216658</v>
      </c>
      <c r="AX378" t="s">
        <v>118</v>
      </c>
      <c r="AY378">
        <v>0</v>
      </c>
      <c r="AZ378">
        <v>0</v>
      </c>
      <c r="BA378">
        <v>1502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1</v>
      </c>
      <c r="BH378" t="s">
        <v>112</v>
      </c>
      <c r="BI378">
        <v>4</v>
      </c>
      <c r="BJ378" t="s">
        <v>119</v>
      </c>
      <c r="BK378">
        <v>0</v>
      </c>
      <c r="BL378" t="s">
        <v>93</v>
      </c>
      <c r="BM378" t="s">
        <v>120</v>
      </c>
      <c r="BN378">
        <v>1985</v>
      </c>
      <c r="BO378" t="s">
        <v>143</v>
      </c>
      <c r="BP378">
        <v>2</v>
      </c>
      <c r="BQ378">
        <v>528</v>
      </c>
      <c r="BR378" t="s">
        <v>110</v>
      </c>
      <c r="BS378" t="s">
        <v>110</v>
      </c>
      <c r="BT378" t="s">
        <v>116</v>
      </c>
      <c r="BU378">
        <v>0</v>
      </c>
      <c r="BV378">
        <v>54</v>
      </c>
      <c r="BW378">
        <v>0</v>
      </c>
      <c r="BX378">
        <v>0</v>
      </c>
      <c r="BY378">
        <v>140</v>
      </c>
      <c r="BZ378">
        <v>0</v>
      </c>
      <c r="CA378" t="s">
        <v>93</v>
      </c>
      <c r="CB378" t="s">
        <v>93</v>
      </c>
      <c r="CC378" t="s">
        <v>93</v>
      </c>
      <c r="CD378">
        <v>0</v>
      </c>
      <c r="CE378">
        <v>6</v>
      </c>
      <c r="CF378">
        <v>2010</v>
      </c>
      <c r="CG378" t="s">
        <v>122</v>
      </c>
      <c r="CH378" t="s">
        <v>123</v>
      </c>
      <c r="CI378">
        <v>212000</v>
      </c>
      <c r="CR378">
        <v>1502</v>
      </c>
      <c r="CS378" t="s">
        <v>124</v>
      </c>
    </row>
    <row r="379" spans="1:97" x14ac:dyDescent="0.3">
      <c r="A379">
        <v>757</v>
      </c>
      <c r="B379">
        <v>60</v>
      </c>
      <c r="C379" t="s">
        <v>91</v>
      </c>
      <c r="D379">
        <v>68</v>
      </c>
      <c r="E379">
        <v>10769</v>
      </c>
      <c r="F379" t="s">
        <v>92</v>
      </c>
      <c r="G379" t="s">
        <v>93</v>
      </c>
      <c r="H379" t="s">
        <v>94</v>
      </c>
      <c r="I379" t="s">
        <v>95</v>
      </c>
      <c r="J379" t="s">
        <v>96</v>
      </c>
      <c r="K379" t="s">
        <v>134</v>
      </c>
      <c r="L379" t="s">
        <v>98</v>
      </c>
      <c r="M379" t="s">
        <v>167</v>
      </c>
      <c r="N379" t="s">
        <v>100</v>
      </c>
      <c r="O379" t="s">
        <v>101</v>
      </c>
      <c r="P379" t="s">
        <v>101</v>
      </c>
      <c r="Q379" t="s">
        <v>102</v>
      </c>
      <c r="R379" t="s">
        <v>103</v>
      </c>
      <c r="S379" s="3" t="str">
        <f>VLOOKUP(R379,'House Style2'!$A$1:$E$9,5,FALSE)</f>
        <v>Above Average</v>
      </c>
      <c r="T379">
        <v>8</v>
      </c>
      <c r="U379">
        <v>0.87064494309155027</v>
      </c>
      <c r="V379" t="s">
        <v>104</v>
      </c>
      <c r="W379">
        <v>5</v>
      </c>
      <c r="X379">
        <v>2007</v>
      </c>
      <c r="Y379">
        <v>2007</v>
      </c>
      <c r="Z379" t="s">
        <v>105</v>
      </c>
      <c r="AA379" t="s">
        <v>126</v>
      </c>
      <c r="AB379" t="s">
        <v>137</v>
      </c>
      <c r="AC379" t="s">
        <v>137</v>
      </c>
      <c r="AD379" t="s">
        <v>129</v>
      </c>
      <c r="AE379">
        <v>0</v>
      </c>
      <c r="AF379" t="s">
        <v>112</v>
      </c>
      <c r="AG379" t="s">
        <v>110</v>
      </c>
      <c r="AH379" t="s">
        <v>111</v>
      </c>
      <c r="AI379" t="s">
        <v>112</v>
      </c>
      <c r="AJ379" t="s">
        <v>110</v>
      </c>
      <c r="AK379" t="s">
        <v>130</v>
      </c>
      <c r="AL379" t="s">
        <v>113</v>
      </c>
      <c r="AM379">
        <v>20</v>
      </c>
      <c r="AN379" t="s">
        <v>114</v>
      </c>
      <c r="AO379">
        <v>0</v>
      </c>
      <c r="AP379">
        <v>846</v>
      </c>
      <c r="AQ379">
        <v>866</v>
      </c>
      <c r="AR379" t="s">
        <v>115</v>
      </c>
      <c r="AS379" t="s">
        <v>109</v>
      </c>
      <c r="AT379" t="s">
        <v>116</v>
      </c>
      <c r="AU379" t="s">
        <v>117</v>
      </c>
      <c r="AV379">
        <v>866</v>
      </c>
      <c r="AW379">
        <v>0.54373814450458036</v>
      </c>
      <c r="AX379" t="s">
        <v>195</v>
      </c>
      <c r="AY379">
        <v>902</v>
      </c>
      <c r="AZ379">
        <v>0</v>
      </c>
      <c r="BA379">
        <v>1768</v>
      </c>
      <c r="BB379">
        <v>0</v>
      </c>
      <c r="BC379">
        <v>0</v>
      </c>
      <c r="BD379">
        <v>2</v>
      </c>
      <c r="BE379">
        <v>1</v>
      </c>
      <c r="BF379">
        <v>3</v>
      </c>
      <c r="BG379">
        <v>1</v>
      </c>
      <c r="BH379" t="s">
        <v>112</v>
      </c>
      <c r="BI379">
        <v>7</v>
      </c>
      <c r="BJ379" t="s">
        <v>119</v>
      </c>
      <c r="BK379">
        <v>0</v>
      </c>
      <c r="BL379" t="s">
        <v>93</v>
      </c>
      <c r="BM379" t="s">
        <v>120</v>
      </c>
      <c r="BN379">
        <v>2007</v>
      </c>
      <c r="BO379" t="s">
        <v>143</v>
      </c>
      <c r="BP379">
        <v>2</v>
      </c>
      <c r="BQ379">
        <v>578</v>
      </c>
      <c r="BR379" t="s">
        <v>110</v>
      </c>
      <c r="BS379" t="s">
        <v>110</v>
      </c>
      <c r="BT379" t="s">
        <v>116</v>
      </c>
      <c r="BU379">
        <v>144</v>
      </c>
      <c r="BV379">
        <v>105</v>
      </c>
      <c r="BW379">
        <v>0</v>
      </c>
      <c r="BX379">
        <v>0</v>
      </c>
      <c r="BY379">
        <v>0</v>
      </c>
      <c r="BZ379">
        <v>0</v>
      </c>
      <c r="CA379" t="s">
        <v>93</v>
      </c>
      <c r="CB379" t="s">
        <v>93</v>
      </c>
      <c r="CC379" t="s">
        <v>93</v>
      </c>
      <c r="CD379">
        <v>0</v>
      </c>
      <c r="CE379">
        <v>4</v>
      </c>
      <c r="CF379">
        <v>2009</v>
      </c>
      <c r="CG379" t="s">
        <v>122</v>
      </c>
      <c r="CH379" t="s">
        <v>123</v>
      </c>
      <c r="CI379">
        <v>212000</v>
      </c>
      <c r="CR379">
        <v>866</v>
      </c>
      <c r="CS379" t="s">
        <v>124</v>
      </c>
    </row>
    <row r="380" spans="1:97" x14ac:dyDescent="0.3">
      <c r="A380">
        <v>177</v>
      </c>
      <c r="B380">
        <v>60</v>
      </c>
      <c r="C380" t="s">
        <v>91</v>
      </c>
      <c r="D380">
        <v>97</v>
      </c>
      <c r="E380">
        <v>10029</v>
      </c>
      <c r="F380" t="s">
        <v>92</v>
      </c>
      <c r="G380" t="s">
        <v>93</v>
      </c>
      <c r="H380" t="s">
        <v>94</v>
      </c>
      <c r="I380" t="s">
        <v>95</v>
      </c>
      <c r="J380" t="s">
        <v>96</v>
      </c>
      <c r="K380" t="s">
        <v>97</v>
      </c>
      <c r="L380" t="s">
        <v>98</v>
      </c>
      <c r="M380" t="s">
        <v>198</v>
      </c>
      <c r="N380" t="s">
        <v>100</v>
      </c>
      <c r="O380" t="s">
        <v>101</v>
      </c>
      <c r="P380" t="s">
        <v>101</v>
      </c>
      <c r="Q380" t="s">
        <v>102</v>
      </c>
      <c r="R380" t="s">
        <v>103</v>
      </c>
      <c r="S380" s="3" t="str">
        <f>VLOOKUP(R380,'House Style2'!$A$1:$E$9,5,FALSE)</f>
        <v>Above Average</v>
      </c>
      <c r="T380">
        <v>6</v>
      </c>
      <c r="U380">
        <v>0.16653818307149193</v>
      </c>
      <c r="V380" t="s">
        <v>104</v>
      </c>
      <c r="W380">
        <v>5</v>
      </c>
      <c r="X380">
        <v>1988</v>
      </c>
      <c r="Y380">
        <v>1989</v>
      </c>
      <c r="Z380" t="s">
        <v>105</v>
      </c>
      <c r="AA380" t="s">
        <v>126</v>
      </c>
      <c r="AB380" t="s">
        <v>194</v>
      </c>
      <c r="AC380" t="s">
        <v>194</v>
      </c>
      <c r="AD380" t="s">
        <v>108</v>
      </c>
      <c r="AE380">
        <v>268</v>
      </c>
      <c r="AF380" t="s">
        <v>112</v>
      </c>
      <c r="AG380" t="s">
        <v>110</v>
      </c>
      <c r="AH380" t="s">
        <v>111</v>
      </c>
      <c r="AI380" t="s">
        <v>112</v>
      </c>
      <c r="AJ380" t="s">
        <v>110</v>
      </c>
      <c r="AK380" t="s">
        <v>156</v>
      </c>
      <c r="AL380" t="s">
        <v>113</v>
      </c>
      <c r="AM380">
        <v>831</v>
      </c>
      <c r="AN380" t="s">
        <v>114</v>
      </c>
      <c r="AO380">
        <v>0</v>
      </c>
      <c r="AP380">
        <v>320</v>
      </c>
      <c r="AQ380">
        <v>1151</v>
      </c>
      <c r="AR380" t="s">
        <v>115</v>
      </c>
      <c r="AS380" t="s">
        <v>110</v>
      </c>
      <c r="AT380" t="s">
        <v>116</v>
      </c>
      <c r="AU380" t="s">
        <v>117</v>
      </c>
      <c r="AV380">
        <v>1164</v>
      </c>
      <c r="AW380">
        <v>0.2105457090661822</v>
      </c>
      <c r="AX380" t="s">
        <v>118</v>
      </c>
      <c r="AY380">
        <v>896</v>
      </c>
      <c r="AZ380">
        <v>0</v>
      </c>
      <c r="BA380">
        <v>2060</v>
      </c>
      <c r="BB380">
        <v>0</v>
      </c>
      <c r="BC380">
        <v>1</v>
      </c>
      <c r="BD380">
        <v>2</v>
      </c>
      <c r="BE380">
        <v>1</v>
      </c>
      <c r="BF380">
        <v>4</v>
      </c>
      <c r="BG380">
        <v>1</v>
      </c>
      <c r="BH380" t="s">
        <v>110</v>
      </c>
      <c r="BI380">
        <v>8</v>
      </c>
      <c r="BJ380" t="s">
        <v>119</v>
      </c>
      <c r="BK380">
        <v>1</v>
      </c>
      <c r="BL380" t="s">
        <v>110</v>
      </c>
      <c r="BM380" t="s">
        <v>120</v>
      </c>
      <c r="BN380">
        <v>1988</v>
      </c>
      <c r="BO380" t="s">
        <v>114</v>
      </c>
      <c r="BP380">
        <v>2</v>
      </c>
      <c r="BQ380">
        <v>521</v>
      </c>
      <c r="BR380" t="s">
        <v>110</v>
      </c>
      <c r="BS380" t="s">
        <v>110</v>
      </c>
      <c r="BT380" t="s">
        <v>116</v>
      </c>
      <c r="BU380">
        <v>0</v>
      </c>
      <c r="BV380">
        <v>228</v>
      </c>
      <c r="BW380">
        <v>0</v>
      </c>
      <c r="BX380">
        <v>0</v>
      </c>
      <c r="BY380">
        <v>192</v>
      </c>
      <c r="BZ380">
        <v>0</v>
      </c>
      <c r="CA380" t="s">
        <v>93</v>
      </c>
      <c r="CB380" t="s">
        <v>93</v>
      </c>
      <c r="CC380" t="s">
        <v>93</v>
      </c>
      <c r="CD380">
        <v>0</v>
      </c>
      <c r="CE380">
        <v>9</v>
      </c>
      <c r="CF380">
        <v>2007</v>
      </c>
      <c r="CG380" t="s">
        <v>122</v>
      </c>
      <c r="CH380" t="s">
        <v>123</v>
      </c>
      <c r="CI380">
        <v>211000</v>
      </c>
      <c r="CR380">
        <v>1164</v>
      </c>
      <c r="CS380" t="s">
        <v>124</v>
      </c>
    </row>
    <row r="381" spans="1:97" x14ac:dyDescent="0.3">
      <c r="A381">
        <v>519</v>
      </c>
      <c r="B381">
        <v>60</v>
      </c>
      <c r="C381" t="s">
        <v>91</v>
      </c>
      <c r="D381" t="s">
        <v>93</v>
      </c>
      <c r="E381">
        <v>9531</v>
      </c>
      <c r="F381" t="s">
        <v>92</v>
      </c>
      <c r="G381" t="s">
        <v>93</v>
      </c>
      <c r="H381" t="s">
        <v>94</v>
      </c>
      <c r="I381" t="s">
        <v>95</v>
      </c>
      <c r="J381" t="s">
        <v>96</v>
      </c>
      <c r="K381" t="s">
        <v>133</v>
      </c>
      <c r="L381" t="s">
        <v>98</v>
      </c>
      <c r="M381" t="s">
        <v>167</v>
      </c>
      <c r="N381" t="s">
        <v>100</v>
      </c>
      <c r="O381" t="s">
        <v>101</v>
      </c>
      <c r="P381" t="s">
        <v>101</v>
      </c>
      <c r="Q381" t="s">
        <v>102</v>
      </c>
      <c r="R381" t="s">
        <v>103</v>
      </c>
      <c r="S381" s="3" t="str">
        <f>VLOOKUP(R381,'House Style2'!$A$1:$E$9,5,FALSE)</f>
        <v>Above Average</v>
      </c>
      <c r="T381">
        <v>6</v>
      </c>
      <c r="U381">
        <v>0.96337255232443997</v>
      </c>
      <c r="V381" t="s">
        <v>104</v>
      </c>
      <c r="W381">
        <v>5</v>
      </c>
      <c r="X381">
        <v>1998</v>
      </c>
      <c r="Y381">
        <v>1998</v>
      </c>
      <c r="Z381" t="s">
        <v>105</v>
      </c>
      <c r="AA381" t="s">
        <v>126</v>
      </c>
      <c r="AB381" t="s">
        <v>137</v>
      </c>
      <c r="AC381" t="s">
        <v>137</v>
      </c>
      <c r="AD381" t="s">
        <v>129</v>
      </c>
      <c r="AE381">
        <v>0</v>
      </c>
      <c r="AF381" t="s">
        <v>110</v>
      </c>
      <c r="AG381" t="s">
        <v>110</v>
      </c>
      <c r="AH381" t="s">
        <v>111</v>
      </c>
      <c r="AI381" t="s">
        <v>112</v>
      </c>
      <c r="AJ381" t="s">
        <v>110</v>
      </c>
      <c r="AK381" t="s">
        <v>163</v>
      </c>
      <c r="AL381" t="s">
        <v>113</v>
      </c>
      <c r="AM381">
        <v>706</v>
      </c>
      <c r="AN381" t="s">
        <v>114</v>
      </c>
      <c r="AO381">
        <v>0</v>
      </c>
      <c r="AP381">
        <v>88</v>
      </c>
      <c r="AQ381">
        <v>794</v>
      </c>
      <c r="AR381" t="s">
        <v>115</v>
      </c>
      <c r="AS381" t="s">
        <v>109</v>
      </c>
      <c r="AT381" t="s">
        <v>116</v>
      </c>
      <c r="AU381" t="s">
        <v>117</v>
      </c>
      <c r="AV381">
        <v>882</v>
      </c>
      <c r="AW381">
        <v>0.74789850706854022</v>
      </c>
      <c r="AX381" t="s">
        <v>195</v>
      </c>
      <c r="AY381">
        <v>914</v>
      </c>
      <c r="AZ381">
        <v>0</v>
      </c>
      <c r="BA381">
        <v>1796</v>
      </c>
      <c r="BB381">
        <v>1</v>
      </c>
      <c r="BC381">
        <v>0</v>
      </c>
      <c r="BD381">
        <v>2</v>
      </c>
      <c r="BE381">
        <v>1</v>
      </c>
      <c r="BF381">
        <v>3</v>
      </c>
      <c r="BG381">
        <v>1</v>
      </c>
      <c r="BH381" t="s">
        <v>110</v>
      </c>
      <c r="BI381">
        <v>7</v>
      </c>
      <c r="BJ381" t="s">
        <v>119</v>
      </c>
      <c r="BK381">
        <v>0</v>
      </c>
      <c r="BL381" t="s">
        <v>93</v>
      </c>
      <c r="BM381" t="s">
        <v>120</v>
      </c>
      <c r="BN381">
        <v>1998</v>
      </c>
      <c r="BO381" t="s">
        <v>143</v>
      </c>
      <c r="BP381">
        <v>2</v>
      </c>
      <c r="BQ381">
        <v>546</v>
      </c>
      <c r="BR381" t="s">
        <v>110</v>
      </c>
      <c r="BS381" t="s">
        <v>110</v>
      </c>
      <c r="BT381" t="s">
        <v>116</v>
      </c>
      <c r="BU381">
        <v>0</v>
      </c>
      <c r="BV381">
        <v>36</v>
      </c>
      <c r="BW381">
        <v>0</v>
      </c>
      <c r="BX381">
        <v>0</v>
      </c>
      <c r="BY381">
        <v>0</v>
      </c>
      <c r="BZ381">
        <v>0</v>
      </c>
      <c r="CA381" t="s">
        <v>93</v>
      </c>
      <c r="CB381" t="s">
        <v>131</v>
      </c>
      <c r="CC381" t="s">
        <v>93</v>
      </c>
      <c r="CD381">
        <v>0</v>
      </c>
      <c r="CE381">
        <v>5</v>
      </c>
      <c r="CF381">
        <v>2007</v>
      </c>
      <c r="CG381" t="s">
        <v>122</v>
      </c>
      <c r="CH381" t="s">
        <v>123</v>
      </c>
      <c r="CI381">
        <v>211000</v>
      </c>
      <c r="CR381">
        <v>882</v>
      </c>
      <c r="CS381" t="s">
        <v>124</v>
      </c>
    </row>
    <row r="382" spans="1:97" x14ac:dyDescent="0.3">
      <c r="A382">
        <v>217</v>
      </c>
      <c r="B382">
        <v>20</v>
      </c>
      <c r="C382" t="s">
        <v>91</v>
      </c>
      <c r="D382">
        <v>65</v>
      </c>
      <c r="E382">
        <v>8450</v>
      </c>
      <c r="F382" t="s">
        <v>92</v>
      </c>
      <c r="G382" t="s">
        <v>93</v>
      </c>
      <c r="H382" t="s">
        <v>141</v>
      </c>
      <c r="I382" t="s">
        <v>95</v>
      </c>
      <c r="J382" t="s">
        <v>96</v>
      </c>
      <c r="K382" t="s">
        <v>134</v>
      </c>
      <c r="L382" t="s">
        <v>98</v>
      </c>
      <c r="M382" t="s">
        <v>167</v>
      </c>
      <c r="N382" t="s">
        <v>100</v>
      </c>
      <c r="O382" t="s">
        <v>101</v>
      </c>
      <c r="P382" t="s">
        <v>101</v>
      </c>
      <c r="Q382" t="s">
        <v>102</v>
      </c>
      <c r="R382" t="s">
        <v>136</v>
      </c>
      <c r="S382" s="3" t="str">
        <f>VLOOKUP(R382,'House Style2'!$A$1:$E$9,5,FALSE)</f>
        <v>Above Average</v>
      </c>
      <c r="T382">
        <v>7</v>
      </c>
      <c r="U382">
        <v>0.63540380006362052</v>
      </c>
      <c r="V382" t="s">
        <v>104</v>
      </c>
      <c r="W382">
        <v>5</v>
      </c>
      <c r="X382">
        <v>2004</v>
      </c>
      <c r="Y382">
        <v>2004</v>
      </c>
      <c r="Z382" t="s">
        <v>105</v>
      </c>
      <c r="AA382" t="s">
        <v>126</v>
      </c>
      <c r="AB382" t="s">
        <v>137</v>
      </c>
      <c r="AC382" t="s">
        <v>137</v>
      </c>
      <c r="AD382" t="s">
        <v>108</v>
      </c>
      <c r="AE382">
        <v>266</v>
      </c>
      <c r="AF382" t="s">
        <v>112</v>
      </c>
      <c r="AG382" t="s">
        <v>110</v>
      </c>
      <c r="AH382" t="s">
        <v>111</v>
      </c>
      <c r="AI382" t="s">
        <v>112</v>
      </c>
      <c r="AJ382" t="s">
        <v>110</v>
      </c>
      <c r="AK382" t="s">
        <v>163</v>
      </c>
      <c r="AL382" t="s">
        <v>113</v>
      </c>
      <c r="AM382">
        <v>946</v>
      </c>
      <c r="AN382" t="s">
        <v>114</v>
      </c>
      <c r="AO382">
        <v>0</v>
      </c>
      <c r="AP382">
        <v>490</v>
      </c>
      <c r="AQ382">
        <v>1436</v>
      </c>
      <c r="AR382" t="s">
        <v>115</v>
      </c>
      <c r="AS382" t="s">
        <v>109</v>
      </c>
      <c r="AT382" t="s">
        <v>116</v>
      </c>
      <c r="AU382" t="s">
        <v>117</v>
      </c>
      <c r="AV382">
        <v>1436</v>
      </c>
      <c r="AW382">
        <v>0.85177104882262145</v>
      </c>
      <c r="AX382" t="s">
        <v>118</v>
      </c>
      <c r="AY382">
        <v>0</v>
      </c>
      <c r="AZ382">
        <v>0</v>
      </c>
      <c r="BA382">
        <v>1436</v>
      </c>
      <c r="BB382">
        <v>1</v>
      </c>
      <c r="BC382">
        <v>0</v>
      </c>
      <c r="BD382">
        <v>2</v>
      </c>
      <c r="BE382">
        <v>0</v>
      </c>
      <c r="BF382">
        <v>3</v>
      </c>
      <c r="BG382">
        <v>1</v>
      </c>
      <c r="BH382" t="s">
        <v>112</v>
      </c>
      <c r="BI382">
        <v>8</v>
      </c>
      <c r="BJ382" t="s">
        <v>119</v>
      </c>
      <c r="BK382">
        <v>0</v>
      </c>
      <c r="BL382" t="s">
        <v>93</v>
      </c>
      <c r="BM382" t="s">
        <v>120</v>
      </c>
      <c r="BN382">
        <v>2004</v>
      </c>
      <c r="BO382" t="s">
        <v>114</v>
      </c>
      <c r="BP382">
        <v>2</v>
      </c>
      <c r="BQ382">
        <v>484</v>
      </c>
      <c r="BR382" t="s">
        <v>110</v>
      </c>
      <c r="BS382" t="s">
        <v>110</v>
      </c>
      <c r="BT382" t="s">
        <v>116</v>
      </c>
      <c r="BU382">
        <v>139</v>
      </c>
      <c r="BV382">
        <v>98</v>
      </c>
      <c r="BW382">
        <v>0</v>
      </c>
      <c r="BX382">
        <v>0</v>
      </c>
      <c r="BY382">
        <v>0</v>
      </c>
      <c r="BZ382">
        <v>0</v>
      </c>
      <c r="CA382" t="s">
        <v>93</v>
      </c>
      <c r="CB382" t="s">
        <v>93</v>
      </c>
      <c r="CC382" t="s">
        <v>93</v>
      </c>
      <c r="CD382">
        <v>0</v>
      </c>
      <c r="CE382">
        <v>4</v>
      </c>
      <c r="CF382">
        <v>2008</v>
      </c>
      <c r="CG382" t="s">
        <v>122</v>
      </c>
      <c r="CH382" t="s">
        <v>123</v>
      </c>
      <c r="CI382">
        <v>210000</v>
      </c>
      <c r="CR382">
        <v>1436</v>
      </c>
      <c r="CS382" t="s">
        <v>124</v>
      </c>
    </row>
    <row r="383" spans="1:97" x14ac:dyDescent="0.3">
      <c r="A383">
        <v>445</v>
      </c>
      <c r="B383">
        <v>60</v>
      </c>
      <c r="C383" t="s">
        <v>91</v>
      </c>
      <c r="D383">
        <v>70</v>
      </c>
      <c r="E383">
        <v>8750</v>
      </c>
      <c r="F383" t="s">
        <v>92</v>
      </c>
      <c r="G383" t="s">
        <v>93</v>
      </c>
      <c r="H383" t="s">
        <v>141</v>
      </c>
      <c r="I383" t="s">
        <v>95</v>
      </c>
      <c r="J383" t="s">
        <v>96</v>
      </c>
      <c r="K383" t="s">
        <v>134</v>
      </c>
      <c r="L383" t="s">
        <v>98</v>
      </c>
      <c r="M383" t="s">
        <v>167</v>
      </c>
      <c r="N383" t="s">
        <v>100</v>
      </c>
      <c r="O383" t="s">
        <v>101</v>
      </c>
      <c r="P383" t="s">
        <v>101</v>
      </c>
      <c r="Q383" t="s">
        <v>102</v>
      </c>
      <c r="R383" t="s">
        <v>103</v>
      </c>
      <c r="S383" s="3" t="str">
        <f>VLOOKUP(R383,'House Style2'!$A$1:$E$9,5,FALSE)</f>
        <v>Above Average</v>
      </c>
      <c r="T383">
        <v>7</v>
      </c>
      <c r="U383">
        <v>0.68946881724122566</v>
      </c>
      <c r="V383" t="s">
        <v>104</v>
      </c>
      <c r="W383">
        <v>5</v>
      </c>
      <c r="X383">
        <v>1994</v>
      </c>
      <c r="Y383">
        <v>1995</v>
      </c>
      <c r="Z383" t="s">
        <v>105</v>
      </c>
      <c r="AA383" t="s">
        <v>126</v>
      </c>
      <c r="AB383" t="s">
        <v>137</v>
      </c>
      <c r="AC383" t="s">
        <v>137</v>
      </c>
      <c r="AD383" t="s">
        <v>129</v>
      </c>
      <c r="AE383">
        <v>0</v>
      </c>
      <c r="AF383" t="s">
        <v>112</v>
      </c>
      <c r="AG383" t="s">
        <v>112</v>
      </c>
      <c r="AH383" t="s">
        <v>111</v>
      </c>
      <c r="AI383" t="s">
        <v>112</v>
      </c>
      <c r="AJ383" t="s">
        <v>110</v>
      </c>
      <c r="AK383" t="s">
        <v>156</v>
      </c>
      <c r="AL383" t="s">
        <v>113</v>
      </c>
      <c r="AM383">
        <v>642</v>
      </c>
      <c r="AN383" t="s">
        <v>114</v>
      </c>
      <c r="AO383">
        <v>0</v>
      </c>
      <c r="AP383">
        <v>273</v>
      </c>
      <c r="AQ383">
        <v>915</v>
      </c>
      <c r="AR383" t="s">
        <v>115</v>
      </c>
      <c r="AS383" t="s">
        <v>109</v>
      </c>
      <c r="AT383" t="s">
        <v>116</v>
      </c>
      <c r="AU383" t="s">
        <v>117</v>
      </c>
      <c r="AV383">
        <v>933</v>
      </c>
      <c r="AW383">
        <v>0.44712500117878318</v>
      </c>
      <c r="AX383" t="s">
        <v>195</v>
      </c>
      <c r="AY383">
        <v>975</v>
      </c>
      <c r="AZ383">
        <v>0</v>
      </c>
      <c r="BA383">
        <v>1908</v>
      </c>
      <c r="BB383">
        <v>1</v>
      </c>
      <c r="BC383">
        <v>0</v>
      </c>
      <c r="BD383">
        <v>2</v>
      </c>
      <c r="BE383">
        <v>1</v>
      </c>
      <c r="BF383">
        <v>4</v>
      </c>
      <c r="BG383">
        <v>1</v>
      </c>
      <c r="BH383" t="s">
        <v>112</v>
      </c>
      <c r="BI383">
        <v>8</v>
      </c>
      <c r="BJ383" t="s">
        <v>119</v>
      </c>
      <c r="BK383">
        <v>1</v>
      </c>
      <c r="BL383" t="s">
        <v>110</v>
      </c>
      <c r="BM383" t="s">
        <v>120</v>
      </c>
      <c r="BN383">
        <v>1994</v>
      </c>
      <c r="BO383" t="s">
        <v>114</v>
      </c>
      <c r="BP383">
        <v>2</v>
      </c>
      <c r="BQ383">
        <v>493</v>
      </c>
      <c r="BR383" t="s">
        <v>110</v>
      </c>
      <c r="BS383" t="s">
        <v>110</v>
      </c>
      <c r="BT383" t="s">
        <v>116</v>
      </c>
      <c r="BU383">
        <v>144</v>
      </c>
      <c r="BV383">
        <v>133</v>
      </c>
      <c r="BW383">
        <v>0</v>
      </c>
      <c r="BX383">
        <v>0</v>
      </c>
      <c r="BY383">
        <v>0</v>
      </c>
      <c r="BZ383">
        <v>0</v>
      </c>
      <c r="CA383" t="s">
        <v>93</v>
      </c>
      <c r="CB383" t="s">
        <v>93</v>
      </c>
      <c r="CC383" t="s">
        <v>93</v>
      </c>
      <c r="CD383">
        <v>0</v>
      </c>
      <c r="CE383">
        <v>7</v>
      </c>
      <c r="CF383">
        <v>2008</v>
      </c>
      <c r="CG383" t="s">
        <v>122</v>
      </c>
      <c r="CH383" t="s">
        <v>123</v>
      </c>
      <c r="CI383">
        <v>210000</v>
      </c>
      <c r="CR383">
        <v>933</v>
      </c>
      <c r="CS383" t="s">
        <v>124</v>
      </c>
    </row>
    <row r="384" spans="1:97" x14ac:dyDescent="0.3">
      <c r="A384">
        <v>454</v>
      </c>
      <c r="B384">
        <v>60</v>
      </c>
      <c r="C384" t="s">
        <v>188</v>
      </c>
      <c r="D384">
        <v>75</v>
      </c>
      <c r="E384">
        <v>9000</v>
      </c>
      <c r="F384" t="s">
        <v>92</v>
      </c>
      <c r="G384" t="s">
        <v>93</v>
      </c>
      <c r="H384" t="s">
        <v>141</v>
      </c>
      <c r="I384" t="s">
        <v>95</v>
      </c>
      <c r="J384" t="s">
        <v>96</v>
      </c>
      <c r="K384" t="s">
        <v>134</v>
      </c>
      <c r="L384" t="s">
        <v>98</v>
      </c>
      <c r="M384" t="s">
        <v>168</v>
      </c>
      <c r="N384" t="s">
        <v>100</v>
      </c>
      <c r="O384" t="s">
        <v>101</v>
      </c>
      <c r="P384" t="s">
        <v>101</v>
      </c>
      <c r="Q384" t="s">
        <v>102</v>
      </c>
      <c r="R384" t="s">
        <v>103</v>
      </c>
      <c r="S384" s="3" t="str">
        <f>VLOOKUP(R384,'House Style2'!$A$1:$E$9,5,FALSE)</f>
        <v>Above Average</v>
      </c>
      <c r="T384">
        <v>8</v>
      </c>
      <c r="U384">
        <v>0.12600073188462324</v>
      </c>
      <c r="V384" t="s">
        <v>104</v>
      </c>
      <c r="W384">
        <v>5</v>
      </c>
      <c r="X384">
        <v>2008</v>
      </c>
      <c r="Y384">
        <v>2008</v>
      </c>
      <c r="Z384" t="s">
        <v>105</v>
      </c>
      <c r="AA384" t="s">
        <v>126</v>
      </c>
      <c r="AB384" t="s">
        <v>137</v>
      </c>
      <c r="AC384" t="s">
        <v>137</v>
      </c>
      <c r="AD384" t="s">
        <v>129</v>
      </c>
      <c r="AE384">
        <v>0</v>
      </c>
      <c r="AF384" t="s">
        <v>112</v>
      </c>
      <c r="AG384" t="s">
        <v>110</v>
      </c>
      <c r="AH384" t="s">
        <v>111</v>
      </c>
      <c r="AI384" t="s">
        <v>112</v>
      </c>
      <c r="AJ384" t="s">
        <v>110</v>
      </c>
      <c r="AK384" t="s">
        <v>156</v>
      </c>
      <c r="AL384" t="s">
        <v>114</v>
      </c>
      <c r="AM384">
        <v>0</v>
      </c>
      <c r="AN384" t="s">
        <v>114</v>
      </c>
      <c r="AO384">
        <v>0</v>
      </c>
      <c r="AP384">
        <v>768</v>
      </c>
      <c r="AQ384">
        <v>768</v>
      </c>
      <c r="AR384" t="s">
        <v>115</v>
      </c>
      <c r="AS384" t="s">
        <v>109</v>
      </c>
      <c r="AT384" t="s">
        <v>116</v>
      </c>
      <c r="AU384" t="s">
        <v>117</v>
      </c>
      <c r="AV384">
        <v>786</v>
      </c>
      <c r="AW384">
        <v>0.72341862382085897</v>
      </c>
      <c r="AX384" t="s">
        <v>195</v>
      </c>
      <c r="AY384">
        <v>804</v>
      </c>
      <c r="AZ384">
        <v>0</v>
      </c>
      <c r="BA384">
        <v>1590</v>
      </c>
      <c r="BB384">
        <v>0</v>
      </c>
      <c r="BC384">
        <v>0</v>
      </c>
      <c r="BD384">
        <v>2</v>
      </c>
      <c r="BE384">
        <v>1</v>
      </c>
      <c r="BF384">
        <v>3</v>
      </c>
      <c r="BG384">
        <v>1</v>
      </c>
      <c r="BH384" t="s">
        <v>112</v>
      </c>
      <c r="BI384">
        <v>6</v>
      </c>
      <c r="BJ384" t="s">
        <v>119</v>
      </c>
      <c r="BK384">
        <v>0</v>
      </c>
      <c r="BL384" t="s">
        <v>93</v>
      </c>
      <c r="BM384" t="s">
        <v>120</v>
      </c>
      <c r="BN384">
        <v>2008</v>
      </c>
      <c r="BO384" t="s">
        <v>143</v>
      </c>
      <c r="BP384">
        <v>2</v>
      </c>
      <c r="BQ384">
        <v>676</v>
      </c>
      <c r="BR384" t="s">
        <v>110</v>
      </c>
      <c r="BS384" t="s">
        <v>110</v>
      </c>
      <c r="BT384" t="s">
        <v>116</v>
      </c>
      <c r="BU384">
        <v>0</v>
      </c>
      <c r="BV384">
        <v>30</v>
      </c>
      <c r="BW384">
        <v>0</v>
      </c>
      <c r="BX384">
        <v>0</v>
      </c>
      <c r="BY384">
        <v>0</v>
      </c>
      <c r="BZ384">
        <v>0</v>
      </c>
      <c r="CA384" t="s">
        <v>93</v>
      </c>
      <c r="CB384" t="s">
        <v>93</v>
      </c>
      <c r="CC384" t="s">
        <v>93</v>
      </c>
      <c r="CD384">
        <v>0</v>
      </c>
      <c r="CE384">
        <v>6</v>
      </c>
      <c r="CF384">
        <v>2009</v>
      </c>
      <c r="CG384" t="s">
        <v>122</v>
      </c>
      <c r="CH384" t="s">
        <v>123</v>
      </c>
      <c r="CI384">
        <v>210000</v>
      </c>
      <c r="CR384">
        <v>786</v>
      </c>
      <c r="CS384" t="s">
        <v>124</v>
      </c>
    </row>
    <row r="385" spans="1:97" x14ac:dyDescent="0.3">
      <c r="A385">
        <v>547</v>
      </c>
      <c r="B385">
        <v>50</v>
      </c>
      <c r="C385" t="s">
        <v>91</v>
      </c>
      <c r="D385">
        <v>70</v>
      </c>
      <c r="E385">
        <v>8737</v>
      </c>
      <c r="F385" t="s">
        <v>92</v>
      </c>
      <c r="G385" t="s">
        <v>93</v>
      </c>
      <c r="H385" t="s">
        <v>94</v>
      </c>
      <c r="I385" t="s">
        <v>207</v>
      </c>
      <c r="J385" t="s">
        <v>96</v>
      </c>
      <c r="K385" t="s">
        <v>134</v>
      </c>
      <c r="L385" t="s">
        <v>98</v>
      </c>
      <c r="M385" t="s">
        <v>237</v>
      </c>
      <c r="N385" t="s">
        <v>203</v>
      </c>
      <c r="O385" t="s">
        <v>101</v>
      </c>
      <c r="P385" t="s">
        <v>101</v>
      </c>
      <c r="Q385" t="s">
        <v>102</v>
      </c>
      <c r="R385" t="s">
        <v>170</v>
      </c>
      <c r="S385" s="3" t="str">
        <f>VLOOKUP(R385,'House Style2'!$A$1:$E$9,5,FALSE)</f>
        <v>Below Average</v>
      </c>
      <c r="T385">
        <v>6</v>
      </c>
      <c r="U385">
        <v>0.47804843263681418</v>
      </c>
      <c r="V385" t="s">
        <v>104</v>
      </c>
      <c r="W385">
        <v>7</v>
      </c>
      <c r="X385">
        <v>1923</v>
      </c>
      <c r="Y385">
        <v>1950</v>
      </c>
      <c r="Z385" t="s">
        <v>105</v>
      </c>
      <c r="AA385" t="s">
        <v>126</v>
      </c>
      <c r="AB385" t="s">
        <v>108</v>
      </c>
      <c r="AC385" t="s">
        <v>127</v>
      </c>
      <c r="AD385" t="s">
        <v>129</v>
      </c>
      <c r="AE385">
        <v>0</v>
      </c>
      <c r="AF385" t="s">
        <v>110</v>
      </c>
      <c r="AG385" t="s">
        <v>110</v>
      </c>
      <c r="AH385" t="s">
        <v>162</v>
      </c>
      <c r="AI385" t="s">
        <v>112</v>
      </c>
      <c r="AJ385" t="s">
        <v>110</v>
      </c>
      <c r="AK385" t="s">
        <v>156</v>
      </c>
      <c r="AL385" t="s">
        <v>172</v>
      </c>
      <c r="AM385">
        <v>300</v>
      </c>
      <c r="AN385" t="s">
        <v>114</v>
      </c>
      <c r="AO385">
        <v>0</v>
      </c>
      <c r="AP385">
        <v>765</v>
      </c>
      <c r="AQ385">
        <v>1065</v>
      </c>
      <c r="AR385" t="s">
        <v>115</v>
      </c>
      <c r="AS385" t="s">
        <v>109</v>
      </c>
      <c r="AT385" t="s">
        <v>116</v>
      </c>
      <c r="AU385" t="s">
        <v>232</v>
      </c>
      <c r="AV385">
        <v>915</v>
      </c>
      <c r="AW385">
        <v>0.79917413130923332</v>
      </c>
      <c r="AX385" t="s">
        <v>195</v>
      </c>
      <c r="AY385">
        <v>720</v>
      </c>
      <c r="AZ385">
        <v>0</v>
      </c>
      <c r="BA385">
        <v>1635</v>
      </c>
      <c r="BB385">
        <v>0</v>
      </c>
      <c r="BC385">
        <v>0</v>
      </c>
      <c r="BD385">
        <v>1</v>
      </c>
      <c r="BE385">
        <v>1</v>
      </c>
      <c r="BF385">
        <v>3</v>
      </c>
      <c r="BG385">
        <v>1</v>
      </c>
      <c r="BH385" t="s">
        <v>110</v>
      </c>
      <c r="BI385">
        <v>6</v>
      </c>
      <c r="BJ385" t="s">
        <v>119</v>
      </c>
      <c r="BK385">
        <v>1</v>
      </c>
      <c r="BL385" t="s">
        <v>112</v>
      </c>
      <c r="BM385" t="s">
        <v>164</v>
      </c>
      <c r="BN385">
        <v>1950</v>
      </c>
      <c r="BO385" t="s">
        <v>114</v>
      </c>
      <c r="BP385">
        <v>2</v>
      </c>
      <c r="BQ385">
        <v>440</v>
      </c>
      <c r="BR385" t="s">
        <v>110</v>
      </c>
      <c r="BS385" t="s">
        <v>110</v>
      </c>
      <c r="BT385" t="s">
        <v>116</v>
      </c>
      <c r="BU385">
        <v>0</v>
      </c>
      <c r="BV385">
        <v>38</v>
      </c>
      <c r="BW385">
        <v>0</v>
      </c>
      <c r="BX385">
        <v>144</v>
      </c>
      <c r="BY385">
        <v>0</v>
      </c>
      <c r="BZ385">
        <v>0</v>
      </c>
      <c r="CA385" t="s">
        <v>93</v>
      </c>
      <c r="CB385" t="s">
        <v>93</v>
      </c>
      <c r="CC385" t="s">
        <v>93</v>
      </c>
      <c r="CD385">
        <v>0</v>
      </c>
      <c r="CE385">
        <v>5</v>
      </c>
      <c r="CF385">
        <v>2007</v>
      </c>
      <c r="CG385" t="s">
        <v>122</v>
      </c>
      <c r="CH385" t="s">
        <v>123</v>
      </c>
      <c r="CI385">
        <v>210000</v>
      </c>
      <c r="CR385">
        <v>915</v>
      </c>
      <c r="CS385" t="s">
        <v>124</v>
      </c>
    </row>
    <row r="386" spans="1:97" x14ac:dyDescent="0.3">
      <c r="A386">
        <v>1457</v>
      </c>
      <c r="B386">
        <v>20</v>
      </c>
      <c r="C386" t="s">
        <v>91</v>
      </c>
      <c r="D386">
        <v>85</v>
      </c>
      <c r="E386">
        <v>13175</v>
      </c>
      <c r="F386" t="s">
        <v>92</v>
      </c>
      <c r="G386" t="s">
        <v>93</v>
      </c>
      <c r="H386" t="s">
        <v>141</v>
      </c>
      <c r="I386" t="s">
        <v>95</v>
      </c>
      <c r="J386" t="s">
        <v>96</v>
      </c>
      <c r="K386" t="s">
        <v>134</v>
      </c>
      <c r="L386" t="s">
        <v>98</v>
      </c>
      <c r="M386" t="s">
        <v>211</v>
      </c>
      <c r="N386" t="s">
        <v>203</v>
      </c>
      <c r="O386" t="s">
        <v>101</v>
      </c>
      <c r="P386" t="s">
        <v>101</v>
      </c>
      <c r="Q386" t="s">
        <v>102</v>
      </c>
      <c r="R386" t="s">
        <v>136</v>
      </c>
      <c r="S386" s="3" t="str">
        <f>VLOOKUP(R386,'House Style2'!$A$1:$E$9,5,FALSE)</f>
        <v>Above Average</v>
      </c>
      <c r="T386">
        <v>6</v>
      </c>
      <c r="U386">
        <v>0.44017845478435136</v>
      </c>
      <c r="V386" t="s">
        <v>104</v>
      </c>
      <c r="W386">
        <v>6</v>
      </c>
      <c r="X386">
        <v>1978</v>
      </c>
      <c r="Y386">
        <v>1988</v>
      </c>
      <c r="Z386" t="s">
        <v>105</v>
      </c>
      <c r="AA386" t="s">
        <v>126</v>
      </c>
      <c r="AB386" t="s">
        <v>194</v>
      </c>
      <c r="AC386" t="s">
        <v>194</v>
      </c>
      <c r="AD386" t="s">
        <v>138</v>
      </c>
      <c r="AE386">
        <v>119</v>
      </c>
      <c r="AF386" t="s">
        <v>110</v>
      </c>
      <c r="AG386" t="s">
        <v>110</v>
      </c>
      <c r="AH386" t="s">
        <v>171</v>
      </c>
      <c r="AI386" t="s">
        <v>112</v>
      </c>
      <c r="AJ386" t="s">
        <v>110</v>
      </c>
      <c r="AK386" t="s">
        <v>156</v>
      </c>
      <c r="AL386" t="s">
        <v>151</v>
      </c>
      <c r="AM386">
        <v>790</v>
      </c>
      <c r="AN386" t="s">
        <v>172</v>
      </c>
      <c r="AO386">
        <v>163</v>
      </c>
      <c r="AP386">
        <v>589</v>
      </c>
      <c r="AQ386">
        <v>1542</v>
      </c>
      <c r="AR386" t="s">
        <v>115</v>
      </c>
      <c r="AS386" t="s">
        <v>110</v>
      </c>
      <c r="AT386" t="s">
        <v>116</v>
      </c>
      <c r="AU386" t="s">
        <v>117</v>
      </c>
      <c r="AV386">
        <v>2073</v>
      </c>
      <c r="AW386">
        <v>0.26558794510826378</v>
      </c>
      <c r="AX386" t="s">
        <v>118</v>
      </c>
      <c r="AY386">
        <v>0</v>
      </c>
      <c r="AZ386">
        <v>0</v>
      </c>
      <c r="BA386">
        <v>2073</v>
      </c>
      <c r="BB386">
        <v>1</v>
      </c>
      <c r="BC386">
        <v>0</v>
      </c>
      <c r="BD386">
        <v>2</v>
      </c>
      <c r="BE386">
        <v>0</v>
      </c>
      <c r="BF386">
        <v>3</v>
      </c>
      <c r="BG386">
        <v>1</v>
      </c>
      <c r="BH386" t="s">
        <v>110</v>
      </c>
      <c r="BI386">
        <v>7</v>
      </c>
      <c r="BJ386" t="s">
        <v>226</v>
      </c>
      <c r="BK386">
        <v>2</v>
      </c>
      <c r="BL386" t="s">
        <v>110</v>
      </c>
      <c r="BM386" t="s">
        <v>120</v>
      </c>
      <c r="BN386">
        <v>1978</v>
      </c>
      <c r="BO386" t="s">
        <v>114</v>
      </c>
      <c r="BP386">
        <v>2</v>
      </c>
      <c r="BQ386">
        <v>500</v>
      </c>
      <c r="BR386" t="s">
        <v>110</v>
      </c>
      <c r="BS386" t="s">
        <v>110</v>
      </c>
      <c r="BT386" t="s">
        <v>116</v>
      </c>
      <c r="BU386">
        <v>349</v>
      </c>
      <c r="BV386">
        <v>0</v>
      </c>
      <c r="BW386">
        <v>0</v>
      </c>
      <c r="BX386">
        <v>0</v>
      </c>
      <c r="BY386">
        <v>0</v>
      </c>
      <c r="BZ386">
        <v>0</v>
      </c>
      <c r="CA386" t="s">
        <v>93</v>
      </c>
      <c r="CB386" t="s">
        <v>131</v>
      </c>
      <c r="CC386" t="s">
        <v>93</v>
      </c>
      <c r="CD386">
        <v>0</v>
      </c>
      <c r="CE386">
        <v>2</v>
      </c>
      <c r="CF386">
        <v>2010</v>
      </c>
      <c r="CG386" t="s">
        <v>122</v>
      </c>
      <c r="CH386" t="s">
        <v>123</v>
      </c>
      <c r="CI386">
        <v>210000</v>
      </c>
      <c r="CR386" t="s">
        <v>124</v>
      </c>
      <c r="CS386">
        <v>2073</v>
      </c>
    </row>
    <row r="387" spans="1:97" x14ac:dyDescent="0.3">
      <c r="A387">
        <v>632</v>
      </c>
      <c r="B387">
        <v>120</v>
      </c>
      <c r="C387" t="s">
        <v>91</v>
      </c>
      <c r="D387">
        <v>34</v>
      </c>
      <c r="E387">
        <v>4590</v>
      </c>
      <c r="F387" t="s">
        <v>92</v>
      </c>
      <c r="G387" t="s">
        <v>93</v>
      </c>
      <c r="H387" t="s">
        <v>141</v>
      </c>
      <c r="I387" t="s">
        <v>95</v>
      </c>
      <c r="J387" t="s">
        <v>96</v>
      </c>
      <c r="K387" t="s">
        <v>134</v>
      </c>
      <c r="L387" t="s">
        <v>98</v>
      </c>
      <c r="M387" t="s">
        <v>135</v>
      </c>
      <c r="N387" t="s">
        <v>100</v>
      </c>
      <c r="O387" t="s">
        <v>101</v>
      </c>
      <c r="P387" t="s">
        <v>101</v>
      </c>
      <c r="Q387" t="s">
        <v>234</v>
      </c>
      <c r="R387" t="s">
        <v>136</v>
      </c>
      <c r="S387" s="3" t="str">
        <f>VLOOKUP(R387,'House Style2'!$A$1:$E$9,5,FALSE)</f>
        <v>Above Average</v>
      </c>
      <c r="T387">
        <v>8</v>
      </c>
      <c r="U387">
        <v>0.96656210635441075</v>
      </c>
      <c r="V387" t="s">
        <v>104</v>
      </c>
      <c r="W387">
        <v>5</v>
      </c>
      <c r="X387">
        <v>2006</v>
      </c>
      <c r="Y387">
        <v>2006</v>
      </c>
      <c r="Z387" t="s">
        <v>105</v>
      </c>
      <c r="AA387" t="s">
        <v>126</v>
      </c>
      <c r="AB387" t="s">
        <v>137</v>
      </c>
      <c r="AC387" t="s">
        <v>137</v>
      </c>
      <c r="AD387" t="s">
        <v>138</v>
      </c>
      <c r="AE387">
        <v>108</v>
      </c>
      <c r="AF387" t="s">
        <v>112</v>
      </c>
      <c r="AG387" t="s">
        <v>110</v>
      </c>
      <c r="AH387" t="s">
        <v>111</v>
      </c>
      <c r="AI387" t="s">
        <v>112</v>
      </c>
      <c r="AJ387" t="s">
        <v>112</v>
      </c>
      <c r="AK387" t="s">
        <v>163</v>
      </c>
      <c r="AL387" t="s">
        <v>113</v>
      </c>
      <c r="AM387">
        <v>24</v>
      </c>
      <c r="AN387" t="s">
        <v>114</v>
      </c>
      <c r="AO387">
        <v>0</v>
      </c>
      <c r="AP387">
        <v>1530</v>
      </c>
      <c r="AQ387">
        <v>1554</v>
      </c>
      <c r="AR387" t="s">
        <v>115</v>
      </c>
      <c r="AS387" t="s">
        <v>109</v>
      </c>
      <c r="AT387" t="s">
        <v>116</v>
      </c>
      <c r="AU387" t="s">
        <v>117</v>
      </c>
      <c r="AV387">
        <v>1554</v>
      </c>
      <c r="AW387">
        <v>0.90906609307020037</v>
      </c>
      <c r="AX387" t="s">
        <v>118</v>
      </c>
      <c r="AY387">
        <v>0</v>
      </c>
      <c r="AZ387">
        <v>0</v>
      </c>
      <c r="BA387">
        <v>1554</v>
      </c>
      <c r="BB387">
        <v>0</v>
      </c>
      <c r="BC387">
        <v>0</v>
      </c>
      <c r="BD387">
        <v>2</v>
      </c>
      <c r="BE387">
        <v>0</v>
      </c>
      <c r="BF387">
        <v>2</v>
      </c>
      <c r="BG387">
        <v>1</v>
      </c>
      <c r="BH387" t="s">
        <v>112</v>
      </c>
      <c r="BI387">
        <v>6</v>
      </c>
      <c r="BJ387" t="s">
        <v>119</v>
      </c>
      <c r="BK387">
        <v>1</v>
      </c>
      <c r="BL387" t="s">
        <v>112</v>
      </c>
      <c r="BM387" t="s">
        <v>120</v>
      </c>
      <c r="BN387">
        <v>2006</v>
      </c>
      <c r="BO387" t="s">
        <v>143</v>
      </c>
      <c r="BP387">
        <v>2</v>
      </c>
      <c r="BQ387">
        <v>627</v>
      </c>
      <c r="BR387" t="s">
        <v>110</v>
      </c>
      <c r="BS387" t="s">
        <v>110</v>
      </c>
      <c r="BT387" t="s">
        <v>116</v>
      </c>
      <c r="BU387">
        <v>156</v>
      </c>
      <c r="BV387">
        <v>73</v>
      </c>
      <c r="BW387">
        <v>0</v>
      </c>
      <c r="BX387">
        <v>0</v>
      </c>
      <c r="BY387">
        <v>0</v>
      </c>
      <c r="BZ387">
        <v>0</v>
      </c>
      <c r="CA387" t="s">
        <v>93</v>
      </c>
      <c r="CB387" t="s">
        <v>93</v>
      </c>
      <c r="CC387" t="s">
        <v>93</v>
      </c>
      <c r="CD387">
        <v>0</v>
      </c>
      <c r="CE387">
        <v>8</v>
      </c>
      <c r="CF387">
        <v>2007</v>
      </c>
      <c r="CG387" t="s">
        <v>122</v>
      </c>
      <c r="CH387" t="s">
        <v>123</v>
      </c>
      <c r="CI387">
        <v>209500</v>
      </c>
      <c r="CR387" t="s">
        <v>124</v>
      </c>
      <c r="CS387">
        <v>1554</v>
      </c>
    </row>
    <row r="388" spans="1:97" x14ac:dyDescent="0.3">
      <c r="A388">
        <v>477</v>
      </c>
      <c r="B388">
        <v>20</v>
      </c>
      <c r="C388" t="s">
        <v>91</v>
      </c>
      <c r="D388">
        <v>75</v>
      </c>
      <c r="E388">
        <v>13125</v>
      </c>
      <c r="F388" t="s">
        <v>92</v>
      </c>
      <c r="G388" t="s">
        <v>93</v>
      </c>
      <c r="H388" t="s">
        <v>141</v>
      </c>
      <c r="I388" t="s">
        <v>95</v>
      </c>
      <c r="J388" t="s">
        <v>96</v>
      </c>
      <c r="K388" t="s">
        <v>134</v>
      </c>
      <c r="L388" t="s">
        <v>154</v>
      </c>
      <c r="M388" t="s">
        <v>167</v>
      </c>
      <c r="N388" t="s">
        <v>100</v>
      </c>
      <c r="O388" t="s">
        <v>101</v>
      </c>
      <c r="P388" t="s">
        <v>101</v>
      </c>
      <c r="Q388" t="s">
        <v>102</v>
      </c>
      <c r="R388" t="s">
        <v>136</v>
      </c>
      <c r="S388" s="3" t="str">
        <f>VLOOKUP(R388,'House Style2'!$A$1:$E$9,5,FALSE)</f>
        <v>Above Average</v>
      </c>
      <c r="T388">
        <v>6</v>
      </c>
      <c r="U388">
        <v>0.85453495255205503</v>
      </c>
      <c r="V388" t="s">
        <v>104</v>
      </c>
      <c r="W388">
        <v>5</v>
      </c>
      <c r="X388">
        <v>1997</v>
      </c>
      <c r="Y388">
        <v>1998</v>
      </c>
      <c r="Z388" t="s">
        <v>105</v>
      </c>
      <c r="AA388" t="s">
        <v>126</v>
      </c>
      <c r="AB388" t="s">
        <v>137</v>
      </c>
      <c r="AC388" t="s">
        <v>137</v>
      </c>
      <c r="AD388" t="s">
        <v>108</v>
      </c>
      <c r="AE388">
        <v>215</v>
      </c>
      <c r="AF388" t="s">
        <v>110</v>
      </c>
      <c r="AG388" t="s">
        <v>110</v>
      </c>
      <c r="AH388" t="s">
        <v>111</v>
      </c>
      <c r="AI388" t="s">
        <v>112</v>
      </c>
      <c r="AJ388" t="s">
        <v>110</v>
      </c>
      <c r="AK388" t="s">
        <v>112</v>
      </c>
      <c r="AL388" t="s">
        <v>113</v>
      </c>
      <c r="AM388">
        <v>994</v>
      </c>
      <c r="AN388" t="s">
        <v>114</v>
      </c>
      <c r="AO388">
        <v>0</v>
      </c>
      <c r="AP388">
        <v>484</v>
      </c>
      <c r="AQ388">
        <v>1478</v>
      </c>
      <c r="AR388" t="s">
        <v>115</v>
      </c>
      <c r="AS388" t="s">
        <v>109</v>
      </c>
      <c r="AT388" t="s">
        <v>116</v>
      </c>
      <c r="AU388" t="s">
        <v>117</v>
      </c>
      <c r="AV388">
        <v>1493</v>
      </c>
      <c r="AW388">
        <v>0.79122738364934497</v>
      </c>
      <c r="AX388" t="s">
        <v>118</v>
      </c>
      <c r="AY388">
        <v>0</v>
      </c>
      <c r="AZ388">
        <v>0</v>
      </c>
      <c r="BA388">
        <v>1493</v>
      </c>
      <c r="BB388">
        <v>1</v>
      </c>
      <c r="BC388">
        <v>0</v>
      </c>
      <c r="BD388">
        <v>2</v>
      </c>
      <c r="BE388">
        <v>0</v>
      </c>
      <c r="BF388">
        <v>3</v>
      </c>
      <c r="BG388">
        <v>1</v>
      </c>
      <c r="BH388" t="s">
        <v>112</v>
      </c>
      <c r="BI388">
        <v>7</v>
      </c>
      <c r="BJ388" t="s">
        <v>119</v>
      </c>
      <c r="BK388">
        <v>1</v>
      </c>
      <c r="BL388" t="s">
        <v>110</v>
      </c>
      <c r="BM388" t="s">
        <v>120</v>
      </c>
      <c r="BN388">
        <v>1997</v>
      </c>
      <c r="BO388" t="s">
        <v>121</v>
      </c>
      <c r="BP388">
        <v>2</v>
      </c>
      <c r="BQ388">
        <v>508</v>
      </c>
      <c r="BR388" t="s">
        <v>110</v>
      </c>
      <c r="BS388" t="s">
        <v>110</v>
      </c>
      <c r="BT388" t="s">
        <v>116</v>
      </c>
      <c r="BU388">
        <v>140</v>
      </c>
      <c r="BV388">
        <v>39</v>
      </c>
      <c r="BW388">
        <v>0</v>
      </c>
      <c r="BX388">
        <v>0</v>
      </c>
      <c r="BY388">
        <v>0</v>
      </c>
      <c r="BZ388">
        <v>0</v>
      </c>
      <c r="CA388" t="s">
        <v>93</v>
      </c>
      <c r="CB388" t="s">
        <v>93</v>
      </c>
      <c r="CC388" t="s">
        <v>93</v>
      </c>
      <c r="CD388">
        <v>0</v>
      </c>
      <c r="CE388">
        <v>4</v>
      </c>
      <c r="CF388">
        <v>2008</v>
      </c>
      <c r="CG388" t="s">
        <v>122</v>
      </c>
      <c r="CH388" t="s">
        <v>123</v>
      </c>
      <c r="CI388">
        <v>208900</v>
      </c>
      <c r="CR388">
        <v>1493</v>
      </c>
      <c r="CS388" t="s">
        <v>124</v>
      </c>
    </row>
    <row r="389" spans="1:97" x14ac:dyDescent="0.3">
      <c r="A389">
        <v>1318</v>
      </c>
      <c r="B389">
        <v>120</v>
      </c>
      <c r="C389" t="s">
        <v>188</v>
      </c>
      <c r="D389">
        <v>47</v>
      </c>
      <c r="E389">
        <v>4230</v>
      </c>
      <c r="F389" t="s">
        <v>92</v>
      </c>
      <c r="G389" t="s">
        <v>92</v>
      </c>
      <c r="H389" t="s">
        <v>141</v>
      </c>
      <c r="I389" t="s">
        <v>95</v>
      </c>
      <c r="J389" t="s">
        <v>96</v>
      </c>
      <c r="K389" t="s">
        <v>97</v>
      </c>
      <c r="L389" t="s">
        <v>98</v>
      </c>
      <c r="M389" t="s">
        <v>168</v>
      </c>
      <c r="N389" t="s">
        <v>100</v>
      </c>
      <c r="O389" t="s">
        <v>101</v>
      </c>
      <c r="P389" t="s">
        <v>101</v>
      </c>
      <c r="Q389" t="s">
        <v>175</v>
      </c>
      <c r="R389" t="s">
        <v>136</v>
      </c>
      <c r="S389" s="3" t="str">
        <f>VLOOKUP(R389,'House Style2'!$A$1:$E$9,5,FALSE)</f>
        <v>Above Average</v>
      </c>
      <c r="T389">
        <v>7</v>
      </c>
      <c r="U389">
        <v>0.50321059834072812</v>
      </c>
      <c r="V389" t="s">
        <v>104</v>
      </c>
      <c r="W389">
        <v>5</v>
      </c>
      <c r="X389">
        <v>2006</v>
      </c>
      <c r="Y389">
        <v>2007</v>
      </c>
      <c r="Z389" t="s">
        <v>105</v>
      </c>
      <c r="AA389" t="s">
        <v>126</v>
      </c>
      <c r="AB389" t="s">
        <v>137</v>
      </c>
      <c r="AC389" t="s">
        <v>137</v>
      </c>
      <c r="AD389" t="s">
        <v>129</v>
      </c>
      <c r="AE389">
        <v>0</v>
      </c>
      <c r="AF389" t="s">
        <v>112</v>
      </c>
      <c r="AG389" t="s">
        <v>110</v>
      </c>
      <c r="AH389" t="s">
        <v>111</v>
      </c>
      <c r="AI389" t="s">
        <v>109</v>
      </c>
      <c r="AJ389" t="s">
        <v>112</v>
      </c>
      <c r="AK389" t="s">
        <v>156</v>
      </c>
      <c r="AL389" t="s">
        <v>114</v>
      </c>
      <c r="AM389">
        <v>0</v>
      </c>
      <c r="AN389" t="s">
        <v>114</v>
      </c>
      <c r="AO389">
        <v>0</v>
      </c>
      <c r="AP389">
        <v>1352</v>
      </c>
      <c r="AQ389">
        <v>1352</v>
      </c>
      <c r="AR389" t="s">
        <v>115</v>
      </c>
      <c r="AS389" t="s">
        <v>109</v>
      </c>
      <c r="AT389" t="s">
        <v>116</v>
      </c>
      <c r="AU389" t="s">
        <v>117</v>
      </c>
      <c r="AV389">
        <v>1352</v>
      </c>
      <c r="AW389">
        <v>0.90202736270635053</v>
      </c>
      <c r="AX389" t="s">
        <v>118</v>
      </c>
      <c r="AY389">
        <v>0</v>
      </c>
      <c r="AZ389">
        <v>0</v>
      </c>
      <c r="BA389">
        <v>1352</v>
      </c>
      <c r="BB389">
        <v>0</v>
      </c>
      <c r="BC389">
        <v>0</v>
      </c>
      <c r="BD389">
        <v>2</v>
      </c>
      <c r="BE389">
        <v>0</v>
      </c>
      <c r="BF389">
        <v>2</v>
      </c>
      <c r="BG389">
        <v>1</v>
      </c>
      <c r="BH389" t="s">
        <v>112</v>
      </c>
      <c r="BI389">
        <v>5</v>
      </c>
      <c r="BJ389" t="s">
        <v>119</v>
      </c>
      <c r="BK389">
        <v>1</v>
      </c>
      <c r="BL389" t="s">
        <v>112</v>
      </c>
      <c r="BM389" t="s">
        <v>120</v>
      </c>
      <c r="BN389">
        <v>2006</v>
      </c>
      <c r="BO389" t="s">
        <v>143</v>
      </c>
      <c r="BP389">
        <v>2</v>
      </c>
      <c r="BQ389">
        <v>466</v>
      </c>
      <c r="BR389" t="s">
        <v>110</v>
      </c>
      <c r="BS389" t="s">
        <v>110</v>
      </c>
      <c r="BT389" t="s">
        <v>116</v>
      </c>
      <c r="BU389">
        <v>0</v>
      </c>
      <c r="BV389">
        <v>241</v>
      </c>
      <c r="BW389">
        <v>0</v>
      </c>
      <c r="BX389">
        <v>0</v>
      </c>
      <c r="BY389">
        <v>0</v>
      </c>
      <c r="BZ389">
        <v>0</v>
      </c>
      <c r="CA389" t="s">
        <v>93</v>
      </c>
      <c r="CB389" t="s">
        <v>93</v>
      </c>
      <c r="CC389" t="s">
        <v>93</v>
      </c>
      <c r="CD389">
        <v>0</v>
      </c>
      <c r="CE389">
        <v>4</v>
      </c>
      <c r="CF389">
        <v>2007</v>
      </c>
      <c r="CG389" t="s">
        <v>139</v>
      </c>
      <c r="CH389" t="s">
        <v>140</v>
      </c>
      <c r="CI389">
        <v>208900</v>
      </c>
      <c r="CR389">
        <v>1352</v>
      </c>
      <c r="CS389" t="s">
        <v>124</v>
      </c>
    </row>
    <row r="390" spans="1:97" x14ac:dyDescent="0.3">
      <c r="A390">
        <v>1</v>
      </c>
      <c r="B390">
        <v>60</v>
      </c>
      <c r="C390" t="s">
        <v>91</v>
      </c>
      <c r="D390">
        <v>65</v>
      </c>
      <c r="E390">
        <v>8450</v>
      </c>
      <c r="F390" t="s">
        <v>92</v>
      </c>
      <c r="G390" t="s">
        <v>93</v>
      </c>
      <c r="H390" t="s">
        <v>141</v>
      </c>
      <c r="I390" t="s">
        <v>95</v>
      </c>
      <c r="J390" t="s">
        <v>96</v>
      </c>
      <c r="K390" t="s">
        <v>134</v>
      </c>
      <c r="L390" t="s">
        <v>98</v>
      </c>
      <c r="M390" t="s">
        <v>167</v>
      </c>
      <c r="N390" t="s">
        <v>100</v>
      </c>
      <c r="O390" t="s">
        <v>101</v>
      </c>
      <c r="P390" t="s">
        <v>101</v>
      </c>
      <c r="Q390" t="s">
        <v>102</v>
      </c>
      <c r="R390" t="s">
        <v>103</v>
      </c>
      <c r="S390" s="3" t="str">
        <f>VLOOKUP(R390,'House Style2'!$A$1:$E$9,5,FALSE)</f>
        <v>Above Average</v>
      </c>
      <c r="T390">
        <v>7</v>
      </c>
      <c r="U390">
        <v>0.90659918674202167</v>
      </c>
      <c r="V390" t="s">
        <v>104</v>
      </c>
      <c r="W390">
        <v>5</v>
      </c>
      <c r="X390">
        <v>2003</v>
      </c>
      <c r="Y390">
        <v>2003</v>
      </c>
      <c r="Z390" t="s">
        <v>105</v>
      </c>
      <c r="AA390" t="s">
        <v>126</v>
      </c>
      <c r="AB390" t="s">
        <v>137</v>
      </c>
      <c r="AC390" t="s">
        <v>137</v>
      </c>
      <c r="AD390" t="s">
        <v>108</v>
      </c>
      <c r="AE390">
        <v>196</v>
      </c>
      <c r="AF390" t="s">
        <v>112</v>
      </c>
      <c r="AG390" t="s">
        <v>110</v>
      </c>
      <c r="AH390" t="s">
        <v>111</v>
      </c>
      <c r="AI390" t="s">
        <v>112</v>
      </c>
      <c r="AJ390" t="s">
        <v>110</v>
      </c>
      <c r="AK390" t="s">
        <v>156</v>
      </c>
      <c r="AL390" t="s">
        <v>113</v>
      </c>
      <c r="AM390">
        <v>706</v>
      </c>
      <c r="AN390" t="s">
        <v>114</v>
      </c>
      <c r="AO390">
        <v>0</v>
      </c>
      <c r="AP390">
        <v>150</v>
      </c>
      <c r="AQ390">
        <v>856</v>
      </c>
      <c r="AR390" t="s">
        <v>115</v>
      </c>
      <c r="AS390" t="s">
        <v>109</v>
      </c>
      <c r="AT390" t="s">
        <v>116</v>
      </c>
      <c r="AU390" t="s">
        <v>117</v>
      </c>
      <c r="AV390">
        <v>856</v>
      </c>
      <c r="AW390">
        <v>0.28580550050585307</v>
      </c>
      <c r="AX390" t="s">
        <v>195</v>
      </c>
      <c r="AY390">
        <v>854</v>
      </c>
      <c r="AZ390">
        <v>0</v>
      </c>
      <c r="BA390">
        <v>1710</v>
      </c>
      <c r="BB390">
        <v>1</v>
      </c>
      <c r="BC390">
        <v>0</v>
      </c>
      <c r="BD390">
        <v>2</v>
      </c>
      <c r="BE390">
        <v>1</v>
      </c>
      <c r="BF390">
        <v>3</v>
      </c>
      <c r="BG390">
        <v>1</v>
      </c>
      <c r="BH390" t="s">
        <v>112</v>
      </c>
      <c r="BI390">
        <v>8</v>
      </c>
      <c r="BJ390" t="s">
        <v>119</v>
      </c>
      <c r="BK390">
        <v>0</v>
      </c>
      <c r="BL390" t="s">
        <v>93</v>
      </c>
      <c r="BM390" t="s">
        <v>120</v>
      </c>
      <c r="BN390">
        <v>2003</v>
      </c>
      <c r="BO390" t="s">
        <v>143</v>
      </c>
      <c r="BP390">
        <v>2</v>
      </c>
      <c r="BQ390">
        <v>548</v>
      </c>
      <c r="BR390" t="s">
        <v>110</v>
      </c>
      <c r="BS390" t="s">
        <v>110</v>
      </c>
      <c r="BT390" t="s">
        <v>116</v>
      </c>
      <c r="BU390">
        <v>0</v>
      </c>
      <c r="BV390">
        <v>61</v>
      </c>
      <c r="BW390">
        <v>0</v>
      </c>
      <c r="BX390">
        <v>0</v>
      </c>
      <c r="BY390">
        <v>0</v>
      </c>
      <c r="BZ390">
        <v>0</v>
      </c>
      <c r="CA390" t="s">
        <v>93</v>
      </c>
      <c r="CB390" t="s">
        <v>93</v>
      </c>
      <c r="CC390" t="s">
        <v>93</v>
      </c>
      <c r="CD390">
        <v>0</v>
      </c>
      <c r="CE390">
        <v>2</v>
      </c>
      <c r="CF390">
        <v>2008</v>
      </c>
      <c r="CG390" t="s">
        <v>122</v>
      </c>
      <c r="CH390" t="s">
        <v>123</v>
      </c>
      <c r="CI390">
        <v>208500</v>
      </c>
      <c r="CR390">
        <v>856</v>
      </c>
      <c r="CS390" t="s">
        <v>124</v>
      </c>
    </row>
    <row r="391" spans="1:97" x14ac:dyDescent="0.3">
      <c r="A391">
        <v>508</v>
      </c>
      <c r="B391">
        <v>20</v>
      </c>
      <c r="C391" t="s">
        <v>188</v>
      </c>
      <c r="D391">
        <v>75</v>
      </c>
      <c r="E391">
        <v>7862</v>
      </c>
      <c r="F391" t="s">
        <v>92</v>
      </c>
      <c r="G391" t="s">
        <v>93</v>
      </c>
      <c r="H391" t="s">
        <v>94</v>
      </c>
      <c r="I391" t="s">
        <v>95</v>
      </c>
      <c r="J391" t="s">
        <v>96</v>
      </c>
      <c r="K391" t="s">
        <v>134</v>
      </c>
      <c r="L391" t="s">
        <v>98</v>
      </c>
      <c r="M391" t="s">
        <v>168</v>
      </c>
      <c r="N391" t="s">
        <v>100</v>
      </c>
      <c r="O391" t="s">
        <v>101</v>
      </c>
      <c r="P391" t="s">
        <v>101</v>
      </c>
      <c r="Q391" t="s">
        <v>102</v>
      </c>
      <c r="R391" t="s">
        <v>136</v>
      </c>
      <c r="S391" s="3" t="str">
        <f>VLOOKUP(R391,'House Style2'!$A$1:$E$9,5,FALSE)</f>
        <v>Above Average</v>
      </c>
      <c r="T391">
        <v>6</v>
      </c>
      <c r="U391">
        <v>3.9860230971196842E-2</v>
      </c>
      <c r="V391" t="s">
        <v>104</v>
      </c>
      <c r="W391">
        <v>5</v>
      </c>
      <c r="X391">
        <v>2009</v>
      </c>
      <c r="Y391">
        <v>2009</v>
      </c>
      <c r="Z391" t="s">
        <v>105</v>
      </c>
      <c r="AA391" t="s">
        <v>126</v>
      </c>
      <c r="AB391" t="s">
        <v>137</v>
      </c>
      <c r="AC391" t="s">
        <v>137</v>
      </c>
      <c r="AD391" t="s">
        <v>129</v>
      </c>
      <c r="AE391">
        <v>0</v>
      </c>
      <c r="AF391" t="s">
        <v>112</v>
      </c>
      <c r="AG391" t="s">
        <v>110</v>
      </c>
      <c r="AH391" t="s">
        <v>111</v>
      </c>
      <c r="AI391" t="s">
        <v>112</v>
      </c>
      <c r="AJ391" t="s">
        <v>110</v>
      </c>
      <c r="AK391" t="s">
        <v>156</v>
      </c>
      <c r="AL391" t="s">
        <v>113</v>
      </c>
      <c r="AM391">
        <v>27</v>
      </c>
      <c r="AN391" t="s">
        <v>114</v>
      </c>
      <c r="AO391">
        <v>0</v>
      </c>
      <c r="AP391">
        <v>1191</v>
      </c>
      <c r="AQ391">
        <v>1218</v>
      </c>
      <c r="AR391" t="s">
        <v>115</v>
      </c>
      <c r="AS391" t="s">
        <v>109</v>
      </c>
      <c r="AT391" t="s">
        <v>116</v>
      </c>
      <c r="AU391" t="s">
        <v>117</v>
      </c>
      <c r="AV391">
        <v>1218</v>
      </c>
      <c r="AW391">
        <v>0.59152943717851636</v>
      </c>
      <c r="AX391" t="s">
        <v>118</v>
      </c>
      <c r="AY391">
        <v>0</v>
      </c>
      <c r="AZ391">
        <v>0</v>
      </c>
      <c r="BA391">
        <v>1218</v>
      </c>
      <c r="BB391">
        <v>0</v>
      </c>
      <c r="BC391">
        <v>0</v>
      </c>
      <c r="BD391">
        <v>2</v>
      </c>
      <c r="BE391">
        <v>0</v>
      </c>
      <c r="BF391">
        <v>2</v>
      </c>
      <c r="BG391">
        <v>1</v>
      </c>
      <c r="BH391" t="s">
        <v>112</v>
      </c>
      <c r="BI391">
        <v>4</v>
      </c>
      <c r="BJ391" t="s">
        <v>119</v>
      </c>
      <c r="BK391">
        <v>0</v>
      </c>
      <c r="BL391" t="s">
        <v>93</v>
      </c>
      <c r="BM391" t="s">
        <v>120</v>
      </c>
      <c r="BN391">
        <v>2009</v>
      </c>
      <c r="BO391" t="s">
        <v>121</v>
      </c>
      <c r="BP391">
        <v>2</v>
      </c>
      <c r="BQ391">
        <v>676</v>
      </c>
      <c r="BR391" t="s">
        <v>110</v>
      </c>
      <c r="BS391" t="s">
        <v>110</v>
      </c>
      <c r="BT391" t="s">
        <v>116</v>
      </c>
      <c r="BU391">
        <v>0</v>
      </c>
      <c r="BV391">
        <v>102</v>
      </c>
      <c r="BW391">
        <v>0</v>
      </c>
      <c r="BX391">
        <v>0</v>
      </c>
      <c r="BY391">
        <v>0</v>
      </c>
      <c r="BZ391">
        <v>0</v>
      </c>
      <c r="CA391" t="s">
        <v>93</v>
      </c>
      <c r="CB391" t="s">
        <v>93</v>
      </c>
      <c r="CC391" t="s">
        <v>93</v>
      </c>
      <c r="CD391">
        <v>0</v>
      </c>
      <c r="CE391">
        <v>9</v>
      </c>
      <c r="CF391">
        <v>2009</v>
      </c>
      <c r="CG391" t="s">
        <v>139</v>
      </c>
      <c r="CH391" t="s">
        <v>140</v>
      </c>
      <c r="CI391">
        <v>208300</v>
      </c>
      <c r="CR391">
        <v>1218</v>
      </c>
      <c r="CS391" t="s">
        <v>124</v>
      </c>
    </row>
    <row r="392" spans="1:97" x14ac:dyDescent="0.3">
      <c r="A392">
        <v>29</v>
      </c>
      <c r="B392">
        <v>20</v>
      </c>
      <c r="C392" t="s">
        <v>91</v>
      </c>
      <c r="D392">
        <v>47</v>
      </c>
      <c r="E392">
        <v>16321</v>
      </c>
      <c r="F392" t="s">
        <v>92</v>
      </c>
      <c r="G392" t="s">
        <v>93</v>
      </c>
      <c r="H392" t="s">
        <v>94</v>
      </c>
      <c r="I392" t="s">
        <v>95</v>
      </c>
      <c r="J392" t="s">
        <v>96</v>
      </c>
      <c r="K392" t="s">
        <v>133</v>
      </c>
      <c r="L392" t="s">
        <v>98</v>
      </c>
      <c r="M392" t="s">
        <v>192</v>
      </c>
      <c r="N392" t="s">
        <v>100</v>
      </c>
      <c r="O392" t="s">
        <v>101</v>
      </c>
      <c r="P392" t="s">
        <v>101</v>
      </c>
      <c r="Q392" t="s">
        <v>102</v>
      </c>
      <c r="R392" t="s">
        <v>136</v>
      </c>
      <c r="S392" s="3" t="str">
        <f>VLOOKUP(R392,'House Style2'!$A$1:$E$9,5,FALSE)</f>
        <v>Above Average</v>
      </c>
      <c r="T392">
        <v>5</v>
      </c>
      <c r="U392">
        <v>0.39316949488790454</v>
      </c>
      <c r="V392" t="s">
        <v>225</v>
      </c>
      <c r="W392">
        <v>6</v>
      </c>
      <c r="X392">
        <v>1957</v>
      </c>
      <c r="Y392">
        <v>1997</v>
      </c>
      <c r="Z392" t="s">
        <v>105</v>
      </c>
      <c r="AA392" t="s">
        <v>126</v>
      </c>
      <c r="AB392" t="s">
        <v>176</v>
      </c>
      <c r="AC392" t="s">
        <v>176</v>
      </c>
      <c r="AD392" t="s">
        <v>129</v>
      </c>
      <c r="AE392">
        <v>0</v>
      </c>
      <c r="AF392" t="s">
        <v>110</v>
      </c>
      <c r="AG392" t="s">
        <v>110</v>
      </c>
      <c r="AH392" t="s">
        <v>171</v>
      </c>
      <c r="AI392" t="s">
        <v>110</v>
      </c>
      <c r="AJ392" t="s">
        <v>110</v>
      </c>
      <c r="AK392" t="s">
        <v>112</v>
      </c>
      <c r="AL392" t="s">
        <v>189</v>
      </c>
      <c r="AM392">
        <v>1277</v>
      </c>
      <c r="AN392" t="s">
        <v>114</v>
      </c>
      <c r="AO392">
        <v>0</v>
      </c>
      <c r="AP392">
        <v>207</v>
      </c>
      <c r="AQ392">
        <v>1484</v>
      </c>
      <c r="AR392" t="s">
        <v>115</v>
      </c>
      <c r="AS392" t="s">
        <v>110</v>
      </c>
      <c r="AT392" t="s">
        <v>116</v>
      </c>
      <c r="AU392" t="s">
        <v>117</v>
      </c>
      <c r="AV392">
        <v>1600</v>
      </c>
      <c r="AW392">
        <v>0.47218237149897779</v>
      </c>
      <c r="AX392" t="s">
        <v>118</v>
      </c>
      <c r="AY392">
        <v>0</v>
      </c>
      <c r="AZ392">
        <v>0</v>
      </c>
      <c r="BA392">
        <v>1600</v>
      </c>
      <c r="BB392">
        <v>1</v>
      </c>
      <c r="BC392">
        <v>0</v>
      </c>
      <c r="BD392">
        <v>1</v>
      </c>
      <c r="BE392">
        <v>0</v>
      </c>
      <c r="BF392">
        <v>2</v>
      </c>
      <c r="BG392">
        <v>1</v>
      </c>
      <c r="BH392" t="s">
        <v>110</v>
      </c>
      <c r="BI392">
        <v>6</v>
      </c>
      <c r="BJ392" t="s">
        <v>119</v>
      </c>
      <c r="BK392">
        <v>2</v>
      </c>
      <c r="BL392" t="s">
        <v>112</v>
      </c>
      <c r="BM392" t="s">
        <v>120</v>
      </c>
      <c r="BN392">
        <v>1957</v>
      </c>
      <c r="BO392" t="s">
        <v>143</v>
      </c>
      <c r="BP392">
        <v>1</v>
      </c>
      <c r="BQ392">
        <v>319</v>
      </c>
      <c r="BR392" t="s">
        <v>110</v>
      </c>
      <c r="BS392" t="s">
        <v>110</v>
      </c>
      <c r="BT392" t="s">
        <v>116</v>
      </c>
      <c r="BU392">
        <v>288</v>
      </c>
      <c r="BV392">
        <v>258</v>
      </c>
      <c r="BW392">
        <v>0</v>
      </c>
      <c r="BX392">
        <v>0</v>
      </c>
      <c r="BY392">
        <v>0</v>
      </c>
      <c r="BZ392">
        <v>0</v>
      </c>
      <c r="CA392" t="s">
        <v>93</v>
      </c>
      <c r="CB392" t="s">
        <v>93</v>
      </c>
      <c r="CC392" t="s">
        <v>93</v>
      </c>
      <c r="CD392">
        <v>0</v>
      </c>
      <c r="CE392">
        <v>12</v>
      </c>
      <c r="CF392">
        <v>2006</v>
      </c>
      <c r="CG392" t="s">
        <v>122</v>
      </c>
      <c r="CH392" t="s">
        <v>123</v>
      </c>
      <c r="CI392">
        <v>207500</v>
      </c>
      <c r="CR392" t="s">
        <v>124</v>
      </c>
      <c r="CS392">
        <v>1600</v>
      </c>
    </row>
    <row r="393" spans="1:97" x14ac:dyDescent="0.3">
      <c r="A393">
        <v>257</v>
      </c>
      <c r="B393">
        <v>60</v>
      </c>
      <c r="C393" t="s">
        <v>188</v>
      </c>
      <c r="D393">
        <v>64</v>
      </c>
      <c r="E393">
        <v>8791</v>
      </c>
      <c r="F393" t="s">
        <v>92</v>
      </c>
      <c r="G393" t="s">
        <v>93</v>
      </c>
      <c r="H393" t="s">
        <v>94</v>
      </c>
      <c r="I393" t="s">
        <v>95</v>
      </c>
      <c r="J393" t="s">
        <v>96</v>
      </c>
      <c r="K393" t="s">
        <v>134</v>
      </c>
      <c r="L393" t="s">
        <v>98</v>
      </c>
      <c r="M393" t="s">
        <v>168</v>
      </c>
      <c r="N393" t="s">
        <v>100</v>
      </c>
      <c r="O393" t="s">
        <v>101</v>
      </c>
      <c r="P393" t="s">
        <v>101</v>
      </c>
      <c r="Q393" t="s">
        <v>102</v>
      </c>
      <c r="R393" t="s">
        <v>103</v>
      </c>
      <c r="S393" s="3" t="str">
        <f>VLOOKUP(R393,'House Style2'!$A$1:$E$9,5,FALSE)</f>
        <v>Above Average</v>
      </c>
      <c r="T393">
        <v>6</v>
      </c>
      <c r="U393">
        <v>0.91078981156975281</v>
      </c>
      <c r="V393" t="s">
        <v>104</v>
      </c>
      <c r="W393">
        <v>5</v>
      </c>
      <c r="X393">
        <v>2003</v>
      </c>
      <c r="Y393">
        <v>2003</v>
      </c>
      <c r="Z393" t="s">
        <v>105</v>
      </c>
      <c r="AA393" t="s">
        <v>126</v>
      </c>
      <c r="AB393" t="s">
        <v>137</v>
      </c>
      <c r="AC393" t="s">
        <v>137</v>
      </c>
      <c r="AD393" t="s">
        <v>129</v>
      </c>
      <c r="AE393">
        <v>0</v>
      </c>
      <c r="AF393" t="s">
        <v>112</v>
      </c>
      <c r="AG393" t="s">
        <v>110</v>
      </c>
      <c r="AH393" t="s">
        <v>111</v>
      </c>
      <c r="AI393" t="s">
        <v>112</v>
      </c>
      <c r="AJ393" t="s">
        <v>110</v>
      </c>
      <c r="AK393" t="s">
        <v>156</v>
      </c>
      <c r="AL393" t="s">
        <v>172</v>
      </c>
      <c r="AM393">
        <v>503</v>
      </c>
      <c r="AN393" t="s">
        <v>114</v>
      </c>
      <c r="AO393">
        <v>0</v>
      </c>
      <c r="AP393">
        <v>361</v>
      </c>
      <c r="AQ393">
        <v>864</v>
      </c>
      <c r="AR393" t="s">
        <v>115</v>
      </c>
      <c r="AS393" t="s">
        <v>109</v>
      </c>
      <c r="AT393" t="s">
        <v>116</v>
      </c>
      <c r="AU393" t="s">
        <v>117</v>
      </c>
      <c r="AV393">
        <v>864</v>
      </c>
      <c r="AW393">
        <v>0.15699809792820907</v>
      </c>
      <c r="AX393" t="s">
        <v>195</v>
      </c>
      <c r="AY393">
        <v>864</v>
      </c>
      <c r="AZ393">
        <v>0</v>
      </c>
      <c r="BA393">
        <v>1728</v>
      </c>
      <c r="BB393">
        <v>0</v>
      </c>
      <c r="BC393">
        <v>0</v>
      </c>
      <c r="BD393">
        <v>2</v>
      </c>
      <c r="BE393">
        <v>1</v>
      </c>
      <c r="BF393">
        <v>3</v>
      </c>
      <c r="BG393">
        <v>1</v>
      </c>
      <c r="BH393" t="s">
        <v>112</v>
      </c>
      <c r="BI393">
        <v>7</v>
      </c>
      <c r="BJ393" t="s">
        <v>119</v>
      </c>
      <c r="BK393">
        <v>0</v>
      </c>
      <c r="BL393" t="s">
        <v>93</v>
      </c>
      <c r="BM393" t="s">
        <v>120</v>
      </c>
      <c r="BN393">
        <v>2003</v>
      </c>
      <c r="BO393" t="s">
        <v>143</v>
      </c>
      <c r="BP393">
        <v>2</v>
      </c>
      <c r="BQ393">
        <v>673</v>
      </c>
      <c r="BR393" t="s">
        <v>110</v>
      </c>
      <c r="BS393" t="s">
        <v>110</v>
      </c>
      <c r="BT393" t="s">
        <v>116</v>
      </c>
      <c r="BU393">
        <v>216</v>
      </c>
      <c r="BV393">
        <v>56</v>
      </c>
      <c r="BW393">
        <v>0</v>
      </c>
      <c r="BX393">
        <v>0</v>
      </c>
      <c r="BY393">
        <v>0</v>
      </c>
      <c r="BZ393">
        <v>0</v>
      </c>
      <c r="CA393" t="s">
        <v>93</v>
      </c>
      <c r="CB393" t="s">
        <v>93</v>
      </c>
      <c r="CC393" t="s">
        <v>93</v>
      </c>
      <c r="CD393">
        <v>0</v>
      </c>
      <c r="CE393">
        <v>5</v>
      </c>
      <c r="CF393">
        <v>2008</v>
      </c>
      <c r="CG393" t="s">
        <v>122</v>
      </c>
      <c r="CH393" t="s">
        <v>123</v>
      </c>
      <c r="CI393">
        <v>207500</v>
      </c>
      <c r="CR393">
        <v>864</v>
      </c>
      <c r="CS393" t="s">
        <v>124</v>
      </c>
    </row>
    <row r="394" spans="1:97" x14ac:dyDescent="0.3">
      <c r="A394">
        <v>283</v>
      </c>
      <c r="B394">
        <v>120</v>
      </c>
      <c r="C394" t="s">
        <v>91</v>
      </c>
      <c r="D394">
        <v>34</v>
      </c>
      <c r="E394">
        <v>5063</v>
      </c>
      <c r="F394" t="s">
        <v>92</v>
      </c>
      <c r="G394" t="s">
        <v>93</v>
      </c>
      <c r="H394" t="s">
        <v>141</v>
      </c>
      <c r="I394" t="s">
        <v>95</v>
      </c>
      <c r="J394" t="s">
        <v>96</v>
      </c>
      <c r="K394" t="s">
        <v>134</v>
      </c>
      <c r="L394" t="s">
        <v>98</v>
      </c>
      <c r="M394" t="s">
        <v>135</v>
      </c>
      <c r="N394" t="s">
        <v>100</v>
      </c>
      <c r="O394" t="s">
        <v>101</v>
      </c>
      <c r="P394" t="s">
        <v>101</v>
      </c>
      <c r="Q394" t="s">
        <v>234</v>
      </c>
      <c r="R394" t="s">
        <v>136</v>
      </c>
      <c r="S394" s="3" t="str">
        <f>VLOOKUP(R394,'House Style2'!$A$1:$E$9,5,FALSE)</f>
        <v>Above Average</v>
      </c>
      <c r="T394">
        <v>7</v>
      </c>
      <c r="U394">
        <v>0.38195089080909006</v>
      </c>
      <c r="V394" t="s">
        <v>104</v>
      </c>
      <c r="W394">
        <v>5</v>
      </c>
      <c r="X394">
        <v>2007</v>
      </c>
      <c r="Y394">
        <v>2008</v>
      </c>
      <c r="Z394" t="s">
        <v>105</v>
      </c>
      <c r="AA394" t="s">
        <v>126</v>
      </c>
      <c r="AB394" t="s">
        <v>137</v>
      </c>
      <c r="AC394" t="s">
        <v>137</v>
      </c>
      <c r="AD394" t="s">
        <v>138</v>
      </c>
      <c r="AE394">
        <v>166</v>
      </c>
      <c r="AF394" t="s">
        <v>112</v>
      </c>
      <c r="AG394" t="s">
        <v>110</v>
      </c>
      <c r="AH394" t="s">
        <v>111</v>
      </c>
      <c r="AI394" t="s">
        <v>112</v>
      </c>
      <c r="AJ394" t="s">
        <v>110</v>
      </c>
      <c r="AK394" t="s">
        <v>156</v>
      </c>
      <c r="AL394" t="s">
        <v>113</v>
      </c>
      <c r="AM394">
        <v>904</v>
      </c>
      <c r="AN394" t="s">
        <v>114</v>
      </c>
      <c r="AO394">
        <v>0</v>
      </c>
      <c r="AP394">
        <v>410</v>
      </c>
      <c r="AQ394">
        <v>1314</v>
      </c>
      <c r="AR394" t="s">
        <v>115</v>
      </c>
      <c r="AS394" t="s">
        <v>109</v>
      </c>
      <c r="AT394" t="s">
        <v>116</v>
      </c>
      <c r="AU394" t="s">
        <v>117</v>
      </c>
      <c r="AV394">
        <v>1314</v>
      </c>
      <c r="AW394">
        <v>0.62556820915650269</v>
      </c>
      <c r="AX394" t="s">
        <v>118</v>
      </c>
      <c r="AY394">
        <v>0</v>
      </c>
      <c r="AZ394">
        <v>0</v>
      </c>
      <c r="BA394">
        <v>1314</v>
      </c>
      <c r="BB394">
        <v>1</v>
      </c>
      <c r="BC394">
        <v>0</v>
      </c>
      <c r="BD394">
        <v>2</v>
      </c>
      <c r="BE394">
        <v>0</v>
      </c>
      <c r="BF394">
        <v>2</v>
      </c>
      <c r="BG394">
        <v>1</v>
      </c>
      <c r="BH394" t="s">
        <v>112</v>
      </c>
      <c r="BI394">
        <v>6</v>
      </c>
      <c r="BJ394" t="s">
        <v>119</v>
      </c>
      <c r="BK394">
        <v>1</v>
      </c>
      <c r="BL394" t="s">
        <v>112</v>
      </c>
      <c r="BM394" t="s">
        <v>120</v>
      </c>
      <c r="BN394">
        <v>2008</v>
      </c>
      <c r="BO394" t="s">
        <v>143</v>
      </c>
      <c r="BP394">
        <v>2</v>
      </c>
      <c r="BQ394">
        <v>626</v>
      </c>
      <c r="BR394" t="s">
        <v>110</v>
      </c>
      <c r="BS394" t="s">
        <v>110</v>
      </c>
      <c r="BT394" t="s">
        <v>116</v>
      </c>
      <c r="BU394">
        <v>172</v>
      </c>
      <c r="BV394">
        <v>62</v>
      </c>
      <c r="BW394">
        <v>0</v>
      </c>
      <c r="BX394">
        <v>0</v>
      </c>
      <c r="BY394">
        <v>0</v>
      </c>
      <c r="BZ394">
        <v>0</v>
      </c>
      <c r="CA394" t="s">
        <v>93</v>
      </c>
      <c r="CB394" t="s">
        <v>93</v>
      </c>
      <c r="CC394" t="s">
        <v>93</v>
      </c>
      <c r="CD394">
        <v>0</v>
      </c>
      <c r="CE394">
        <v>4</v>
      </c>
      <c r="CF394">
        <v>2009</v>
      </c>
      <c r="CG394" t="s">
        <v>239</v>
      </c>
      <c r="CH394" t="s">
        <v>123</v>
      </c>
      <c r="CI394">
        <v>207500</v>
      </c>
      <c r="CR394">
        <v>1314</v>
      </c>
      <c r="CS394" t="s">
        <v>124</v>
      </c>
    </row>
    <row r="395" spans="1:97" x14ac:dyDescent="0.3">
      <c r="A395">
        <v>686</v>
      </c>
      <c r="B395">
        <v>160</v>
      </c>
      <c r="C395" t="s">
        <v>91</v>
      </c>
      <c r="D395" t="s">
        <v>93</v>
      </c>
      <c r="E395">
        <v>5062</v>
      </c>
      <c r="F395" t="s">
        <v>92</v>
      </c>
      <c r="G395" t="s">
        <v>93</v>
      </c>
      <c r="H395" t="s">
        <v>94</v>
      </c>
      <c r="I395" t="s">
        <v>95</v>
      </c>
      <c r="J395" t="s">
        <v>96</v>
      </c>
      <c r="K395" t="s">
        <v>133</v>
      </c>
      <c r="L395" t="s">
        <v>98</v>
      </c>
      <c r="M395" t="s">
        <v>148</v>
      </c>
      <c r="N395" t="s">
        <v>100</v>
      </c>
      <c r="O395" t="s">
        <v>101</v>
      </c>
      <c r="P395" t="s">
        <v>101</v>
      </c>
      <c r="Q395" t="s">
        <v>175</v>
      </c>
      <c r="R395" t="s">
        <v>103</v>
      </c>
      <c r="S395" s="3" t="str">
        <f>VLOOKUP(R395,'House Style2'!$A$1:$E$9,5,FALSE)</f>
        <v>Above Average</v>
      </c>
      <c r="T395">
        <v>7</v>
      </c>
      <c r="U395">
        <v>0.95539452708943595</v>
      </c>
      <c r="V395" t="s">
        <v>104</v>
      </c>
      <c r="W395">
        <v>5</v>
      </c>
      <c r="X395">
        <v>1984</v>
      </c>
      <c r="Y395">
        <v>1984</v>
      </c>
      <c r="Z395" t="s">
        <v>105</v>
      </c>
      <c r="AA395" t="s">
        <v>126</v>
      </c>
      <c r="AB395" t="s">
        <v>107</v>
      </c>
      <c r="AC395" t="s">
        <v>107</v>
      </c>
      <c r="AD395" t="s">
        <v>129</v>
      </c>
      <c r="AE395">
        <v>0</v>
      </c>
      <c r="AF395" t="s">
        <v>112</v>
      </c>
      <c r="AG395" t="s">
        <v>110</v>
      </c>
      <c r="AH395" t="s">
        <v>171</v>
      </c>
      <c r="AI395" t="s">
        <v>112</v>
      </c>
      <c r="AJ395" t="s">
        <v>110</v>
      </c>
      <c r="AK395" t="s">
        <v>163</v>
      </c>
      <c r="AL395" t="s">
        <v>113</v>
      </c>
      <c r="AM395">
        <v>828</v>
      </c>
      <c r="AN395" t="s">
        <v>210</v>
      </c>
      <c r="AO395">
        <v>182</v>
      </c>
      <c r="AP395">
        <v>180</v>
      </c>
      <c r="AQ395">
        <v>1190</v>
      </c>
      <c r="AR395" t="s">
        <v>115</v>
      </c>
      <c r="AS395" t="s">
        <v>112</v>
      </c>
      <c r="AT395" t="s">
        <v>116</v>
      </c>
      <c r="AU395" t="s">
        <v>117</v>
      </c>
      <c r="AV395">
        <v>1190</v>
      </c>
      <c r="AW395">
        <v>0.51812953016802632</v>
      </c>
      <c r="AX395" t="s">
        <v>118</v>
      </c>
      <c r="AY395">
        <v>900</v>
      </c>
      <c r="AZ395">
        <v>0</v>
      </c>
      <c r="BA395">
        <v>2090</v>
      </c>
      <c r="BB395">
        <v>1</v>
      </c>
      <c r="BC395">
        <v>0</v>
      </c>
      <c r="BD395">
        <v>2</v>
      </c>
      <c r="BE395">
        <v>0</v>
      </c>
      <c r="BF395">
        <v>3</v>
      </c>
      <c r="BG395">
        <v>1</v>
      </c>
      <c r="BH395" t="s">
        <v>112</v>
      </c>
      <c r="BI395">
        <v>6</v>
      </c>
      <c r="BJ395" t="s">
        <v>226</v>
      </c>
      <c r="BK395">
        <v>1</v>
      </c>
      <c r="BL395" t="s">
        <v>110</v>
      </c>
      <c r="BM395" t="s">
        <v>120</v>
      </c>
      <c r="BN395">
        <v>1984</v>
      </c>
      <c r="BO395" t="s">
        <v>121</v>
      </c>
      <c r="BP395">
        <v>2</v>
      </c>
      <c r="BQ395">
        <v>577</v>
      </c>
      <c r="BR395" t="s">
        <v>110</v>
      </c>
      <c r="BS395" t="s">
        <v>110</v>
      </c>
      <c r="BT395" t="s">
        <v>116</v>
      </c>
      <c r="BU395">
        <v>219</v>
      </c>
      <c r="BV395">
        <v>0</v>
      </c>
      <c r="BW395">
        <v>0</v>
      </c>
      <c r="BX395">
        <v>0</v>
      </c>
      <c r="BY395">
        <v>0</v>
      </c>
      <c r="BZ395">
        <v>0</v>
      </c>
      <c r="CA395" t="s">
        <v>93</v>
      </c>
      <c r="CB395" t="s">
        <v>93</v>
      </c>
      <c r="CC395" t="s">
        <v>93</v>
      </c>
      <c r="CD395">
        <v>0</v>
      </c>
      <c r="CE395">
        <v>9</v>
      </c>
      <c r="CF395">
        <v>2007</v>
      </c>
      <c r="CG395" t="s">
        <v>122</v>
      </c>
      <c r="CH395" t="s">
        <v>123</v>
      </c>
      <c r="CI395">
        <v>207500</v>
      </c>
      <c r="CR395">
        <v>1190</v>
      </c>
      <c r="CS395" t="s">
        <v>124</v>
      </c>
    </row>
    <row r="396" spans="1:97" x14ac:dyDescent="0.3">
      <c r="A396">
        <v>925</v>
      </c>
      <c r="B396">
        <v>20</v>
      </c>
      <c r="C396" t="s">
        <v>91</v>
      </c>
      <c r="D396">
        <v>79</v>
      </c>
      <c r="E396">
        <v>10240</v>
      </c>
      <c r="F396" t="s">
        <v>92</v>
      </c>
      <c r="G396" t="s">
        <v>93</v>
      </c>
      <c r="H396" t="s">
        <v>141</v>
      </c>
      <c r="I396" t="s">
        <v>95</v>
      </c>
      <c r="J396" t="s">
        <v>96</v>
      </c>
      <c r="K396" t="s">
        <v>134</v>
      </c>
      <c r="L396" t="s">
        <v>98</v>
      </c>
      <c r="M396" t="s">
        <v>211</v>
      </c>
      <c r="N396" t="s">
        <v>203</v>
      </c>
      <c r="O396" t="s">
        <v>101</v>
      </c>
      <c r="P396" t="s">
        <v>101</v>
      </c>
      <c r="Q396" t="s">
        <v>102</v>
      </c>
      <c r="R396" t="s">
        <v>136</v>
      </c>
      <c r="S396" s="3" t="str">
        <f>VLOOKUP(R396,'House Style2'!$A$1:$E$9,5,FALSE)</f>
        <v>Above Average</v>
      </c>
      <c r="T396">
        <v>6</v>
      </c>
      <c r="U396">
        <v>0.2797275255481827</v>
      </c>
      <c r="V396" t="s">
        <v>104</v>
      </c>
      <c r="W396">
        <v>6</v>
      </c>
      <c r="X396">
        <v>1980</v>
      </c>
      <c r="Y396">
        <v>1980</v>
      </c>
      <c r="Z396" t="s">
        <v>105</v>
      </c>
      <c r="AA396" t="s">
        <v>126</v>
      </c>
      <c r="AB396" t="s">
        <v>194</v>
      </c>
      <c r="AC396" t="s">
        <v>194</v>
      </c>
      <c r="AD396" t="s">
        <v>108</v>
      </c>
      <c r="AE396">
        <v>157</v>
      </c>
      <c r="AF396" t="s">
        <v>110</v>
      </c>
      <c r="AG396" t="s">
        <v>112</v>
      </c>
      <c r="AH396" t="s">
        <v>171</v>
      </c>
      <c r="AI396" t="s">
        <v>112</v>
      </c>
      <c r="AJ396" t="s">
        <v>110</v>
      </c>
      <c r="AK396" t="s">
        <v>156</v>
      </c>
      <c r="AL396" t="s">
        <v>189</v>
      </c>
      <c r="AM396">
        <v>625</v>
      </c>
      <c r="AN396" t="s">
        <v>210</v>
      </c>
      <c r="AO396">
        <v>1061</v>
      </c>
      <c r="AP396">
        <v>0</v>
      </c>
      <c r="AQ396">
        <v>1686</v>
      </c>
      <c r="AR396" t="s">
        <v>115</v>
      </c>
      <c r="AS396" t="s">
        <v>110</v>
      </c>
      <c r="AT396" t="s">
        <v>116</v>
      </c>
      <c r="AU396" t="s">
        <v>117</v>
      </c>
      <c r="AV396">
        <v>1686</v>
      </c>
      <c r="AW396">
        <v>0.49724839312877223</v>
      </c>
      <c r="AX396" t="s">
        <v>118</v>
      </c>
      <c r="AY396">
        <v>0</v>
      </c>
      <c r="AZ396">
        <v>0</v>
      </c>
      <c r="BA396">
        <v>1686</v>
      </c>
      <c r="BB396">
        <v>1</v>
      </c>
      <c r="BC396">
        <v>0</v>
      </c>
      <c r="BD396">
        <v>2</v>
      </c>
      <c r="BE396">
        <v>0</v>
      </c>
      <c r="BF396">
        <v>3</v>
      </c>
      <c r="BG396">
        <v>1</v>
      </c>
      <c r="BH396" t="s">
        <v>110</v>
      </c>
      <c r="BI396">
        <v>7</v>
      </c>
      <c r="BJ396" t="s">
        <v>119</v>
      </c>
      <c r="BK396">
        <v>1</v>
      </c>
      <c r="BL396" t="s">
        <v>110</v>
      </c>
      <c r="BM396" t="s">
        <v>120</v>
      </c>
      <c r="BN396">
        <v>1980</v>
      </c>
      <c r="BO396" t="s">
        <v>114</v>
      </c>
      <c r="BP396">
        <v>2</v>
      </c>
      <c r="BQ396">
        <v>612</v>
      </c>
      <c r="BR396" t="s">
        <v>110</v>
      </c>
      <c r="BS396" t="s">
        <v>110</v>
      </c>
      <c r="BT396" t="s">
        <v>116</v>
      </c>
      <c r="BU396">
        <v>384</v>
      </c>
      <c r="BV396">
        <v>131</v>
      </c>
      <c r="BW396">
        <v>0</v>
      </c>
      <c r="BX396">
        <v>0</v>
      </c>
      <c r="BY396">
        <v>0</v>
      </c>
      <c r="BZ396">
        <v>0</v>
      </c>
      <c r="CA396" t="s">
        <v>93</v>
      </c>
      <c r="CB396" t="s">
        <v>93</v>
      </c>
      <c r="CC396" t="s">
        <v>93</v>
      </c>
      <c r="CD396">
        <v>0</v>
      </c>
      <c r="CE396">
        <v>5</v>
      </c>
      <c r="CF396">
        <v>2006</v>
      </c>
      <c r="CG396" t="s">
        <v>122</v>
      </c>
      <c r="CH396" t="s">
        <v>123</v>
      </c>
      <c r="CI396">
        <v>207500</v>
      </c>
      <c r="CR396" t="s">
        <v>124</v>
      </c>
      <c r="CS396">
        <v>1686</v>
      </c>
    </row>
    <row r="397" spans="1:97" x14ac:dyDescent="0.3">
      <c r="A397">
        <v>334</v>
      </c>
      <c r="B397">
        <v>120</v>
      </c>
      <c r="C397" t="s">
        <v>158</v>
      </c>
      <c r="D397">
        <v>59</v>
      </c>
      <c r="E397">
        <v>8198</v>
      </c>
      <c r="F397" t="s">
        <v>92</v>
      </c>
      <c r="G397" t="s">
        <v>93</v>
      </c>
      <c r="H397" t="s">
        <v>141</v>
      </c>
      <c r="I397" t="s">
        <v>95</v>
      </c>
      <c r="J397" t="s">
        <v>96</v>
      </c>
      <c r="K397" t="s">
        <v>209</v>
      </c>
      <c r="L397" t="s">
        <v>98</v>
      </c>
      <c r="M397" t="s">
        <v>135</v>
      </c>
      <c r="N397" t="s">
        <v>100</v>
      </c>
      <c r="O397" t="s">
        <v>101</v>
      </c>
      <c r="P397" t="s">
        <v>101</v>
      </c>
      <c r="Q397" t="s">
        <v>175</v>
      </c>
      <c r="R397" t="s">
        <v>136</v>
      </c>
      <c r="S397" s="3" t="str">
        <f>VLOOKUP(R397,'House Style2'!$A$1:$E$9,5,FALSE)</f>
        <v>Above Average</v>
      </c>
      <c r="T397">
        <v>7</v>
      </c>
      <c r="U397">
        <v>0.91155362028065401</v>
      </c>
      <c r="V397" t="s">
        <v>104</v>
      </c>
      <c r="W397">
        <v>5</v>
      </c>
      <c r="X397">
        <v>2004</v>
      </c>
      <c r="Y397">
        <v>2004</v>
      </c>
      <c r="Z397" t="s">
        <v>105</v>
      </c>
      <c r="AA397" t="s">
        <v>126</v>
      </c>
      <c r="AB397" t="s">
        <v>137</v>
      </c>
      <c r="AC397" t="s">
        <v>137</v>
      </c>
      <c r="AD397" t="s">
        <v>138</v>
      </c>
      <c r="AE397">
        <v>146</v>
      </c>
      <c r="AF397" t="s">
        <v>112</v>
      </c>
      <c r="AG397" t="s">
        <v>110</v>
      </c>
      <c r="AH397" t="s">
        <v>111</v>
      </c>
      <c r="AI397" t="s">
        <v>112</v>
      </c>
      <c r="AJ397" t="s">
        <v>110</v>
      </c>
      <c r="AK397" t="s">
        <v>130</v>
      </c>
      <c r="AL397" t="s">
        <v>113</v>
      </c>
      <c r="AM397">
        <v>720</v>
      </c>
      <c r="AN397" t="s">
        <v>114</v>
      </c>
      <c r="AO397">
        <v>0</v>
      </c>
      <c r="AP397">
        <v>638</v>
      </c>
      <c r="AQ397">
        <v>1358</v>
      </c>
      <c r="AR397" t="s">
        <v>115</v>
      </c>
      <c r="AS397" t="s">
        <v>109</v>
      </c>
      <c r="AT397" t="s">
        <v>116</v>
      </c>
      <c r="AU397" t="s">
        <v>117</v>
      </c>
      <c r="AV397">
        <v>1358</v>
      </c>
      <c r="AW397">
        <v>0.55996085010339935</v>
      </c>
      <c r="AX397" t="s">
        <v>118</v>
      </c>
      <c r="AY397">
        <v>0</v>
      </c>
      <c r="AZ397">
        <v>0</v>
      </c>
      <c r="BA397">
        <v>1358</v>
      </c>
      <c r="BB397">
        <v>1</v>
      </c>
      <c r="BC397">
        <v>0</v>
      </c>
      <c r="BD397">
        <v>2</v>
      </c>
      <c r="BE397">
        <v>0</v>
      </c>
      <c r="BF397">
        <v>2</v>
      </c>
      <c r="BG397">
        <v>1</v>
      </c>
      <c r="BH397" t="s">
        <v>112</v>
      </c>
      <c r="BI397">
        <v>6</v>
      </c>
      <c r="BJ397" t="s">
        <v>119</v>
      </c>
      <c r="BK397">
        <v>1</v>
      </c>
      <c r="BL397" t="s">
        <v>112</v>
      </c>
      <c r="BM397" t="s">
        <v>120</v>
      </c>
      <c r="BN397">
        <v>2004</v>
      </c>
      <c r="BO397" t="s">
        <v>143</v>
      </c>
      <c r="BP397">
        <v>2</v>
      </c>
      <c r="BQ397">
        <v>484</v>
      </c>
      <c r="BR397" t="s">
        <v>110</v>
      </c>
      <c r="BS397" t="s">
        <v>110</v>
      </c>
      <c r="BT397" t="s">
        <v>116</v>
      </c>
      <c r="BU397">
        <v>192</v>
      </c>
      <c r="BV397">
        <v>30</v>
      </c>
      <c r="BW397">
        <v>0</v>
      </c>
      <c r="BX397">
        <v>0</v>
      </c>
      <c r="BY397">
        <v>0</v>
      </c>
      <c r="BZ397">
        <v>0</v>
      </c>
      <c r="CA397" t="s">
        <v>93</v>
      </c>
      <c r="CB397" t="s">
        <v>93</v>
      </c>
      <c r="CC397" t="s">
        <v>93</v>
      </c>
      <c r="CD397">
        <v>0</v>
      </c>
      <c r="CE397">
        <v>7</v>
      </c>
      <c r="CF397">
        <v>2008</v>
      </c>
      <c r="CG397" t="s">
        <v>122</v>
      </c>
      <c r="CH397" t="s">
        <v>123</v>
      </c>
      <c r="CI397">
        <v>207000</v>
      </c>
      <c r="CR397">
        <v>1358</v>
      </c>
      <c r="CS397" t="s">
        <v>124</v>
      </c>
    </row>
    <row r="398" spans="1:97" x14ac:dyDescent="0.3">
      <c r="A398">
        <v>1415</v>
      </c>
      <c r="B398">
        <v>50</v>
      </c>
      <c r="C398" t="s">
        <v>91</v>
      </c>
      <c r="D398">
        <v>64</v>
      </c>
      <c r="E398">
        <v>13053</v>
      </c>
      <c r="F398" t="s">
        <v>92</v>
      </c>
      <c r="G398" t="s">
        <v>92</v>
      </c>
      <c r="H398" t="s">
        <v>141</v>
      </c>
      <c r="I398" t="s">
        <v>207</v>
      </c>
      <c r="J398" t="s">
        <v>96</v>
      </c>
      <c r="K398" t="s">
        <v>134</v>
      </c>
      <c r="L398" t="s">
        <v>98</v>
      </c>
      <c r="M398" t="s">
        <v>237</v>
      </c>
      <c r="N398" t="s">
        <v>203</v>
      </c>
      <c r="O398" t="s">
        <v>101</v>
      </c>
      <c r="P398" t="s">
        <v>101</v>
      </c>
      <c r="Q398" t="s">
        <v>102</v>
      </c>
      <c r="R398" t="s">
        <v>170</v>
      </c>
      <c r="S398" s="3" t="str">
        <f>VLOOKUP(R398,'House Style2'!$A$1:$E$9,5,FALSE)</f>
        <v>Below Average</v>
      </c>
      <c r="T398">
        <v>6</v>
      </c>
      <c r="U398">
        <v>0.17883577310065968</v>
      </c>
      <c r="V398" t="s">
        <v>104</v>
      </c>
      <c r="W398">
        <v>7</v>
      </c>
      <c r="X398">
        <v>1923</v>
      </c>
      <c r="Y398">
        <v>2000</v>
      </c>
      <c r="Z398" t="s">
        <v>223</v>
      </c>
      <c r="AA398" t="s">
        <v>126</v>
      </c>
      <c r="AB398" t="s">
        <v>127</v>
      </c>
      <c r="AC398" t="s">
        <v>127</v>
      </c>
      <c r="AD398" t="s">
        <v>129</v>
      </c>
      <c r="AE398">
        <v>0</v>
      </c>
      <c r="AF398" t="s">
        <v>110</v>
      </c>
      <c r="AG398" t="s">
        <v>110</v>
      </c>
      <c r="AH398" t="s">
        <v>162</v>
      </c>
      <c r="AI398" t="s">
        <v>110</v>
      </c>
      <c r="AJ398" t="s">
        <v>110</v>
      </c>
      <c r="AK398" t="s">
        <v>156</v>
      </c>
      <c r="AL398" t="s">
        <v>114</v>
      </c>
      <c r="AM398">
        <v>0</v>
      </c>
      <c r="AN398" t="s">
        <v>114</v>
      </c>
      <c r="AO398">
        <v>0</v>
      </c>
      <c r="AP398">
        <v>833</v>
      </c>
      <c r="AQ398">
        <v>833</v>
      </c>
      <c r="AR398" t="s">
        <v>115</v>
      </c>
      <c r="AS398" t="s">
        <v>112</v>
      </c>
      <c r="AT398" t="s">
        <v>116</v>
      </c>
      <c r="AU398" t="s">
        <v>117</v>
      </c>
      <c r="AV398">
        <v>1053</v>
      </c>
      <c r="AW398">
        <v>0.75531797299126968</v>
      </c>
      <c r="AX398" t="s">
        <v>195</v>
      </c>
      <c r="AY398">
        <v>795</v>
      </c>
      <c r="AZ398">
        <v>0</v>
      </c>
      <c r="BA398">
        <v>1848</v>
      </c>
      <c r="BB398">
        <v>0</v>
      </c>
      <c r="BC398">
        <v>0</v>
      </c>
      <c r="BD398">
        <v>1</v>
      </c>
      <c r="BE398">
        <v>1</v>
      </c>
      <c r="BF398">
        <v>4</v>
      </c>
      <c r="BG398">
        <v>1</v>
      </c>
      <c r="BH398" t="s">
        <v>112</v>
      </c>
      <c r="BI398">
        <v>8</v>
      </c>
      <c r="BJ398" t="s">
        <v>119</v>
      </c>
      <c r="BK398">
        <v>1</v>
      </c>
      <c r="BL398" t="s">
        <v>112</v>
      </c>
      <c r="BM398" t="s">
        <v>164</v>
      </c>
      <c r="BN398">
        <v>1922</v>
      </c>
      <c r="BO398" t="s">
        <v>114</v>
      </c>
      <c r="BP398">
        <v>2</v>
      </c>
      <c r="BQ398">
        <v>370</v>
      </c>
      <c r="BR398" t="s">
        <v>110</v>
      </c>
      <c r="BS398" t="s">
        <v>110</v>
      </c>
      <c r="BT398" t="s">
        <v>221</v>
      </c>
      <c r="BU398">
        <v>0</v>
      </c>
      <c r="BV398">
        <v>0</v>
      </c>
      <c r="BW398">
        <v>0</v>
      </c>
      <c r="BX398">
        <v>0</v>
      </c>
      <c r="BY398">
        <v>220</v>
      </c>
      <c r="BZ398">
        <v>0</v>
      </c>
      <c r="CA398" t="s">
        <v>93</v>
      </c>
      <c r="CB398" t="s">
        <v>93</v>
      </c>
      <c r="CC398" t="s">
        <v>93</v>
      </c>
      <c r="CD398">
        <v>0</v>
      </c>
      <c r="CE398">
        <v>6</v>
      </c>
      <c r="CF398">
        <v>2008</v>
      </c>
      <c r="CG398" t="s">
        <v>122</v>
      </c>
      <c r="CH398" t="s">
        <v>123</v>
      </c>
      <c r="CI398">
        <v>207000</v>
      </c>
      <c r="CR398">
        <v>1053</v>
      </c>
      <c r="CS398" t="s">
        <v>124</v>
      </c>
    </row>
    <row r="399" spans="1:97" x14ac:dyDescent="0.3">
      <c r="A399">
        <v>1316</v>
      </c>
      <c r="B399">
        <v>60</v>
      </c>
      <c r="C399" t="s">
        <v>91</v>
      </c>
      <c r="D399">
        <v>85</v>
      </c>
      <c r="E399">
        <v>11075</v>
      </c>
      <c r="F399" t="s">
        <v>92</v>
      </c>
      <c r="G399" t="s">
        <v>93</v>
      </c>
      <c r="H399" t="s">
        <v>141</v>
      </c>
      <c r="I399" t="s">
        <v>95</v>
      </c>
      <c r="J399" t="s">
        <v>96</v>
      </c>
      <c r="K399" t="s">
        <v>134</v>
      </c>
      <c r="L399" t="s">
        <v>98</v>
      </c>
      <c r="M399" t="s">
        <v>192</v>
      </c>
      <c r="N399" t="s">
        <v>100</v>
      </c>
      <c r="O399" t="s">
        <v>101</v>
      </c>
      <c r="P399" t="s">
        <v>101</v>
      </c>
      <c r="Q399" t="s">
        <v>102</v>
      </c>
      <c r="R399" t="s">
        <v>103</v>
      </c>
      <c r="S399" s="3" t="str">
        <f>VLOOKUP(R399,'House Style2'!$A$1:$E$9,5,FALSE)</f>
        <v>Above Average</v>
      </c>
      <c r="T399">
        <v>6</v>
      </c>
      <c r="U399">
        <v>0.38693909779941726</v>
      </c>
      <c r="V399" t="s">
        <v>104</v>
      </c>
      <c r="W399">
        <v>5</v>
      </c>
      <c r="X399">
        <v>1969</v>
      </c>
      <c r="Y399">
        <v>1969</v>
      </c>
      <c r="Z399" t="s">
        <v>105</v>
      </c>
      <c r="AA399" t="s">
        <v>126</v>
      </c>
      <c r="AB399" t="s">
        <v>107</v>
      </c>
      <c r="AC399" t="s">
        <v>107</v>
      </c>
      <c r="AD399" t="s">
        <v>129</v>
      </c>
      <c r="AE399">
        <v>0</v>
      </c>
      <c r="AF399" t="s">
        <v>110</v>
      </c>
      <c r="AG399" t="s">
        <v>110</v>
      </c>
      <c r="AH399" t="s">
        <v>171</v>
      </c>
      <c r="AI399" t="s">
        <v>220</v>
      </c>
      <c r="AJ399" t="s">
        <v>110</v>
      </c>
      <c r="AK399" t="s">
        <v>163</v>
      </c>
      <c r="AL399" t="s">
        <v>151</v>
      </c>
      <c r="AM399">
        <v>500</v>
      </c>
      <c r="AN399" t="s">
        <v>210</v>
      </c>
      <c r="AO399">
        <v>276</v>
      </c>
      <c r="AP399">
        <v>176</v>
      </c>
      <c r="AQ399">
        <v>952</v>
      </c>
      <c r="AR399" t="s">
        <v>115</v>
      </c>
      <c r="AS399" t="s">
        <v>110</v>
      </c>
      <c r="AT399" t="s">
        <v>116</v>
      </c>
      <c r="AU399" t="s">
        <v>117</v>
      </c>
      <c r="AV399">
        <v>1092</v>
      </c>
      <c r="AW399">
        <v>0.1394824663163089</v>
      </c>
      <c r="AX399" t="s">
        <v>118</v>
      </c>
      <c r="AY399">
        <v>1020</v>
      </c>
      <c r="AZ399">
        <v>0</v>
      </c>
      <c r="BA399">
        <v>2112</v>
      </c>
      <c r="BB399">
        <v>0</v>
      </c>
      <c r="BC399">
        <v>0</v>
      </c>
      <c r="BD399">
        <v>2</v>
      </c>
      <c r="BE399">
        <v>1</v>
      </c>
      <c r="BF399">
        <v>4</v>
      </c>
      <c r="BG399">
        <v>1</v>
      </c>
      <c r="BH399" t="s">
        <v>110</v>
      </c>
      <c r="BI399">
        <v>9</v>
      </c>
      <c r="BJ399" t="s">
        <v>119</v>
      </c>
      <c r="BK399">
        <v>2</v>
      </c>
      <c r="BL399" t="s">
        <v>112</v>
      </c>
      <c r="BM399" t="s">
        <v>120</v>
      </c>
      <c r="BN399">
        <v>1969</v>
      </c>
      <c r="BO399" t="s">
        <v>114</v>
      </c>
      <c r="BP399">
        <v>2</v>
      </c>
      <c r="BQ399">
        <v>576</v>
      </c>
      <c r="BR399" t="s">
        <v>110</v>
      </c>
      <c r="BS399" t="s">
        <v>110</v>
      </c>
      <c r="BT399" t="s">
        <v>116</v>
      </c>
      <c r="BU399">
        <v>280</v>
      </c>
      <c r="BV399">
        <v>0</v>
      </c>
      <c r="BW399">
        <v>0</v>
      </c>
      <c r="BX399">
        <v>0</v>
      </c>
      <c r="BY399">
        <v>0</v>
      </c>
      <c r="BZ399">
        <v>0</v>
      </c>
      <c r="CA399" t="s">
        <v>93</v>
      </c>
      <c r="CB399" t="s">
        <v>93</v>
      </c>
      <c r="CC399" t="s">
        <v>93</v>
      </c>
      <c r="CD399">
        <v>0</v>
      </c>
      <c r="CE399">
        <v>6</v>
      </c>
      <c r="CF399">
        <v>2008</v>
      </c>
      <c r="CG399" t="s">
        <v>122</v>
      </c>
      <c r="CH399" t="s">
        <v>123</v>
      </c>
      <c r="CI399">
        <v>206900</v>
      </c>
      <c r="CR399">
        <v>1092</v>
      </c>
      <c r="CS399" t="s">
        <v>124</v>
      </c>
    </row>
    <row r="400" spans="1:97" x14ac:dyDescent="0.3">
      <c r="A400">
        <v>421</v>
      </c>
      <c r="B400">
        <v>90</v>
      </c>
      <c r="C400" t="s">
        <v>158</v>
      </c>
      <c r="D400">
        <v>78</v>
      </c>
      <c r="E400">
        <v>7060</v>
      </c>
      <c r="F400" t="s">
        <v>92</v>
      </c>
      <c r="G400" t="s">
        <v>93</v>
      </c>
      <c r="H400" t="s">
        <v>141</v>
      </c>
      <c r="I400" t="s">
        <v>95</v>
      </c>
      <c r="J400" t="s">
        <v>96</v>
      </c>
      <c r="K400" t="s">
        <v>134</v>
      </c>
      <c r="L400" t="s">
        <v>98</v>
      </c>
      <c r="M400" t="s">
        <v>218</v>
      </c>
      <c r="N400" t="s">
        <v>203</v>
      </c>
      <c r="O400" t="s">
        <v>101</v>
      </c>
      <c r="P400" t="s">
        <v>101</v>
      </c>
      <c r="Q400" t="s">
        <v>240</v>
      </c>
      <c r="R400" t="s">
        <v>241</v>
      </c>
      <c r="S400" s="3" t="str">
        <f>VLOOKUP(R400,'House Style2'!$A$1:$E$9,5,FALSE)</f>
        <v>Below Average</v>
      </c>
      <c r="T400">
        <v>7</v>
      </c>
      <c r="U400">
        <v>0.93207035774313296</v>
      </c>
      <c r="V400" t="s">
        <v>104</v>
      </c>
      <c r="W400">
        <v>5</v>
      </c>
      <c r="X400">
        <v>1997</v>
      </c>
      <c r="Y400">
        <v>1998</v>
      </c>
      <c r="Z400" t="s">
        <v>105</v>
      </c>
      <c r="AA400" t="s">
        <v>126</v>
      </c>
      <c r="AB400" t="s">
        <v>137</v>
      </c>
      <c r="AC400" t="s">
        <v>137</v>
      </c>
      <c r="AD400" t="s">
        <v>108</v>
      </c>
      <c r="AE400">
        <v>200</v>
      </c>
      <c r="AF400" t="s">
        <v>110</v>
      </c>
      <c r="AG400" t="s">
        <v>112</v>
      </c>
      <c r="AH400" t="s">
        <v>111</v>
      </c>
      <c r="AI400" t="s">
        <v>112</v>
      </c>
      <c r="AJ400" t="s">
        <v>112</v>
      </c>
      <c r="AK400" t="s">
        <v>112</v>
      </c>
      <c r="AL400" t="s">
        <v>113</v>
      </c>
      <c r="AM400">
        <v>1309</v>
      </c>
      <c r="AN400" t="s">
        <v>114</v>
      </c>
      <c r="AO400">
        <v>0</v>
      </c>
      <c r="AP400">
        <v>35</v>
      </c>
      <c r="AQ400">
        <v>1344</v>
      </c>
      <c r="AR400" t="s">
        <v>115</v>
      </c>
      <c r="AS400" t="s">
        <v>109</v>
      </c>
      <c r="AT400" t="s">
        <v>116</v>
      </c>
      <c r="AU400" t="s">
        <v>117</v>
      </c>
      <c r="AV400">
        <v>1344</v>
      </c>
      <c r="AW400">
        <v>0.27442473623057451</v>
      </c>
      <c r="AX400" t="s">
        <v>118</v>
      </c>
      <c r="AY400">
        <v>0</v>
      </c>
      <c r="AZ400">
        <v>0</v>
      </c>
      <c r="BA400">
        <v>1344</v>
      </c>
      <c r="BB400">
        <v>2</v>
      </c>
      <c r="BC400">
        <v>0</v>
      </c>
      <c r="BD400">
        <v>2</v>
      </c>
      <c r="BE400">
        <v>0</v>
      </c>
      <c r="BF400">
        <v>2</v>
      </c>
      <c r="BG400">
        <v>2</v>
      </c>
      <c r="BH400" t="s">
        <v>110</v>
      </c>
      <c r="BI400">
        <v>8</v>
      </c>
      <c r="BJ400" t="s">
        <v>119</v>
      </c>
      <c r="BK400">
        <v>0</v>
      </c>
      <c r="BL400" t="s">
        <v>93</v>
      </c>
      <c r="BM400" t="s">
        <v>120</v>
      </c>
      <c r="BN400">
        <v>1997</v>
      </c>
      <c r="BO400" t="s">
        <v>121</v>
      </c>
      <c r="BP400">
        <v>4</v>
      </c>
      <c r="BQ400">
        <v>784</v>
      </c>
      <c r="BR400" t="s">
        <v>110</v>
      </c>
      <c r="BS400" t="s">
        <v>110</v>
      </c>
      <c r="BT400" t="s">
        <v>116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 t="s">
        <v>93</v>
      </c>
      <c r="CB400" t="s">
        <v>93</v>
      </c>
      <c r="CC400" t="s">
        <v>93</v>
      </c>
      <c r="CD400">
        <v>0</v>
      </c>
      <c r="CE400">
        <v>11</v>
      </c>
      <c r="CF400">
        <v>2008</v>
      </c>
      <c r="CG400" t="s">
        <v>122</v>
      </c>
      <c r="CH400" t="s">
        <v>191</v>
      </c>
      <c r="CI400">
        <v>206300</v>
      </c>
      <c r="CR400">
        <v>1344</v>
      </c>
      <c r="CS400" t="s">
        <v>124</v>
      </c>
    </row>
    <row r="401" spans="1:97" x14ac:dyDescent="0.3">
      <c r="A401">
        <v>1000</v>
      </c>
      <c r="B401">
        <v>20</v>
      </c>
      <c r="C401" t="s">
        <v>91</v>
      </c>
      <c r="D401">
        <v>64</v>
      </c>
      <c r="E401">
        <v>6762</v>
      </c>
      <c r="F401" t="s">
        <v>92</v>
      </c>
      <c r="G401" t="s">
        <v>93</v>
      </c>
      <c r="H401" t="s">
        <v>141</v>
      </c>
      <c r="I401" t="s">
        <v>95</v>
      </c>
      <c r="J401" t="s">
        <v>96</v>
      </c>
      <c r="K401" t="s">
        <v>134</v>
      </c>
      <c r="L401" t="s">
        <v>98</v>
      </c>
      <c r="M401" t="s">
        <v>167</v>
      </c>
      <c r="N401" t="s">
        <v>100</v>
      </c>
      <c r="O401" t="s">
        <v>101</v>
      </c>
      <c r="P401" t="s">
        <v>101</v>
      </c>
      <c r="Q401" t="s">
        <v>102</v>
      </c>
      <c r="R401" t="s">
        <v>136</v>
      </c>
      <c r="S401" s="3" t="str">
        <f>VLOOKUP(R401,'House Style2'!$A$1:$E$9,5,FALSE)</f>
        <v>Above Average</v>
      </c>
      <c r="T401">
        <v>7</v>
      </c>
      <c r="U401">
        <v>0.89449809740631248</v>
      </c>
      <c r="V401" t="s">
        <v>104</v>
      </c>
      <c r="W401">
        <v>5</v>
      </c>
      <c r="X401">
        <v>2006</v>
      </c>
      <c r="Y401">
        <v>2006</v>
      </c>
      <c r="Z401" t="s">
        <v>105</v>
      </c>
      <c r="AA401" t="s">
        <v>126</v>
      </c>
      <c r="AB401" t="s">
        <v>137</v>
      </c>
      <c r="AC401" t="s">
        <v>137</v>
      </c>
      <c r="AD401" t="s">
        <v>138</v>
      </c>
      <c r="AE401">
        <v>24</v>
      </c>
      <c r="AF401" t="s">
        <v>112</v>
      </c>
      <c r="AG401" t="s">
        <v>110</v>
      </c>
      <c r="AH401" t="s">
        <v>111</v>
      </c>
      <c r="AI401" t="s">
        <v>112</v>
      </c>
      <c r="AJ401" t="s">
        <v>110</v>
      </c>
      <c r="AK401" t="s">
        <v>130</v>
      </c>
      <c r="AL401" t="s">
        <v>113</v>
      </c>
      <c r="AM401">
        <v>686</v>
      </c>
      <c r="AN401" t="s">
        <v>114</v>
      </c>
      <c r="AO401">
        <v>0</v>
      </c>
      <c r="AP401">
        <v>501</v>
      </c>
      <c r="AQ401">
        <v>1187</v>
      </c>
      <c r="AR401" t="s">
        <v>115</v>
      </c>
      <c r="AS401" t="s">
        <v>109</v>
      </c>
      <c r="AT401" t="s">
        <v>116</v>
      </c>
      <c r="AU401" t="s">
        <v>117</v>
      </c>
      <c r="AV401">
        <v>1208</v>
      </c>
      <c r="AW401">
        <v>0.24207935697800254</v>
      </c>
      <c r="AX401" t="s">
        <v>118</v>
      </c>
      <c r="AY401">
        <v>0</v>
      </c>
      <c r="AZ401">
        <v>0</v>
      </c>
      <c r="BA401">
        <v>1208</v>
      </c>
      <c r="BB401">
        <v>1</v>
      </c>
      <c r="BC401">
        <v>0</v>
      </c>
      <c r="BD401">
        <v>2</v>
      </c>
      <c r="BE401">
        <v>0</v>
      </c>
      <c r="BF401">
        <v>2</v>
      </c>
      <c r="BG401">
        <v>1</v>
      </c>
      <c r="BH401" t="s">
        <v>112</v>
      </c>
      <c r="BI401">
        <v>6</v>
      </c>
      <c r="BJ401" t="s">
        <v>119</v>
      </c>
      <c r="BK401">
        <v>0</v>
      </c>
      <c r="BL401" t="s">
        <v>93</v>
      </c>
      <c r="BM401" t="s">
        <v>120</v>
      </c>
      <c r="BN401">
        <v>2006</v>
      </c>
      <c r="BO401" t="s">
        <v>143</v>
      </c>
      <c r="BP401">
        <v>2</v>
      </c>
      <c r="BQ401">
        <v>632</v>
      </c>
      <c r="BR401" t="s">
        <v>110</v>
      </c>
      <c r="BS401" t="s">
        <v>110</v>
      </c>
      <c r="BT401" t="s">
        <v>116</v>
      </c>
      <c r="BU401">
        <v>105</v>
      </c>
      <c r="BV401">
        <v>61</v>
      </c>
      <c r="BW401">
        <v>0</v>
      </c>
      <c r="BX401">
        <v>0</v>
      </c>
      <c r="BY401">
        <v>0</v>
      </c>
      <c r="BZ401">
        <v>0</v>
      </c>
      <c r="CA401" t="s">
        <v>93</v>
      </c>
      <c r="CB401" t="s">
        <v>93</v>
      </c>
      <c r="CC401" t="s">
        <v>93</v>
      </c>
      <c r="CD401">
        <v>0</v>
      </c>
      <c r="CE401">
        <v>2</v>
      </c>
      <c r="CF401">
        <v>2010</v>
      </c>
      <c r="CG401" t="s">
        <v>122</v>
      </c>
      <c r="CH401" t="s">
        <v>123</v>
      </c>
      <c r="CI401">
        <v>206000</v>
      </c>
      <c r="CR401">
        <v>1208</v>
      </c>
      <c r="CS401" t="s">
        <v>124</v>
      </c>
    </row>
    <row r="402" spans="1:97" x14ac:dyDescent="0.3">
      <c r="A402">
        <v>651</v>
      </c>
      <c r="B402">
        <v>60</v>
      </c>
      <c r="C402" t="s">
        <v>188</v>
      </c>
      <c r="D402">
        <v>65</v>
      </c>
      <c r="E402">
        <v>8125</v>
      </c>
      <c r="F402" t="s">
        <v>92</v>
      </c>
      <c r="G402" t="s">
        <v>93</v>
      </c>
      <c r="H402" t="s">
        <v>141</v>
      </c>
      <c r="I402" t="s">
        <v>95</v>
      </c>
      <c r="J402" t="s">
        <v>96</v>
      </c>
      <c r="K402" t="s">
        <v>134</v>
      </c>
      <c r="L402" t="s">
        <v>98</v>
      </c>
      <c r="M402" t="s">
        <v>168</v>
      </c>
      <c r="N402" t="s">
        <v>100</v>
      </c>
      <c r="O402" t="s">
        <v>101</v>
      </c>
      <c r="P402" t="s">
        <v>101</v>
      </c>
      <c r="Q402" t="s">
        <v>102</v>
      </c>
      <c r="R402" t="s">
        <v>103</v>
      </c>
      <c r="S402" s="3" t="str">
        <f>VLOOKUP(R402,'House Style2'!$A$1:$E$9,5,FALSE)</f>
        <v>Above Average</v>
      </c>
      <c r="T402">
        <v>7</v>
      </c>
      <c r="U402">
        <v>0.68193125932595999</v>
      </c>
      <c r="V402" t="s">
        <v>104</v>
      </c>
      <c r="W402">
        <v>6</v>
      </c>
      <c r="X402">
        <v>2007</v>
      </c>
      <c r="Y402">
        <v>2007</v>
      </c>
      <c r="Z402" t="s">
        <v>105</v>
      </c>
      <c r="AA402" t="s">
        <v>126</v>
      </c>
      <c r="AB402" t="s">
        <v>149</v>
      </c>
      <c r="AC402" t="s">
        <v>150</v>
      </c>
      <c r="AD402" t="s">
        <v>93</v>
      </c>
      <c r="AE402" t="s">
        <v>93</v>
      </c>
      <c r="AF402" t="s">
        <v>112</v>
      </c>
      <c r="AG402" t="s">
        <v>110</v>
      </c>
      <c r="AH402" t="s">
        <v>111</v>
      </c>
      <c r="AI402" t="s">
        <v>112</v>
      </c>
      <c r="AJ402" t="s">
        <v>110</v>
      </c>
      <c r="AK402" t="s">
        <v>156</v>
      </c>
      <c r="AL402" t="s">
        <v>114</v>
      </c>
      <c r="AM402">
        <v>0</v>
      </c>
      <c r="AN402" t="s">
        <v>114</v>
      </c>
      <c r="AO402">
        <v>0</v>
      </c>
      <c r="AP402">
        <v>813</v>
      </c>
      <c r="AQ402">
        <v>813</v>
      </c>
      <c r="AR402" t="s">
        <v>115</v>
      </c>
      <c r="AS402" t="s">
        <v>109</v>
      </c>
      <c r="AT402" t="s">
        <v>116</v>
      </c>
      <c r="AU402" t="s">
        <v>117</v>
      </c>
      <c r="AV402">
        <v>822</v>
      </c>
      <c r="AW402">
        <v>0.70896050931883847</v>
      </c>
      <c r="AX402" t="s">
        <v>195</v>
      </c>
      <c r="AY402">
        <v>843</v>
      </c>
      <c r="AZ402">
        <v>0</v>
      </c>
      <c r="BA402">
        <v>1665</v>
      </c>
      <c r="BB402">
        <v>0</v>
      </c>
      <c r="BC402">
        <v>0</v>
      </c>
      <c r="BD402">
        <v>2</v>
      </c>
      <c r="BE402">
        <v>1</v>
      </c>
      <c r="BF402">
        <v>3</v>
      </c>
      <c r="BG402">
        <v>1</v>
      </c>
      <c r="BH402" t="s">
        <v>112</v>
      </c>
      <c r="BI402">
        <v>7</v>
      </c>
      <c r="BJ402" t="s">
        <v>119</v>
      </c>
      <c r="BK402">
        <v>0</v>
      </c>
      <c r="BL402" t="s">
        <v>93</v>
      </c>
      <c r="BM402" t="s">
        <v>120</v>
      </c>
      <c r="BN402">
        <v>2007</v>
      </c>
      <c r="BO402" t="s">
        <v>143</v>
      </c>
      <c r="BP402">
        <v>2</v>
      </c>
      <c r="BQ402">
        <v>562</v>
      </c>
      <c r="BR402" t="s">
        <v>110</v>
      </c>
      <c r="BS402" t="s">
        <v>110</v>
      </c>
      <c r="BT402" t="s">
        <v>116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 t="s">
        <v>93</v>
      </c>
      <c r="CB402" t="s">
        <v>93</v>
      </c>
      <c r="CC402" t="s">
        <v>93</v>
      </c>
      <c r="CD402">
        <v>0</v>
      </c>
      <c r="CE402">
        <v>5</v>
      </c>
      <c r="CF402">
        <v>2008</v>
      </c>
      <c r="CG402" t="s">
        <v>122</v>
      </c>
      <c r="CH402" t="s">
        <v>123</v>
      </c>
      <c r="CI402">
        <v>205950</v>
      </c>
      <c r="CR402">
        <v>822</v>
      </c>
      <c r="CS402" t="s">
        <v>124</v>
      </c>
    </row>
    <row r="403" spans="1:97" x14ac:dyDescent="0.3">
      <c r="A403">
        <v>101</v>
      </c>
      <c r="B403">
        <v>20</v>
      </c>
      <c r="C403" t="s">
        <v>91</v>
      </c>
      <c r="D403" t="s">
        <v>93</v>
      </c>
      <c r="E403">
        <v>10603</v>
      </c>
      <c r="F403" t="s">
        <v>92</v>
      </c>
      <c r="G403" t="s">
        <v>93</v>
      </c>
      <c r="H403" t="s">
        <v>94</v>
      </c>
      <c r="I403" t="s">
        <v>95</v>
      </c>
      <c r="J403" t="s">
        <v>96</v>
      </c>
      <c r="K403" t="s">
        <v>134</v>
      </c>
      <c r="L403" t="s">
        <v>98</v>
      </c>
      <c r="M403" t="s">
        <v>211</v>
      </c>
      <c r="N403" t="s">
        <v>203</v>
      </c>
      <c r="O403" t="s">
        <v>101</v>
      </c>
      <c r="P403" t="s">
        <v>101</v>
      </c>
      <c r="Q403" t="s">
        <v>102</v>
      </c>
      <c r="R403" t="s">
        <v>136</v>
      </c>
      <c r="S403" s="3" t="str">
        <f>VLOOKUP(R403,'House Style2'!$A$1:$E$9,5,FALSE)</f>
        <v>Above Average</v>
      </c>
      <c r="T403">
        <v>6</v>
      </c>
      <c r="U403">
        <v>0.87433490328898578</v>
      </c>
      <c r="V403" t="s">
        <v>104</v>
      </c>
      <c r="W403">
        <v>7</v>
      </c>
      <c r="X403">
        <v>1977</v>
      </c>
      <c r="Y403">
        <v>2001</v>
      </c>
      <c r="Z403" t="s">
        <v>105</v>
      </c>
      <c r="AA403" t="s">
        <v>126</v>
      </c>
      <c r="AB403" t="s">
        <v>194</v>
      </c>
      <c r="AC403" t="s">
        <v>194</v>
      </c>
      <c r="AD403" t="s">
        <v>108</v>
      </c>
      <c r="AE403">
        <v>28</v>
      </c>
      <c r="AF403" t="s">
        <v>110</v>
      </c>
      <c r="AG403" t="s">
        <v>110</v>
      </c>
      <c r="AH403" t="s">
        <v>111</v>
      </c>
      <c r="AI403" t="s">
        <v>110</v>
      </c>
      <c r="AJ403" t="s">
        <v>110</v>
      </c>
      <c r="AK403" t="s">
        <v>163</v>
      </c>
      <c r="AL403" t="s">
        <v>151</v>
      </c>
      <c r="AM403">
        <v>1200</v>
      </c>
      <c r="AN403" t="s">
        <v>114</v>
      </c>
      <c r="AO403">
        <v>0</v>
      </c>
      <c r="AP403">
        <v>410</v>
      </c>
      <c r="AQ403">
        <v>1610</v>
      </c>
      <c r="AR403" t="s">
        <v>115</v>
      </c>
      <c r="AS403" t="s">
        <v>112</v>
      </c>
      <c r="AT403" t="s">
        <v>116</v>
      </c>
      <c r="AU403" t="s">
        <v>117</v>
      </c>
      <c r="AV403">
        <v>1610</v>
      </c>
      <c r="AW403">
        <v>0.56828536772888805</v>
      </c>
      <c r="AX403" t="s">
        <v>118</v>
      </c>
      <c r="AY403">
        <v>0</v>
      </c>
      <c r="AZ403">
        <v>0</v>
      </c>
      <c r="BA403">
        <v>1610</v>
      </c>
      <c r="BB403">
        <v>1</v>
      </c>
      <c r="BC403">
        <v>0</v>
      </c>
      <c r="BD403">
        <v>2</v>
      </c>
      <c r="BE403">
        <v>0</v>
      </c>
      <c r="BF403">
        <v>3</v>
      </c>
      <c r="BG403">
        <v>1</v>
      </c>
      <c r="BH403" t="s">
        <v>112</v>
      </c>
      <c r="BI403">
        <v>6</v>
      </c>
      <c r="BJ403" t="s">
        <v>119</v>
      </c>
      <c r="BK403">
        <v>2</v>
      </c>
      <c r="BL403" t="s">
        <v>110</v>
      </c>
      <c r="BM403" t="s">
        <v>120</v>
      </c>
      <c r="BN403">
        <v>1977</v>
      </c>
      <c r="BO403" t="s">
        <v>143</v>
      </c>
      <c r="BP403">
        <v>2</v>
      </c>
      <c r="BQ403">
        <v>480</v>
      </c>
      <c r="BR403" t="s">
        <v>110</v>
      </c>
      <c r="BS403" t="s">
        <v>110</v>
      </c>
      <c r="BT403" t="s">
        <v>116</v>
      </c>
      <c r="BU403">
        <v>168</v>
      </c>
      <c r="BV403">
        <v>68</v>
      </c>
      <c r="BW403">
        <v>0</v>
      </c>
      <c r="BX403">
        <v>0</v>
      </c>
      <c r="BY403">
        <v>0</v>
      </c>
      <c r="BZ403">
        <v>0</v>
      </c>
      <c r="CA403" t="s">
        <v>93</v>
      </c>
      <c r="CB403" t="s">
        <v>93</v>
      </c>
      <c r="CC403" t="s">
        <v>93</v>
      </c>
      <c r="CD403">
        <v>0</v>
      </c>
      <c r="CE403">
        <v>2</v>
      </c>
      <c r="CF403">
        <v>2010</v>
      </c>
      <c r="CG403" t="s">
        <v>122</v>
      </c>
      <c r="CH403" t="s">
        <v>123</v>
      </c>
      <c r="CI403">
        <v>205000</v>
      </c>
      <c r="CR403" t="s">
        <v>124</v>
      </c>
      <c r="CS403">
        <v>1610</v>
      </c>
    </row>
    <row r="404" spans="1:97" x14ac:dyDescent="0.3">
      <c r="A404">
        <v>245</v>
      </c>
      <c r="B404">
        <v>60</v>
      </c>
      <c r="C404" t="s">
        <v>91</v>
      </c>
      <c r="D404" t="s">
        <v>93</v>
      </c>
      <c r="E404">
        <v>8880</v>
      </c>
      <c r="F404" t="s">
        <v>92</v>
      </c>
      <c r="G404" t="s">
        <v>93</v>
      </c>
      <c r="H404" t="s">
        <v>94</v>
      </c>
      <c r="I404" t="s">
        <v>95</v>
      </c>
      <c r="J404" t="s">
        <v>96</v>
      </c>
      <c r="K404" t="s">
        <v>134</v>
      </c>
      <c r="L404" t="s">
        <v>98</v>
      </c>
      <c r="M404" t="s">
        <v>201</v>
      </c>
      <c r="N404" t="s">
        <v>100</v>
      </c>
      <c r="O404" t="s">
        <v>101</v>
      </c>
      <c r="P404" t="s">
        <v>101</v>
      </c>
      <c r="Q404" t="s">
        <v>102</v>
      </c>
      <c r="R404" t="s">
        <v>103</v>
      </c>
      <c r="S404" s="3" t="str">
        <f>VLOOKUP(R404,'House Style2'!$A$1:$E$9,5,FALSE)</f>
        <v>Above Average</v>
      </c>
      <c r="T404">
        <v>7</v>
      </c>
      <c r="U404">
        <v>0.70609186641367283</v>
      </c>
      <c r="V404" t="s">
        <v>104</v>
      </c>
      <c r="W404">
        <v>5</v>
      </c>
      <c r="X404">
        <v>1994</v>
      </c>
      <c r="Y404">
        <v>2002</v>
      </c>
      <c r="Z404" t="s">
        <v>105</v>
      </c>
      <c r="AA404" t="s">
        <v>126</v>
      </c>
      <c r="AB404" t="s">
        <v>137</v>
      </c>
      <c r="AC404" t="s">
        <v>137</v>
      </c>
      <c r="AD404" t="s">
        <v>129</v>
      </c>
      <c r="AE404">
        <v>0</v>
      </c>
      <c r="AF404" t="s">
        <v>112</v>
      </c>
      <c r="AG404" t="s">
        <v>110</v>
      </c>
      <c r="AH404" t="s">
        <v>111</v>
      </c>
      <c r="AI404" t="s">
        <v>112</v>
      </c>
      <c r="AJ404" t="s">
        <v>110</v>
      </c>
      <c r="AK404" t="s">
        <v>156</v>
      </c>
      <c r="AL404" t="s">
        <v>113</v>
      </c>
      <c r="AM404">
        <v>695</v>
      </c>
      <c r="AN404" t="s">
        <v>114</v>
      </c>
      <c r="AO404">
        <v>0</v>
      </c>
      <c r="AP404">
        <v>253</v>
      </c>
      <c r="AQ404">
        <v>948</v>
      </c>
      <c r="AR404" t="s">
        <v>115</v>
      </c>
      <c r="AS404" t="s">
        <v>109</v>
      </c>
      <c r="AT404" t="s">
        <v>116</v>
      </c>
      <c r="AU404" t="s">
        <v>117</v>
      </c>
      <c r="AV404">
        <v>1222</v>
      </c>
      <c r="AW404">
        <v>0.13183945722002621</v>
      </c>
      <c r="AX404" t="s">
        <v>118</v>
      </c>
      <c r="AY404">
        <v>888</v>
      </c>
      <c r="AZ404">
        <v>0</v>
      </c>
      <c r="BA404">
        <v>2110</v>
      </c>
      <c r="BB404">
        <v>1</v>
      </c>
      <c r="BC404">
        <v>0</v>
      </c>
      <c r="BD404">
        <v>2</v>
      </c>
      <c r="BE404">
        <v>1</v>
      </c>
      <c r="BF404">
        <v>3</v>
      </c>
      <c r="BG404">
        <v>1</v>
      </c>
      <c r="BH404" t="s">
        <v>112</v>
      </c>
      <c r="BI404">
        <v>8</v>
      </c>
      <c r="BJ404" t="s">
        <v>119</v>
      </c>
      <c r="BK404">
        <v>2</v>
      </c>
      <c r="BL404" t="s">
        <v>220</v>
      </c>
      <c r="BM404" t="s">
        <v>120</v>
      </c>
      <c r="BN404">
        <v>1994</v>
      </c>
      <c r="BO404" t="s">
        <v>143</v>
      </c>
      <c r="BP404">
        <v>2</v>
      </c>
      <c r="BQ404">
        <v>463</v>
      </c>
      <c r="BR404" t="s">
        <v>110</v>
      </c>
      <c r="BS404" t="s">
        <v>110</v>
      </c>
      <c r="BT404" t="s">
        <v>116</v>
      </c>
      <c r="BU404">
        <v>0</v>
      </c>
      <c r="BV404">
        <v>130</v>
      </c>
      <c r="BW404">
        <v>0</v>
      </c>
      <c r="BX404">
        <v>0</v>
      </c>
      <c r="BY404">
        <v>0</v>
      </c>
      <c r="BZ404">
        <v>0</v>
      </c>
      <c r="CA404" t="s">
        <v>93</v>
      </c>
      <c r="CB404" t="s">
        <v>93</v>
      </c>
      <c r="CC404" t="s">
        <v>93</v>
      </c>
      <c r="CD404">
        <v>0</v>
      </c>
      <c r="CE404">
        <v>5</v>
      </c>
      <c r="CF404">
        <v>2010</v>
      </c>
      <c r="CG404" t="s">
        <v>122</v>
      </c>
      <c r="CH404" t="s">
        <v>123</v>
      </c>
      <c r="CI404">
        <v>205000</v>
      </c>
      <c r="CR404">
        <v>1222</v>
      </c>
      <c r="CS404" t="s">
        <v>124</v>
      </c>
    </row>
    <row r="405" spans="1:97" x14ac:dyDescent="0.3">
      <c r="A405">
        <v>276</v>
      </c>
      <c r="B405">
        <v>50</v>
      </c>
      <c r="C405" t="s">
        <v>91</v>
      </c>
      <c r="D405">
        <v>55</v>
      </c>
      <c r="E405">
        <v>7264</v>
      </c>
      <c r="F405" t="s">
        <v>92</v>
      </c>
      <c r="G405" t="s">
        <v>93</v>
      </c>
      <c r="H405" t="s">
        <v>141</v>
      </c>
      <c r="I405" t="s">
        <v>95</v>
      </c>
      <c r="J405" t="s">
        <v>96</v>
      </c>
      <c r="K405" t="s">
        <v>134</v>
      </c>
      <c r="L405" t="s">
        <v>98</v>
      </c>
      <c r="M405" t="s">
        <v>237</v>
      </c>
      <c r="N405" t="s">
        <v>203</v>
      </c>
      <c r="O405" t="s">
        <v>101</v>
      </c>
      <c r="P405" t="s">
        <v>101</v>
      </c>
      <c r="Q405" t="s">
        <v>102</v>
      </c>
      <c r="R405" t="s">
        <v>170</v>
      </c>
      <c r="S405" s="3" t="str">
        <f>VLOOKUP(R405,'House Style2'!$A$1:$E$9,5,FALSE)</f>
        <v>Below Average</v>
      </c>
      <c r="T405">
        <v>7</v>
      </c>
      <c r="U405">
        <v>0.75646538005694153</v>
      </c>
      <c r="V405" t="s">
        <v>104</v>
      </c>
      <c r="W405">
        <v>7</v>
      </c>
      <c r="X405">
        <v>1925</v>
      </c>
      <c r="Y405">
        <v>2007</v>
      </c>
      <c r="Z405" t="s">
        <v>105</v>
      </c>
      <c r="AA405" t="s">
        <v>126</v>
      </c>
      <c r="AB405" t="s">
        <v>127</v>
      </c>
      <c r="AC405" t="s">
        <v>127</v>
      </c>
      <c r="AD405" t="s">
        <v>129</v>
      </c>
      <c r="AE405">
        <v>0</v>
      </c>
      <c r="AF405" t="s">
        <v>112</v>
      </c>
      <c r="AG405" t="s">
        <v>112</v>
      </c>
      <c r="AH405" t="s">
        <v>162</v>
      </c>
      <c r="AI405" t="s">
        <v>110</v>
      </c>
      <c r="AJ405" t="s">
        <v>110</v>
      </c>
      <c r="AK405" t="s">
        <v>156</v>
      </c>
      <c r="AL405" t="s">
        <v>114</v>
      </c>
      <c r="AM405">
        <v>0</v>
      </c>
      <c r="AN405" t="s">
        <v>114</v>
      </c>
      <c r="AO405">
        <v>0</v>
      </c>
      <c r="AP405">
        <v>952</v>
      </c>
      <c r="AQ405">
        <v>952</v>
      </c>
      <c r="AR405" t="s">
        <v>187</v>
      </c>
      <c r="AS405" t="s">
        <v>112</v>
      </c>
      <c r="AT405" t="s">
        <v>221</v>
      </c>
      <c r="AU405" t="s">
        <v>117</v>
      </c>
      <c r="AV405">
        <v>952</v>
      </c>
      <c r="AW405">
        <v>0.24335260254964941</v>
      </c>
      <c r="AX405" t="s">
        <v>195</v>
      </c>
      <c r="AY405">
        <v>596</v>
      </c>
      <c r="AZ405">
        <v>0</v>
      </c>
      <c r="BA405">
        <v>1548</v>
      </c>
      <c r="BB405">
        <v>0</v>
      </c>
      <c r="BC405">
        <v>0</v>
      </c>
      <c r="BD405">
        <v>2</v>
      </c>
      <c r="BE405">
        <v>1</v>
      </c>
      <c r="BF405">
        <v>3</v>
      </c>
      <c r="BG405">
        <v>1</v>
      </c>
      <c r="BH405" t="s">
        <v>109</v>
      </c>
      <c r="BI405">
        <v>5</v>
      </c>
      <c r="BJ405" t="s">
        <v>119</v>
      </c>
      <c r="BK405">
        <v>0</v>
      </c>
      <c r="BL405" t="s">
        <v>93</v>
      </c>
      <c r="BM405" t="s">
        <v>164</v>
      </c>
      <c r="BN405">
        <v>1978</v>
      </c>
      <c r="BO405" t="s">
        <v>114</v>
      </c>
      <c r="BP405">
        <v>2</v>
      </c>
      <c r="BQ405">
        <v>672</v>
      </c>
      <c r="BR405" t="s">
        <v>110</v>
      </c>
      <c r="BS405" t="s">
        <v>110</v>
      </c>
      <c r="BT405" t="s">
        <v>116</v>
      </c>
      <c r="BU405">
        <v>74</v>
      </c>
      <c r="BV405">
        <v>0</v>
      </c>
      <c r="BW405">
        <v>0</v>
      </c>
      <c r="BX405">
        <v>0</v>
      </c>
      <c r="BY405">
        <v>144</v>
      </c>
      <c r="BZ405">
        <v>0</v>
      </c>
      <c r="CA405" t="s">
        <v>93</v>
      </c>
      <c r="CB405" t="s">
        <v>93</v>
      </c>
      <c r="CC405" t="s">
        <v>93</v>
      </c>
      <c r="CD405">
        <v>0</v>
      </c>
      <c r="CE405">
        <v>10</v>
      </c>
      <c r="CF405">
        <v>2009</v>
      </c>
      <c r="CG405" t="s">
        <v>122</v>
      </c>
      <c r="CH405" t="s">
        <v>123</v>
      </c>
      <c r="CI405">
        <v>205000</v>
      </c>
      <c r="CR405">
        <v>952</v>
      </c>
      <c r="CS405" t="s">
        <v>124</v>
      </c>
    </row>
    <row r="406" spans="1:97" x14ac:dyDescent="0.3">
      <c r="A406">
        <v>303</v>
      </c>
      <c r="B406">
        <v>20</v>
      </c>
      <c r="C406" t="s">
        <v>91</v>
      </c>
      <c r="D406">
        <v>118</v>
      </c>
      <c r="E406">
        <v>13704</v>
      </c>
      <c r="F406" t="s">
        <v>92</v>
      </c>
      <c r="G406" t="s">
        <v>93</v>
      </c>
      <c r="H406" t="s">
        <v>94</v>
      </c>
      <c r="I406" t="s">
        <v>95</v>
      </c>
      <c r="J406" t="s">
        <v>96</v>
      </c>
      <c r="K406" t="s">
        <v>97</v>
      </c>
      <c r="L406" t="s">
        <v>98</v>
      </c>
      <c r="M406" t="s">
        <v>167</v>
      </c>
      <c r="N406" t="s">
        <v>100</v>
      </c>
      <c r="O406" t="s">
        <v>101</v>
      </c>
      <c r="P406" t="s">
        <v>101</v>
      </c>
      <c r="Q406" t="s">
        <v>102</v>
      </c>
      <c r="R406" t="s">
        <v>136</v>
      </c>
      <c r="S406" s="3" t="str">
        <f>VLOOKUP(R406,'House Style2'!$A$1:$E$9,5,FALSE)</f>
        <v>Above Average</v>
      </c>
      <c r="T406">
        <v>7</v>
      </c>
      <c r="U406">
        <v>0.98875837178504655</v>
      </c>
      <c r="V406" t="s">
        <v>104</v>
      </c>
      <c r="W406">
        <v>5</v>
      </c>
      <c r="X406">
        <v>2001</v>
      </c>
      <c r="Y406">
        <v>2002</v>
      </c>
      <c r="Z406" t="s">
        <v>105</v>
      </c>
      <c r="AA406" t="s">
        <v>126</v>
      </c>
      <c r="AB406" t="s">
        <v>137</v>
      </c>
      <c r="AC406" t="s">
        <v>137</v>
      </c>
      <c r="AD406" t="s">
        <v>108</v>
      </c>
      <c r="AE406">
        <v>150</v>
      </c>
      <c r="AF406" t="s">
        <v>112</v>
      </c>
      <c r="AG406" t="s">
        <v>110</v>
      </c>
      <c r="AH406" t="s">
        <v>111</v>
      </c>
      <c r="AI406" t="s">
        <v>112</v>
      </c>
      <c r="AJ406" t="s">
        <v>110</v>
      </c>
      <c r="AK406" t="s">
        <v>156</v>
      </c>
      <c r="AL406" t="s">
        <v>114</v>
      </c>
      <c r="AM406">
        <v>0</v>
      </c>
      <c r="AN406" t="s">
        <v>114</v>
      </c>
      <c r="AO406">
        <v>0</v>
      </c>
      <c r="AP406">
        <v>1541</v>
      </c>
      <c r="AQ406">
        <v>1541</v>
      </c>
      <c r="AR406" t="s">
        <v>115</v>
      </c>
      <c r="AS406" t="s">
        <v>109</v>
      </c>
      <c r="AT406" t="s">
        <v>116</v>
      </c>
      <c r="AU406" t="s">
        <v>117</v>
      </c>
      <c r="AV406">
        <v>1541</v>
      </c>
      <c r="AW406">
        <v>0.48246437136861209</v>
      </c>
      <c r="AX406" t="s">
        <v>118</v>
      </c>
      <c r="AY406">
        <v>0</v>
      </c>
      <c r="AZ406">
        <v>0</v>
      </c>
      <c r="BA406">
        <v>1541</v>
      </c>
      <c r="BB406">
        <v>0</v>
      </c>
      <c r="BC406">
        <v>0</v>
      </c>
      <c r="BD406">
        <v>2</v>
      </c>
      <c r="BE406">
        <v>0</v>
      </c>
      <c r="BF406">
        <v>3</v>
      </c>
      <c r="BG406">
        <v>1</v>
      </c>
      <c r="BH406" t="s">
        <v>112</v>
      </c>
      <c r="BI406">
        <v>6</v>
      </c>
      <c r="BJ406" t="s">
        <v>119</v>
      </c>
      <c r="BK406">
        <v>1</v>
      </c>
      <c r="BL406" t="s">
        <v>110</v>
      </c>
      <c r="BM406" t="s">
        <v>120</v>
      </c>
      <c r="BN406">
        <v>2001</v>
      </c>
      <c r="BO406" t="s">
        <v>143</v>
      </c>
      <c r="BP406">
        <v>3</v>
      </c>
      <c r="BQ406">
        <v>843</v>
      </c>
      <c r="BR406" t="s">
        <v>110</v>
      </c>
      <c r="BS406" t="s">
        <v>110</v>
      </c>
      <c r="BT406" t="s">
        <v>116</v>
      </c>
      <c r="BU406">
        <v>468</v>
      </c>
      <c r="BV406">
        <v>81</v>
      </c>
      <c r="BW406">
        <v>0</v>
      </c>
      <c r="BX406">
        <v>0</v>
      </c>
      <c r="BY406">
        <v>0</v>
      </c>
      <c r="BZ406">
        <v>0</v>
      </c>
      <c r="CA406" t="s">
        <v>93</v>
      </c>
      <c r="CB406" t="s">
        <v>93</v>
      </c>
      <c r="CC406" t="s">
        <v>93</v>
      </c>
      <c r="CD406">
        <v>0</v>
      </c>
      <c r="CE406">
        <v>1</v>
      </c>
      <c r="CF406">
        <v>2006</v>
      </c>
      <c r="CG406" t="s">
        <v>122</v>
      </c>
      <c r="CH406" t="s">
        <v>123</v>
      </c>
      <c r="CI406">
        <v>205000</v>
      </c>
      <c r="CR406" t="s">
        <v>124</v>
      </c>
      <c r="CS406">
        <v>1541</v>
      </c>
    </row>
    <row r="407" spans="1:97" x14ac:dyDescent="0.3">
      <c r="A407">
        <v>606</v>
      </c>
      <c r="B407">
        <v>60</v>
      </c>
      <c r="C407" t="s">
        <v>91</v>
      </c>
      <c r="D407">
        <v>85</v>
      </c>
      <c r="E407">
        <v>13600</v>
      </c>
      <c r="F407" t="s">
        <v>92</v>
      </c>
      <c r="G407" t="s">
        <v>93</v>
      </c>
      <c r="H407" t="s">
        <v>141</v>
      </c>
      <c r="I407" t="s">
        <v>95</v>
      </c>
      <c r="J407" t="s">
        <v>96</v>
      </c>
      <c r="K407" t="s">
        <v>134</v>
      </c>
      <c r="L407" t="s">
        <v>98</v>
      </c>
      <c r="M407" t="s">
        <v>192</v>
      </c>
      <c r="N407" t="s">
        <v>100</v>
      </c>
      <c r="O407" t="s">
        <v>101</v>
      </c>
      <c r="P407" t="s">
        <v>101</v>
      </c>
      <c r="Q407" t="s">
        <v>102</v>
      </c>
      <c r="R407" t="s">
        <v>103</v>
      </c>
      <c r="S407" s="3" t="str">
        <f>VLOOKUP(R407,'House Style2'!$A$1:$E$9,5,FALSE)</f>
        <v>Above Average</v>
      </c>
      <c r="T407">
        <v>7</v>
      </c>
      <c r="U407">
        <v>0.43138367737068672</v>
      </c>
      <c r="V407" t="s">
        <v>104</v>
      </c>
      <c r="W407">
        <v>6</v>
      </c>
      <c r="X407">
        <v>1965</v>
      </c>
      <c r="Y407">
        <v>1990</v>
      </c>
      <c r="Z407" t="s">
        <v>105</v>
      </c>
      <c r="AA407" t="s">
        <v>126</v>
      </c>
      <c r="AB407" t="s">
        <v>107</v>
      </c>
      <c r="AC407" t="s">
        <v>107</v>
      </c>
      <c r="AD407" t="s">
        <v>108</v>
      </c>
      <c r="AE407">
        <v>176</v>
      </c>
      <c r="AF407" t="s">
        <v>110</v>
      </c>
      <c r="AG407" t="s">
        <v>110</v>
      </c>
      <c r="AH407" t="s">
        <v>171</v>
      </c>
      <c r="AI407" t="s">
        <v>110</v>
      </c>
      <c r="AJ407" t="s">
        <v>110</v>
      </c>
      <c r="AK407" t="s">
        <v>156</v>
      </c>
      <c r="AL407" t="s">
        <v>189</v>
      </c>
      <c r="AM407">
        <v>454</v>
      </c>
      <c r="AN407" t="s">
        <v>114</v>
      </c>
      <c r="AO407">
        <v>0</v>
      </c>
      <c r="AP407">
        <v>314</v>
      </c>
      <c r="AQ407">
        <v>768</v>
      </c>
      <c r="AR407" t="s">
        <v>115</v>
      </c>
      <c r="AS407" t="s">
        <v>110</v>
      </c>
      <c r="AT407" t="s">
        <v>116</v>
      </c>
      <c r="AU407" t="s">
        <v>117</v>
      </c>
      <c r="AV407">
        <v>1186</v>
      </c>
      <c r="AW407">
        <v>1.6942769694020532E-3</v>
      </c>
      <c r="AX407" t="s">
        <v>118</v>
      </c>
      <c r="AY407">
        <v>800</v>
      </c>
      <c r="AZ407">
        <v>0</v>
      </c>
      <c r="BA407">
        <v>1986</v>
      </c>
      <c r="BB407">
        <v>0</v>
      </c>
      <c r="BC407">
        <v>0</v>
      </c>
      <c r="BD407">
        <v>2</v>
      </c>
      <c r="BE407">
        <v>1</v>
      </c>
      <c r="BF407">
        <v>3</v>
      </c>
      <c r="BG407">
        <v>1</v>
      </c>
      <c r="BH407" t="s">
        <v>110</v>
      </c>
      <c r="BI407">
        <v>7</v>
      </c>
      <c r="BJ407" t="s">
        <v>119</v>
      </c>
      <c r="BK407">
        <v>3</v>
      </c>
      <c r="BL407" t="s">
        <v>220</v>
      </c>
      <c r="BM407" t="s">
        <v>120</v>
      </c>
      <c r="BN407">
        <v>1965</v>
      </c>
      <c r="BO407" t="s">
        <v>114</v>
      </c>
      <c r="BP407">
        <v>2</v>
      </c>
      <c r="BQ407">
        <v>486</v>
      </c>
      <c r="BR407" t="s">
        <v>110</v>
      </c>
      <c r="BS407" t="s">
        <v>110</v>
      </c>
      <c r="BT407" t="s">
        <v>116</v>
      </c>
      <c r="BU407">
        <v>0</v>
      </c>
      <c r="BV407">
        <v>42</v>
      </c>
      <c r="BW407">
        <v>0</v>
      </c>
      <c r="BX407">
        <v>0</v>
      </c>
      <c r="BY407">
        <v>189</v>
      </c>
      <c r="BZ407">
        <v>0</v>
      </c>
      <c r="CA407" t="s">
        <v>93</v>
      </c>
      <c r="CB407" t="s">
        <v>93</v>
      </c>
      <c r="CC407" t="s">
        <v>93</v>
      </c>
      <c r="CD407">
        <v>0</v>
      </c>
      <c r="CE407">
        <v>10</v>
      </c>
      <c r="CF407">
        <v>2009</v>
      </c>
      <c r="CG407" t="s">
        <v>122</v>
      </c>
      <c r="CH407" t="s">
        <v>123</v>
      </c>
      <c r="CI407">
        <v>205000</v>
      </c>
      <c r="CR407">
        <v>1186</v>
      </c>
      <c r="CS407" t="s">
        <v>124</v>
      </c>
    </row>
    <row r="408" spans="1:97" x14ac:dyDescent="0.3">
      <c r="A408">
        <v>1112</v>
      </c>
      <c r="B408">
        <v>60</v>
      </c>
      <c r="C408" t="s">
        <v>91</v>
      </c>
      <c r="D408">
        <v>80</v>
      </c>
      <c r="E408">
        <v>10480</v>
      </c>
      <c r="F408" t="s">
        <v>92</v>
      </c>
      <c r="G408" t="s">
        <v>93</v>
      </c>
      <c r="H408" t="s">
        <v>141</v>
      </c>
      <c r="I408" t="s">
        <v>95</v>
      </c>
      <c r="J408" t="s">
        <v>96</v>
      </c>
      <c r="K408" t="s">
        <v>134</v>
      </c>
      <c r="L408" t="s">
        <v>98</v>
      </c>
      <c r="M408" t="s">
        <v>211</v>
      </c>
      <c r="N408" t="s">
        <v>203</v>
      </c>
      <c r="O408" t="s">
        <v>101</v>
      </c>
      <c r="P408" t="s">
        <v>101</v>
      </c>
      <c r="Q408" t="s">
        <v>102</v>
      </c>
      <c r="R408" t="s">
        <v>103</v>
      </c>
      <c r="S408" s="3" t="str">
        <f>VLOOKUP(R408,'House Style2'!$A$1:$E$9,5,FALSE)</f>
        <v>Above Average</v>
      </c>
      <c r="T408">
        <v>7</v>
      </c>
      <c r="U408">
        <v>0.23865306970261702</v>
      </c>
      <c r="V408" t="s">
        <v>104</v>
      </c>
      <c r="W408">
        <v>6</v>
      </c>
      <c r="X408">
        <v>1976</v>
      </c>
      <c r="Y408">
        <v>1976</v>
      </c>
      <c r="Z408" t="s">
        <v>125</v>
      </c>
      <c r="AA408" t="s">
        <v>126</v>
      </c>
      <c r="AB408" t="s">
        <v>194</v>
      </c>
      <c r="AC408" t="s">
        <v>194</v>
      </c>
      <c r="AD408" t="s">
        <v>108</v>
      </c>
      <c r="AE408">
        <v>660</v>
      </c>
      <c r="AF408" t="s">
        <v>110</v>
      </c>
      <c r="AG408" t="s">
        <v>110</v>
      </c>
      <c r="AH408" t="s">
        <v>171</v>
      </c>
      <c r="AI408" t="s">
        <v>110</v>
      </c>
      <c r="AJ408" t="s">
        <v>110</v>
      </c>
      <c r="AK408" t="s">
        <v>156</v>
      </c>
      <c r="AL408" t="s">
        <v>151</v>
      </c>
      <c r="AM408">
        <v>403</v>
      </c>
      <c r="AN408" t="s">
        <v>114</v>
      </c>
      <c r="AO408">
        <v>0</v>
      </c>
      <c r="AP408">
        <v>400</v>
      </c>
      <c r="AQ408">
        <v>803</v>
      </c>
      <c r="AR408" t="s">
        <v>115</v>
      </c>
      <c r="AS408" t="s">
        <v>110</v>
      </c>
      <c r="AT408" t="s">
        <v>116</v>
      </c>
      <c r="AU408" t="s">
        <v>117</v>
      </c>
      <c r="AV408">
        <v>1098</v>
      </c>
      <c r="AW408">
        <v>0.33568595879212604</v>
      </c>
      <c r="AX408" t="s">
        <v>118</v>
      </c>
      <c r="AY408">
        <v>866</v>
      </c>
      <c r="AZ408">
        <v>0</v>
      </c>
      <c r="BA408">
        <v>1964</v>
      </c>
      <c r="BB408">
        <v>0</v>
      </c>
      <c r="BC408">
        <v>0</v>
      </c>
      <c r="BD408">
        <v>2</v>
      </c>
      <c r="BE408">
        <v>1</v>
      </c>
      <c r="BF408">
        <v>4</v>
      </c>
      <c r="BG408">
        <v>1</v>
      </c>
      <c r="BH408" t="s">
        <v>110</v>
      </c>
      <c r="BI408">
        <v>8</v>
      </c>
      <c r="BJ408" t="s">
        <v>119</v>
      </c>
      <c r="BK408">
        <v>1</v>
      </c>
      <c r="BL408" t="s">
        <v>112</v>
      </c>
      <c r="BM408" t="s">
        <v>120</v>
      </c>
      <c r="BN408">
        <v>1976</v>
      </c>
      <c r="BO408" t="s">
        <v>143</v>
      </c>
      <c r="BP408">
        <v>2</v>
      </c>
      <c r="BQ408">
        <v>483</v>
      </c>
      <c r="BR408" t="s">
        <v>110</v>
      </c>
      <c r="BS408" t="s">
        <v>110</v>
      </c>
      <c r="BT408" t="s">
        <v>116</v>
      </c>
      <c r="BU408">
        <v>0</v>
      </c>
      <c r="BV408">
        <v>69</v>
      </c>
      <c r="BW408">
        <v>0</v>
      </c>
      <c r="BX408">
        <v>0</v>
      </c>
      <c r="BY408">
        <v>0</v>
      </c>
      <c r="BZ408">
        <v>0</v>
      </c>
      <c r="CA408" t="s">
        <v>93</v>
      </c>
      <c r="CB408" t="s">
        <v>93</v>
      </c>
      <c r="CC408" t="s">
        <v>93</v>
      </c>
      <c r="CD408">
        <v>0</v>
      </c>
      <c r="CE408">
        <v>9</v>
      </c>
      <c r="CF408">
        <v>2008</v>
      </c>
      <c r="CG408" t="s">
        <v>122</v>
      </c>
      <c r="CH408" t="s">
        <v>123</v>
      </c>
      <c r="CI408">
        <v>205000</v>
      </c>
      <c r="CR408">
        <v>1098</v>
      </c>
      <c r="CS408" t="s">
        <v>124</v>
      </c>
    </row>
    <row r="409" spans="1:97" x14ac:dyDescent="0.3">
      <c r="A409">
        <v>221</v>
      </c>
      <c r="B409">
        <v>20</v>
      </c>
      <c r="C409" t="s">
        <v>91</v>
      </c>
      <c r="D409">
        <v>73</v>
      </c>
      <c r="E409">
        <v>8990</v>
      </c>
      <c r="F409" t="s">
        <v>92</v>
      </c>
      <c r="G409" t="s">
        <v>93</v>
      </c>
      <c r="H409" t="s">
        <v>94</v>
      </c>
      <c r="I409" t="s">
        <v>95</v>
      </c>
      <c r="J409" t="s">
        <v>96</v>
      </c>
      <c r="K409" t="s">
        <v>134</v>
      </c>
      <c r="L409" t="s">
        <v>98</v>
      </c>
      <c r="M409" t="s">
        <v>167</v>
      </c>
      <c r="N409" t="s">
        <v>100</v>
      </c>
      <c r="O409" t="s">
        <v>101</v>
      </c>
      <c r="P409" t="s">
        <v>101</v>
      </c>
      <c r="Q409" t="s">
        <v>102</v>
      </c>
      <c r="R409" t="s">
        <v>136</v>
      </c>
      <c r="S409" s="3" t="str">
        <f>VLOOKUP(R409,'House Style2'!$A$1:$E$9,5,FALSE)</f>
        <v>Above Average</v>
      </c>
      <c r="T409">
        <v>7</v>
      </c>
      <c r="U409">
        <v>0.32249635548468158</v>
      </c>
      <c r="V409" t="s">
        <v>104</v>
      </c>
      <c r="W409">
        <v>5</v>
      </c>
      <c r="X409">
        <v>2006</v>
      </c>
      <c r="Y409">
        <v>2006</v>
      </c>
      <c r="Z409" t="s">
        <v>105</v>
      </c>
      <c r="AA409" t="s">
        <v>126</v>
      </c>
      <c r="AB409" t="s">
        <v>137</v>
      </c>
      <c r="AC409" t="s">
        <v>137</v>
      </c>
      <c r="AD409" t="s">
        <v>129</v>
      </c>
      <c r="AE409">
        <v>0</v>
      </c>
      <c r="AF409" t="s">
        <v>112</v>
      </c>
      <c r="AG409" t="s">
        <v>110</v>
      </c>
      <c r="AH409" t="s">
        <v>111</v>
      </c>
      <c r="AI409" t="s">
        <v>112</v>
      </c>
      <c r="AJ409" t="s">
        <v>110</v>
      </c>
      <c r="AK409" t="s">
        <v>163</v>
      </c>
      <c r="AL409" t="s">
        <v>114</v>
      </c>
      <c r="AM409">
        <v>0</v>
      </c>
      <c r="AN409" t="s">
        <v>114</v>
      </c>
      <c r="AO409">
        <v>0</v>
      </c>
      <c r="AP409">
        <v>1498</v>
      </c>
      <c r="AQ409">
        <v>1498</v>
      </c>
      <c r="AR409" t="s">
        <v>115</v>
      </c>
      <c r="AS409" t="s">
        <v>109</v>
      </c>
      <c r="AT409" t="s">
        <v>116</v>
      </c>
      <c r="AU409" t="s">
        <v>117</v>
      </c>
      <c r="AV409">
        <v>1498</v>
      </c>
      <c r="AW409">
        <v>0.63164699750829445</v>
      </c>
      <c r="AX409" t="s">
        <v>118</v>
      </c>
      <c r="AY409">
        <v>0</v>
      </c>
      <c r="AZ409">
        <v>0</v>
      </c>
      <c r="BA409">
        <v>1498</v>
      </c>
      <c r="BB409">
        <v>0</v>
      </c>
      <c r="BC409">
        <v>0</v>
      </c>
      <c r="BD409">
        <v>2</v>
      </c>
      <c r="BE409">
        <v>0</v>
      </c>
      <c r="BF409">
        <v>2</v>
      </c>
      <c r="BG409">
        <v>1</v>
      </c>
      <c r="BH409" t="s">
        <v>112</v>
      </c>
      <c r="BI409">
        <v>5</v>
      </c>
      <c r="BJ409" t="s">
        <v>119</v>
      </c>
      <c r="BK409">
        <v>0</v>
      </c>
      <c r="BL409" t="s">
        <v>93</v>
      </c>
      <c r="BM409" t="s">
        <v>120</v>
      </c>
      <c r="BN409">
        <v>2006</v>
      </c>
      <c r="BO409" t="s">
        <v>143</v>
      </c>
      <c r="BP409">
        <v>2</v>
      </c>
      <c r="BQ409">
        <v>675</v>
      </c>
      <c r="BR409" t="s">
        <v>110</v>
      </c>
      <c r="BS409" t="s">
        <v>110</v>
      </c>
      <c r="BT409" t="s">
        <v>116</v>
      </c>
      <c r="BU409">
        <v>351</v>
      </c>
      <c r="BV409">
        <v>33</v>
      </c>
      <c r="BW409">
        <v>0</v>
      </c>
      <c r="BX409">
        <v>0</v>
      </c>
      <c r="BY409">
        <v>0</v>
      </c>
      <c r="BZ409">
        <v>0</v>
      </c>
      <c r="CA409" t="s">
        <v>93</v>
      </c>
      <c r="CB409" t="s">
        <v>93</v>
      </c>
      <c r="CC409" t="s">
        <v>93</v>
      </c>
      <c r="CD409">
        <v>0</v>
      </c>
      <c r="CE409">
        <v>4</v>
      </c>
      <c r="CF409">
        <v>2006</v>
      </c>
      <c r="CG409" t="s">
        <v>139</v>
      </c>
      <c r="CH409" t="s">
        <v>140</v>
      </c>
      <c r="CI409">
        <v>204900</v>
      </c>
      <c r="CR409">
        <v>1498</v>
      </c>
      <c r="CS409" t="s">
        <v>124</v>
      </c>
    </row>
    <row r="410" spans="1:97" x14ac:dyDescent="0.3">
      <c r="A410">
        <v>95</v>
      </c>
      <c r="B410">
        <v>60</v>
      </c>
      <c r="C410" t="s">
        <v>91</v>
      </c>
      <c r="D410">
        <v>69</v>
      </c>
      <c r="E410">
        <v>9337</v>
      </c>
      <c r="F410" t="s">
        <v>92</v>
      </c>
      <c r="G410" t="s">
        <v>93</v>
      </c>
      <c r="H410" t="s">
        <v>94</v>
      </c>
      <c r="I410" t="s">
        <v>95</v>
      </c>
      <c r="J410" t="s">
        <v>96</v>
      </c>
      <c r="K410" t="s">
        <v>134</v>
      </c>
      <c r="L410" t="s">
        <v>98</v>
      </c>
      <c r="M410" t="s">
        <v>167</v>
      </c>
      <c r="N410" t="s">
        <v>100</v>
      </c>
      <c r="O410" t="s">
        <v>101</v>
      </c>
      <c r="P410" t="s">
        <v>101</v>
      </c>
      <c r="Q410" t="s">
        <v>102</v>
      </c>
      <c r="R410" t="s">
        <v>103</v>
      </c>
      <c r="S410" s="3" t="str">
        <f>VLOOKUP(R410,'House Style2'!$A$1:$E$9,5,FALSE)</f>
        <v>Above Average</v>
      </c>
      <c r="T410">
        <v>6</v>
      </c>
      <c r="U410">
        <v>0.19523175329250408</v>
      </c>
      <c r="V410" t="s">
        <v>104</v>
      </c>
      <c r="W410">
        <v>5</v>
      </c>
      <c r="X410">
        <v>1997</v>
      </c>
      <c r="Y410">
        <v>1997</v>
      </c>
      <c r="Z410" t="s">
        <v>105</v>
      </c>
      <c r="AA410" t="s">
        <v>126</v>
      </c>
      <c r="AB410" t="s">
        <v>137</v>
      </c>
      <c r="AC410" t="s">
        <v>137</v>
      </c>
      <c r="AD410" t="s">
        <v>129</v>
      </c>
      <c r="AE410">
        <v>0</v>
      </c>
      <c r="AF410" t="s">
        <v>110</v>
      </c>
      <c r="AG410" t="s">
        <v>112</v>
      </c>
      <c r="AH410" t="s">
        <v>111</v>
      </c>
      <c r="AI410" t="s">
        <v>112</v>
      </c>
      <c r="AJ410" t="s">
        <v>110</v>
      </c>
      <c r="AK410" t="s">
        <v>156</v>
      </c>
      <c r="AL410" t="s">
        <v>113</v>
      </c>
      <c r="AM410">
        <v>648</v>
      </c>
      <c r="AN410" t="s">
        <v>114</v>
      </c>
      <c r="AO410">
        <v>0</v>
      </c>
      <c r="AP410">
        <v>176</v>
      </c>
      <c r="AQ410">
        <v>824</v>
      </c>
      <c r="AR410" t="s">
        <v>115</v>
      </c>
      <c r="AS410" t="s">
        <v>109</v>
      </c>
      <c r="AT410" t="s">
        <v>116</v>
      </c>
      <c r="AU410" t="s">
        <v>117</v>
      </c>
      <c r="AV410">
        <v>905</v>
      </c>
      <c r="AW410">
        <v>0.72086141790294633</v>
      </c>
      <c r="AX410" t="s">
        <v>195</v>
      </c>
      <c r="AY410">
        <v>881</v>
      </c>
      <c r="AZ410">
        <v>0</v>
      </c>
      <c r="BA410">
        <v>1786</v>
      </c>
      <c r="BB410">
        <v>1</v>
      </c>
      <c r="BC410">
        <v>0</v>
      </c>
      <c r="BD410">
        <v>2</v>
      </c>
      <c r="BE410">
        <v>1</v>
      </c>
      <c r="BF410">
        <v>3</v>
      </c>
      <c r="BG410">
        <v>1</v>
      </c>
      <c r="BH410" t="s">
        <v>112</v>
      </c>
      <c r="BI410">
        <v>7</v>
      </c>
      <c r="BJ410" t="s">
        <v>119</v>
      </c>
      <c r="BK410">
        <v>0</v>
      </c>
      <c r="BL410" t="s">
        <v>93</v>
      </c>
      <c r="BM410" t="s">
        <v>120</v>
      </c>
      <c r="BN410">
        <v>1997</v>
      </c>
      <c r="BO410" t="s">
        <v>143</v>
      </c>
      <c r="BP410">
        <v>2</v>
      </c>
      <c r="BQ410">
        <v>684</v>
      </c>
      <c r="BR410" t="s">
        <v>110</v>
      </c>
      <c r="BS410" t="s">
        <v>110</v>
      </c>
      <c r="BT410" t="s">
        <v>116</v>
      </c>
      <c r="BU410">
        <v>0</v>
      </c>
      <c r="BV410">
        <v>162</v>
      </c>
      <c r="BW410">
        <v>0</v>
      </c>
      <c r="BX410">
        <v>0</v>
      </c>
      <c r="BY410">
        <v>0</v>
      </c>
      <c r="BZ410">
        <v>0</v>
      </c>
      <c r="CA410" t="s">
        <v>93</v>
      </c>
      <c r="CB410" t="s">
        <v>93</v>
      </c>
      <c r="CC410" t="s">
        <v>93</v>
      </c>
      <c r="CD410">
        <v>0</v>
      </c>
      <c r="CE410">
        <v>5</v>
      </c>
      <c r="CF410">
        <v>2007</v>
      </c>
      <c r="CG410" t="s">
        <v>122</v>
      </c>
      <c r="CH410" t="s">
        <v>123</v>
      </c>
      <c r="CI410">
        <v>204750</v>
      </c>
      <c r="CR410">
        <v>905</v>
      </c>
      <c r="CS410" t="s">
        <v>124</v>
      </c>
    </row>
    <row r="411" spans="1:97" x14ac:dyDescent="0.3">
      <c r="A411">
        <v>144</v>
      </c>
      <c r="B411">
        <v>20</v>
      </c>
      <c r="C411" t="s">
        <v>91</v>
      </c>
      <c r="D411">
        <v>78</v>
      </c>
      <c r="E411">
        <v>10335</v>
      </c>
      <c r="F411" t="s">
        <v>92</v>
      </c>
      <c r="G411" t="s">
        <v>93</v>
      </c>
      <c r="H411" t="s">
        <v>94</v>
      </c>
      <c r="I411" t="s">
        <v>95</v>
      </c>
      <c r="J411" t="s">
        <v>96</v>
      </c>
      <c r="K411" t="s">
        <v>134</v>
      </c>
      <c r="L411" t="s">
        <v>98</v>
      </c>
      <c r="M411" t="s">
        <v>167</v>
      </c>
      <c r="N411" t="s">
        <v>100</v>
      </c>
      <c r="O411" t="s">
        <v>101</v>
      </c>
      <c r="P411" t="s">
        <v>101</v>
      </c>
      <c r="Q411" t="s">
        <v>102</v>
      </c>
      <c r="R411" t="s">
        <v>136</v>
      </c>
      <c r="S411" s="3" t="str">
        <f>VLOOKUP(R411,'House Style2'!$A$1:$E$9,5,FALSE)</f>
        <v>Above Average</v>
      </c>
      <c r="T411">
        <v>7</v>
      </c>
      <c r="U411">
        <v>0.53673842002169314</v>
      </c>
      <c r="V411" t="s">
        <v>104</v>
      </c>
      <c r="W411">
        <v>5</v>
      </c>
      <c r="X411">
        <v>1999</v>
      </c>
      <c r="Y411">
        <v>1999</v>
      </c>
      <c r="Z411" t="s">
        <v>105</v>
      </c>
      <c r="AA411" t="s">
        <v>126</v>
      </c>
      <c r="AB411" t="s">
        <v>137</v>
      </c>
      <c r="AC411" t="s">
        <v>137</v>
      </c>
      <c r="AD411" t="s">
        <v>108</v>
      </c>
      <c r="AE411">
        <v>183</v>
      </c>
      <c r="AF411" t="s">
        <v>112</v>
      </c>
      <c r="AG411" t="s">
        <v>110</v>
      </c>
      <c r="AH411" t="s">
        <v>111</v>
      </c>
      <c r="AI411" t="s">
        <v>112</v>
      </c>
      <c r="AJ411" t="s">
        <v>110</v>
      </c>
      <c r="AK411" t="s">
        <v>112</v>
      </c>
      <c r="AL411" t="s">
        <v>113</v>
      </c>
      <c r="AM411">
        <v>679</v>
      </c>
      <c r="AN411" t="s">
        <v>114</v>
      </c>
      <c r="AO411">
        <v>0</v>
      </c>
      <c r="AP411">
        <v>811</v>
      </c>
      <c r="AQ411">
        <v>1490</v>
      </c>
      <c r="AR411" t="s">
        <v>115</v>
      </c>
      <c r="AS411" t="s">
        <v>109</v>
      </c>
      <c r="AT411" t="s">
        <v>116</v>
      </c>
      <c r="AU411" t="s">
        <v>117</v>
      </c>
      <c r="AV411">
        <v>1501</v>
      </c>
      <c r="AW411">
        <v>0.97255033660353851</v>
      </c>
      <c r="AX411" t="s">
        <v>118</v>
      </c>
      <c r="AY411">
        <v>0</v>
      </c>
      <c r="AZ411">
        <v>0</v>
      </c>
      <c r="BA411">
        <v>1501</v>
      </c>
      <c r="BB411">
        <v>1</v>
      </c>
      <c r="BC411">
        <v>0</v>
      </c>
      <c r="BD411">
        <v>2</v>
      </c>
      <c r="BE411">
        <v>0</v>
      </c>
      <c r="BF411">
        <v>3</v>
      </c>
      <c r="BG411">
        <v>1</v>
      </c>
      <c r="BH411" t="s">
        <v>112</v>
      </c>
      <c r="BI411">
        <v>6</v>
      </c>
      <c r="BJ411" t="s">
        <v>119</v>
      </c>
      <c r="BK411">
        <v>0</v>
      </c>
      <c r="BL411" t="s">
        <v>93</v>
      </c>
      <c r="BM411" t="s">
        <v>120</v>
      </c>
      <c r="BN411">
        <v>1999</v>
      </c>
      <c r="BO411" t="s">
        <v>143</v>
      </c>
      <c r="BP411">
        <v>2</v>
      </c>
      <c r="BQ411">
        <v>577</v>
      </c>
      <c r="BR411" t="s">
        <v>110</v>
      </c>
      <c r="BS411" t="s">
        <v>110</v>
      </c>
      <c r="BT411" t="s">
        <v>116</v>
      </c>
      <c r="BU411">
        <v>144</v>
      </c>
      <c r="BV411">
        <v>29</v>
      </c>
      <c r="BW411">
        <v>0</v>
      </c>
      <c r="BX411">
        <v>0</v>
      </c>
      <c r="BY411">
        <v>0</v>
      </c>
      <c r="BZ411">
        <v>0</v>
      </c>
      <c r="CA411" t="s">
        <v>93</v>
      </c>
      <c r="CB411" t="s">
        <v>93</v>
      </c>
      <c r="CC411" t="s">
        <v>93</v>
      </c>
      <c r="CD411">
        <v>0</v>
      </c>
      <c r="CE411">
        <v>6</v>
      </c>
      <c r="CF411">
        <v>2009</v>
      </c>
      <c r="CG411" t="s">
        <v>122</v>
      </c>
      <c r="CH411" t="s">
        <v>123</v>
      </c>
      <c r="CI411">
        <v>204000</v>
      </c>
      <c r="CR411">
        <v>1501</v>
      </c>
      <c r="CS411" t="s">
        <v>124</v>
      </c>
    </row>
    <row r="412" spans="1:97" x14ac:dyDescent="0.3">
      <c r="A412">
        <v>453</v>
      </c>
      <c r="B412">
        <v>60</v>
      </c>
      <c r="C412" t="s">
        <v>91</v>
      </c>
      <c r="D412" t="s">
        <v>93</v>
      </c>
      <c r="E412">
        <v>9303</v>
      </c>
      <c r="F412" t="s">
        <v>92</v>
      </c>
      <c r="G412" t="s">
        <v>93</v>
      </c>
      <c r="H412" t="s">
        <v>94</v>
      </c>
      <c r="I412" t="s">
        <v>95</v>
      </c>
      <c r="J412" t="s">
        <v>96</v>
      </c>
      <c r="K412" t="s">
        <v>97</v>
      </c>
      <c r="L412" t="s">
        <v>98</v>
      </c>
      <c r="M412" t="s">
        <v>183</v>
      </c>
      <c r="N412" t="s">
        <v>100</v>
      </c>
      <c r="O412" t="s">
        <v>101</v>
      </c>
      <c r="P412" t="s">
        <v>101</v>
      </c>
      <c r="Q412" t="s">
        <v>102</v>
      </c>
      <c r="R412" t="s">
        <v>103</v>
      </c>
      <c r="S412" s="3" t="str">
        <f>VLOOKUP(R412,'House Style2'!$A$1:$E$9,5,FALSE)</f>
        <v>Above Average</v>
      </c>
      <c r="T412">
        <v>6</v>
      </c>
      <c r="U412">
        <v>0.58162453669007841</v>
      </c>
      <c r="V412" t="s">
        <v>104</v>
      </c>
      <c r="W412">
        <v>5</v>
      </c>
      <c r="X412">
        <v>1996</v>
      </c>
      <c r="Y412">
        <v>1997</v>
      </c>
      <c r="Z412" t="s">
        <v>125</v>
      </c>
      <c r="AA412" t="s">
        <v>126</v>
      </c>
      <c r="AB412" t="s">
        <v>137</v>
      </c>
      <c r="AC412" t="s">
        <v>137</v>
      </c>
      <c r="AD412" t="s">
        <v>108</v>
      </c>
      <c r="AE412">
        <v>42</v>
      </c>
      <c r="AF412" t="s">
        <v>112</v>
      </c>
      <c r="AG412" t="s">
        <v>110</v>
      </c>
      <c r="AH412" t="s">
        <v>111</v>
      </c>
      <c r="AI412" t="s">
        <v>109</v>
      </c>
      <c r="AJ412" t="s">
        <v>110</v>
      </c>
      <c r="AK412" t="s">
        <v>156</v>
      </c>
      <c r="AL412" t="s">
        <v>151</v>
      </c>
      <c r="AM412">
        <v>742</v>
      </c>
      <c r="AN412" t="s">
        <v>114</v>
      </c>
      <c r="AO412">
        <v>0</v>
      </c>
      <c r="AP412">
        <v>130</v>
      </c>
      <c r="AQ412">
        <v>872</v>
      </c>
      <c r="AR412" t="s">
        <v>115</v>
      </c>
      <c r="AS412" t="s">
        <v>109</v>
      </c>
      <c r="AT412" t="s">
        <v>116</v>
      </c>
      <c r="AU412" t="s">
        <v>117</v>
      </c>
      <c r="AV412">
        <v>888</v>
      </c>
      <c r="AW412">
        <v>0.92999404677235464</v>
      </c>
      <c r="AX412" t="s">
        <v>195</v>
      </c>
      <c r="AY412">
        <v>868</v>
      </c>
      <c r="AZ412">
        <v>0</v>
      </c>
      <c r="BA412">
        <v>1756</v>
      </c>
      <c r="BB412">
        <v>1</v>
      </c>
      <c r="BC412">
        <v>0</v>
      </c>
      <c r="BD412">
        <v>2</v>
      </c>
      <c r="BE412">
        <v>1</v>
      </c>
      <c r="BF412">
        <v>3</v>
      </c>
      <c r="BG412">
        <v>1</v>
      </c>
      <c r="BH412" t="s">
        <v>110</v>
      </c>
      <c r="BI412">
        <v>7</v>
      </c>
      <c r="BJ412" t="s">
        <v>119</v>
      </c>
      <c r="BK412">
        <v>0</v>
      </c>
      <c r="BL412" t="s">
        <v>93</v>
      </c>
      <c r="BM412" t="s">
        <v>120</v>
      </c>
      <c r="BN412">
        <v>1996</v>
      </c>
      <c r="BO412" t="s">
        <v>121</v>
      </c>
      <c r="BP412">
        <v>2</v>
      </c>
      <c r="BQ412">
        <v>422</v>
      </c>
      <c r="BR412" t="s">
        <v>110</v>
      </c>
      <c r="BS412" t="s">
        <v>110</v>
      </c>
      <c r="BT412" t="s">
        <v>116</v>
      </c>
      <c r="BU412">
        <v>144</v>
      </c>
      <c r="BV412">
        <v>122</v>
      </c>
      <c r="BW412">
        <v>0</v>
      </c>
      <c r="BX412">
        <v>0</v>
      </c>
      <c r="BY412">
        <v>0</v>
      </c>
      <c r="BZ412">
        <v>0</v>
      </c>
      <c r="CA412" t="s">
        <v>93</v>
      </c>
      <c r="CB412" t="s">
        <v>93</v>
      </c>
      <c r="CC412" t="s">
        <v>93</v>
      </c>
      <c r="CD412">
        <v>0</v>
      </c>
      <c r="CE412">
        <v>7</v>
      </c>
      <c r="CF412">
        <v>2007</v>
      </c>
      <c r="CG412" t="s">
        <v>122</v>
      </c>
      <c r="CH412" t="s">
        <v>123</v>
      </c>
      <c r="CI412">
        <v>204000</v>
      </c>
      <c r="CR412">
        <v>888</v>
      </c>
      <c r="CS412" t="s">
        <v>124</v>
      </c>
    </row>
    <row r="413" spans="1:97" x14ac:dyDescent="0.3">
      <c r="A413">
        <v>1017</v>
      </c>
      <c r="B413">
        <v>20</v>
      </c>
      <c r="C413" t="s">
        <v>91</v>
      </c>
      <c r="D413">
        <v>73</v>
      </c>
      <c r="E413">
        <v>11883</v>
      </c>
      <c r="F413" t="s">
        <v>92</v>
      </c>
      <c r="G413" t="s">
        <v>93</v>
      </c>
      <c r="H413" t="s">
        <v>141</v>
      </c>
      <c r="I413" t="s">
        <v>95</v>
      </c>
      <c r="J413" t="s">
        <v>96</v>
      </c>
      <c r="K413" t="s">
        <v>134</v>
      </c>
      <c r="L413" t="s">
        <v>98</v>
      </c>
      <c r="M413" t="s">
        <v>167</v>
      </c>
      <c r="N413" t="s">
        <v>100</v>
      </c>
      <c r="O413" t="s">
        <v>101</v>
      </c>
      <c r="P413" t="s">
        <v>101</v>
      </c>
      <c r="Q413" t="s">
        <v>102</v>
      </c>
      <c r="R413" t="s">
        <v>136</v>
      </c>
      <c r="S413" s="3" t="str">
        <f>VLOOKUP(R413,'House Style2'!$A$1:$E$9,5,FALSE)</f>
        <v>Above Average</v>
      </c>
      <c r="T413">
        <v>7</v>
      </c>
      <c r="U413">
        <v>0.15455493413324983</v>
      </c>
      <c r="V413" t="s">
        <v>104</v>
      </c>
      <c r="W413">
        <v>5</v>
      </c>
      <c r="X413">
        <v>1996</v>
      </c>
      <c r="Y413">
        <v>1996</v>
      </c>
      <c r="Z413" t="s">
        <v>125</v>
      </c>
      <c r="AA413" t="s">
        <v>126</v>
      </c>
      <c r="AB413" t="s">
        <v>137</v>
      </c>
      <c r="AC413" t="s">
        <v>137</v>
      </c>
      <c r="AD413" t="s">
        <v>108</v>
      </c>
      <c r="AE413">
        <v>196</v>
      </c>
      <c r="AF413" t="s">
        <v>112</v>
      </c>
      <c r="AG413" t="s">
        <v>110</v>
      </c>
      <c r="AH413" t="s">
        <v>111</v>
      </c>
      <c r="AI413" t="s">
        <v>112</v>
      </c>
      <c r="AJ413" t="s">
        <v>110</v>
      </c>
      <c r="AK413" t="s">
        <v>112</v>
      </c>
      <c r="AL413" t="s">
        <v>113</v>
      </c>
      <c r="AM413">
        <v>690</v>
      </c>
      <c r="AN413" t="s">
        <v>114</v>
      </c>
      <c r="AO413">
        <v>0</v>
      </c>
      <c r="AP413">
        <v>814</v>
      </c>
      <c r="AQ413">
        <v>1504</v>
      </c>
      <c r="AR413" t="s">
        <v>115</v>
      </c>
      <c r="AS413" t="s">
        <v>109</v>
      </c>
      <c r="AT413" t="s">
        <v>116</v>
      </c>
      <c r="AU413" t="s">
        <v>117</v>
      </c>
      <c r="AV413">
        <v>1504</v>
      </c>
      <c r="AW413">
        <v>3.3036914312287724E-2</v>
      </c>
      <c r="AX413" t="s">
        <v>118</v>
      </c>
      <c r="AY413">
        <v>0</v>
      </c>
      <c r="AZ413">
        <v>0</v>
      </c>
      <c r="BA413">
        <v>1504</v>
      </c>
      <c r="BB413">
        <v>1</v>
      </c>
      <c r="BC413">
        <v>0</v>
      </c>
      <c r="BD413">
        <v>2</v>
      </c>
      <c r="BE413">
        <v>0</v>
      </c>
      <c r="BF413">
        <v>3</v>
      </c>
      <c r="BG413">
        <v>1</v>
      </c>
      <c r="BH413" t="s">
        <v>112</v>
      </c>
      <c r="BI413">
        <v>6</v>
      </c>
      <c r="BJ413" t="s">
        <v>119</v>
      </c>
      <c r="BK413">
        <v>1</v>
      </c>
      <c r="BL413" t="s">
        <v>110</v>
      </c>
      <c r="BM413" t="s">
        <v>120</v>
      </c>
      <c r="BN413">
        <v>1996</v>
      </c>
      <c r="BO413" t="s">
        <v>121</v>
      </c>
      <c r="BP413">
        <v>2</v>
      </c>
      <c r="BQ413">
        <v>478</v>
      </c>
      <c r="BR413" t="s">
        <v>110</v>
      </c>
      <c r="BS413" t="s">
        <v>110</v>
      </c>
      <c r="BT413" t="s">
        <v>116</v>
      </c>
      <c r="BU413">
        <v>115</v>
      </c>
      <c r="BV413">
        <v>66</v>
      </c>
      <c r="BW413">
        <v>0</v>
      </c>
      <c r="BX413">
        <v>0</v>
      </c>
      <c r="BY413">
        <v>0</v>
      </c>
      <c r="BZ413">
        <v>0</v>
      </c>
      <c r="CA413" t="s">
        <v>93</v>
      </c>
      <c r="CB413" t="s">
        <v>93</v>
      </c>
      <c r="CC413" t="s">
        <v>93</v>
      </c>
      <c r="CD413">
        <v>0</v>
      </c>
      <c r="CE413">
        <v>6</v>
      </c>
      <c r="CF413">
        <v>2009</v>
      </c>
      <c r="CG413" t="s">
        <v>122</v>
      </c>
      <c r="CH413" t="s">
        <v>123</v>
      </c>
      <c r="CI413">
        <v>203000</v>
      </c>
      <c r="CR413">
        <v>1504</v>
      </c>
      <c r="CS413" t="s">
        <v>124</v>
      </c>
    </row>
    <row r="414" spans="1:97" x14ac:dyDescent="0.3">
      <c r="A414">
        <v>1312</v>
      </c>
      <c r="B414">
        <v>20</v>
      </c>
      <c r="C414" t="s">
        <v>91</v>
      </c>
      <c r="D414">
        <v>68</v>
      </c>
      <c r="E414">
        <v>8814</v>
      </c>
      <c r="F414" t="s">
        <v>92</v>
      </c>
      <c r="G414" t="s">
        <v>93</v>
      </c>
      <c r="H414" t="s">
        <v>141</v>
      </c>
      <c r="I414" t="s">
        <v>95</v>
      </c>
      <c r="J414" t="s">
        <v>96</v>
      </c>
      <c r="K414" t="s">
        <v>134</v>
      </c>
      <c r="L414" t="s">
        <v>98</v>
      </c>
      <c r="M414" t="s">
        <v>167</v>
      </c>
      <c r="N414" t="s">
        <v>100</v>
      </c>
      <c r="O414" t="s">
        <v>101</v>
      </c>
      <c r="P414" t="s">
        <v>101</v>
      </c>
      <c r="Q414" t="s">
        <v>102</v>
      </c>
      <c r="R414" t="s">
        <v>136</v>
      </c>
      <c r="S414" s="3" t="str">
        <f>VLOOKUP(R414,'House Style2'!$A$1:$E$9,5,FALSE)</f>
        <v>Above Average</v>
      </c>
      <c r="T414">
        <v>7</v>
      </c>
      <c r="U414">
        <v>0.60131456175917253</v>
      </c>
      <c r="V414" t="s">
        <v>104</v>
      </c>
      <c r="W414">
        <v>5</v>
      </c>
      <c r="X414">
        <v>2005</v>
      </c>
      <c r="Y414">
        <v>2007</v>
      </c>
      <c r="Z414" t="s">
        <v>105</v>
      </c>
      <c r="AA414" t="s">
        <v>126</v>
      </c>
      <c r="AB414" t="s">
        <v>137</v>
      </c>
      <c r="AC414" t="s">
        <v>137</v>
      </c>
      <c r="AD414" t="s">
        <v>108</v>
      </c>
      <c r="AE414">
        <v>80</v>
      </c>
      <c r="AF414" t="s">
        <v>112</v>
      </c>
      <c r="AG414" t="s">
        <v>110</v>
      </c>
      <c r="AH414" t="s">
        <v>111</v>
      </c>
      <c r="AI414" t="s">
        <v>112</v>
      </c>
      <c r="AJ414" t="s">
        <v>110</v>
      </c>
      <c r="AK414" t="s">
        <v>156</v>
      </c>
      <c r="AL414" t="s">
        <v>113</v>
      </c>
      <c r="AM414">
        <v>925</v>
      </c>
      <c r="AN414" t="s">
        <v>114</v>
      </c>
      <c r="AO414">
        <v>0</v>
      </c>
      <c r="AP414">
        <v>349</v>
      </c>
      <c r="AQ414">
        <v>1274</v>
      </c>
      <c r="AR414" t="s">
        <v>115</v>
      </c>
      <c r="AS414" t="s">
        <v>109</v>
      </c>
      <c r="AT414" t="s">
        <v>116</v>
      </c>
      <c r="AU414" t="s">
        <v>117</v>
      </c>
      <c r="AV414">
        <v>1274</v>
      </c>
      <c r="AW414">
        <v>0.34692538206338108</v>
      </c>
      <c r="AX414" t="s">
        <v>118</v>
      </c>
      <c r="AY414">
        <v>0</v>
      </c>
      <c r="AZ414">
        <v>0</v>
      </c>
      <c r="BA414">
        <v>1274</v>
      </c>
      <c r="BB414">
        <v>1</v>
      </c>
      <c r="BC414">
        <v>0</v>
      </c>
      <c r="BD414">
        <v>2</v>
      </c>
      <c r="BE414">
        <v>0</v>
      </c>
      <c r="BF414">
        <v>3</v>
      </c>
      <c r="BG414">
        <v>1</v>
      </c>
      <c r="BH414" t="s">
        <v>112</v>
      </c>
      <c r="BI414">
        <v>6</v>
      </c>
      <c r="BJ414" t="s">
        <v>119</v>
      </c>
      <c r="BK414">
        <v>0</v>
      </c>
      <c r="BL414" t="s">
        <v>93</v>
      </c>
      <c r="BM414" t="s">
        <v>120</v>
      </c>
      <c r="BN414">
        <v>2005</v>
      </c>
      <c r="BO414" t="s">
        <v>143</v>
      </c>
      <c r="BP414">
        <v>2</v>
      </c>
      <c r="BQ414">
        <v>508</v>
      </c>
      <c r="BR414" t="s">
        <v>110</v>
      </c>
      <c r="BS414" t="s">
        <v>110</v>
      </c>
      <c r="BT414" t="s">
        <v>116</v>
      </c>
      <c r="BU414">
        <v>264</v>
      </c>
      <c r="BV414">
        <v>98</v>
      </c>
      <c r="BW414">
        <v>0</v>
      </c>
      <c r="BX414">
        <v>0</v>
      </c>
      <c r="BY414">
        <v>0</v>
      </c>
      <c r="BZ414">
        <v>0</v>
      </c>
      <c r="CA414" t="s">
        <v>93</v>
      </c>
      <c r="CB414" t="s">
        <v>93</v>
      </c>
      <c r="CC414" t="s">
        <v>93</v>
      </c>
      <c r="CD414">
        <v>0</v>
      </c>
      <c r="CE414">
        <v>1</v>
      </c>
      <c r="CF414">
        <v>2007</v>
      </c>
      <c r="CG414" t="s">
        <v>139</v>
      </c>
      <c r="CH414" t="s">
        <v>140</v>
      </c>
      <c r="CI414">
        <v>203000</v>
      </c>
      <c r="CR414">
        <v>1274</v>
      </c>
      <c r="CS414" t="s">
        <v>124</v>
      </c>
    </row>
    <row r="415" spans="1:97" x14ac:dyDescent="0.3">
      <c r="A415">
        <v>341</v>
      </c>
      <c r="B415">
        <v>60</v>
      </c>
      <c r="C415" t="s">
        <v>91</v>
      </c>
      <c r="D415">
        <v>85</v>
      </c>
      <c r="E415">
        <v>14191</v>
      </c>
      <c r="F415" t="s">
        <v>92</v>
      </c>
      <c r="G415" t="s">
        <v>93</v>
      </c>
      <c r="H415" t="s">
        <v>141</v>
      </c>
      <c r="I415" t="s">
        <v>95</v>
      </c>
      <c r="J415" t="s">
        <v>96</v>
      </c>
      <c r="K415" t="s">
        <v>134</v>
      </c>
      <c r="L415" t="s">
        <v>98</v>
      </c>
      <c r="M415" t="s">
        <v>183</v>
      </c>
      <c r="N415" t="s">
        <v>100</v>
      </c>
      <c r="O415" t="s">
        <v>101</v>
      </c>
      <c r="P415" t="s">
        <v>101</v>
      </c>
      <c r="Q415" t="s">
        <v>102</v>
      </c>
      <c r="R415" t="s">
        <v>103</v>
      </c>
      <c r="S415" s="3" t="str">
        <f>VLOOKUP(R415,'House Style2'!$A$1:$E$9,5,FALSE)</f>
        <v>Above Average</v>
      </c>
      <c r="T415">
        <v>8</v>
      </c>
      <c r="U415">
        <v>0.18262386340733183</v>
      </c>
      <c r="V415" t="s">
        <v>104</v>
      </c>
      <c r="W415">
        <v>5</v>
      </c>
      <c r="X415">
        <v>2002</v>
      </c>
      <c r="Y415">
        <v>2002</v>
      </c>
      <c r="Z415" t="s">
        <v>105</v>
      </c>
      <c r="AA415" t="s">
        <v>126</v>
      </c>
      <c r="AB415" t="s">
        <v>137</v>
      </c>
      <c r="AC415" t="s">
        <v>137</v>
      </c>
      <c r="AD415" t="s">
        <v>129</v>
      </c>
      <c r="AE415">
        <v>0</v>
      </c>
      <c r="AF415" t="s">
        <v>112</v>
      </c>
      <c r="AG415" t="s">
        <v>110</v>
      </c>
      <c r="AH415" t="s">
        <v>111</v>
      </c>
      <c r="AI415" t="s">
        <v>112</v>
      </c>
      <c r="AJ415" t="s">
        <v>110</v>
      </c>
      <c r="AK415" t="s">
        <v>156</v>
      </c>
      <c r="AL415" t="s">
        <v>114</v>
      </c>
      <c r="AM415">
        <v>0</v>
      </c>
      <c r="AN415" t="s">
        <v>114</v>
      </c>
      <c r="AO415">
        <v>0</v>
      </c>
      <c r="AP415">
        <v>967</v>
      </c>
      <c r="AQ415">
        <v>967</v>
      </c>
      <c r="AR415" t="s">
        <v>115</v>
      </c>
      <c r="AS415" t="s">
        <v>109</v>
      </c>
      <c r="AT415" t="s">
        <v>116</v>
      </c>
      <c r="AU415" t="s">
        <v>117</v>
      </c>
      <c r="AV415">
        <v>993</v>
      </c>
      <c r="AW415">
        <v>0.76997697325802184</v>
      </c>
      <c r="AX415" t="s">
        <v>195</v>
      </c>
      <c r="AY415">
        <v>915</v>
      </c>
      <c r="AZ415">
        <v>0</v>
      </c>
      <c r="BA415">
        <v>1908</v>
      </c>
      <c r="BB415">
        <v>0</v>
      </c>
      <c r="BC415">
        <v>0</v>
      </c>
      <c r="BD415">
        <v>2</v>
      </c>
      <c r="BE415">
        <v>1</v>
      </c>
      <c r="BF415">
        <v>4</v>
      </c>
      <c r="BG415">
        <v>1</v>
      </c>
      <c r="BH415" t="s">
        <v>112</v>
      </c>
      <c r="BI415">
        <v>9</v>
      </c>
      <c r="BJ415" t="s">
        <v>119</v>
      </c>
      <c r="BK415">
        <v>0</v>
      </c>
      <c r="BL415" t="s">
        <v>93</v>
      </c>
      <c r="BM415" t="s">
        <v>120</v>
      </c>
      <c r="BN415">
        <v>2002</v>
      </c>
      <c r="BO415" t="s">
        <v>121</v>
      </c>
      <c r="BP415">
        <v>2</v>
      </c>
      <c r="BQ415">
        <v>431</v>
      </c>
      <c r="BR415" t="s">
        <v>110</v>
      </c>
      <c r="BS415" t="s">
        <v>110</v>
      </c>
      <c r="BT415" t="s">
        <v>116</v>
      </c>
      <c r="BU415">
        <v>135</v>
      </c>
      <c r="BV415">
        <v>0</v>
      </c>
      <c r="BW415">
        <v>0</v>
      </c>
      <c r="BX415">
        <v>0</v>
      </c>
      <c r="BY415">
        <v>0</v>
      </c>
      <c r="BZ415">
        <v>0</v>
      </c>
      <c r="CA415" t="s">
        <v>93</v>
      </c>
      <c r="CB415" t="s">
        <v>93</v>
      </c>
      <c r="CC415" t="s">
        <v>93</v>
      </c>
      <c r="CD415">
        <v>0</v>
      </c>
      <c r="CE415">
        <v>4</v>
      </c>
      <c r="CF415">
        <v>2010</v>
      </c>
      <c r="CG415" t="s">
        <v>122</v>
      </c>
      <c r="CH415" t="s">
        <v>123</v>
      </c>
      <c r="CI415">
        <v>202900</v>
      </c>
      <c r="CR415">
        <v>993</v>
      </c>
      <c r="CS415" t="s">
        <v>124</v>
      </c>
    </row>
    <row r="416" spans="1:97" x14ac:dyDescent="0.3">
      <c r="A416">
        <v>512</v>
      </c>
      <c r="B416">
        <v>120</v>
      </c>
      <c r="C416" t="s">
        <v>91</v>
      </c>
      <c r="D416">
        <v>40</v>
      </c>
      <c r="E416">
        <v>6792</v>
      </c>
      <c r="F416" t="s">
        <v>92</v>
      </c>
      <c r="G416" t="s">
        <v>93</v>
      </c>
      <c r="H416" t="s">
        <v>94</v>
      </c>
      <c r="I416" t="s">
        <v>95</v>
      </c>
      <c r="J416" t="s">
        <v>96</v>
      </c>
      <c r="K416" t="s">
        <v>134</v>
      </c>
      <c r="L416" t="s">
        <v>98</v>
      </c>
      <c r="M416" t="s">
        <v>135</v>
      </c>
      <c r="N416" t="s">
        <v>100</v>
      </c>
      <c r="O416" t="s">
        <v>101</v>
      </c>
      <c r="P416" t="s">
        <v>101</v>
      </c>
      <c r="Q416" t="s">
        <v>175</v>
      </c>
      <c r="R416" t="s">
        <v>136</v>
      </c>
      <c r="S416" s="3" t="str">
        <f>VLOOKUP(R416,'House Style2'!$A$1:$E$9,5,FALSE)</f>
        <v>Above Average</v>
      </c>
      <c r="T416">
        <v>7</v>
      </c>
      <c r="U416">
        <v>0.64964021559154461</v>
      </c>
      <c r="V416" t="s">
        <v>104</v>
      </c>
      <c r="W416">
        <v>5</v>
      </c>
      <c r="X416">
        <v>2005</v>
      </c>
      <c r="Y416">
        <v>2006</v>
      </c>
      <c r="Z416" t="s">
        <v>105</v>
      </c>
      <c r="AA416" t="s">
        <v>126</v>
      </c>
      <c r="AB416" t="s">
        <v>137</v>
      </c>
      <c r="AC416" t="s">
        <v>137</v>
      </c>
      <c r="AD416" t="s">
        <v>138</v>
      </c>
      <c r="AE416">
        <v>94</v>
      </c>
      <c r="AF416" t="s">
        <v>112</v>
      </c>
      <c r="AG416" t="s">
        <v>110</v>
      </c>
      <c r="AH416" t="s">
        <v>111</v>
      </c>
      <c r="AI416" t="s">
        <v>112</v>
      </c>
      <c r="AJ416" t="s">
        <v>110</v>
      </c>
      <c r="AK416" t="s">
        <v>156</v>
      </c>
      <c r="AL416" t="s">
        <v>114</v>
      </c>
      <c r="AM416">
        <v>0</v>
      </c>
      <c r="AN416" t="s">
        <v>114</v>
      </c>
      <c r="AO416">
        <v>0</v>
      </c>
      <c r="AP416">
        <v>1368</v>
      </c>
      <c r="AQ416">
        <v>1368</v>
      </c>
      <c r="AR416" t="s">
        <v>115</v>
      </c>
      <c r="AS416" t="s">
        <v>109</v>
      </c>
      <c r="AT416" t="s">
        <v>116</v>
      </c>
      <c r="AU416" t="s">
        <v>117</v>
      </c>
      <c r="AV416">
        <v>1368</v>
      </c>
      <c r="AW416">
        <v>0.72108712832530408</v>
      </c>
      <c r="AX416" t="s">
        <v>118</v>
      </c>
      <c r="AY416">
        <v>0</v>
      </c>
      <c r="AZ416">
        <v>0</v>
      </c>
      <c r="BA416">
        <v>1368</v>
      </c>
      <c r="BB416">
        <v>0</v>
      </c>
      <c r="BC416">
        <v>0</v>
      </c>
      <c r="BD416">
        <v>2</v>
      </c>
      <c r="BE416">
        <v>0</v>
      </c>
      <c r="BF416">
        <v>2</v>
      </c>
      <c r="BG416">
        <v>1</v>
      </c>
      <c r="BH416" t="s">
        <v>112</v>
      </c>
      <c r="BI416">
        <v>6</v>
      </c>
      <c r="BJ416" t="s">
        <v>119</v>
      </c>
      <c r="BK416">
        <v>1</v>
      </c>
      <c r="BL416" t="s">
        <v>112</v>
      </c>
      <c r="BM416" t="s">
        <v>120</v>
      </c>
      <c r="BN416">
        <v>2005</v>
      </c>
      <c r="BO416" t="s">
        <v>143</v>
      </c>
      <c r="BP416">
        <v>2</v>
      </c>
      <c r="BQ416">
        <v>474</v>
      </c>
      <c r="BR416" t="s">
        <v>110</v>
      </c>
      <c r="BS416" t="s">
        <v>110</v>
      </c>
      <c r="BT416" t="s">
        <v>116</v>
      </c>
      <c r="BU416">
        <v>132</v>
      </c>
      <c r="BV416">
        <v>35</v>
      </c>
      <c r="BW416">
        <v>0</v>
      </c>
      <c r="BX416">
        <v>0</v>
      </c>
      <c r="BY416">
        <v>0</v>
      </c>
      <c r="BZ416">
        <v>0</v>
      </c>
      <c r="CA416" t="s">
        <v>93</v>
      </c>
      <c r="CB416" t="s">
        <v>93</v>
      </c>
      <c r="CC416" t="s">
        <v>93</v>
      </c>
      <c r="CD416">
        <v>0</v>
      </c>
      <c r="CE416">
        <v>3</v>
      </c>
      <c r="CF416">
        <v>2006</v>
      </c>
      <c r="CG416" t="s">
        <v>139</v>
      </c>
      <c r="CH416" t="s">
        <v>140</v>
      </c>
      <c r="CI416">
        <v>202665</v>
      </c>
      <c r="CR416">
        <v>1368</v>
      </c>
      <c r="CS416" t="s">
        <v>124</v>
      </c>
    </row>
    <row r="417" spans="1:97" x14ac:dyDescent="0.3">
      <c r="A417">
        <v>63</v>
      </c>
      <c r="B417">
        <v>120</v>
      </c>
      <c r="C417" t="s">
        <v>91</v>
      </c>
      <c r="D417">
        <v>44</v>
      </c>
      <c r="E417">
        <v>6442</v>
      </c>
      <c r="F417" t="s">
        <v>92</v>
      </c>
      <c r="G417" t="s">
        <v>93</v>
      </c>
      <c r="H417" t="s">
        <v>94</v>
      </c>
      <c r="I417" t="s">
        <v>95</v>
      </c>
      <c r="J417" t="s">
        <v>96</v>
      </c>
      <c r="K417" t="s">
        <v>134</v>
      </c>
      <c r="L417" t="s">
        <v>98</v>
      </c>
      <c r="M417" t="s">
        <v>135</v>
      </c>
      <c r="N417" t="s">
        <v>100</v>
      </c>
      <c r="O417" t="s">
        <v>101</v>
      </c>
      <c r="P417" t="s">
        <v>101</v>
      </c>
      <c r="Q417" t="s">
        <v>175</v>
      </c>
      <c r="R417" t="s">
        <v>136</v>
      </c>
      <c r="S417" s="3" t="str">
        <f>VLOOKUP(R417,'House Style2'!$A$1:$E$9,5,FALSE)</f>
        <v>Above Average</v>
      </c>
      <c r="T417">
        <v>8</v>
      </c>
      <c r="U417">
        <v>0.12683761224968526</v>
      </c>
      <c r="V417" t="s">
        <v>104</v>
      </c>
      <c r="W417">
        <v>5</v>
      </c>
      <c r="X417">
        <v>2006</v>
      </c>
      <c r="Y417">
        <v>2006</v>
      </c>
      <c r="Z417" t="s">
        <v>105</v>
      </c>
      <c r="AA417" t="s">
        <v>126</v>
      </c>
      <c r="AB417" t="s">
        <v>137</v>
      </c>
      <c r="AC417" t="s">
        <v>137</v>
      </c>
      <c r="AD417" t="s">
        <v>138</v>
      </c>
      <c r="AE417">
        <v>178</v>
      </c>
      <c r="AF417" t="s">
        <v>112</v>
      </c>
      <c r="AG417" t="s">
        <v>110</v>
      </c>
      <c r="AH417" t="s">
        <v>111</v>
      </c>
      <c r="AI417" t="s">
        <v>112</v>
      </c>
      <c r="AJ417" t="s">
        <v>112</v>
      </c>
      <c r="AK417" t="s">
        <v>163</v>
      </c>
      <c r="AL417" t="s">
        <v>113</v>
      </c>
      <c r="AM417">
        <v>24</v>
      </c>
      <c r="AN417" t="s">
        <v>114</v>
      </c>
      <c r="AO417">
        <v>0</v>
      </c>
      <c r="AP417">
        <v>1346</v>
      </c>
      <c r="AQ417">
        <v>1370</v>
      </c>
      <c r="AR417" t="s">
        <v>115</v>
      </c>
      <c r="AS417" t="s">
        <v>109</v>
      </c>
      <c r="AT417" t="s">
        <v>116</v>
      </c>
      <c r="AU417" t="s">
        <v>117</v>
      </c>
      <c r="AV417">
        <v>1370</v>
      </c>
      <c r="AW417">
        <v>0.76287002536890058</v>
      </c>
      <c r="AX417" t="s">
        <v>118</v>
      </c>
      <c r="AY417">
        <v>0</v>
      </c>
      <c r="AZ417">
        <v>0</v>
      </c>
      <c r="BA417">
        <v>1370</v>
      </c>
      <c r="BB417">
        <v>0</v>
      </c>
      <c r="BC417">
        <v>0</v>
      </c>
      <c r="BD417">
        <v>2</v>
      </c>
      <c r="BE417">
        <v>0</v>
      </c>
      <c r="BF417">
        <v>2</v>
      </c>
      <c r="BG417">
        <v>1</v>
      </c>
      <c r="BH417" t="s">
        <v>112</v>
      </c>
      <c r="BI417">
        <v>6</v>
      </c>
      <c r="BJ417" t="s">
        <v>119</v>
      </c>
      <c r="BK417">
        <v>1</v>
      </c>
      <c r="BL417" t="s">
        <v>112</v>
      </c>
      <c r="BM417" t="s">
        <v>120</v>
      </c>
      <c r="BN417">
        <v>2006</v>
      </c>
      <c r="BO417" t="s">
        <v>143</v>
      </c>
      <c r="BP417">
        <v>2</v>
      </c>
      <c r="BQ417">
        <v>484</v>
      </c>
      <c r="BR417" t="s">
        <v>110</v>
      </c>
      <c r="BS417" t="s">
        <v>110</v>
      </c>
      <c r="BT417" t="s">
        <v>116</v>
      </c>
      <c r="BU417">
        <v>120</v>
      </c>
      <c r="BV417">
        <v>49</v>
      </c>
      <c r="BW417">
        <v>0</v>
      </c>
      <c r="BX417">
        <v>0</v>
      </c>
      <c r="BY417">
        <v>0</v>
      </c>
      <c r="BZ417">
        <v>0</v>
      </c>
      <c r="CA417" t="s">
        <v>93</v>
      </c>
      <c r="CB417" t="s">
        <v>93</v>
      </c>
      <c r="CC417" t="s">
        <v>93</v>
      </c>
      <c r="CD417">
        <v>0</v>
      </c>
      <c r="CE417">
        <v>10</v>
      </c>
      <c r="CF417">
        <v>2007</v>
      </c>
      <c r="CG417" t="s">
        <v>122</v>
      </c>
      <c r="CH417" t="s">
        <v>123</v>
      </c>
      <c r="CI417">
        <v>202500</v>
      </c>
      <c r="CR417">
        <v>1370</v>
      </c>
      <c r="CS417" t="s">
        <v>124</v>
      </c>
    </row>
    <row r="418" spans="1:97" x14ac:dyDescent="0.3">
      <c r="A418">
        <v>339</v>
      </c>
      <c r="B418">
        <v>20</v>
      </c>
      <c r="C418" t="s">
        <v>91</v>
      </c>
      <c r="D418">
        <v>91</v>
      </c>
      <c r="E418">
        <v>14145</v>
      </c>
      <c r="F418" t="s">
        <v>92</v>
      </c>
      <c r="G418" t="s">
        <v>93</v>
      </c>
      <c r="H418" t="s">
        <v>141</v>
      </c>
      <c r="I418" t="s">
        <v>95</v>
      </c>
      <c r="J418" t="s">
        <v>96</v>
      </c>
      <c r="K418" t="s">
        <v>97</v>
      </c>
      <c r="L418" t="s">
        <v>98</v>
      </c>
      <c r="M418" t="s">
        <v>211</v>
      </c>
      <c r="N418" t="s">
        <v>203</v>
      </c>
      <c r="O418" t="s">
        <v>101</v>
      </c>
      <c r="P418" t="s">
        <v>101</v>
      </c>
      <c r="Q418" t="s">
        <v>102</v>
      </c>
      <c r="R418" t="s">
        <v>136</v>
      </c>
      <c r="S418" s="3" t="str">
        <f>VLOOKUP(R418,'House Style2'!$A$1:$E$9,5,FALSE)</f>
        <v>Above Average</v>
      </c>
      <c r="T418">
        <v>7</v>
      </c>
      <c r="U418">
        <v>0.239713762514707</v>
      </c>
      <c r="V418" t="s">
        <v>104</v>
      </c>
      <c r="W418">
        <v>7</v>
      </c>
      <c r="X418">
        <v>1984</v>
      </c>
      <c r="Y418">
        <v>1998</v>
      </c>
      <c r="Z418" t="s">
        <v>105</v>
      </c>
      <c r="AA418" t="s">
        <v>126</v>
      </c>
      <c r="AB418" t="s">
        <v>127</v>
      </c>
      <c r="AC418" t="s">
        <v>127</v>
      </c>
      <c r="AD418" t="s">
        <v>129</v>
      </c>
      <c r="AE418">
        <v>0</v>
      </c>
      <c r="AF418" t="s">
        <v>112</v>
      </c>
      <c r="AG418" t="s">
        <v>110</v>
      </c>
      <c r="AH418" t="s">
        <v>171</v>
      </c>
      <c r="AI418" t="s">
        <v>112</v>
      </c>
      <c r="AJ418" t="s">
        <v>110</v>
      </c>
      <c r="AK418" t="s">
        <v>163</v>
      </c>
      <c r="AL418" t="s">
        <v>151</v>
      </c>
      <c r="AM418">
        <v>213</v>
      </c>
      <c r="AN418" t="s">
        <v>114</v>
      </c>
      <c r="AO418">
        <v>0</v>
      </c>
      <c r="AP418">
        <v>995</v>
      </c>
      <c r="AQ418">
        <v>1208</v>
      </c>
      <c r="AR418" t="s">
        <v>115</v>
      </c>
      <c r="AS418" t="s">
        <v>109</v>
      </c>
      <c r="AT418" t="s">
        <v>116</v>
      </c>
      <c r="AU418" t="s">
        <v>117</v>
      </c>
      <c r="AV418">
        <v>1621</v>
      </c>
      <c r="AW418">
        <v>0.57467787826029726</v>
      </c>
      <c r="AX418" t="s">
        <v>118</v>
      </c>
      <c r="AY418">
        <v>0</v>
      </c>
      <c r="AZ418">
        <v>0</v>
      </c>
      <c r="BA418">
        <v>1621</v>
      </c>
      <c r="BB418">
        <v>1</v>
      </c>
      <c r="BC418">
        <v>0</v>
      </c>
      <c r="BD418">
        <v>2</v>
      </c>
      <c r="BE418">
        <v>0</v>
      </c>
      <c r="BF418">
        <v>3</v>
      </c>
      <c r="BG418">
        <v>1</v>
      </c>
      <c r="BH418" t="s">
        <v>112</v>
      </c>
      <c r="BI418">
        <v>8</v>
      </c>
      <c r="BJ418" t="s">
        <v>119</v>
      </c>
      <c r="BK418">
        <v>0</v>
      </c>
      <c r="BL418" t="s">
        <v>93</v>
      </c>
      <c r="BM418" t="s">
        <v>120</v>
      </c>
      <c r="BN418">
        <v>1984</v>
      </c>
      <c r="BO418" t="s">
        <v>143</v>
      </c>
      <c r="BP418">
        <v>2</v>
      </c>
      <c r="BQ418">
        <v>440</v>
      </c>
      <c r="BR418" t="s">
        <v>110</v>
      </c>
      <c r="BS418" t="s">
        <v>110</v>
      </c>
      <c r="BT418" t="s">
        <v>116</v>
      </c>
      <c r="BU418">
        <v>108</v>
      </c>
      <c r="BV418">
        <v>45</v>
      </c>
      <c r="BW418">
        <v>0</v>
      </c>
      <c r="BX418">
        <v>0</v>
      </c>
      <c r="BY418">
        <v>0</v>
      </c>
      <c r="BZ418">
        <v>0</v>
      </c>
      <c r="CA418" t="s">
        <v>93</v>
      </c>
      <c r="CB418" t="s">
        <v>93</v>
      </c>
      <c r="CC418" t="s">
        <v>215</v>
      </c>
      <c r="CD418">
        <v>400</v>
      </c>
      <c r="CE418">
        <v>5</v>
      </c>
      <c r="CF418">
        <v>2006</v>
      </c>
      <c r="CG418" t="s">
        <v>122</v>
      </c>
      <c r="CH418" t="s">
        <v>123</v>
      </c>
      <c r="CI418">
        <v>202500</v>
      </c>
      <c r="CR418" t="s">
        <v>124</v>
      </c>
      <c r="CS418">
        <v>1621</v>
      </c>
    </row>
    <row r="419" spans="1:97" x14ac:dyDescent="0.3">
      <c r="A419">
        <v>1307</v>
      </c>
      <c r="B419">
        <v>120</v>
      </c>
      <c r="C419" t="s">
        <v>91</v>
      </c>
      <c r="D419">
        <v>48</v>
      </c>
      <c r="E419">
        <v>6955</v>
      </c>
      <c r="F419" t="s">
        <v>92</v>
      </c>
      <c r="G419" t="s">
        <v>93</v>
      </c>
      <c r="H419" t="s">
        <v>94</v>
      </c>
      <c r="I419" t="s">
        <v>95</v>
      </c>
      <c r="J419" t="s">
        <v>96</v>
      </c>
      <c r="K419" t="s">
        <v>134</v>
      </c>
      <c r="L419" t="s">
        <v>98</v>
      </c>
      <c r="M419" t="s">
        <v>135</v>
      </c>
      <c r="N419" t="s">
        <v>100</v>
      </c>
      <c r="O419" t="s">
        <v>101</v>
      </c>
      <c r="P419" t="s">
        <v>101</v>
      </c>
      <c r="Q419" t="s">
        <v>175</v>
      </c>
      <c r="R419" t="s">
        <v>136</v>
      </c>
      <c r="S419" s="3" t="str">
        <f>VLOOKUP(R419,'House Style2'!$A$1:$E$9,5,FALSE)</f>
        <v>Above Average</v>
      </c>
      <c r="T419">
        <v>7</v>
      </c>
      <c r="U419">
        <v>0.17600509157366706</v>
      </c>
      <c r="V419" t="s">
        <v>104</v>
      </c>
      <c r="W419">
        <v>5</v>
      </c>
      <c r="X419">
        <v>2005</v>
      </c>
      <c r="Y419">
        <v>2006</v>
      </c>
      <c r="Z419" t="s">
        <v>105</v>
      </c>
      <c r="AA419" t="s">
        <v>126</v>
      </c>
      <c r="AB419" t="s">
        <v>137</v>
      </c>
      <c r="AC419" t="s">
        <v>137</v>
      </c>
      <c r="AD419" t="s">
        <v>138</v>
      </c>
      <c r="AE419">
        <v>94</v>
      </c>
      <c r="AF419" t="s">
        <v>112</v>
      </c>
      <c r="AG419" t="s">
        <v>110</v>
      </c>
      <c r="AH419" t="s">
        <v>111</v>
      </c>
      <c r="AI419" t="s">
        <v>112</v>
      </c>
      <c r="AJ419" t="s">
        <v>110</v>
      </c>
      <c r="AK419" t="s">
        <v>156</v>
      </c>
      <c r="AL419" t="s">
        <v>114</v>
      </c>
      <c r="AM419">
        <v>0</v>
      </c>
      <c r="AN419" t="s">
        <v>114</v>
      </c>
      <c r="AO419">
        <v>0</v>
      </c>
      <c r="AP419">
        <v>1368</v>
      </c>
      <c r="AQ419">
        <v>1368</v>
      </c>
      <c r="AR419" t="s">
        <v>115</v>
      </c>
      <c r="AS419" t="s">
        <v>109</v>
      </c>
      <c r="AT419" t="s">
        <v>116</v>
      </c>
      <c r="AU419" t="s">
        <v>117</v>
      </c>
      <c r="AV419">
        <v>1368</v>
      </c>
      <c r="AW419">
        <v>1.1902543785879183E-2</v>
      </c>
      <c r="AX419" t="s">
        <v>118</v>
      </c>
      <c r="AY419">
        <v>0</v>
      </c>
      <c r="AZ419">
        <v>0</v>
      </c>
      <c r="BA419">
        <v>1368</v>
      </c>
      <c r="BB419">
        <v>0</v>
      </c>
      <c r="BC419">
        <v>0</v>
      </c>
      <c r="BD419">
        <v>2</v>
      </c>
      <c r="BE419">
        <v>0</v>
      </c>
      <c r="BF419">
        <v>2</v>
      </c>
      <c r="BG419">
        <v>1</v>
      </c>
      <c r="BH419" t="s">
        <v>112</v>
      </c>
      <c r="BI419">
        <v>6</v>
      </c>
      <c r="BJ419" t="s">
        <v>119</v>
      </c>
      <c r="BK419">
        <v>1</v>
      </c>
      <c r="BL419" t="s">
        <v>112</v>
      </c>
      <c r="BM419" t="s">
        <v>120</v>
      </c>
      <c r="BN419">
        <v>2005</v>
      </c>
      <c r="BO419" t="s">
        <v>143</v>
      </c>
      <c r="BP419">
        <v>2</v>
      </c>
      <c r="BQ419">
        <v>474</v>
      </c>
      <c r="BR419" t="s">
        <v>110</v>
      </c>
      <c r="BS419" t="s">
        <v>110</v>
      </c>
      <c r="BT419" t="s">
        <v>116</v>
      </c>
      <c r="BU419">
        <v>132</v>
      </c>
      <c r="BV419">
        <v>35</v>
      </c>
      <c r="BW419">
        <v>0</v>
      </c>
      <c r="BX419">
        <v>0</v>
      </c>
      <c r="BY419">
        <v>0</v>
      </c>
      <c r="BZ419">
        <v>0</v>
      </c>
      <c r="CA419" t="s">
        <v>93</v>
      </c>
      <c r="CB419" t="s">
        <v>93</v>
      </c>
      <c r="CC419" t="s">
        <v>93</v>
      </c>
      <c r="CD419">
        <v>0</v>
      </c>
      <c r="CE419">
        <v>9</v>
      </c>
      <c r="CF419">
        <v>2006</v>
      </c>
      <c r="CG419" t="s">
        <v>139</v>
      </c>
      <c r="CH419" t="s">
        <v>140</v>
      </c>
      <c r="CI419">
        <v>202500</v>
      </c>
      <c r="CR419">
        <v>1368</v>
      </c>
      <c r="CS419" t="s">
        <v>124</v>
      </c>
    </row>
    <row r="420" spans="1:97" x14ac:dyDescent="0.3">
      <c r="A420">
        <v>1155</v>
      </c>
      <c r="B420">
        <v>60</v>
      </c>
      <c r="C420" t="s">
        <v>91</v>
      </c>
      <c r="D420" t="s">
        <v>93</v>
      </c>
      <c r="E420">
        <v>13700</v>
      </c>
      <c r="F420" t="s">
        <v>92</v>
      </c>
      <c r="G420" t="s">
        <v>93</v>
      </c>
      <c r="H420" t="s">
        <v>94</v>
      </c>
      <c r="I420" t="s">
        <v>95</v>
      </c>
      <c r="J420" t="s">
        <v>96</v>
      </c>
      <c r="K420" t="s">
        <v>134</v>
      </c>
      <c r="L420" t="s">
        <v>98</v>
      </c>
      <c r="M420" t="s">
        <v>192</v>
      </c>
      <c r="N420" t="s">
        <v>100</v>
      </c>
      <c r="O420" t="s">
        <v>101</v>
      </c>
      <c r="P420" t="s">
        <v>101</v>
      </c>
      <c r="Q420" t="s">
        <v>102</v>
      </c>
      <c r="R420" t="s">
        <v>103</v>
      </c>
      <c r="S420" s="3" t="str">
        <f>VLOOKUP(R420,'House Style2'!$A$1:$E$9,5,FALSE)</f>
        <v>Above Average</v>
      </c>
      <c r="T420">
        <v>7</v>
      </c>
      <c r="U420">
        <v>0.26904160658797893</v>
      </c>
      <c r="V420" t="s">
        <v>104</v>
      </c>
      <c r="W420">
        <v>6</v>
      </c>
      <c r="X420">
        <v>1965</v>
      </c>
      <c r="Y420">
        <v>1988</v>
      </c>
      <c r="Z420" t="s">
        <v>105</v>
      </c>
      <c r="AA420" t="s">
        <v>126</v>
      </c>
      <c r="AB420" t="s">
        <v>137</v>
      </c>
      <c r="AC420" t="s">
        <v>137</v>
      </c>
      <c r="AD420" t="s">
        <v>138</v>
      </c>
      <c r="AE420">
        <v>288</v>
      </c>
      <c r="AF420" t="s">
        <v>110</v>
      </c>
      <c r="AG420" t="s">
        <v>110</v>
      </c>
      <c r="AH420" t="s">
        <v>171</v>
      </c>
      <c r="AI420" t="s">
        <v>110</v>
      </c>
      <c r="AJ420" t="s">
        <v>110</v>
      </c>
      <c r="AK420" t="s">
        <v>112</v>
      </c>
      <c r="AL420" t="s">
        <v>151</v>
      </c>
      <c r="AM420">
        <v>454</v>
      </c>
      <c r="AN420" t="s">
        <v>114</v>
      </c>
      <c r="AO420">
        <v>0</v>
      </c>
      <c r="AP420">
        <v>410</v>
      </c>
      <c r="AQ420">
        <v>864</v>
      </c>
      <c r="AR420" t="s">
        <v>115</v>
      </c>
      <c r="AS420" t="s">
        <v>110</v>
      </c>
      <c r="AT420" t="s">
        <v>116</v>
      </c>
      <c r="AU420" t="s">
        <v>117</v>
      </c>
      <c r="AV420">
        <v>902</v>
      </c>
      <c r="AW420">
        <v>0.49739475469693895</v>
      </c>
      <c r="AX420" t="s">
        <v>195</v>
      </c>
      <c r="AY420">
        <v>918</v>
      </c>
      <c r="AZ420">
        <v>0</v>
      </c>
      <c r="BA420">
        <v>1820</v>
      </c>
      <c r="BB420">
        <v>0</v>
      </c>
      <c r="BC420">
        <v>0</v>
      </c>
      <c r="BD420">
        <v>1</v>
      </c>
      <c r="BE420">
        <v>2</v>
      </c>
      <c r="BF420">
        <v>4</v>
      </c>
      <c r="BG420">
        <v>1</v>
      </c>
      <c r="BH420" t="s">
        <v>112</v>
      </c>
      <c r="BI420">
        <v>8</v>
      </c>
      <c r="BJ420" t="s">
        <v>119</v>
      </c>
      <c r="BK420">
        <v>2</v>
      </c>
      <c r="BL420" t="s">
        <v>112</v>
      </c>
      <c r="BM420" t="s">
        <v>120</v>
      </c>
      <c r="BN420">
        <v>1965</v>
      </c>
      <c r="BO420" t="s">
        <v>114</v>
      </c>
      <c r="BP420">
        <v>2</v>
      </c>
      <c r="BQ420">
        <v>492</v>
      </c>
      <c r="BR420" t="s">
        <v>110</v>
      </c>
      <c r="BS420" t="s">
        <v>110</v>
      </c>
      <c r="BT420" t="s">
        <v>116</v>
      </c>
      <c r="BU420">
        <v>60</v>
      </c>
      <c r="BV420">
        <v>84</v>
      </c>
      <c r="BW420">
        <v>0</v>
      </c>
      <c r="BX420">
        <v>0</v>
      </c>
      <c r="BY420">
        <v>273</v>
      </c>
      <c r="BZ420">
        <v>0</v>
      </c>
      <c r="CA420" t="s">
        <v>93</v>
      </c>
      <c r="CB420" t="s">
        <v>165</v>
      </c>
      <c r="CC420" t="s">
        <v>93</v>
      </c>
      <c r="CD420">
        <v>0</v>
      </c>
      <c r="CE420">
        <v>5</v>
      </c>
      <c r="CF420">
        <v>2008</v>
      </c>
      <c r="CG420" t="s">
        <v>122</v>
      </c>
      <c r="CH420" t="s">
        <v>123</v>
      </c>
      <c r="CI420">
        <v>201800</v>
      </c>
      <c r="CR420">
        <v>902</v>
      </c>
      <c r="CS420" t="s">
        <v>124</v>
      </c>
    </row>
    <row r="421" spans="1:97" x14ac:dyDescent="0.3">
      <c r="A421">
        <v>277</v>
      </c>
      <c r="B421">
        <v>20</v>
      </c>
      <c r="C421" t="s">
        <v>91</v>
      </c>
      <c r="D421">
        <v>129</v>
      </c>
      <c r="E421">
        <v>9196</v>
      </c>
      <c r="F421" t="s">
        <v>92</v>
      </c>
      <c r="G421" t="s">
        <v>93</v>
      </c>
      <c r="H421" t="s">
        <v>94</v>
      </c>
      <c r="I421" t="s">
        <v>95</v>
      </c>
      <c r="J421" t="s">
        <v>96</v>
      </c>
      <c r="K421" t="s">
        <v>134</v>
      </c>
      <c r="L421" t="s">
        <v>98</v>
      </c>
      <c r="M421" t="s">
        <v>218</v>
      </c>
      <c r="N421" t="s">
        <v>203</v>
      </c>
      <c r="O421" t="s">
        <v>101</v>
      </c>
      <c r="P421" t="s">
        <v>101</v>
      </c>
      <c r="Q421" t="s">
        <v>102</v>
      </c>
      <c r="R421" t="s">
        <v>136</v>
      </c>
      <c r="S421" s="3" t="str">
        <f>VLOOKUP(R421,'House Style2'!$A$1:$E$9,5,FALSE)</f>
        <v>Above Average</v>
      </c>
      <c r="T421">
        <v>7</v>
      </c>
      <c r="U421">
        <v>0.56025462672948911</v>
      </c>
      <c r="V421" t="s">
        <v>104</v>
      </c>
      <c r="W421">
        <v>5</v>
      </c>
      <c r="X421">
        <v>2003</v>
      </c>
      <c r="Y421">
        <v>2003</v>
      </c>
      <c r="Z421" t="s">
        <v>105</v>
      </c>
      <c r="AA421" t="s">
        <v>126</v>
      </c>
      <c r="AB421" t="s">
        <v>137</v>
      </c>
      <c r="AC421" t="s">
        <v>137</v>
      </c>
      <c r="AD421" t="s">
        <v>129</v>
      </c>
      <c r="AE421">
        <v>0</v>
      </c>
      <c r="AF421" t="s">
        <v>112</v>
      </c>
      <c r="AG421" t="s">
        <v>110</v>
      </c>
      <c r="AH421" t="s">
        <v>111</v>
      </c>
      <c r="AI421" t="s">
        <v>109</v>
      </c>
      <c r="AJ421" t="s">
        <v>110</v>
      </c>
      <c r="AK421" t="s">
        <v>156</v>
      </c>
      <c r="AL421" t="s">
        <v>114</v>
      </c>
      <c r="AM421">
        <v>0</v>
      </c>
      <c r="AN421" t="s">
        <v>114</v>
      </c>
      <c r="AO421">
        <v>0</v>
      </c>
      <c r="AP421">
        <v>1560</v>
      </c>
      <c r="AQ421">
        <v>1560</v>
      </c>
      <c r="AR421" t="s">
        <v>115</v>
      </c>
      <c r="AS421" t="s">
        <v>109</v>
      </c>
      <c r="AT421" t="s">
        <v>116</v>
      </c>
      <c r="AU421" t="s">
        <v>117</v>
      </c>
      <c r="AV421">
        <v>1560</v>
      </c>
      <c r="AW421">
        <v>3.3650603751774866E-2</v>
      </c>
      <c r="AX421" t="s">
        <v>118</v>
      </c>
      <c r="AY421">
        <v>0</v>
      </c>
      <c r="AZ421">
        <v>0</v>
      </c>
      <c r="BA421">
        <v>1560</v>
      </c>
      <c r="BB421">
        <v>0</v>
      </c>
      <c r="BC421">
        <v>0</v>
      </c>
      <c r="BD421">
        <v>2</v>
      </c>
      <c r="BE421">
        <v>0</v>
      </c>
      <c r="BF421">
        <v>3</v>
      </c>
      <c r="BG421">
        <v>1</v>
      </c>
      <c r="BH421" t="s">
        <v>112</v>
      </c>
      <c r="BI421">
        <v>7</v>
      </c>
      <c r="BJ421" t="s">
        <v>119</v>
      </c>
      <c r="BK421">
        <v>0</v>
      </c>
      <c r="BL421" t="s">
        <v>93</v>
      </c>
      <c r="BM421" t="s">
        <v>120</v>
      </c>
      <c r="BN421">
        <v>2003</v>
      </c>
      <c r="BO421" t="s">
        <v>121</v>
      </c>
      <c r="BP421">
        <v>2</v>
      </c>
      <c r="BQ421">
        <v>573</v>
      </c>
      <c r="BR421" t="s">
        <v>110</v>
      </c>
      <c r="BS421" t="s">
        <v>110</v>
      </c>
      <c r="BT421" t="s">
        <v>116</v>
      </c>
      <c r="BU421">
        <v>100</v>
      </c>
      <c r="BV421">
        <v>150</v>
      </c>
      <c r="BW421">
        <v>0</v>
      </c>
      <c r="BX421">
        <v>0</v>
      </c>
      <c r="BY421">
        <v>0</v>
      </c>
      <c r="BZ421">
        <v>0</v>
      </c>
      <c r="CA421" t="s">
        <v>93</v>
      </c>
      <c r="CB421" t="s">
        <v>93</v>
      </c>
      <c r="CC421" t="s">
        <v>93</v>
      </c>
      <c r="CD421">
        <v>0</v>
      </c>
      <c r="CE421">
        <v>4</v>
      </c>
      <c r="CF421">
        <v>2010</v>
      </c>
      <c r="CG421" t="s">
        <v>122</v>
      </c>
      <c r="CH421" t="s">
        <v>123</v>
      </c>
      <c r="CI421">
        <v>201000</v>
      </c>
      <c r="CR421" t="s">
        <v>124</v>
      </c>
      <c r="CS421">
        <v>1560</v>
      </c>
    </row>
    <row r="422" spans="1:97" x14ac:dyDescent="0.3">
      <c r="A422">
        <v>921</v>
      </c>
      <c r="B422">
        <v>60</v>
      </c>
      <c r="C422" t="s">
        <v>91</v>
      </c>
      <c r="D422">
        <v>70</v>
      </c>
      <c r="E422">
        <v>8462</v>
      </c>
      <c r="F422" t="s">
        <v>92</v>
      </c>
      <c r="G422" t="s">
        <v>93</v>
      </c>
      <c r="H422" t="s">
        <v>94</v>
      </c>
      <c r="I422" t="s">
        <v>95</v>
      </c>
      <c r="J422" t="s">
        <v>96</v>
      </c>
      <c r="K422" t="s">
        <v>134</v>
      </c>
      <c r="L422" t="s">
        <v>98</v>
      </c>
      <c r="M422" t="s">
        <v>201</v>
      </c>
      <c r="N422" t="s">
        <v>100</v>
      </c>
      <c r="O422" t="s">
        <v>101</v>
      </c>
      <c r="P422" t="s">
        <v>101</v>
      </c>
      <c r="Q422" t="s">
        <v>102</v>
      </c>
      <c r="R422" t="s">
        <v>103</v>
      </c>
      <c r="S422" s="3" t="str">
        <f>VLOOKUP(R422,'House Style2'!$A$1:$E$9,5,FALSE)</f>
        <v>Above Average</v>
      </c>
      <c r="T422">
        <v>6</v>
      </c>
      <c r="U422">
        <v>0.37461541610608584</v>
      </c>
      <c r="V422" t="s">
        <v>104</v>
      </c>
      <c r="W422">
        <v>5</v>
      </c>
      <c r="X422">
        <v>1994</v>
      </c>
      <c r="Y422">
        <v>1994</v>
      </c>
      <c r="Z422" t="s">
        <v>105</v>
      </c>
      <c r="AA422" t="s">
        <v>126</v>
      </c>
      <c r="AB422" t="s">
        <v>107</v>
      </c>
      <c r="AC422" t="s">
        <v>107</v>
      </c>
      <c r="AD422" t="s">
        <v>108</v>
      </c>
      <c r="AE422">
        <v>105</v>
      </c>
      <c r="AF422" t="s">
        <v>112</v>
      </c>
      <c r="AG422" t="s">
        <v>112</v>
      </c>
      <c r="AH422" t="s">
        <v>111</v>
      </c>
      <c r="AI422" t="s">
        <v>112</v>
      </c>
      <c r="AJ422" t="s">
        <v>112</v>
      </c>
      <c r="AK422" t="s">
        <v>156</v>
      </c>
      <c r="AL422" t="s">
        <v>113</v>
      </c>
      <c r="AM422">
        <v>814</v>
      </c>
      <c r="AN422" t="s">
        <v>114</v>
      </c>
      <c r="AO422">
        <v>0</v>
      </c>
      <c r="AP422">
        <v>114</v>
      </c>
      <c r="AQ422">
        <v>928</v>
      </c>
      <c r="AR422" t="s">
        <v>115</v>
      </c>
      <c r="AS422" t="s">
        <v>109</v>
      </c>
      <c r="AT422" t="s">
        <v>116</v>
      </c>
      <c r="AU422" t="s">
        <v>117</v>
      </c>
      <c r="AV422">
        <v>936</v>
      </c>
      <c r="AW422">
        <v>0.2279243502651348</v>
      </c>
      <c r="AX422" t="s">
        <v>195</v>
      </c>
      <c r="AY422">
        <v>785</v>
      </c>
      <c r="AZ422">
        <v>0</v>
      </c>
      <c r="BA422">
        <v>1721</v>
      </c>
      <c r="BB422">
        <v>0</v>
      </c>
      <c r="BC422">
        <v>1</v>
      </c>
      <c r="BD422">
        <v>2</v>
      </c>
      <c r="BE422">
        <v>1</v>
      </c>
      <c r="BF422">
        <v>3</v>
      </c>
      <c r="BG422">
        <v>1</v>
      </c>
      <c r="BH422" t="s">
        <v>112</v>
      </c>
      <c r="BI422">
        <v>7</v>
      </c>
      <c r="BJ422" t="s">
        <v>119</v>
      </c>
      <c r="BK422">
        <v>0</v>
      </c>
      <c r="BL422" t="s">
        <v>93</v>
      </c>
      <c r="BM422" t="s">
        <v>120</v>
      </c>
      <c r="BN422">
        <v>1994</v>
      </c>
      <c r="BO422" t="s">
        <v>143</v>
      </c>
      <c r="BP422">
        <v>2</v>
      </c>
      <c r="BQ422">
        <v>471</v>
      </c>
      <c r="BR422" t="s">
        <v>110</v>
      </c>
      <c r="BS422" t="s">
        <v>110</v>
      </c>
      <c r="BT422" t="s">
        <v>116</v>
      </c>
      <c r="BU422">
        <v>300</v>
      </c>
      <c r="BV422">
        <v>87</v>
      </c>
      <c r="BW422">
        <v>0</v>
      </c>
      <c r="BX422">
        <v>0</v>
      </c>
      <c r="BY422">
        <v>0</v>
      </c>
      <c r="BZ422">
        <v>0</v>
      </c>
      <c r="CA422" t="s">
        <v>93</v>
      </c>
      <c r="CB422" t="s">
        <v>93</v>
      </c>
      <c r="CC422" t="s">
        <v>93</v>
      </c>
      <c r="CD422">
        <v>0</v>
      </c>
      <c r="CE422">
        <v>7</v>
      </c>
      <c r="CF422">
        <v>2007</v>
      </c>
      <c r="CG422" t="s">
        <v>122</v>
      </c>
      <c r="CH422" t="s">
        <v>123</v>
      </c>
      <c r="CI422">
        <v>201000</v>
      </c>
      <c r="CR422">
        <v>936</v>
      </c>
      <c r="CS422" t="s">
        <v>124</v>
      </c>
    </row>
    <row r="423" spans="1:97" x14ac:dyDescent="0.3">
      <c r="A423">
        <v>931</v>
      </c>
      <c r="B423">
        <v>20</v>
      </c>
      <c r="C423" t="s">
        <v>91</v>
      </c>
      <c r="D423">
        <v>73</v>
      </c>
      <c r="E423">
        <v>8925</v>
      </c>
      <c r="F423" t="s">
        <v>92</v>
      </c>
      <c r="G423" t="s">
        <v>93</v>
      </c>
      <c r="H423" t="s">
        <v>94</v>
      </c>
      <c r="I423" t="s">
        <v>153</v>
      </c>
      <c r="J423" t="s">
        <v>96</v>
      </c>
      <c r="K423" t="s">
        <v>134</v>
      </c>
      <c r="L423" t="s">
        <v>98</v>
      </c>
      <c r="M423" t="s">
        <v>183</v>
      </c>
      <c r="N423" t="s">
        <v>100</v>
      </c>
      <c r="O423" t="s">
        <v>101</v>
      </c>
      <c r="P423" t="s">
        <v>101</v>
      </c>
      <c r="Q423" t="s">
        <v>102</v>
      </c>
      <c r="R423" t="s">
        <v>136</v>
      </c>
      <c r="S423" s="3" t="str">
        <f>VLOOKUP(R423,'House Style2'!$A$1:$E$9,5,FALSE)</f>
        <v>Above Average</v>
      </c>
      <c r="T423">
        <v>8</v>
      </c>
      <c r="U423">
        <v>0.10186407405187603</v>
      </c>
      <c r="V423" t="s">
        <v>104</v>
      </c>
      <c r="W423">
        <v>5</v>
      </c>
      <c r="X423">
        <v>2007</v>
      </c>
      <c r="Y423">
        <v>2007</v>
      </c>
      <c r="Z423" t="s">
        <v>105</v>
      </c>
      <c r="AA423" t="s">
        <v>126</v>
      </c>
      <c r="AB423" t="s">
        <v>137</v>
      </c>
      <c r="AC423" t="s">
        <v>137</v>
      </c>
      <c r="AD423" t="s">
        <v>129</v>
      </c>
      <c r="AE423">
        <v>0</v>
      </c>
      <c r="AF423" t="s">
        <v>112</v>
      </c>
      <c r="AG423" t="s">
        <v>110</v>
      </c>
      <c r="AH423" t="s">
        <v>111</v>
      </c>
      <c r="AI423" t="s">
        <v>112</v>
      </c>
      <c r="AJ423" t="s">
        <v>110</v>
      </c>
      <c r="AK423" t="s">
        <v>130</v>
      </c>
      <c r="AL423" t="s">
        <v>113</v>
      </c>
      <c r="AM423">
        <v>16</v>
      </c>
      <c r="AN423" t="s">
        <v>114</v>
      </c>
      <c r="AO423">
        <v>0</v>
      </c>
      <c r="AP423">
        <v>1450</v>
      </c>
      <c r="AQ423">
        <v>1466</v>
      </c>
      <c r="AR423" t="s">
        <v>115</v>
      </c>
      <c r="AS423" t="s">
        <v>109</v>
      </c>
      <c r="AT423" t="s">
        <v>116</v>
      </c>
      <c r="AU423" t="s">
        <v>117</v>
      </c>
      <c r="AV423">
        <v>1466</v>
      </c>
      <c r="AW423">
        <v>0.49181897320365675</v>
      </c>
      <c r="AX423" t="s">
        <v>118</v>
      </c>
      <c r="AY423">
        <v>0</v>
      </c>
      <c r="AZ423">
        <v>0</v>
      </c>
      <c r="BA423">
        <v>1466</v>
      </c>
      <c r="BB423">
        <v>0</v>
      </c>
      <c r="BC423">
        <v>0</v>
      </c>
      <c r="BD423">
        <v>2</v>
      </c>
      <c r="BE423">
        <v>0</v>
      </c>
      <c r="BF423">
        <v>3</v>
      </c>
      <c r="BG423">
        <v>1</v>
      </c>
      <c r="BH423" t="s">
        <v>112</v>
      </c>
      <c r="BI423">
        <v>7</v>
      </c>
      <c r="BJ423" t="s">
        <v>119</v>
      </c>
      <c r="BK423">
        <v>0</v>
      </c>
      <c r="BL423" t="s">
        <v>93</v>
      </c>
      <c r="BM423" t="s">
        <v>120</v>
      </c>
      <c r="BN423">
        <v>2007</v>
      </c>
      <c r="BO423" t="s">
        <v>121</v>
      </c>
      <c r="BP423">
        <v>3</v>
      </c>
      <c r="BQ423">
        <v>610</v>
      </c>
      <c r="BR423" t="s">
        <v>110</v>
      </c>
      <c r="BS423" t="s">
        <v>110</v>
      </c>
      <c r="BT423" t="s">
        <v>116</v>
      </c>
      <c r="BU423">
        <v>100</v>
      </c>
      <c r="BV423">
        <v>18</v>
      </c>
      <c r="BW423">
        <v>0</v>
      </c>
      <c r="BX423">
        <v>0</v>
      </c>
      <c r="BY423">
        <v>0</v>
      </c>
      <c r="BZ423">
        <v>0</v>
      </c>
      <c r="CA423" t="s">
        <v>93</v>
      </c>
      <c r="CB423" t="s">
        <v>93</v>
      </c>
      <c r="CC423" t="s">
        <v>93</v>
      </c>
      <c r="CD423">
        <v>0</v>
      </c>
      <c r="CE423">
        <v>7</v>
      </c>
      <c r="CF423">
        <v>2009</v>
      </c>
      <c r="CG423" t="s">
        <v>122</v>
      </c>
      <c r="CH423" t="s">
        <v>123</v>
      </c>
      <c r="CI423">
        <v>201000</v>
      </c>
      <c r="CR423">
        <v>1466</v>
      </c>
      <c r="CS423" t="s">
        <v>124</v>
      </c>
    </row>
    <row r="424" spans="1:97" x14ac:dyDescent="0.3">
      <c r="A424">
        <v>530</v>
      </c>
      <c r="B424">
        <v>20</v>
      </c>
      <c r="C424" t="s">
        <v>91</v>
      </c>
      <c r="D424" t="s">
        <v>93</v>
      </c>
      <c r="E424">
        <v>32668</v>
      </c>
      <c r="F424" t="s">
        <v>92</v>
      </c>
      <c r="G424" t="s">
        <v>93</v>
      </c>
      <c r="H424" t="s">
        <v>94</v>
      </c>
      <c r="I424" t="s">
        <v>95</v>
      </c>
      <c r="J424" t="s">
        <v>96</v>
      </c>
      <c r="K424" t="s">
        <v>133</v>
      </c>
      <c r="L424" t="s">
        <v>98</v>
      </c>
      <c r="M424" t="s">
        <v>174</v>
      </c>
      <c r="N424" t="s">
        <v>100</v>
      </c>
      <c r="O424" t="s">
        <v>101</v>
      </c>
      <c r="P424" t="s">
        <v>101</v>
      </c>
      <c r="Q424" t="s">
        <v>102</v>
      </c>
      <c r="R424" t="s">
        <v>136</v>
      </c>
      <c r="S424" s="3" t="str">
        <f>VLOOKUP(R424,'House Style2'!$A$1:$E$9,5,FALSE)</f>
        <v>Above Average</v>
      </c>
      <c r="T424">
        <v>6</v>
      </c>
      <c r="U424">
        <v>0.57568852075420196</v>
      </c>
      <c r="V424" t="s">
        <v>104</v>
      </c>
      <c r="W424">
        <v>3</v>
      </c>
      <c r="X424">
        <v>1957</v>
      </c>
      <c r="Y424">
        <v>1975</v>
      </c>
      <c r="Z424" t="s">
        <v>125</v>
      </c>
      <c r="AA424" t="s">
        <v>126</v>
      </c>
      <c r="AB424" t="s">
        <v>127</v>
      </c>
      <c r="AC424" t="s">
        <v>138</v>
      </c>
      <c r="AD424" t="s">
        <v>93</v>
      </c>
      <c r="AE424" t="s">
        <v>93</v>
      </c>
      <c r="AF424" t="s">
        <v>112</v>
      </c>
      <c r="AG424" t="s">
        <v>110</v>
      </c>
      <c r="AH424" t="s">
        <v>111</v>
      </c>
      <c r="AI424" t="s">
        <v>110</v>
      </c>
      <c r="AJ424" t="s">
        <v>110</v>
      </c>
      <c r="AK424" t="s">
        <v>156</v>
      </c>
      <c r="AL424" t="s">
        <v>172</v>
      </c>
      <c r="AM424">
        <v>1219</v>
      </c>
      <c r="AN424" t="s">
        <v>114</v>
      </c>
      <c r="AO424">
        <v>0</v>
      </c>
      <c r="AP424">
        <v>816</v>
      </c>
      <c r="AQ424">
        <v>2035</v>
      </c>
      <c r="AR424" t="s">
        <v>115</v>
      </c>
      <c r="AS424" t="s">
        <v>110</v>
      </c>
      <c r="AT424" t="s">
        <v>116</v>
      </c>
      <c r="AU424" t="s">
        <v>117</v>
      </c>
      <c r="AV424">
        <v>2515</v>
      </c>
      <c r="AW424">
        <v>0.64139526335209474</v>
      </c>
      <c r="AX424" t="s">
        <v>118</v>
      </c>
      <c r="AY424">
        <v>0</v>
      </c>
      <c r="AZ424">
        <v>0</v>
      </c>
      <c r="BA424">
        <v>2515</v>
      </c>
      <c r="BB424">
        <v>1</v>
      </c>
      <c r="BC424">
        <v>0</v>
      </c>
      <c r="BD424">
        <v>3</v>
      </c>
      <c r="BE424">
        <v>0</v>
      </c>
      <c r="BF424">
        <v>4</v>
      </c>
      <c r="BG424">
        <v>2</v>
      </c>
      <c r="BH424" t="s">
        <v>110</v>
      </c>
      <c r="BI424">
        <v>9</v>
      </c>
      <c r="BJ424" t="s">
        <v>208</v>
      </c>
      <c r="BK424">
        <v>2</v>
      </c>
      <c r="BL424" t="s">
        <v>110</v>
      </c>
      <c r="BM424" t="s">
        <v>120</v>
      </c>
      <c r="BN424">
        <v>1975</v>
      </c>
      <c r="BO424" t="s">
        <v>143</v>
      </c>
      <c r="BP424">
        <v>2</v>
      </c>
      <c r="BQ424">
        <v>484</v>
      </c>
      <c r="BR424" t="s">
        <v>110</v>
      </c>
      <c r="BS424" t="s">
        <v>110</v>
      </c>
      <c r="BT424" t="s">
        <v>116</v>
      </c>
      <c r="BU424">
        <v>0</v>
      </c>
      <c r="BV424">
        <v>0</v>
      </c>
      <c r="BW424">
        <v>200</v>
      </c>
      <c r="BX424">
        <v>0</v>
      </c>
      <c r="BY424">
        <v>0</v>
      </c>
      <c r="BZ424">
        <v>0</v>
      </c>
      <c r="CA424" t="s">
        <v>93</v>
      </c>
      <c r="CB424" t="s">
        <v>93</v>
      </c>
      <c r="CC424" t="s">
        <v>93</v>
      </c>
      <c r="CD424">
        <v>0</v>
      </c>
      <c r="CE424">
        <v>3</v>
      </c>
      <c r="CF424">
        <v>2007</v>
      </c>
      <c r="CG424" t="s">
        <v>122</v>
      </c>
      <c r="CH424" t="s">
        <v>191</v>
      </c>
      <c r="CI424">
        <v>200624</v>
      </c>
      <c r="CR424" t="s">
        <v>124</v>
      </c>
      <c r="CS424">
        <v>2515</v>
      </c>
    </row>
    <row r="425" spans="1:97" x14ac:dyDescent="0.3">
      <c r="A425">
        <v>872</v>
      </c>
      <c r="B425">
        <v>60</v>
      </c>
      <c r="C425" t="s">
        <v>91</v>
      </c>
      <c r="D425">
        <v>70</v>
      </c>
      <c r="E425">
        <v>8750</v>
      </c>
      <c r="F425" t="s">
        <v>92</v>
      </c>
      <c r="G425" t="s">
        <v>93</v>
      </c>
      <c r="H425" t="s">
        <v>141</v>
      </c>
      <c r="I425" t="s">
        <v>95</v>
      </c>
      <c r="J425" t="s">
        <v>96</v>
      </c>
      <c r="K425" t="s">
        <v>134</v>
      </c>
      <c r="L425" t="s">
        <v>98</v>
      </c>
      <c r="M425" t="s">
        <v>167</v>
      </c>
      <c r="N425" t="s">
        <v>100</v>
      </c>
      <c r="O425" t="s">
        <v>101</v>
      </c>
      <c r="P425" t="s">
        <v>101</v>
      </c>
      <c r="Q425" t="s">
        <v>102</v>
      </c>
      <c r="R425" t="s">
        <v>103</v>
      </c>
      <c r="S425" s="3" t="str">
        <f>VLOOKUP(R425,'House Style2'!$A$1:$E$9,5,FALSE)</f>
        <v>Above Average</v>
      </c>
      <c r="T425">
        <v>6</v>
      </c>
      <c r="U425">
        <v>0.13114219014164807</v>
      </c>
      <c r="V425" t="s">
        <v>104</v>
      </c>
      <c r="W425">
        <v>5</v>
      </c>
      <c r="X425">
        <v>1998</v>
      </c>
      <c r="Y425">
        <v>1998</v>
      </c>
      <c r="Z425" t="s">
        <v>105</v>
      </c>
      <c r="AA425" t="s">
        <v>126</v>
      </c>
      <c r="AB425" t="s">
        <v>137</v>
      </c>
      <c r="AC425" t="s">
        <v>137</v>
      </c>
      <c r="AD425" t="s">
        <v>108</v>
      </c>
      <c r="AE425">
        <v>116</v>
      </c>
      <c r="AF425" t="s">
        <v>110</v>
      </c>
      <c r="AG425" t="s">
        <v>110</v>
      </c>
      <c r="AH425" t="s">
        <v>111</v>
      </c>
      <c r="AI425" t="s">
        <v>112</v>
      </c>
      <c r="AJ425" t="s">
        <v>110</v>
      </c>
      <c r="AK425" t="s">
        <v>156</v>
      </c>
      <c r="AL425" t="s">
        <v>113</v>
      </c>
      <c r="AM425">
        <v>505</v>
      </c>
      <c r="AN425" t="s">
        <v>114</v>
      </c>
      <c r="AO425">
        <v>0</v>
      </c>
      <c r="AP425">
        <v>299</v>
      </c>
      <c r="AQ425">
        <v>804</v>
      </c>
      <c r="AR425" t="s">
        <v>115</v>
      </c>
      <c r="AS425" t="s">
        <v>109</v>
      </c>
      <c r="AT425" t="s">
        <v>116</v>
      </c>
      <c r="AU425" t="s">
        <v>117</v>
      </c>
      <c r="AV425">
        <v>804</v>
      </c>
      <c r="AW425">
        <v>0.87388136043370435</v>
      </c>
      <c r="AX425" t="s">
        <v>195</v>
      </c>
      <c r="AY425">
        <v>878</v>
      </c>
      <c r="AZ425">
        <v>0</v>
      </c>
      <c r="BA425">
        <v>1682</v>
      </c>
      <c r="BB425">
        <v>0</v>
      </c>
      <c r="BC425">
        <v>0</v>
      </c>
      <c r="BD425">
        <v>2</v>
      </c>
      <c r="BE425">
        <v>1</v>
      </c>
      <c r="BF425">
        <v>3</v>
      </c>
      <c r="BG425">
        <v>1</v>
      </c>
      <c r="BH425" t="s">
        <v>112</v>
      </c>
      <c r="BI425">
        <v>7</v>
      </c>
      <c r="BJ425" t="s">
        <v>119</v>
      </c>
      <c r="BK425">
        <v>0</v>
      </c>
      <c r="BL425" t="s">
        <v>93</v>
      </c>
      <c r="BM425" t="s">
        <v>120</v>
      </c>
      <c r="BN425">
        <v>1998</v>
      </c>
      <c r="BO425" t="s">
        <v>143</v>
      </c>
      <c r="BP425">
        <v>2</v>
      </c>
      <c r="BQ425">
        <v>523</v>
      </c>
      <c r="BR425" t="s">
        <v>110</v>
      </c>
      <c r="BS425" t="s">
        <v>110</v>
      </c>
      <c r="BT425" t="s">
        <v>116</v>
      </c>
      <c r="BU425">
        <v>0</v>
      </c>
      <c r="BV425">
        <v>77</v>
      </c>
      <c r="BW425">
        <v>0</v>
      </c>
      <c r="BX425">
        <v>0</v>
      </c>
      <c r="BY425">
        <v>0</v>
      </c>
      <c r="BZ425">
        <v>0</v>
      </c>
      <c r="CA425" t="s">
        <v>93</v>
      </c>
      <c r="CB425" t="s">
        <v>93</v>
      </c>
      <c r="CC425" t="s">
        <v>93</v>
      </c>
      <c r="CD425">
        <v>0</v>
      </c>
      <c r="CE425">
        <v>6</v>
      </c>
      <c r="CF425">
        <v>2010</v>
      </c>
      <c r="CG425" t="s">
        <v>122</v>
      </c>
      <c r="CH425" t="s">
        <v>123</v>
      </c>
      <c r="CI425">
        <v>200500</v>
      </c>
      <c r="CR425">
        <v>804</v>
      </c>
      <c r="CS425" t="s">
        <v>124</v>
      </c>
    </row>
    <row r="426" spans="1:97" x14ac:dyDescent="0.3">
      <c r="A426">
        <v>1174</v>
      </c>
      <c r="B426">
        <v>50</v>
      </c>
      <c r="C426" t="s">
        <v>91</v>
      </c>
      <c r="D426">
        <v>138</v>
      </c>
      <c r="E426">
        <v>18030</v>
      </c>
      <c r="F426" t="s">
        <v>92</v>
      </c>
      <c r="G426" t="s">
        <v>93</v>
      </c>
      <c r="H426" t="s">
        <v>94</v>
      </c>
      <c r="I426" t="s">
        <v>207</v>
      </c>
      <c r="J426" t="s">
        <v>96</v>
      </c>
      <c r="K426" t="s">
        <v>134</v>
      </c>
      <c r="L426" t="s">
        <v>98</v>
      </c>
      <c r="M426" t="s">
        <v>198</v>
      </c>
      <c r="N426" t="s">
        <v>100</v>
      </c>
      <c r="O426" t="s">
        <v>101</v>
      </c>
      <c r="P426" t="s">
        <v>101</v>
      </c>
      <c r="Q426" t="s">
        <v>102</v>
      </c>
      <c r="R426" t="s">
        <v>170</v>
      </c>
      <c r="S426" s="3" t="str">
        <f>VLOOKUP(R426,'House Style2'!$A$1:$E$9,5,FALSE)</f>
        <v>Below Average</v>
      </c>
      <c r="T426">
        <v>5</v>
      </c>
      <c r="U426">
        <v>0.70516698046987636</v>
      </c>
      <c r="V426" t="s">
        <v>225</v>
      </c>
      <c r="W426">
        <v>6</v>
      </c>
      <c r="X426">
        <v>1946</v>
      </c>
      <c r="Y426">
        <v>1994</v>
      </c>
      <c r="Z426" t="s">
        <v>105</v>
      </c>
      <c r="AA426" t="s">
        <v>126</v>
      </c>
      <c r="AB426" t="s">
        <v>176</v>
      </c>
      <c r="AC426" t="s">
        <v>176</v>
      </c>
      <c r="AD426" t="s">
        <v>129</v>
      </c>
      <c r="AE426">
        <v>0</v>
      </c>
      <c r="AF426" t="s">
        <v>110</v>
      </c>
      <c r="AG426" t="s">
        <v>110</v>
      </c>
      <c r="AH426" t="s">
        <v>171</v>
      </c>
      <c r="AI426" t="s">
        <v>110</v>
      </c>
      <c r="AJ426" t="s">
        <v>110</v>
      </c>
      <c r="AK426" t="s">
        <v>156</v>
      </c>
      <c r="AL426" t="s">
        <v>172</v>
      </c>
      <c r="AM426">
        <v>152</v>
      </c>
      <c r="AN426" t="s">
        <v>189</v>
      </c>
      <c r="AO426">
        <v>469</v>
      </c>
      <c r="AP426">
        <v>977</v>
      </c>
      <c r="AQ426">
        <v>1598</v>
      </c>
      <c r="AR426" t="s">
        <v>115</v>
      </c>
      <c r="AS426" t="s">
        <v>110</v>
      </c>
      <c r="AT426" t="s">
        <v>116</v>
      </c>
      <c r="AU426" t="s">
        <v>117</v>
      </c>
      <c r="AV426">
        <v>1636</v>
      </c>
      <c r="AW426">
        <v>0.25771552655505026</v>
      </c>
      <c r="AX426" t="s">
        <v>118</v>
      </c>
      <c r="AY426">
        <v>971</v>
      </c>
      <c r="AZ426">
        <v>479</v>
      </c>
      <c r="BA426">
        <v>3086</v>
      </c>
      <c r="BB426">
        <v>0</v>
      </c>
      <c r="BC426">
        <v>0</v>
      </c>
      <c r="BD426">
        <v>3</v>
      </c>
      <c r="BE426">
        <v>0</v>
      </c>
      <c r="BF426">
        <v>3</v>
      </c>
      <c r="BG426">
        <v>1</v>
      </c>
      <c r="BH426" t="s">
        <v>109</v>
      </c>
      <c r="BI426">
        <v>12</v>
      </c>
      <c r="BJ426" t="s">
        <v>208</v>
      </c>
      <c r="BK426">
        <v>1</v>
      </c>
      <c r="BL426" t="s">
        <v>112</v>
      </c>
      <c r="BM426" t="s">
        <v>93</v>
      </c>
      <c r="BN426" t="s">
        <v>93</v>
      </c>
      <c r="BO426" t="s">
        <v>93</v>
      </c>
      <c r="BP426">
        <v>0</v>
      </c>
      <c r="BQ426">
        <v>0</v>
      </c>
      <c r="BR426" t="s">
        <v>93</v>
      </c>
      <c r="BS426" t="s">
        <v>93</v>
      </c>
      <c r="BT426" t="s">
        <v>116</v>
      </c>
      <c r="BU426">
        <v>122</v>
      </c>
      <c r="BV426">
        <v>0</v>
      </c>
      <c r="BW426">
        <v>0</v>
      </c>
      <c r="BX426">
        <v>0</v>
      </c>
      <c r="BY426">
        <v>0</v>
      </c>
      <c r="BZ426">
        <v>0</v>
      </c>
      <c r="CA426" t="s">
        <v>93</v>
      </c>
      <c r="CB426" t="s">
        <v>131</v>
      </c>
      <c r="CC426" t="s">
        <v>93</v>
      </c>
      <c r="CD426">
        <v>0</v>
      </c>
      <c r="CE426">
        <v>3</v>
      </c>
      <c r="CF426">
        <v>2007</v>
      </c>
      <c r="CG426" t="s">
        <v>122</v>
      </c>
      <c r="CH426" t="s">
        <v>123</v>
      </c>
      <c r="CI426">
        <v>200500</v>
      </c>
      <c r="CR426" t="s">
        <v>124</v>
      </c>
      <c r="CS426">
        <v>1636</v>
      </c>
    </row>
    <row r="427" spans="1:97" x14ac:dyDescent="0.3">
      <c r="A427">
        <v>1052</v>
      </c>
      <c r="B427">
        <v>20</v>
      </c>
      <c r="C427" t="s">
        <v>91</v>
      </c>
      <c r="D427">
        <v>103</v>
      </c>
      <c r="E427">
        <v>11175</v>
      </c>
      <c r="F427" t="s">
        <v>92</v>
      </c>
      <c r="G427" t="s">
        <v>93</v>
      </c>
      <c r="H427" t="s">
        <v>94</v>
      </c>
      <c r="I427" t="s">
        <v>95</v>
      </c>
      <c r="J427" t="s">
        <v>96</v>
      </c>
      <c r="K427" t="s">
        <v>97</v>
      </c>
      <c r="L427" t="s">
        <v>98</v>
      </c>
      <c r="M427" t="s">
        <v>167</v>
      </c>
      <c r="N427" t="s">
        <v>100</v>
      </c>
      <c r="O427" t="s">
        <v>101</v>
      </c>
      <c r="P427" t="s">
        <v>101</v>
      </c>
      <c r="Q427" t="s">
        <v>102</v>
      </c>
      <c r="R427" t="s">
        <v>136</v>
      </c>
      <c r="S427" s="3" t="str">
        <f>VLOOKUP(R427,'House Style2'!$A$1:$E$9,5,FALSE)</f>
        <v>Above Average</v>
      </c>
      <c r="T427">
        <v>7</v>
      </c>
      <c r="U427">
        <v>0.1865635551311835</v>
      </c>
      <c r="V427" t="s">
        <v>104</v>
      </c>
      <c r="W427">
        <v>5</v>
      </c>
      <c r="X427">
        <v>2007</v>
      </c>
      <c r="Y427">
        <v>2007</v>
      </c>
      <c r="Z427" t="s">
        <v>105</v>
      </c>
      <c r="AA427" t="s">
        <v>126</v>
      </c>
      <c r="AB427" t="s">
        <v>137</v>
      </c>
      <c r="AC427" t="s">
        <v>137</v>
      </c>
      <c r="AD427" t="s">
        <v>129</v>
      </c>
      <c r="AE427">
        <v>0</v>
      </c>
      <c r="AF427" t="s">
        <v>112</v>
      </c>
      <c r="AG427" t="s">
        <v>110</v>
      </c>
      <c r="AH427" t="s">
        <v>111</v>
      </c>
      <c r="AI427" t="s">
        <v>112</v>
      </c>
      <c r="AJ427" t="s">
        <v>110</v>
      </c>
      <c r="AK427" t="s">
        <v>130</v>
      </c>
      <c r="AL427" t="s">
        <v>114</v>
      </c>
      <c r="AM427">
        <v>0</v>
      </c>
      <c r="AN427" t="s">
        <v>114</v>
      </c>
      <c r="AO427">
        <v>0</v>
      </c>
      <c r="AP427">
        <v>1316</v>
      </c>
      <c r="AQ427">
        <v>1316</v>
      </c>
      <c r="AR427" t="s">
        <v>115</v>
      </c>
      <c r="AS427" t="s">
        <v>109</v>
      </c>
      <c r="AT427" t="s">
        <v>116</v>
      </c>
      <c r="AU427" t="s">
        <v>117</v>
      </c>
      <c r="AV427">
        <v>1316</v>
      </c>
      <c r="AW427">
        <v>0.71709785298870898</v>
      </c>
      <c r="AX427" t="s">
        <v>118</v>
      </c>
      <c r="AY427">
        <v>0</v>
      </c>
      <c r="AZ427">
        <v>0</v>
      </c>
      <c r="BA427">
        <v>1316</v>
      </c>
      <c r="BB427">
        <v>0</v>
      </c>
      <c r="BC427">
        <v>0</v>
      </c>
      <c r="BD427">
        <v>2</v>
      </c>
      <c r="BE427">
        <v>0</v>
      </c>
      <c r="BF427">
        <v>3</v>
      </c>
      <c r="BG427">
        <v>1</v>
      </c>
      <c r="BH427" t="s">
        <v>112</v>
      </c>
      <c r="BI427">
        <v>6</v>
      </c>
      <c r="BJ427" t="s">
        <v>119</v>
      </c>
      <c r="BK427">
        <v>1</v>
      </c>
      <c r="BL427" t="s">
        <v>112</v>
      </c>
      <c r="BM427" t="s">
        <v>120</v>
      </c>
      <c r="BN427">
        <v>2007</v>
      </c>
      <c r="BO427" t="s">
        <v>121</v>
      </c>
      <c r="BP427">
        <v>2</v>
      </c>
      <c r="BQ427">
        <v>440</v>
      </c>
      <c r="BR427" t="s">
        <v>110</v>
      </c>
      <c r="BS427" t="s">
        <v>110</v>
      </c>
      <c r="BT427" t="s">
        <v>116</v>
      </c>
      <c r="BU427">
        <v>0</v>
      </c>
      <c r="BV427">
        <v>20</v>
      </c>
      <c r="BW427">
        <v>0</v>
      </c>
      <c r="BX427">
        <v>0</v>
      </c>
      <c r="BY427">
        <v>0</v>
      </c>
      <c r="BZ427">
        <v>0</v>
      </c>
      <c r="CA427" t="s">
        <v>93</v>
      </c>
      <c r="CB427" t="s">
        <v>93</v>
      </c>
      <c r="CC427" t="s">
        <v>93</v>
      </c>
      <c r="CD427">
        <v>0</v>
      </c>
      <c r="CE427">
        <v>10</v>
      </c>
      <c r="CF427">
        <v>2007</v>
      </c>
      <c r="CG427" t="s">
        <v>139</v>
      </c>
      <c r="CH427" t="s">
        <v>140</v>
      </c>
      <c r="CI427">
        <v>200141</v>
      </c>
      <c r="CR427">
        <v>1316</v>
      </c>
      <c r="CS427" t="s">
        <v>124</v>
      </c>
    </row>
    <row r="428" spans="1:97" x14ac:dyDescent="0.3">
      <c r="A428">
        <v>182</v>
      </c>
      <c r="B428">
        <v>70</v>
      </c>
      <c r="C428" t="s">
        <v>91</v>
      </c>
      <c r="D428">
        <v>54</v>
      </c>
      <c r="E428">
        <v>7588</v>
      </c>
      <c r="F428" t="s">
        <v>92</v>
      </c>
      <c r="G428" t="s">
        <v>93</v>
      </c>
      <c r="H428" t="s">
        <v>141</v>
      </c>
      <c r="I428" t="s">
        <v>95</v>
      </c>
      <c r="J428" t="s">
        <v>96</v>
      </c>
      <c r="K428" t="s">
        <v>134</v>
      </c>
      <c r="L428" t="s">
        <v>98</v>
      </c>
      <c r="M428" t="s">
        <v>174</v>
      </c>
      <c r="N428" t="s">
        <v>100</v>
      </c>
      <c r="O428" t="s">
        <v>101</v>
      </c>
      <c r="P428" t="s">
        <v>101</v>
      </c>
      <c r="Q428" t="s">
        <v>102</v>
      </c>
      <c r="R428" t="s">
        <v>103</v>
      </c>
      <c r="S428" s="3" t="str">
        <f>VLOOKUP(R428,'House Style2'!$A$1:$E$9,5,FALSE)</f>
        <v>Above Average</v>
      </c>
      <c r="T428">
        <v>7</v>
      </c>
      <c r="U428">
        <v>0.37511463990935745</v>
      </c>
      <c r="V428" t="s">
        <v>104</v>
      </c>
      <c r="W428">
        <v>6</v>
      </c>
      <c r="X428">
        <v>1920</v>
      </c>
      <c r="Y428">
        <v>1950</v>
      </c>
      <c r="Z428" t="s">
        <v>105</v>
      </c>
      <c r="AA428" t="s">
        <v>126</v>
      </c>
      <c r="AB428" t="s">
        <v>181</v>
      </c>
      <c r="AC428" t="s">
        <v>181</v>
      </c>
      <c r="AD428" t="s">
        <v>129</v>
      </c>
      <c r="AE428">
        <v>0</v>
      </c>
      <c r="AF428" t="s">
        <v>110</v>
      </c>
      <c r="AG428" t="s">
        <v>110</v>
      </c>
      <c r="AH428" t="s">
        <v>162</v>
      </c>
      <c r="AI428" t="s">
        <v>220</v>
      </c>
      <c r="AJ428" t="s">
        <v>110</v>
      </c>
      <c r="AK428" t="s">
        <v>156</v>
      </c>
      <c r="AL428" t="s">
        <v>210</v>
      </c>
      <c r="AM428">
        <v>352</v>
      </c>
      <c r="AN428" t="s">
        <v>114</v>
      </c>
      <c r="AO428">
        <v>0</v>
      </c>
      <c r="AP428">
        <v>441</v>
      </c>
      <c r="AQ428">
        <v>793</v>
      </c>
      <c r="AR428" t="s">
        <v>115</v>
      </c>
      <c r="AS428" t="s">
        <v>112</v>
      </c>
      <c r="AT428" t="s">
        <v>116</v>
      </c>
      <c r="AU428" t="s">
        <v>117</v>
      </c>
      <c r="AV428">
        <v>901</v>
      </c>
      <c r="AW428">
        <v>0.80301546286276149</v>
      </c>
      <c r="AX428" t="s">
        <v>195</v>
      </c>
      <c r="AY428">
        <v>901</v>
      </c>
      <c r="AZ428">
        <v>0</v>
      </c>
      <c r="BA428">
        <v>1802</v>
      </c>
      <c r="BB428">
        <v>0</v>
      </c>
      <c r="BC428">
        <v>0</v>
      </c>
      <c r="BD428">
        <v>1</v>
      </c>
      <c r="BE428">
        <v>1</v>
      </c>
      <c r="BF428">
        <v>4</v>
      </c>
      <c r="BG428">
        <v>1</v>
      </c>
      <c r="BH428" t="s">
        <v>110</v>
      </c>
      <c r="BI428">
        <v>9</v>
      </c>
      <c r="BJ428" t="s">
        <v>119</v>
      </c>
      <c r="BK428">
        <v>1</v>
      </c>
      <c r="BL428" t="s">
        <v>112</v>
      </c>
      <c r="BM428" t="s">
        <v>164</v>
      </c>
      <c r="BN428">
        <v>1920</v>
      </c>
      <c r="BO428" t="s">
        <v>114</v>
      </c>
      <c r="BP428">
        <v>1</v>
      </c>
      <c r="BQ428">
        <v>216</v>
      </c>
      <c r="BR428" t="s">
        <v>220</v>
      </c>
      <c r="BS428" t="s">
        <v>110</v>
      </c>
      <c r="BT428" t="s">
        <v>116</v>
      </c>
      <c r="BU428">
        <v>0</v>
      </c>
      <c r="BV428">
        <v>0</v>
      </c>
      <c r="BW428">
        <v>40</v>
      </c>
      <c r="BX428">
        <v>0</v>
      </c>
      <c r="BY428">
        <v>0</v>
      </c>
      <c r="BZ428">
        <v>0</v>
      </c>
      <c r="CA428" t="s">
        <v>93</v>
      </c>
      <c r="CB428" t="s">
        <v>93</v>
      </c>
      <c r="CC428" t="s">
        <v>93</v>
      </c>
      <c r="CD428">
        <v>0</v>
      </c>
      <c r="CE428">
        <v>7</v>
      </c>
      <c r="CF428">
        <v>2006</v>
      </c>
      <c r="CG428" t="s">
        <v>122</v>
      </c>
      <c r="CH428" t="s">
        <v>123</v>
      </c>
      <c r="CI428">
        <v>200100</v>
      </c>
      <c r="CR428">
        <v>901</v>
      </c>
      <c r="CS428" t="s">
        <v>124</v>
      </c>
    </row>
    <row r="429" spans="1:97" x14ac:dyDescent="0.3">
      <c r="A429">
        <v>8</v>
      </c>
      <c r="B429">
        <v>60</v>
      </c>
      <c r="C429" t="s">
        <v>91</v>
      </c>
      <c r="D429" t="s">
        <v>93</v>
      </c>
      <c r="E429">
        <v>10382</v>
      </c>
      <c r="F429" t="s">
        <v>92</v>
      </c>
      <c r="G429" t="s">
        <v>93</v>
      </c>
      <c r="H429" t="s">
        <v>94</v>
      </c>
      <c r="I429" t="s">
        <v>95</v>
      </c>
      <c r="J429" t="s">
        <v>96</v>
      </c>
      <c r="K429" t="s">
        <v>97</v>
      </c>
      <c r="L429" t="s">
        <v>98</v>
      </c>
      <c r="M429" t="s">
        <v>211</v>
      </c>
      <c r="N429" t="s">
        <v>203</v>
      </c>
      <c r="O429" t="s">
        <v>180</v>
      </c>
      <c r="P429" t="s">
        <v>101</v>
      </c>
      <c r="Q429" t="s">
        <v>102</v>
      </c>
      <c r="R429" t="s">
        <v>103</v>
      </c>
      <c r="S429" s="3" t="str">
        <f>VLOOKUP(R429,'House Style2'!$A$1:$E$9,5,FALSE)</f>
        <v>Above Average</v>
      </c>
      <c r="T429">
        <v>7</v>
      </c>
      <c r="U429">
        <v>0.23064994051279775</v>
      </c>
      <c r="V429" t="s">
        <v>104</v>
      </c>
      <c r="W429">
        <v>6</v>
      </c>
      <c r="X429">
        <v>1973</v>
      </c>
      <c r="Y429">
        <v>1973</v>
      </c>
      <c r="Z429" t="s">
        <v>105</v>
      </c>
      <c r="AA429" t="s">
        <v>126</v>
      </c>
      <c r="AB429" t="s">
        <v>107</v>
      </c>
      <c r="AC429" t="s">
        <v>107</v>
      </c>
      <c r="AD429" t="s">
        <v>138</v>
      </c>
      <c r="AE429">
        <v>240</v>
      </c>
      <c r="AF429" t="s">
        <v>110</v>
      </c>
      <c r="AG429" t="s">
        <v>110</v>
      </c>
      <c r="AH429" t="s">
        <v>171</v>
      </c>
      <c r="AI429" t="s">
        <v>112</v>
      </c>
      <c r="AJ429" t="s">
        <v>110</v>
      </c>
      <c r="AK429" t="s">
        <v>163</v>
      </c>
      <c r="AL429" t="s">
        <v>151</v>
      </c>
      <c r="AM429">
        <v>859</v>
      </c>
      <c r="AN429" t="s">
        <v>189</v>
      </c>
      <c r="AO429">
        <v>32</v>
      </c>
      <c r="AP429">
        <v>216</v>
      </c>
      <c r="AQ429">
        <v>1107</v>
      </c>
      <c r="AR429" t="s">
        <v>115</v>
      </c>
      <c r="AS429" t="s">
        <v>109</v>
      </c>
      <c r="AT429" t="s">
        <v>116</v>
      </c>
      <c r="AU429" t="s">
        <v>117</v>
      </c>
      <c r="AV429">
        <v>1107</v>
      </c>
      <c r="AW429">
        <v>0.60240033581243801</v>
      </c>
      <c r="AX429" t="s">
        <v>118</v>
      </c>
      <c r="AY429">
        <v>983</v>
      </c>
      <c r="AZ429">
        <v>0</v>
      </c>
      <c r="BA429">
        <v>2090</v>
      </c>
      <c r="BB429">
        <v>1</v>
      </c>
      <c r="BC429">
        <v>0</v>
      </c>
      <c r="BD429">
        <v>2</v>
      </c>
      <c r="BE429">
        <v>1</v>
      </c>
      <c r="BF429">
        <v>3</v>
      </c>
      <c r="BG429">
        <v>1</v>
      </c>
      <c r="BH429" t="s">
        <v>110</v>
      </c>
      <c r="BI429">
        <v>7</v>
      </c>
      <c r="BJ429" t="s">
        <v>119</v>
      </c>
      <c r="BK429">
        <v>2</v>
      </c>
      <c r="BL429" t="s">
        <v>110</v>
      </c>
      <c r="BM429" t="s">
        <v>120</v>
      </c>
      <c r="BN429">
        <v>1973</v>
      </c>
      <c r="BO429" t="s">
        <v>143</v>
      </c>
      <c r="BP429">
        <v>2</v>
      </c>
      <c r="BQ429">
        <v>484</v>
      </c>
      <c r="BR429" t="s">
        <v>110</v>
      </c>
      <c r="BS429" t="s">
        <v>110</v>
      </c>
      <c r="BT429" t="s">
        <v>116</v>
      </c>
      <c r="BU429">
        <v>235</v>
      </c>
      <c r="BV429">
        <v>204</v>
      </c>
      <c r="BW429">
        <v>228</v>
      </c>
      <c r="BX429">
        <v>0</v>
      </c>
      <c r="BY429">
        <v>0</v>
      </c>
      <c r="BZ429">
        <v>0</v>
      </c>
      <c r="CA429" t="s">
        <v>93</v>
      </c>
      <c r="CB429" t="s">
        <v>93</v>
      </c>
      <c r="CC429" t="s">
        <v>215</v>
      </c>
      <c r="CD429">
        <v>350</v>
      </c>
      <c r="CE429">
        <v>11</v>
      </c>
      <c r="CF429">
        <v>2009</v>
      </c>
      <c r="CG429" t="s">
        <v>122</v>
      </c>
      <c r="CH429" t="s">
        <v>123</v>
      </c>
      <c r="CI429">
        <v>200000</v>
      </c>
      <c r="CR429">
        <v>1107</v>
      </c>
      <c r="CS429" t="s">
        <v>124</v>
      </c>
    </row>
    <row r="430" spans="1:97" x14ac:dyDescent="0.3">
      <c r="A430">
        <v>184</v>
      </c>
      <c r="B430">
        <v>50</v>
      </c>
      <c r="C430" t="s">
        <v>158</v>
      </c>
      <c r="D430">
        <v>63</v>
      </c>
      <c r="E430">
        <v>11426</v>
      </c>
      <c r="F430" t="s">
        <v>92</v>
      </c>
      <c r="G430" t="s">
        <v>93</v>
      </c>
      <c r="H430" t="s">
        <v>141</v>
      </c>
      <c r="I430" t="s">
        <v>95</v>
      </c>
      <c r="J430" t="s">
        <v>96</v>
      </c>
      <c r="K430" t="s">
        <v>134</v>
      </c>
      <c r="L430" t="s">
        <v>98</v>
      </c>
      <c r="M430" t="s">
        <v>159</v>
      </c>
      <c r="N430" t="s">
        <v>100</v>
      </c>
      <c r="O430" t="s">
        <v>101</v>
      </c>
      <c r="P430" t="s">
        <v>101</v>
      </c>
      <c r="Q430" t="s">
        <v>102</v>
      </c>
      <c r="R430" t="s">
        <v>170</v>
      </c>
      <c r="S430" s="3" t="str">
        <f>VLOOKUP(R430,'House Style2'!$A$1:$E$9,5,FALSE)</f>
        <v>Below Average</v>
      </c>
      <c r="T430">
        <v>7</v>
      </c>
      <c r="U430">
        <v>0.48890150939463217</v>
      </c>
      <c r="V430" t="s">
        <v>104</v>
      </c>
      <c r="W430">
        <v>5</v>
      </c>
      <c r="X430">
        <v>2003</v>
      </c>
      <c r="Y430">
        <v>2003</v>
      </c>
      <c r="Z430" t="s">
        <v>105</v>
      </c>
      <c r="AA430" t="s">
        <v>126</v>
      </c>
      <c r="AB430" t="s">
        <v>137</v>
      </c>
      <c r="AC430" t="s">
        <v>137</v>
      </c>
      <c r="AD430" t="s">
        <v>129</v>
      </c>
      <c r="AE430">
        <v>0</v>
      </c>
      <c r="AF430" t="s">
        <v>110</v>
      </c>
      <c r="AG430" t="s">
        <v>110</v>
      </c>
      <c r="AH430" t="s">
        <v>111</v>
      </c>
      <c r="AI430" t="s">
        <v>112</v>
      </c>
      <c r="AJ430" t="s">
        <v>110</v>
      </c>
      <c r="AK430" t="s">
        <v>156</v>
      </c>
      <c r="AL430" t="s">
        <v>114</v>
      </c>
      <c r="AM430">
        <v>0</v>
      </c>
      <c r="AN430" t="s">
        <v>114</v>
      </c>
      <c r="AO430">
        <v>0</v>
      </c>
      <c r="AP430">
        <v>1362</v>
      </c>
      <c r="AQ430">
        <v>1362</v>
      </c>
      <c r="AR430" t="s">
        <v>115</v>
      </c>
      <c r="AS430" t="s">
        <v>109</v>
      </c>
      <c r="AT430" t="s">
        <v>116</v>
      </c>
      <c r="AU430" t="s">
        <v>117</v>
      </c>
      <c r="AV430">
        <v>1362</v>
      </c>
      <c r="AW430">
        <v>0.76073881693843459</v>
      </c>
      <c r="AX430" t="s">
        <v>118</v>
      </c>
      <c r="AY430">
        <v>720</v>
      </c>
      <c r="AZ430">
        <v>0</v>
      </c>
      <c r="BA430">
        <v>2082</v>
      </c>
      <c r="BB430">
        <v>0</v>
      </c>
      <c r="BC430">
        <v>0</v>
      </c>
      <c r="BD430">
        <v>2</v>
      </c>
      <c r="BE430">
        <v>1</v>
      </c>
      <c r="BF430">
        <v>3</v>
      </c>
      <c r="BG430">
        <v>1</v>
      </c>
      <c r="BH430" t="s">
        <v>112</v>
      </c>
      <c r="BI430">
        <v>6</v>
      </c>
      <c r="BJ430" t="s">
        <v>154</v>
      </c>
      <c r="BK430">
        <v>0</v>
      </c>
      <c r="BL430" t="s">
        <v>93</v>
      </c>
      <c r="BM430" t="s">
        <v>164</v>
      </c>
      <c r="BN430">
        <v>2003</v>
      </c>
      <c r="BO430" t="s">
        <v>114</v>
      </c>
      <c r="BP430">
        <v>2</v>
      </c>
      <c r="BQ430">
        <v>484</v>
      </c>
      <c r="BR430" t="s">
        <v>110</v>
      </c>
      <c r="BS430" t="s">
        <v>110</v>
      </c>
      <c r="BT430" t="s">
        <v>221</v>
      </c>
      <c r="BU430">
        <v>280</v>
      </c>
      <c r="BV430">
        <v>238</v>
      </c>
      <c r="BW430">
        <v>0</v>
      </c>
      <c r="BX430">
        <v>0</v>
      </c>
      <c r="BY430">
        <v>0</v>
      </c>
      <c r="BZ430">
        <v>0</v>
      </c>
      <c r="CA430" t="s">
        <v>93</v>
      </c>
      <c r="CB430" t="s">
        <v>93</v>
      </c>
      <c r="CC430" t="s">
        <v>93</v>
      </c>
      <c r="CD430">
        <v>0</v>
      </c>
      <c r="CE430">
        <v>6</v>
      </c>
      <c r="CF430">
        <v>2008</v>
      </c>
      <c r="CG430" t="s">
        <v>122</v>
      </c>
      <c r="CH430" t="s">
        <v>123</v>
      </c>
      <c r="CI430">
        <v>200000</v>
      </c>
      <c r="CR430">
        <v>1362</v>
      </c>
      <c r="CS430" t="s">
        <v>124</v>
      </c>
    </row>
    <row r="431" spans="1:97" x14ac:dyDescent="0.3">
      <c r="A431">
        <v>222</v>
      </c>
      <c r="B431">
        <v>60</v>
      </c>
      <c r="C431" t="s">
        <v>91</v>
      </c>
      <c r="D431" t="s">
        <v>93</v>
      </c>
      <c r="E431">
        <v>8068</v>
      </c>
      <c r="F431" t="s">
        <v>92</v>
      </c>
      <c r="G431" t="s">
        <v>93</v>
      </c>
      <c r="H431" t="s">
        <v>94</v>
      </c>
      <c r="I431" t="s">
        <v>95</v>
      </c>
      <c r="J431" t="s">
        <v>96</v>
      </c>
      <c r="K431" t="s">
        <v>134</v>
      </c>
      <c r="L431" t="s">
        <v>98</v>
      </c>
      <c r="M431" t="s">
        <v>184</v>
      </c>
      <c r="N431" t="s">
        <v>100</v>
      </c>
      <c r="O431" t="s">
        <v>101</v>
      </c>
      <c r="P431" t="s">
        <v>101</v>
      </c>
      <c r="Q431" t="s">
        <v>102</v>
      </c>
      <c r="R431" t="s">
        <v>103</v>
      </c>
      <c r="S431" s="3" t="str">
        <f>VLOOKUP(R431,'House Style2'!$A$1:$E$9,5,FALSE)</f>
        <v>Above Average</v>
      </c>
      <c r="T431">
        <v>6</v>
      </c>
      <c r="U431">
        <v>0.42944856638376316</v>
      </c>
      <c r="V431" t="s">
        <v>104</v>
      </c>
      <c r="W431">
        <v>5</v>
      </c>
      <c r="X431">
        <v>2002</v>
      </c>
      <c r="Y431">
        <v>2002</v>
      </c>
      <c r="Z431" t="s">
        <v>105</v>
      </c>
      <c r="AA431" t="s">
        <v>126</v>
      </c>
      <c r="AB431" t="s">
        <v>137</v>
      </c>
      <c r="AC431" t="s">
        <v>137</v>
      </c>
      <c r="AD431" t="s">
        <v>129</v>
      </c>
      <c r="AE431">
        <v>0</v>
      </c>
      <c r="AF431" t="s">
        <v>112</v>
      </c>
      <c r="AG431" t="s">
        <v>110</v>
      </c>
      <c r="AH431" t="s">
        <v>111</v>
      </c>
      <c r="AI431" t="s">
        <v>112</v>
      </c>
      <c r="AJ431" t="s">
        <v>110</v>
      </c>
      <c r="AK431" t="s">
        <v>156</v>
      </c>
      <c r="AL431" t="s">
        <v>114</v>
      </c>
      <c r="AM431">
        <v>0</v>
      </c>
      <c r="AN431" t="s">
        <v>114</v>
      </c>
      <c r="AO431">
        <v>0</v>
      </c>
      <c r="AP431">
        <v>1010</v>
      </c>
      <c r="AQ431">
        <v>1010</v>
      </c>
      <c r="AR431" t="s">
        <v>115</v>
      </c>
      <c r="AS431" t="s">
        <v>109</v>
      </c>
      <c r="AT431" t="s">
        <v>116</v>
      </c>
      <c r="AU431" t="s">
        <v>117</v>
      </c>
      <c r="AV431">
        <v>1010</v>
      </c>
      <c r="AW431">
        <v>0.68702906468217984</v>
      </c>
      <c r="AX431" t="s">
        <v>195</v>
      </c>
      <c r="AY431">
        <v>1257</v>
      </c>
      <c r="AZ431">
        <v>0</v>
      </c>
      <c r="BA431">
        <v>2267</v>
      </c>
      <c r="BB431">
        <v>0</v>
      </c>
      <c r="BC431">
        <v>0</v>
      </c>
      <c r="BD431">
        <v>2</v>
      </c>
      <c r="BE431">
        <v>1</v>
      </c>
      <c r="BF431">
        <v>4</v>
      </c>
      <c r="BG431">
        <v>1</v>
      </c>
      <c r="BH431" t="s">
        <v>112</v>
      </c>
      <c r="BI431">
        <v>8</v>
      </c>
      <c r="BJ431" t="s">
        <v>119</v>
      </c>
      <c r="BK431">
        <v>1</v>
      </c>
      <c r="BL431" t="s">
        <v>110</v>
      </c>
      <c r="BM431" t="s">
        <v>142</v>
      </c>
      <c r="BN431">
        <v>2002</v>
      </c>
      <c r="BO431" t="s">
        <v>143</v>
      </c>
      <c r="BP431">
        <v>2</v>
      </c>
      <c r="BQ431">
        <v>390</v>
      </c>
      <c r="BR431" t="s">
        <v>110</v>
      </c>
      <c r="BS431" t="s">
        <v>110</v>
      </c>
      <c r="BT431" t="s">
        <v>116</v>
      </c>
      <c r="BU431">
        <v>120</v>
      </c>
      <c r="BV431">
        <v>46</v>
      </c>
      <c r="BW431">
        <v>0</v>
      </c>
      <c r="BX431">
        <v>0</v>
      </c>
      <c r="BY431">
        <v>0</v>
      </c>
      <c r="BZ431">
        <v>0</v>
      </c>
      <c r="CA431" t="s">
        <v>93</v>
      </c>
      <c r="CB431" t="s">
        <v>93</v>
      </c>
      <c r="CC431" t="s">
        <v>93</v>
      </c>
      <c r="CD431">
        <v>0</v>
      </c>
      <c r="CE431">
        <v>12</v>
      </c>
      <c r="CF431">
        <v>2009</v>
      </c>
      <c r="CG431" t="s">
        <v>166</v>
      </c>
      <c r="CH431" t="s">
        <v>123</v>
      </c>
      <c r="CI431">
        <v>200000</v>
      </c>
      <c r="CR431">
        <v>1010</v>
      </c>
      <c r="CS431" t="s">
        <v>124</v>
      </c>
    </row>
    <row r="432" spans="1:97" x14ac:dyDescent="0.3">
      <c r="A432">
        <v>636</v>
      </c>
      <c r="B432">
        <v>190</v>
      </c>
      <c r="C432" t="s">
        <v>242</v>
      </c>
      <c r="D432">
        <v>60</v>
      </c>
      <c r="E432">
        <v>10896</v>
      </c>
      <c r="F432" t="s">
        <v>92</v>
      </c>
      <c r="G432" t="s">
        <v>92</v>
      </c>
      <c r="H432" t="s">
        <v>141</v>
      </c>
      <c r="I432" t="s">
        <v>207</v>
      </c>
      <c r="J432" t="s">
        <v>96</v>
      </c>
      <c r="K432" t="s">
        <v>134</v>
      </c>
      <c r="L432" t="s">
        <v>98</v>
      </c>
      <c r="M432" t="s">
        <v>243</v>
      </c>
      <c r="N432" t="s">
        <v>203</v>
      </c>
      <c r="O432" t="s">
        <v>230</v>
      </c>
      <c r="P432" t="s">
        <v>101</v>
      </c>
      <c r="Q432" t="s">
        <v>235</v>
      </c>
      <c r="R432" t="s">
        <v>161</v>
      </c>
      <c r="S432" s="3" t="str">
        <f>VLOOKUP(R432,'House Style2'!$A$1:$E$9,5,FALSE)</f>
        <v>Above Average</v>
      </c>
      <c r="T432">
        <v>6</v>
      </c>
      <c r="U432">
        <v>0.46141763680728543</v>
      </c>
      <c r="V432" t="s">
        <v>104</v>
      </c>
      <c r="W432">
        <v>7</v>
      </c>
      <c r="X432">
        <v>1914</v>
      </c>
      <c r="Y432">
        <v>1995</v>
      </c>
      <c r="Z432" t="s">
        <v>125</v>
      </c>
      <c r="AA432" t="s">
        <v>126</v>
      </c>
      <c r="AB432" t="s">
        <v>137</v>
      </c>
      <c r="AC432" t="s">
        <v>137</v>
      </c>
      <c r="AD432" t="s">
        <v>129</v>
      </c>
      <c r="AE432">
        <v>0</v>
      </c>
      <c r="AF432" t="s">
        <v>220</v>
      </c>
      <c r="AG432" t="s">
        <v>110</v>
      </c>
      <c r="AH432" t="s">
        <v>171</v>
      </c>
      <c r="AI432" t="s">
        <v>110</v>
      </c>
      <c r="AJ432" t="s">
        <v>220</v>
      </c>
      <c r="AK432" t="s">
        <v>156</v>
      </c>
      <c r="AL432" t="s">
        <v>210</v>
      </c>
      <c r="AM432">
        <v>256</v>
      </c>
      <c r="AN432" t="s">
        <v>114</v>
      </c>
      <c r="AO432">
        <v>0</v>
      </c>
      <c r="AP432">
        <v>1184</v>
      </c>
      <c r="AQ432">
        <v>1440</v>
      </c>
      <c r="AR432" t="s">
        <v>115</v>
      </c>
      <c r="AS432" t="s">
        <v>109</v>
      </c>
      <c r="AT432" t="s">
        <v>116</v>
      </c>
      <c r="AU432" t="s">
        <v>232</v>
      </c>
      <c r="AV432">
        <v>1440</v>
      </c>
      <c r="AW432">
        <v>0.86584825631339712</v>
      </c>
      <c r="AX432" t="s">
        <v>118</v>
      </c>
      <c r="AY432">
        <v>1440</v>
      </c>
      <c r="AZ432">
        <v>515</v>
      </c>
      <c r="BA432">
        <v>3395</v>
      </c>
      <c r="BB432">
        <v>0</v>
      </c>
      <c r="BC432">
        <v>0</v>
      </c>
      <c r="BD432">
        <v>2</v>
      </c>
      <c r="BE432">
        <v>0</v>
      </c>
      <c r="BF432">
        <v>8</v>
      </c>
      <c r="BG432">
        <v>2</v>
      </c>
      <c r="BH432" t="s">
        <v>220</v>
      </c>
      <c r="BI432">
        <v>14</v>
      </c>
      <c r="BJ432" t="s">
        <v>119</v>
      </c>
      <c r="BK432">
        <v>0</v>
      </c>
      <c r="BL432" t="s">
        <v>93</v>
      </c>
      <c r="BM432" t="s">
        <v>93</v>
      </c>
      <c r="BN432" t="s">
        <v>93</v>
      </c>
      <c r="BO432" t="s">
        <v>93</v>
      </c>
      <c r="BP432">
        <v>0</v>
      </c>
      <c r="BQ432">
        <v>0</v>
      </c>
      <c r="BR432" t="s">
        <v>93</v>
      </c>
      <c r="BS432" t="s">
        <v>93</v>
      </c>
      <c r="BT432" t="s">
        <v>221</v>
      </c>
      <c r="BU432">
        <v>0</v>
      </c>
      <c r="BV432">
        <v>110</v>
      </c>
      <c r="BW432">
        <v>0</v>
      </c>
      <c r="BX432">
        <v>0</v>
      </c>
      <c r="BY432">
        <v>0</v>
      </c>
      <c r="BZ432">
        <v>0</v>
      </c>
      <c r="CA432" t="s">
        <v>93</v>
      </c>
      <c r="CB432" t="s">
        <v>93</v>
      </c>
      <c r="CC432" t="s">
        <v>93</v>
      </c>
      <c r="CD432">
        <v>0</v>
      </c>
      <c r="CE432">
        <v>3</v>
      </c>
      <c r="CF432">
        <v>2007</v>
      </c>
      <c r="CG432" t="s">
        <v>122</v>
      </c>
      <c r="CH432" t="s">
        <v>132</v>
      </c>
      <c r="CI432">
        <v>200000</v>
      </c>
      <c r="CR432">
        <v>1440</v>
      </c>
      <c r="CS432" t="s">
        <v>124</v>
      </c>
    </row>
    <row r="433" spans="1:97" x14ac:dyDescent="0.3">
      <c r="A433">
        <v>801</v>
      </c>
      <c r="B433">
        <v>60</v>
      </c>
      <c r="C433" t="s">
        <v>91</v>
      </c>
      <c r="D433">
        <v>79</v>
      </c>
      <c r="E433">
        <v>12798</v>
      </c>
      <c r="F433" t="s">
        <v>92</v>
      </c>
      <c r="G433" t="s">
        <v>93</v>
      </c>
      <c r="H433" t="s">
        <v>94</v>
      </c>
      <c r="I433" t="s">
        <v>153</v>
      </c>
      <c r="J433" t="s">
        <v>96</v>
      </c>
      <c r="K433" t="s">
        <v>134</v>
      </c>
      <c r="L433" t="s">
        <v>154</v>
      </c>
      <c r="M433" t="s">
        <v>198</v>
      </c>
      <c r="N433" t="s">
        <v>100</v>
      </c>
      <c r="O433" t="s">
        <v>230</v>
      </c>
      <c r="P433" t="s">
        <v>101</v>
      </c>
      <c r="Q433" t="s">
        <v>102</v>
      </c>
      <c r="R433" t="s">
        <v>103</v>
      </c>
      <c r="S433" s="3" t="str">
        <f>VLOOKUP(R433,'House Style2'!$A$1:$E$9,5,FALSE)</f>
        <v>Above Average</v>
      </c>
      <c r="T433">
        <v>6</v>
      </c>
      <c r="U433">
        <v>0.98077114081864203</v>
      </c>
      <c r="V433" t="s">
        <v>104</v>
      </c>
      <c r="W433">
        <v>5</v>
      </c>
      <c r="X433">
        <v>1997</v>
      </c>
      <c r="Y433">
        <v>1997</v>
      </c>
      <c r="Z433" t="s">
        <v>105</v>
      </c>
      <c r="AA433" t="s">
        <v>126</v>
      </c>
      <c r="AB433" t="s">
        <v>137</v>
      </c>
      <c r="AC433" t="s">
        <v>137</v>
      </c>
      <c r="AD433" t="s">
        <v>129</v>
      </c>
      <c r="AE433">
        <v>0</v>
      </c>
      <c r="AF433" t="s">
        <v>110</v>
      </c>
      <c r="AG433" t="s">
        <v>110</v>
      </c>
      <c r="AH433" t="s">
        <v>111</v>
      </c>
      <c r="AI433" t="s">
        <v>112</v>
      </c>
      <c r="AJ433" t="s">
        <v>110</v>
      </c>
      <c r="AK433" t="s">
        <v>112</v>
      </c>
      <c r="AL433" t="s">
        <v>113</v>
      </c>
      <c r="AM433">
        <v>462</v>
      </c>
      <c r="AN433" t="s">
        <v>114</v>
      </c>
      <c r="AO433">
        <v>0</v>
      </c>
      <c r="AP433">
        <v>154</v>
      </c>
      <c r="AQ433">
        <v>616</v>
      </c>
      <c r="AR433" t="s">
        <v>115</v>
      </c>
      <c r="AS433" t="s">
        <v>112</v>
      </c>
      <c r="AT433" t="s">
        <v>116</v>
      </c>
      <c r="AU433" t="s">
        <v>117</v>
      </c>
      <c r="AV433">
        <v>616</v>
      </c>
      <c r="AW433">
        <v>0.61117481218879877</v>
      </c>
      <c r="AX433" t="s">
        <v>195</v>
      </c>
      <c r="AY433">
        <v>1072</v>
      </c>
      <c r="AZ433">
        <v>0</v>
      </c>
      <c r="BA433">
        <v>1688</v>
      </c>
      <c r="BB433">
        <v>1</v>
      </c>
      <c r="BC433">
        <v>0</v>
      </c>
      <c r="BD433">
        <v>2</v>
      </c>
      <c r="BE433">
        <v>1</v>
      </c>
      <c r="BF433">
        <v>4</v>
      </c>
      <c r="BG433">
        <v>1</v>
      </c>
      <c r="BH433" t="s">
        <v>112</v>
      </c>
      <c r="BI433">
        <v>8</v>
      </c>
      <c r="BJ433" t="s">
        <v>119</v>
      </c>
      <c r="BK433">
        <v>0</v>
      </c>
      <c r="BL433" t="s">
        <v>93</v>
      </c>
      <c r="BM433" t="s">
        <v>120</v>
      </c>
      <c r="BN433">
        <v>1997</v>
      </c>
      <c r="BO433" t="s">
        <v>143</v>
      </c>
      <c r="BP433">
        <v>2</v>
      </c>
      <c r="BQ433">
        <v>603</v>
      </c>
      <c r="BR433" t="s">
        <v>110</v>
      </c>
      <c r="BS433" t="s">
        <v>110</v>
      </c>
      <c r="BT433" t="s">
        <v>116</v>
      </c>
      <c r="BU433">
        <v>403</v>
      </c>
      <c r="BV433">
        <v>114</v>
      </c>
      <c r="BW433">
        <v>185</v>
      </c>
      <c r="BX433">
        <v>0</v>
      </c>
      <c r="BY433">
        <v>0</v>
      </c>
      <c r="BZ433">
        <v>0</v>
      </c>
      <c r="CA433" t="s">
        <v>93</v>
      </c>
      <c r="CB433" t="s">
        <v>93</v>
      </c>
      <c r="CC433" t="s">
        <v>215</v>
      </c>
      <c r="CD433">
        <v>400</v>
      </c>
      <c r="CE433">
        <v>5</v>
      </c>
      <c r="CF433">
        <v>2008</v>
      </c>
      <c r="CG433" t="s">
        <v>122</v>
      </c>
      <c r="CH433" t="s">
        <v>123</v>
      </c>
      <c r="CI433">
        <v>200000</v>
      </c>
      <c r="CR433">
        <v>616</v>
      </c>
      <c r="CS433" t="s">
        <v>124</v>
      </c>
    </row>
    <row r="434" spans="1:97" x14ac:dyDescent="0.3">
      <c r="A434">
        <v>1208</v>
      </c>
      <c r="B434">
        <v>20</v>
      </c>
      <c r="C434" t="s">
        <v>91</v>
      </c>
      <c r="D434">
        <v>70</v>
      </c>
      <c r="E434">
        <v>9135</v>
      </c>
      <c r="F434" t="s">
        <v>92</v>
      </c>
      <c r="G434" t="s">
        <v>93</v>
      </c>
      <c r="H434" t="s">
        <v>141</v>
      </c>
      <c r="I434" t="s">
        <v>95</v>
      </c>
      <c r="J434" t="s">
        <v>96</v>
      </c>
      <c r="K434" t="s">
        <v>134</v>
      </c>
      <c r="L434" t="s">
        <v>98</v>
      </c>
      <c r="M434" t="s">
        <v>167</v>
      </c>
      <c r="N434" t="s">
        <v>100</v>
      </c>
      <c r="O434" t="s">
        <v>101</v>
      </c>
      <c r="P434" t="s">
        <v>101</v>
      </c>
      <c r="Q434" t="s">
        <v>102</v>
      </c>
      <c r="R434" t="s">
        <v>136</v>
      </c>
      <c r="S434" s="3" t="str">
        <f>VLOOKUP(R434,'House Style2'!$A$1:$E$9,5,FALSE)</f>
        <v>Above Average</v>
      </c>
      <c r="T434">
        <v>6</v>
      </c>
      <c r="U434">
        <v>8.6462600753539842E-2</v>
      </c>
      <c r="V434" t="s">
        <v>104</v>
      </c>
      <c r="W434">
        <v>5</v>
      </c>
      <c r="X434">
        <v>2003</v>
      </c>
      <c r="Y434">
        <v>2003</v>
      </c>
      <c r="Z434" t="s">
        <v>105</v>
      </c>
      <c r="AA434" t="s">
        <v>126</v>
      </c>
      <c r="AB434" t="s">
        <v>137</v>
      </c>
      <c r="AC434" t="s">
        <v>137</v>
      </c>
      <c r="AD434" t="s">
        <v>108</v>
      </c>
      <c r="AE434">
        <v>120</v>
      </c>
      <c r="AF434" t="s">
        <v>112</v>
      </c>
      <c r="AG434" t="s">
        <v>110</v>
      </c>
      <c r="AH434" t="s">
        <v>111</v>
      </c>
      <c r="AI434" t="s">
        <v>112</v>
      </c>
      <c r="AJ434" t="s">
        <v>110</v>
      </c>
      <c r="AK434" t="s">
        <v>130</v>
      </c>
      <c r="AL434" t="s">
        <v>113</v>
      </c>
      <c r="AM434">
        <v>340</v>
      </c>
      <c r="AN434" t="s">
        <v>114</v>
      </c>
      <c r="AO434">
        <v>0</v>
      </c>
      <c r="AP434">
        <v>1342</v>
      </c>
      <c r="AQ434">
        <v>1682</v>
      </c>
      <c r="AR434" t="s">
        <v>115</v>
      </c>
      <c r="AS434" t="s">
        <v>109</v>
      </c>
      <c r="AT434" t="s">
        <v>116</v>
      </c>
      <c r="AU434" t="s">
        <v>117</v>
      </c>
      <c r="AV434">
        <v>1700</v>
      </c>
      <c r="AW434">
        <v>5.1532494023146413E-2</v>
      </c>
      <c r="AX434" t="s">
        <v>118</v>
      </c>
      <c r="AY434">
        <v>0</v>
      </c>
      <c r="AZ434">
        <v>0</v>
      </c>
      <c r="BA434">
        <v>1700</v>
      </c>
      <c r="BB434">
        <v>1</v>
      </c>
      <c r="BC434">
        <v>0</v>
      </c>
      <c r="BD434">
        <v>2</v>
      </c>
      <c r="BE434">
        <v>0</v>
      </c>
      <c r="BF434">
        <v>3</v>
      </c>
      <c r="BG434">
        <v>1</v>
      </c>
      <c r="BH434" t="s">
        <v>112</v>
      </c>
      <c r="BI434">
        <v>7</v>
      </c>
      <c r="BJ434" t="s">
        <v>119</v>
      </c>
      <c r="BK434">
        <v>0</v>
      </c>
      <c r="BL434" t="s">
        <v>93</v>
      </c>
      <c r="BM434" t="s">
        <v>120</v>
      </c>
      <c r="BN434">
        <v>2003</v>
      </c>
      <c r="BO434" t="s">
        <v>143</v>
      </c>
      <c r="BP434">
        <v>2</v>
      </c>
      <c r="BQ434">
        <v>544</v>
      </c>
      <c r="BR434" t="s">
        <v>110</v>
      </c>
      <c r="BS434" t="s">
        <v>110</v>
      </c>
      <c r="BT434" t="s">
        <v>116</v>
      </c>
      <c r="BU434">
        <v>192</v>
      </c>
      <c r="BV434">
        <v>23</v>
      </c>
      <c r="BW434">
        <v>0</v>
      </c>
      <c r="BX434">
        <v>0</v>
      </c>
      <c r="BY434">
        <v>0</v>
      </c>
      <c r="BZ434">
        <v>0</v>
      </c>
      <c r="CA434" t="s">
        <v>93</v>
      </c>
      <c r="CB434" t="s">
        <v>93</v>
      </c>
      <c r="CC434" t="s">
        <v>93</v>
      </c>
      <c r="CD434">
        <v>0</v>
      </c>
      <c r="CE434">
        <v>5</v>
      </c>
      <c r="CF434">
        <v>2006</v>
      </c>
      <c r="CG434" t="s">
        <v>122</v>
      </c>
      <c r="CH434" t="s">
        <v>123</v>
      </c>
      <c r="CI434">
        <v>200000</v>
      </c>
      <c r="CR434" t="s">
        <v>124</v>
      </c>
      <c r="CS434">
        <v>1700</v>
      </c>
    </row>
    <row r="435" spans="1:97" x14ac:dyDescent="0.3">
      <c r="A435">
        <v>1339</v>
      </c>
      <c r="B435">
        <v>60</v>
      </c>
      <c r="C435" t="s">
        <v>91</v>
      </c>
      <c r="D435">
        <v>95</v>
      </c>
      <c r="E435">
        <v>13450</v>
      </c>
      <c r="F435" t="s">
        <v>92</v>
      </c>
      <c r="G435" t="s">
        <v>93</v>
      </c>
      <c r="H435" t="s">
        <v>94</v>
      </c>
      <c r="I435" t="s">
        <v>95</v>
      </c>
      <c r="J435" t="s">
        <v>96</v>
      </c>
      <c r="K435" t="s">
        <v>97</v>
      </c>
      <c r="L435" t="s">
        <v>98</v>
      </c>
      <c r="M435" t="s">
        <v>167</v>
      </c>
      <c r="N435" t="s">
        <v>100</v>
      </c>
      <c r="O435" t="s">
        <v>101</v>
      </c>
      <c r="P435" t="s">
        <v>101</v>
      </c>
      <c r="Q435" t="s">
        <v>102</v>
      </c>
      <c r="R435" t="s">
        <v>103</v>
      </c>
      <c r="S435" s="3" t="str">
        <f>VLOOKUP(R435,'House Style2'!$A$1:$E$9,5,FALSE)</f>
        <v>Above Average</v>
      </c>
      <c r="T435">
        <v>7</v>
      </c>
      <c r="U435">
        <v>0.46666321740122774</v>
      </c>
      <c r="V435" t="s">
        <v>104</v>
      </c>
      <c r="W435">
        <v>5</v>
      </c>
      <c r="X435">
        <v>2002</v>
      </c>
      <c r="Y435">
        <v>2002</v>
      </c>
      <c r="Z435" t="s">
        <v>105</v>
      </c>
      <c r="AA435" t="s">
        <v>126</v>
      </c>
      <c r="AB435" t="s">
        <v>137</v>
      </c>
      <c r="AC435" t="s">
        <v>137</v>
      </c>
      <c r="AD435" t="s">
        <v>129</v>
      </c>
      <c r="AE435">
        <v>0</v>
      </c>
      <c r="AF435" t="s">
        <v>112</v>
      </c>
      <c r="AG435" t="s">
        <v>110</v>
      </c>
      <c r="AH435" t="s">
        <v>111</v>
      </c>
      <c r="AI435" t="s">
        <v>112</v>
      </c>
      <c r="AJ435" t="s">
        <v>110</v>
      </c>
      <c r="AK435" t="s">
        <v>156</v>
      </c>
      <c r="AL435" t="s">
        <v>113</v>
      </c>
      <c r="AM435">
        <v>700</v>
      </c>
      <c r="AN435" t="s">
        <v>114</v>
      </c>
      <c r="AO435">
        <v>0</v>
      </c>
      <c r="AP435">
        <v>216</v>
      </c>
      <c r="AQ435">
        <v>916</v>
      </c>
      <c r="AR435" t="s">
        <v>115</v>
      </c>
      <c r="AS435" t="s">
        <v>109</v>
      </c>
      <c r="AT435" t="s">
        <v>116</v>
      </c>
      <c r="AU435" t="s">
        <v>117</v>
      </c>
      <c r="AV435">
        <v>920</v>
      </c>
      <c r="AW435">
        <v>0.65954565607821347</v>
      </c>
      <c r="AX435" t="s">
        <v>195</v>
      </c>
      <c r="AY435">
        <v>941</v>
      </c>
      <c r="AZ435">
        <v>0</v>
      </c>
      <c r="BA435">
        <v>1861</v>
      </c>
      <c r="BB435">
        <v>1</v>
      </c>
      <c r="BC435">
        <v>0</v>
      </c>
      <c r="BD435">
        <v>2</v>
      </c>
      <c r="BE435">
        <v>1</v>
      </c>
      <c r="BF435">
        <v>3</v>
      </c>
      <c r="BG435">
        <v>1</v>
      </c>
      <c r="BH435" t="s">
        <v>112</v>
      </c>
      <c r="BI435">
        <v>8</v>
      </c>
      <c r="BJ435" t="s">
        <v>119</v>
      </c>
      <c r="BK435">
        <v>0</v>
      </c>
      <c r="BL435" t="s">
        <v>93</v>
      </c>
      <c r="BM435" t="s">
        <v>142</v>
      </c>
      <c r="BN435">
        <v>2002</v>
      </c>
      <c r="BO435" t="s">
        <v>143</v>
      </c>
      <c r="BP435">
        <v>2</v>
      </c>
      <c r="BQ435">
        <v>492</v>
      </c>
      <c r="BR435" t="s">
        <v>110</v>
      </c>
      <c r="BS435" t="s">
        <v>110</v>
      </c>
      <c r="BT435" t="s">
        <v>116</v>
      </c>
      <c r="BU435">
        <v>146</v>
      </c>
      <c r="BV435">
        <v>91</v>
      </c>
      <c r="BW435">
        <v>0</v>
      </c>
      <c r="BX435">
        <v>0</v>
      </c>
      <c r="BY435">
        <v>0</v>
      </c>
      <c r="BZ435">
        <v>0</v>
      </c>
      <c r="CA435" t="s">
        <v>93</v>
      </c>
      <c r="CB435" t="s">
        <v>93</v>
      </c>
      <c r="CC435" t="s">
        <v>93</v>
      </c>
      <c r="CD435">
        <v>0</v>
      </c>
      <c r="CE435">
        <v>6</v>
      </c>
      <c r="CF435">
        <v>2006</v>
      </c>
      <c r="CG435" t="s">
        <v>122</v>
      </c>
      <c r="CH435" t="s">
        <v>123</v>
      </c>
      <c r="CI435">
        <v>200000</v>
      </c>
      <c r="CR435">
        <v>920</v>
      </c>
      <c r="CS435" t="s">
        <v>124</v>
      </c>
    </row>
    <row r="436" spans="1:97" x14ac:dyDescent="0.3">
      <c r="A436">
        <v>1351</v>
      </c>
      <c r="B436">
        <v>90</v>
      </c>
      <c r="C436" t="s">
        <v>91</v>
      </c>
      <c r="D436">
        <v>91</v>
      </c>
      <c r="E436">
        <v>11643</v>
      </c>
      <c r="F436" t="s">
        <v>92</v>
      </c>
      <c r="G436" t="s">
        <v>93</v>
      </c>
      <c r="H436" t="s">
        <v>141</v>
      </c>
      <c r="I436" t="s">
        <v>95</v>
      </c>
      <c r="J436" t="s">
        <v>96</v>
      </c>
      <c r="K436" t="s">
        <v>134</v>
      </c>
      <c r="L436" t="s">
        <v>98</v>
      </c>
      <c r="M436" t="s">
        <v>192</v>
      </c>
      <c r="N436" t="s">
        <v>100</v>
      </c>
      <c r="O436" t="s">
        <v>160</v>
      </c>
      <c r="P436" t="s">
        <v>101</v>
      </c>
      <c r="Q436" t="s">
        <v>240</v>
      </c>
      <c r="R436" t="s">
        <v>103</v>
      </c>
      <c r="S436" s="3" t="str">
        <f>VLOOKUP(R436,'House Style2'!$A$1:$E$9,5,FALSE)</f>
        <v>Above Average</v>
      </c>
      <c r="T436">
        <v>5</v>
      </c>
      <c r="U436">
        <v>0.12513792037361904</v>
      </c>
      <c r="V436" t="s">
        <v>225</v>
      </c>
      <c r="W436">
        <v>5</v>
      </c>
      <c r="X436">
        <v>1969</v>
      </c>
      <c r="Y436">
        <v>1969</v>
      </c>
      <c r="Z436" t="s">
        <v>105</v>
      </c>
      <c r="AA436" t="s">
        <v>126</v>
      </c>
      <c r="AB436" t="s">
        <v>176</v>
      </c>
      <c r="AC436" t="s">
        <v>176</v>
      </c>
      <c r="AD436" t="s">
        <v>108</v>
      </c>
      <c r="AE436">
        <v>368</v>
      </c>
      <c r="AF436" t="s">
        <v>110</v>
      </c>
      <c r="AG436" t="s">
        <v>110</v>
      </c>
      <c r="AH436" t="s">
        <v>171</v>
      </c>
      <c r="AI436" t="s">
        <v>110</v>
      </c>
      <c r="AJ436" t="s">
        <v>110</v>
      </c>
      <c r="AK436" t="s">
        <v>156</v>
      </c>
      <c r="AL436" t="s">
        <v>210</v>
      </c>
      <c r="AM436">
        <v>500</v>
      </c>
      <c r="AN436" t="s">
        <v>114</v>
      </c>
      <c r="AO436">
        <v>0</v>
      </c>
      <c r="AP436">
        <v>748</v>
      </c>
      <c r="AQ436">
        <v>1248</v>
      </c>
      <c r="AR436" t="s">
        <v>115</v>
      </c>
      <c r="AS436" t="s">
        <v>110</v>
      </c>
      <c r="AT436" t="s">
        <v>116</v>
      </c>
      <c r="AU436" t="s">
        <v>117</v>
      </c>
      <c r="AV436">
        <v>1338</v>
      </c>
      <c r="AW436">
        <v>0.92113814337468192</v>
      </c>
      <c r="AX436" t="s">
        <v>118</v>
      </c>
      <c r="AY436">
        <v>1296</v>
      </c>
      <c r="AZ436">
        <v>0</v>
      </c>
      <c r="BA436">
        <v>2634</v>
      </c>
      <c r="BB436">
        <v>1</v>
      </c>
      <c r="BC436">
        <v>1</v>
      </c>
      <c r="BD436">
        <v>2</v>
      </c>
      <c r="BE436">
        <v>2</v>
      </c>
      <c r="BF436">
        <v>6</v>
      </c>
      <c r="BG436">
        <v>2</v>
      </c>
      <c r="BH436" t="s">
        <v>110</v>
      </c>
      <c r="BI436">
        <v>12</v>
      </c>
      <c r="BJ436" t="s">
        <v>119</v>
      </c>
      <c r="BK436">
        <v>0</v>
      </c>
      <c r="BL436" t="s">
        <v>93</v>
      </c>
      <c r="BM436" t="s">
        <v>164</v>
      </c>
      <c r="BN436">
        <v>1969</v>
      </c>
      <c r="BO436" t="s">
        <v>114</v>
      </c>
      <c r="BP436">
        <v>4</v>
      </c>
      <c r="BQ436">
        <v>968</v>
      </c>
      <c r="BR436" t="s">
        <v>110</v>
      </c>
      <c r="BS436" t="s">
        <v>110</v>
      </c>
      <c r="BT436" t="s">
        <v>116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 t="s">
        <v>93</v>
      </c>
      <c r="CB436" t="s">
        <v>93</v>
      </c>
      <c r="CC436" t="s">
        <v>93</v>
      </c>
      <c r="CD436">
        <v>0</v>
      </c>
      <c r="CE436">
        <v>8</v>
      </c>
      <c r="CF436">
        <v>2009</v>
      </c>
      <c r="CG436" t="s">
        <v>122</v>
      </c>
      <c r="CH436" t="s">
        <v>123</v>
      </c>
      <c r="CI436">
        <v>200000</v>
      </c>
      <c r="CR436">
        <v>1338</v>
      </c>
      <c r="CS436" t="s">
        <v>124</v>
      </c>
    </row>
    <row r="437" spans="1:97" x14ac:dyDescent="0.3">
      <c r="A437">
        <v>448</v>
      </c>
      <c r="B437">
        <v>60</v>
      </c>
      <c r="C437" t="s">
        <v>91</v>
      </c>
      <c r="D437" t="s">
        <v>93</v>
      </c>
      <c r="E437">
        <v>11214</v>
      </c>
      <c r="F437" t="s">
        <v>92</v>
      </c>
      <c r="G437" t="s">
        <v>93</v>
      </c>
      <c r="H437" t="s">
        <v>94</v>
      </c>
      <c r="I437" t="s">
        <v>95</v>
      </c>
      <c r="J437" t="s">
        <v>96</v>
      </c>
      <c r="K437" t="s">
        <v>97</v>
      </c>
      <c r="L437" t="s">
        <v>98</v>
      </c>
      <c r="M437" t="s">
        <v>184</v>
      </c>
      <c r="N437" t="s">
        <v>100</v>
      </c>
      <c r="O437" t="s">
        <v>101</v>
      </c>
      <c r="P437" t="s">
        <v>101</v>
      </c>
      <c r="Q437" t="s">
        <v>102</v>
      </c>
      <c r="R437" t="s">
        <v>103</v>
      </c>
      <c r="S437" s="3" t="str">
        <f>VLOOKUP(R437,'House Style2'!$A$1:$E$9,5,FALSE)</f>
        <v>Above Average</v>
      </c>
      <c r="T437">
        <v>7</v>
      </c>
      <c r="U437">
        <v>0.30506462353005892</v>
      </c>
      <c r="V437" t="s">
        <v>104</v>
      </c>
      <c r="W437">
        <v>5</v>
      </c>
      <c r="X437">
        <v>1998</v>
      </c>
      <c r="Y437">
        <v>1999</v>
      </c>
      <c r="Z437" t="s">
        <v>105</v>
      </c>
      <c r="AA437" t="s">
        <v>126</v>
      </c>
      <c r="AB437" t="s">
        <v>137</v>
      </c>
      <c r="AC437" t="s">
        <v>137</v>
      </c>
      <c r="AD437" t="s">
        <v>129</v>
      </c>
      <c r="AE437">
        <v>0</v>
      </c>
      <c r="AF437" t="s">
        <v>112</v>
      </c>
      <c r="AG437" t="s">
        <v>110</v>
      </c>
      <c r="AH437" t="s">
        <v>111</v>
      </c>
      <c r="AI437" t="s">
        <v>112</v>
      </c>
      <c r="AJ437" t="s">
        <v>110</v>
      </c>
      <c r="AK437" t="s">
        <v>156</v>
      </c>
      <c r="AL437" t="s">
        <v>114</v>
      </c>
      <c r="AM437">
        <v>0</v>
      </c>
      <c r="AN437" t="s">
        <v>114</v>
      </c>
      <c r="AO437">
        <v>0</v>
      </c>
      <c r="AP437">
        <v>930</v>
      </c>
      <c r="AQ437">
        <v>930</v>
      </c>
      <c r="AR437" t="s">
        <v>115</v>
      </c>
      <c r="AS437" t="s">
        <v>112</v>
      </c>
      <c r="AT437" t="s">
        <v>116</v>
      </c>
      <c r="AU437" t="s">
        <v>117</v>
      </c>
      <c r="AV437">
        <v>956</v>
      </c>
      <c r="AW437">
        <v>0.11255268184221812</v>
      </c>
      <c r="AX437" t="s">
        <v>195</v>
      </c>
      <c r="AY437">
        <v>930</v>
      </c>
      <c r="AZ437">
        <v>0</v>
      </c>
      <c r="BA437">
        <v>1886</v>
      </c>
      <c r="BB437">
        <v>0</v>
      </c>
      <c r="BC437">
        <v>0</v>
      </c>
      <c r="BD437">
        <v>2</v>
      </c>
      <c r="BE437">
        <v>1</v>
      </c>
      <c r="BF437">
        <v>4</v>
      </c>
      <c r="BG437">
        <v>1</v>
      </c>
      <c r="BH437" t="s">
        <v>112</v>
      </c>
      <c r="BI437">
        <v>10</v>
      </c>
      <c r="BJ437" t="s">
        <v>119</v>
      </c>
      <c r="BK437">
        <v>1</v>
      </c>
      <c r="BL437" t="s">
        <v>110</v>
      </c>
      <c r="BM437" t="s">
        <v>120</v>
      </c>
      <c r="BN437">
        <v>1998</v>
      </c>
      <c r="BO437" t="s">
        <v>121</v>
      </c>
      <c r="BP437">
        <v>2</v>
      </c>
      <c r="BQ437">
        <v>431</v>
      </c>
      <c r="BR437" t="s">
        <v>110</v>
      </c>
      <c r="BS437" t="s">
        <v>110</v>
      </c>
      <c r="BT437" t="s">
        <v>116</v>
      </c>
      <c r="BU437">
        <v>89</v>
      </c>
      <c r="BV437">
        <v>0</v>
      </c>
      <c r="BW437">
        <v>0</v>
      </c>
      <c r="BX437">
        <v>0</v>
      </c>
      <c r="BY437">
        <v>0</v>
      </c>
      <c r="BZ437">
        <v>0</v>
      </c>
      <c r="CA437" t="s">
        <v>93</v>
      </c>
      <c r="CB437" t="s">
        <v>93</v>
      </c>
      <c r="CC437" t="s">
        <v>93</v>
      </c>
      <c r="CD437">
        <v>0</v>
      </c>
      <c r="CE437">
        <v>7</v>
      </c>
      <c r="CF437">
        <v>2006</v>
      </c>
      <c r="CG437" t="s">
        <v>122</v>
      </c>
      <c r="CH437" t="s">
        <v>123</v>
      </c>
      <c r="CI437">
        <v>199900</v>
      </c>
      <c r="CR437">
        <v>956</v>
      </c>
      <c r="CS437" t="s">
        <v>124</v>
      </c>
    </row>
    <row r="438" spans="1:97" x14ac:dyDescent="0.3">
      <c r="A438">
        <v>978</v>
      </c>
      <c r="B438">
        <v>120</v>
      </c>
      <c r="C438" t="s">
        <v>188</v>
      </c>
      <c r="D438">
        <v>35</v>
      </c>
      <c r="E438">
        <v>4274</v>
      </c>
      <c r="F438" t="s">
        <v>92</v>
      </c>
      <c r="G438" t="s">
        <v>92</v>
      </c>
      <c r="H438" t="s">
        <v>94</v>
      </c>
      <c r="I438" t="s">
        <v>95</v>
      </c>
      <c r="J438" t="s">
        <v>96</v>
      </c>
      <c r="K438" t="s">
        <v>134</v>
      </c>
      <c r="L438" t="s">
        <v>98</v>
      </c>
      <c r="M438" t="s">
        <v>168</v>
      </c>
      <c r="N438" t="s">
        <v>100</v>
      </c>
      <c r="O438" t="s">
        <v>101</v>
      </c>
      <c r="P438" t="s">
        <v>101</v>
      </c>
      <c r="Q438" t="s">
        <v>175</v>
      </c>
      <c r="R438" t="s">
        <v>136</v>
      </c>
      <c r="S438" s="3" t="str">
        <f>VLOOKUP(R438,'House Style2'!$A$1:$E$9,5,FALSE)</f>
        <v>Above Average</v>
      </c>
      <c r="T438">
        <v>7</v>
      </c>
      <c r="U438">
        <v>2.2742146335167246E-2</v>
      </c>
      <c r="V438" t="s">
        <v>104</v>
      </c>
      <c r="W438">
        <v>5</v>
      </c>
      <c r="X438">
        <v>2006</v>
      </c>
      <c r="Y438">
        <v>2007</v>
      </c>
      <c r="Z438" t="s">
        <v>105</v>
      </c>
      <c r="AA438" t="s">
        <v>126</v>
      </c>
      <c r="AB438" t="s">
        <v>137</v>
      </c>
      <c r="AC438" t="s">
        <v>137</v>
      </c>
      <c r="AD438" t="s">
        <v>93</v>
      </c>
      <c r="AE438" t="s">
        <v>93</v>
      </c>
      <c r="AF438" t="s">
        <v>112</v>
      </c>
      <c r="AG438" t="s">
        <v>110</v>
      </c>
      <c r="AH438" t="s">
        <v>111</v>
      </c>
      <c r="AI438" t="s">
        <v>112</v>
      </c>
      <c r="AJ438" t="s">
        <v>110</v>
      </c>
      <c r="AK438" t="s">
        <v>156</v>
      </c>
      <c r="AL438" t="s">
        <v>113</v>
      </c>
      <c r="AM438">
        <v>1106</v>
      </c>
      <c r="AN438" t="s">
        <v>114</v>
      </c>
      <c r="AO438">
        <v>0</v>
      </c>
      <c r="AP438">
        <v>135</v>
      </c>
      <c r="AQ438">
        <v>1241</v>
      </c>
      <c r="AR438" t="s">
        <v>115</v>
      </c>
      <c r="AS438" t="s">
        <v>109</v>
      </c>
      <c r="AT438" t="s">
        <v>116</v>
      </c>
      <c r="AU438" t="s">
        <v>117</v>
      </c>
      <c r="AV438">
        <v>1241</v>
      </c>
      <c r="AW438">
        <v>0.97186846733946242</v>
      </c>
      <c r="AX438" t="s">
        <v>118</v>
      </c>
      <c r="AY438">
        <v>0</v>
      </c>
      <c r="AZ438">
        <v>0</v>
      </c>
      <c r="BA438">
        <v>1241</v>
      </c>
      <c r="BB438">
        <v>1</v>
      </c>
      <c r="BC438">
        <v>0</v>
      </c>
      <c r="BD438">
        <v>1</v>
      </c>
      <c r="BE438">
        <v>1</v>
      </c>
      <c r="BF438">
        <v>1</v>
      </c>
      <c r="BG438">
        <v>1</v>
      </c>
      <c r="BH438" t="s">
        <v>112</v>
      </c>
      <c r="BI438">
        <v>4</v>
      </c>
      <c r="BJ438" t="s">
        <v>119</v>
      </c>
      <c r="BK438">
        <v>0</v>
      </c>
      <c r="BL438" t="s">
        <v>93</v>
      </c>
      <c r="BM438" t="s">
        <v>120</v>
      </c>
      <c r="BN438">
        <v>2007</v>
      </c>
      <c r="BO438" t="s">
        <v>121</v>
      </c>
      <c r="BP438">
        <v>2</v>
      </c>
      <c r="BQ438">
        <v>569</v>
      </c>
      <c r="BR438" t="s">
        <v>110</v>
      </c>
      <c r="BS438" t="s">
        <v>110</v>
      </c>
      <c r="BT438" t="s">
        <v>116</v>
      </c>
      <c r="BU438">
        <v>0</v>
      </c>
      <c r="BV438">
        <v>116</v>
      </c>
      <c r="BW438">
        <v>0</v>
      </c>
      <c r="BX438">
        <v>0</v>
      </c>
      <c r="BY438">
        <v>0</v>
      </c>
      <c r="BZ438">
        <v>0</v>
      </c>
      <c r="CA438" t="s">
        <v>93</v>
      </c>
      <c r="CB438" t="s">
        <v>93</v>
      </c>
      <c r="CC438" t="s">
        <v>93</v>
      </c>
      <c r="CD438">
        <v>0</v>
      </c>
      <c r="CE438">
        <v>11</v>
      </c>
      <c r="CF438">
        <v>2007</v>
      </c>
      <c r="CG438" t="s">
        <v>139</v>
      </c>
      <c r="CH438" t="s">
        <v>140</v>
      </c>
      <c r="CI438">
        <v>199900</v>
      </c>
      <c r="CR438">
        <v>1241</v>
      </c>
      <c r="CS438" t="s">
        <v>124</v>
      </c>
    </row>
    <row r="439" spans="1:97" x14ac:dyDescent="0.3">
      <c r="A439">
        <v>104</v>
      </c>
      <c r="B439">
        <v>20</v>
      </c>
      <c r="C439" t="s">
        <v>91</v>
      </c>
      <c r="D439">
        <v>94</v>
      </c>
      <c r="E439">
        <v>10402</v>
      </c>
      <c r="F439" t="s">
        <v>92</v>
      </c>
      <c r="G439" t="s">
        <v>93</v>
      </c>
      <c r="H439" t="s">
        <v>94</v>
      </c>
      <c r="I439" t="s">
        <v>95</v>
      </c>
      <c r="J439" t="s">
        <v>96</v>
      </c>
      <c r="K439" t="s">
        <v>97</v>
      </c>
      <c r="L439" t="s">
        <v>98</v>
      </c>
      <c r="M439" t="s">
        <v>167</v>
      </c>
      <c r="N439" t="s">
        <v>100</v>
      </c>
      <c r="O439" t="s">
        <v>101</v>
      </c>
      <c r="P439" t="s">
        <v>101</v>
      </c>
      <c r="Q439" t="s">
        <v>102</v>
      </c>
      <c r="R439" t="s">
        <v>136</v>
      </c>
      <c r="S439" s="3" t="str">
        <f>VLOOKUP(R439,'House Style2'!$A$1:$E$9,5,FALSE)</f>
        <v>Above Average</v>
      </c>
      <c r="T439">
        <v>7</v>
      </c>
      <c r="U439">
        <v>0.2176204217429113</v>
      </c>
      <c r="V439" t="s">
        <v>104</v>
      </c>
      <c r="W439">
        <v>5</v>
      </c>
      <c r="X439">
        <v>2009</v>
      </c>
      <c r="Y439">
        <v>2009</v>
      </c>
      <c r="Z439" t="s">
        <v>105</v>
      </c>
      <c r="AA439" t="s">
        <v>126</v>
      </c>
      <c r="AB439" t="s">
        <v>137</v>
      </c>
      <c r="AC439" t="s">
        <v>137</v>
      </c>
      <c r="AD439" t="s">
        <v>129</v>
      </c>
      <c r="AE439">
        <v>0</v>
      </c>
      <c r="AF439" t="s">
        <v>110</v>
      </c>
      <c r="AG439" t="s">
        <v>110</v>
      </c>
      <c r="AH439" t="s">
        <v>111</v>
      </c>
      <c r="AI439" t="s">
        <v>112</v>
      </c>
      <c r="AJ439" t="s">
        <v>110</v>
      </c>
      <c r="AK439" t="s">
        <v>156</v>
      </c>
      <c r="AL439" t="s">
        <v>114</v>
      </c>
      <c r="AM439">
        <v>0</v>
      </c>
      <c r="AN439" t="s">
        <v>114</v>
      </c>
      <c r="AO439">
        <v>0</v>
      </c>
      <c r="AP439">
        <v>1226</v>
      </c>
      <c r="AQ439">
        <v>1226</v>
      </c>
      <c r="AR439" t="s">
        <v>115</v>
      </c>
      <c r="AS439" t="s">
        <v>109</v>
      </c>
      <c r="AT439" t="s">
        <v>116</v>
      </c>
      <c r="AU439" t="s">
        <v>117</v>
      </c>
      <c r="AV439">
        <v>1226</v>
      </c>
      <c r="AW439">
        <v>0.67777824494434669</v>
      </c>
      <c r="AX439" t="s">
        <v>118</v>
      </c>
      <c r="AY439">
        <v>0</v>
      </c>
      <c r="AZ439">
        <v>0</v>
      </c>
      <c r="BA439">
        <v>1226</v>
      </c>
      <c r="BB439">
        <v>0</v>
      </c>
      <c r="BC439">
        <v>0</v>
      </c>
      <c r="BD439">
        <v>2</v>
      </c>
      <c r="BE439">
        <v>0</v>
      </c>
      <c r="BF439">
        <v>3</v>
      </c>
      <c r="BG439">
        <v>1</v>
      </c>
      <c r="BH439" t="s">
        <v>112</v>
      </c>
      <c r="BI439">
        <v>6</v>
      </c>
      <c r="BJ439" t="s">
        <v>119</v>
      </c>
      <c r="BK439">
        <v>0</v>
      </c>
      <c r="BL439" t="s">
        <v>93</v>
      </c>
      <c r="BM439" t="s">
        <v>120</v>
      </c>
      <c r="BN439">
        <v>2009</v>
      </c>
      <c r="BO439" t="s">
        <v>143</v>
      </c>
      <c r="BP439">
        <v>3</v>
      </c>
      <c r="BQ439">
        <v>740</v>
      </c>
      <c r="BR439" t="s">
        <v>110</v>
      </c>
      <c r="BS439" t="s">
        <v>110</v>
      </c>
      <c r="BT439" t="s">
        <v>116</v>
      </c>
      <c r="BU439">
        <v>0</v>
      </c>
      <c r="BV439">
        <v>36</v>
      </c>
      <c r="BW439">
        <v>0</v>
      </c>
      <c r="BX439">
        <v>0</v>
      </c>
      <c r="BY439">
        <v>0</v>
      </c>
      <c r="BZ439">
        <v>0</v>
      </c>
      <c r="CA439" t="s">
        <v>93</v>
      </c>
      <c r="CB439" t="s">
        <v>93</v>
      </c>
      <c r="CC439" t="s">
        <v>93</v>
      </c>
      <c r="CD439">
        <v>0</v>
      </c>
      <c r="CE439">
        <v>5</v>
      </c>
      <c r="CF439">
        <v>2010</v>
      </c>
      <c r="CG439" t="s">
        <v>122</v>
      </c>
      <c r="CH439" t="s">
        <v>123</v>
      </c>
      <c r="CI439">
        <v>198900</v>
      </c>
      <c r="CR439">
        <v>1226</v>
      </c>
      <c r="CS439" t="s">
        <v>124</v>
      </c>
    </row>
    <row r="440" spans="1:97" x14ac:dyDescent="0.3">
      <c r="A440">
        <v>363</v>
      </c>
      <c r="B440">
        <v>85</v>
      </c>
      <c r="C440" t="s">
        <v>91</v>
      </c>
      <c r="D440">
        <v>64</v>
      </c>
      <c r="E440">
        <v>7301</v>
      </c>
      <c r="F440" t="s">
        <v>92</v>
      </c>
      <c r="G440" t="s">
        <v>93</v>
      </c>
      <c r="H440" t="s">
        <v>141</v>
      </c>
      <c r="I440" t="s">
        <v>95</v>
      </c>
      <c r="J440" t="s">
        <v>96</v>
      </c>
      <c r="K440" t="s">
        <v>97</v>
      </c>
      <c r="L440" t="s">
        <v>98</v>
      </c>
      <c r="M440" t="s">
        <v>202</v>
      </c>
      <c r="N440" t="s">
        <v>203</v>
      </c>
      <c r="O440" t="s">
        <v>101</v>
      </c>
      <c r="P440" t="s">
        <v>101</v>
      </c>
      <c r="Q440" t="s">
        <v>102</v>
      </c>
      <c r="R440" t="s">
        <v>241</v>
      </c>
      <c r="S440" s="3" t="str">
        <f>VLOOKUP(R440,'House Style2'!$A$1:$E$9,5,FALSE)</f>
        <v>Below Average</v>
      </c>
      <c r="T440">
        <v>7</v>
      </c>
      <c r="U440">
        <v>0.62996575023206702</v>
      </c>
      <c r="V440" t="s">
        <v>104</v>
      </c>
      <c r="W440">
        <v>5</v>
      </c>
      <c r="X440">
        <v>2003</v>
      </c>
      <c r="Y440">
        <v>2003</v>
      </c>
      <c r="Z440" t="s">
        <v>105</v>
      </c>
      <c r="AA440" t="s">
        <v>126</v>
      </c>
      <c r="AB440" t="s">
        <v>107</v>
      </c>
      <c r="AC440" t="s">
        <v>107</v>
      </c>
      <c r="AD440" t="s">
        <v>108</v>
      </c>
      <c r="AE440">
        <v>500</v>
      </c>
      <c r="AF440" t="s">
        <v>112</v>
      </c>
      <c r="AG440" t="s">
        <v>110</v>
      </c>
      <c r="AH440" t="s">
        <v>244</v>
      </c>
      <c r="AI440" t="s">
        <v>93</v>
      </c>
      <c r="AJ440" t="s">
        <v>93</v>
      </c>
      <c r="AK440" t="s">
        <v>93</v>
      </c>
      <c r="AL440" t="s">
        <v>93</v>
      </c>
      <c r="AM440">
        <v>0</v>
      </c>
      <c r="AN440" t="s">
        <v>93</v>
      </c>
      <c r="AO440">
        <v>0</v>
      </c>
      <c r="AP440">
        <v>0</v>
      </c>
      <c r="AQ440">
        <v>0</v>
      </c>
      <c r="AR440" t="s">
        <v>115</v>
      </c>
      <c r="AS440" t="s">
        <v>109</v>
      </c>
      <c r="AT440" t="s">
        <v>116</v>
      </c>
      <c r="AU440" t="s">
        <v>117</v>
      </c>
      <c r="AV440">
        <v>495</v>
      </c>
      <c r="AW440">
        <v>0.45117468218863033</v>
      </c>
      <c r="AX440" t="s">
        <v>195</v>
      </c>
      <c r="AY440">
        <v>1427</v>
      </c>
      <c r="AZ440">
        <v>0</v>
      </c>
      <c r="BA440">
        <v>1922</v>
      </c>
      <c r="BB440">
        <v>0</v>
      </c>
      <c r="BC440">
        <v>0</v>
      </c>
      <c r="BD440">
        <v>3</v>
      </c>
      <c r="BE440">
        <v>0</v>
      </c>
      <c r="BF440">
        <v>4</v>
      </c>
      <c r="BG440">
        <v>1</v>
      </c>
      <c r="BH440" t="s">
        <v>112</v>
      </c>
      <c r="BI440">
        <v>7</v>
      </c>
      <c r="BJ440" t="s">
        <v>119</v>
      </c>
      <c r="BK440">
        <v>1</v>
      </c>
      <c r="BL440" t="s">
        <v>109</v>
      </c>
      <c r="BM440" t="s">
        <v>142</v>
      </c>
      <c r="BN440">
        <v>2003</v>
      </c>
      <c r="BO440" t="s">
        <v>143</v>
      </c>
      <c r="BP440">
        <v>2</v>
      </c>
      <c r="BQ440">
        <v>672</v>
      </c>
      <c r="BR440" t="s">
        <v>110</v>
      </c>
      <c r="BS440" t="s">
        <v>110</v>
      </c>
      <c r="BT440" t="s">
        <v>116</v>
      </c>
      <c r="BU440">
        <v>0</v>
      </c>
      <c r="BV440">
        <v>0</v>
      </c>
      <c r="BW440">
        <v>177</v>
      </c>
      <c r="BX440">
        <v>0</v>
      </c>
      <c r="BY440">
        <v>0</v>
      </c>
      <c r="BZ440">
        <v>0</v>
      </c>
      <c r="CA440" t="s">
        <v>93</v>
      </c>
      <c r="CB440" t="s">
        <v>93</v>
      </c>
      <c r="CC440" t="s">
        <v>93</v>
      </c>
      <c r="CD440">
        <v>0</v>
      </c>
      <c r="CE440">
        <v>7</v>
      </c>
      <c r="CF440">
        <v>2009</v>
      </c>
      <c r="CG440" t="s">
        <v>233</v>
      </c>
      <c r="CH440" t="s">
        <v>123</v>
      </c>
      <c r="CI440">
        <v>198500</v>
      </c>
      <c r="CR440">
        <v>495</v>
      </c>
      <c r="CS440" t="s">
        <v>124</v>
      </c>
    </row>
    <row r="441" spans="1:97" x14ac:dyDescent="0.3">
      <c r="A441">
        <v>661</v>
      </c>
      <c r="B441">
        <v>60</v>
      </c>
      <c r="C441" t="s">
        <v>91</v>
      </c>
      <c r="D441" t="s">
        <v>93</v>
      </c>
      <c r="E441">
        <v>12384</v>
      </c>
      <c r="F441" t="s">
        <v>92</v>
      </c>
      <c r="G441" t="s">
        <v>93</v>
      </c>
      <c r="H441" t="s">
        <v>141</v>
      </c>
      <c r="I441" t="s">
        <v>95</v>
      </c>
      <c r="J441" t="s">
        <v>96</v>
      </c>
      <c r="K441" t="s">
        <v>133</v>
      </c>
      <c r="L441" t="s">
        <v>98</v>
      </c>
      <c r="M441" t="s">
        <v>211</v>
      </c>
      <c r="N441" t="s">
        <v>203</v>
      </c>
      <c r="O441" t="s">
        <v>101</v>
      </c>
      <c r="P441" t="s">
        <v>101</v>
      </c>
      <c r="Q441" t="s">
        <v>102</v>
      </c>
      <c r="R441" t="s">
        <v>103</v>
      </c>
      <c r="S441" s="3" t="str">
        <f>VLOOKUP(R441,'House Style2'!$A$1:$E$9,5,FALSE)</f>
        <v>Above Average</v>
      </c>
      <c r="T441">
        <v>7</v>
      </c>
      <c r="U441">
        <v>0.49109712010077511</v>
      </c>
      <c r="V441" t="s">
        <v>104</v>
      </c>
      <c r="W441">
        <v>7</v>
      </c>
      <c r="X441">
        <v>1976</v>
      </c>
      <c r="Y441">
        <v>1976</v>
      </c>
      <c r="Z441" t="s">
        <v>105</v>
      </c>
      <c r="AA441" t="s">
        <v>126</v>
      </c>
      <c r="AB441" t="s">
        <v>194</v>
      </c>
      <c r="AC441" t="s">
        <v>194</v>
      </c>
      <c r="AD441" t="s">
        <v>108</v>
      </c>
      <c r="AE441">
        <v>233</v>
      </c>
      <c r="AF441" t="s">
        <v>110</v>
      </c>
      <c r="AG441" t="s">
        <v>110</v>
      </c>
      <c r="AH441" t="s">
        <v>171</v>
      </c>
      <c r="AI441" t="s">
        <v>112</v>
      </c>
      <c r="AJ441" t="s">
        <v>110</v>
      </c>
      <c r="AK441" t="s">
        <v>156</v>
      </c>
      <c r="AL441" t="s">
        <v>114</v>
      </c>
      <c r="AM441">
        <v>0</v>
      </c>
      <c r="AN441" t="s">
        <v>114</v>
      </c>
      <c r="AO441">
        <v>0</v>
      </c>
      <c r="AP441">
        <v>793</v>
      </c>
      <c r="AQ441">
        <v>793</v>
      </c>
      <c r="AR441" t="s">
        <v>115</v>
      </c>
      <c r="AS441" t="s">
        <v>110</v>
      </c>
      <c r="AT441" t="s">
        <v>116</v>
      </c>
      <c r="AU441" t="s">
        <v>117</v>
      </c>
      <c r="AV441">
        <v>1142</v>
      </c>
      <c r="AW441">
        <v>0.72460454990266143</v>
      </c>
      <c r="AX441" t="s">
        <v>118</v>
      </c>
      <c r="AY441">
        <v>793</v>
      </c>
      <c r="AZ441">
        <v>0</v>
      </c>
      <c r="BA441">
        <v>1935</v>
      </c>
      <c r="BB441">
        <v>0</v>
      </c>
      <c r="BC441">
        <v>0</v>
      </c>
      <c r="BD441">
        <v>2</v>
      </c>
      <c r="BE441">
        <v>1</v>
      </c>
      <c r="BF441">
        <v>3</v>
      </c>
      <c r="BG441">
        <v>1</v>
      </c>
      <c r="BH441" t="s">
        <v>110</v>
      </c>
      <c r="BI441">
        <v>7</v>
      </c>
      <c r="BJ441" t="s">
        <v>119</v>
      </c>
      <c r="BK441">
        <v>1</v>
      </c>
      <c r="BL441" t="s">
        <v>110</v>
      </c>
      <c r="BM441" t="s">
        <v>120</v>
      </c>
      <c r="BN441">
        <v>1976</v>
      </c>
      <c r="BO441" t="s">
        <v>143</v>
      </c>
      <c r="BP441">
        <v>2</v>
      </c>
      <c r="BQ441">
        <v>550</v>
      </c>
      <c r="BR441" t="s">
        <v>110</v>
      </c>
      <c r="BS441" t="s">
        <v>110</v>
      </c>
      <c r="BT441" t="s">
        <v>116</v>
      </c>
      <c r="BU441">
        <v>0</v>
      </c>
      <c r="BV441">
        <v>113</v>
      </c>
      <c r="BW441">
        <v>252</v>
      </c>
      <c r="BX441">
        <v>0</v>
      </c>
      <c r="BY441">
        <v>0</v>
      </c>
      <c r="BZ441">
        <v>0</v>
      </c>
      <c r="CA441" t="s">
        <v>93</v>
      </c>
      <c r="CB441" t="s">
        <v>93</v>
      </c>
      <c r="CC441" t="s">
        <v>93</v>
      </c>
      <c r="CD441">
        <v>0</v>
      </c>
      <c r="CE441">
        <v>11</v>
      </c>
      <c r="CF441">
        <v>2007</v>
      </c>
      <c r="CG441" t="s">
        <v>122</v>
      </c>
      <c r="CH441" t="s">
        <v>123</v>
      </c>
      <c r="CI441">
        <v>197900</v>
      </c>
      <c r="CR441">
        <v>1142</v>
      </c>
      <c r="CS441" t="s">
        <v>124</v>
      </c>
    </row>
    <row r="442" spans="1:97" x14ac:dyDescent="0.3">
      <c r="A442">
        <v>1202</v>
      </c>
      <c r="B442">
        <v>60</v>
      </c>
      <c r="C442" t="s">
        <v>91</v>
      </c>
      <c r="D442">
        <v>80</v>
      </c>
      <c r="E442">
        <v>10400</v>
      </c>
      <c r="F442" t="s">
        <v>92</v>
      </c>
      <c r="G442" t="s">
        <v>93</v>
      </c>
      <c r="H442" t="s">
        <v>141</v>
      </c>
      <c r="I442" t="s">
        <v>95</v>
      </c>
      <c r="J442" t="s">
        <v>96</v>
      </c>
      <c r="K442" t="s">
        <v>97</v>
      </c>
      <c r="L442" t="s">
        <v>98</v>
      </c>
      <c r="M442" t="s">
        <v>167</v>
      </c>
      <c r="N442" t="s">
        <v>100</v>
      </c>
      <c r="O442" t="s">
        <v>101</v>
      </c>
      <c r="P442" t="s">
        <v>101</v>
      </c>
      <c r="Q442" t="s">
        <v>102</v>
      </c>
      <c r="R442" t="s">
        <v>103</v>
      </c>
      <c r="S442" s="3" t="str">
        <f>VLOOKUP(R442,'House Style2'!$A$1:$E$9,5,FALSE)</f>
        <v>Above Average</v>
      </c>
      <c r="T442">
        <v>7</v>
      </c>
      <c r="U442">
        <v>9.7484023627470107E-2</v>
      </c>
      <c r="V442" t="s">
        <v>104</v>
      </c>
      <c r="W442">
        <v>5</v>
      </c>
      <c r="X442">
        <v>1998</v>
      </c>
      <c r="Y442">
        <v>1998</v>
      </c>
      <c r="Z442" t="s">
        <v>105</v>
      </c>
      <c r="AA442" t="s">
        <v>126</v>
      </c>
      <c r="AB442" t="s">
        <v>137</v>
      </c>
      <c r="AC442" t="s">
        <v>137</v>
      </c>
      <c r="AD442" t="s">
        <v>129</v>
      </c>
      <c r="AE442">
        <v>0</v>
      </c>
      <c r="AF442" t="s">
        <v>110</v>
      </c>
      <c r="AG442" t="s">
        <v>110</v>
      </c>
      <c r="AH442" t="s">
        <v>111</v>
      </c>
      <c r="AI442" t="s">
        <v>112</v>
      </c>
      <c r="AJ442" t="s">
        <v>110</v>
      </c>
      <c r="AK442" t="s">
        <v>130</v>
      </c>
      <c r="AL442" t="s">
        <v>114</v>
      </c>
      <c r="AM442">
        <v>0</v>
      </c>
      <c r="AN442" t="s">
        <v>114</v>
      </c>
      <c r="AO442">
        <v>0</v>
      </c>
      <c r="AP442">
        <v>866</v>
      </c>
      <c r="AQ442">
        <v>866</v>
      </c>
      <c r="AR442" t="s">
        <v>115</v>
      </c>
      <c r="AS442" t="s">
        <v>109</v>
      </c>
      <c r="AT442" t="s">
        <v>116</v>
      </c>
      <c r="AU442" t="s">
        <v>117</v>
      </c>
      <c r="AV442">
        <v>866</v>
      </c>
      <c r="AW442">
        <v>0.57922038914748231</v>
      </c>
      <c r="AX442" t="s">
        <v>195</v>
      </c>
      <c r="AY442">
        <v>913</v>
      </c>
      <c r="AZ442">
        <v>0</v>
      </c>
      <c r="BA442">
        <v>1779</v>
      </c>
      <c r="BB442">
        <v>0</v>
      </c>
      <c r="BC442">
        <v>0</v>
      </c>
      <c r="BD442">
        <v>2</v>
      </c>
      <c r="BE442">
        <v>1</v>
      </c>
      <c r="BF442">
        <v>3</v>
      </c>
      <c r="BG442">
        <v>1</v>
      </c>
      <c r="BH442" t="s">
        <v>112</v>
      </c>
      <c r="BI442">
        <v>6</v>
      </c>
      <c r="BJ442" t="s">
        <v>119</v>
      </c>
      <c r="BK442">
        <v>0</v>
      </c>
      <c r="BL442" t="s">
        <v>93</v>
      </c>
      <c r="BM442" t="s">
        <v>120</v>
      </c>
      <c r="BN442">
        <v>1998</v>
      </c>
      <c r="BO442" t="s">
        <v>143</v>
      </c>
      <c r="BP442">
        <v>2</v>
      </c>
      <c r="BQ442">
        <v>546</v>
      </c>
      <c r="BR442" t="s">
        <v>110</v>
      </c>
      <c r="BS442" t="s">
        <v>110</v>
      </c>
      <c r="BT442" t="s">
        <v>116</v>
      </c>
      <c r="BU442">
        <v>198</v>
      </c>
      <c r="BV442">
        <v>36</v>
      </c>
      <c r="BW442">
        <v>0</v>
      </c>
      <c r="BX442">
        <v>0</v>
      </c>
      <c r="BY442">
        <v>0</v>
      </c>
      <c r="BZ442">
        <v>0</v>
      </c>
      <c r="CA442" t="s">
        <v>93</v>
      </c>
      <c r="CB442" t="s">
        <v>93</v>
      </c>
      <c r="CC442" t="s">
        <v>93</v>
      </c>
      <c r="CD442">
        <v>0</v>
      </c>
      <c r="CE442">
        <v>3</v>
      </c>
      <c r="CF442">
        <v>2009</v>
      </c>
      <c r="CG442" t="s">
        <v>122</v>
      </c>
      <c r="CH442" t="s">
        <v>123</v>
      </c>
      <c r="CI442">
        <v>197900</v>
      </c>
      <c r="CR442">
        <v>866</v>
      </c>
      <c r="CS442" t="s">
        <v>124</v>
      </c>
    </row>
    <row r="443" spans="1:97" x14ac:dyDescent="0.3">
      <c r="A443">
        <v>1278</v>
      </c>
      <c r="B443">
        <v>80</v>
      </c>
      <c r="C443" t="s">
        <v>91</v>
      </c>
      <c r="D443" t="s">
        <v>93</v>
      </c>
      <c r="E443">
        <v>17871</v>
      </c>
      <c r="F443" t="s">
        <v>92</v>
      </c>
      <c r="G443" t="s">
        <v>93</v>
      </c>
      <c r="H443" t="s">
        <v>94</v>
      </c>
      <c r="I443" t="s">
        <v>95</v>
      </c>
      <c r="J443" t="s">
        <v>96</v>
      </c>
      <c r="K443" t="s">
        <v>133</v>
      </c>
      <c r="L443" t="s">
        <v>98</v>
      </c>
      <c r="M443" t="s">
        <v>211</v>
      </c>
      <c r="N443" t="s">
        <v>203</v>
      </c>
      <c r="O443" t="s">
        <v>101</v>
      </c>
      <c r="P443" t="s">
        <v>101</v>
      </c>
      <c r="Q443" t="s">
        <v>102</v>
      </c>
      <c r="R443" t="s">
        <v>193</v>
      </c>
      <c r="S443" s="3" t="str">
        <f>VLOOKUP(R443,'House Style2'!$A$1:$E$9,5,FALSE)</f>
        <v>Above Average</v>
      </c>
      <c r="T443">
        <v>6</v>
      </c>
      <c r="U443">
        <v>0.65416127827196169</v>
      </c>
      <c r="V443" t="s">
        <v>104</v>
      </c>
      <c r="W443">
        <v>5</v>
      </c>
      <c r="X443">
        <v>1967</v>
      </c>
      <c r="Y443">
        <v>1976</v>
      </c>
      <c r="Z443" t="s">
        <v>105</v>
      </c>
      <c r="AA443" t="s">
        <v>126</v>
      </c>
      <c r="AB443" t="s">
        <v>107</v>
      </c>
      <c r="AC443" t="s">
        <v>107</v>
      </c>
      <c r="AD443" t="s">
        <v>108</v>
      </c>
      <c r="AE443">
        <v>359</v>
      </c>
      <c r="AF443" t="s">
        <v>110</v>
      </c>
      <c r="AG443" t="s">
        <v>110</v>
      </c>
      <c r="AH443" t="s">
        <v>171</v>
      </c>
      <c r="AI443" t="s">
        <v>112</v>
      </c>
      <c r="AJ443" t="s">
        <v>110</v>
      </c>
      <c r="AK443" t="s">
        <v>130</v>
      </c>
      <c r="AL443" t="s">
        <v>151</v>
      </c>
      <c r="AM443">
        <v>528</v>
      </c>
      <c r="AN443" t="s">
        <v>114</v>
      </c>
      <c r="AO443">
        <v>0</v>
      </c>
      <c r="AP443">
        <v>1152</v>
      </c>
      <c r="AQ443">
        <v>1680</v>
      </c>
      <c r="AR443" t="s">
        <v>115</v>
      </c>
      <c r="AS443" t="s">
        <v>220</v>
      </c>
      <c r="AT443" t="s">
        <v>116</v>
      </c>
      <c r="AU443" t="s">
        <v>117</v>
      </c>
      <c r="AV443">
        <v>1724</v>
      </c>
      <c r="AW443">
        <v>5.6187015255394601E-2</v>
      </c>
      <c r="AX443" t="s">
        <v>118</v>
      </c>
      <c r="AY443">
        <v>0</v>
      </c>
      <c r="AZ443">
        <v>0</v>
      </c>
      <c r="BA443">
        <v>1724</v>
      </c>
      <c r="BB443">
        <v>1</v>
      </c>
      <c r="BC443">
        <v>0</v>
      </c>
      <c r="BD443">
        <v>1</v>
      </c>
      <c r="BE443">
        <v>1</v>
      </c>
      <c r="BF443">
        <v>3</v>
      </c>
      <c r="BG443">
        <v>1</v>
      </c>
      <c r="BH443" t="s">
        <v>110</v>
      </c>
      <c r="BI443">
        <v>7</v>
      </c>
      <c r="BJ443" t="s">
        <v>119</v>
      </c>
      <c r="BK443">
        <v>1</v>
      </c>
      <c r="BL443" t="s">
        <v>112</v>
      </c>
      <c r="BM443" t="s">
        <v>120</v>
      </c>
      <c r="BN443">
        <v>1967</v>
      </c>
      <c r="BO443" t="s">
        <v>143</v>
      </c>
      <c r="BP443">
        <v>2</v>
      </c>
      <c r="BQ443">
        <v>480</v>
      </c>
      <c r="BR443" t="s">
        <v>110</v>
      </c>
      <c r="BS443" t="s">
        <v>110</v>
      </c>
      <c r="BT443" t="s">
        <v>116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 t="s">
        <v>93</v>
      </c>
      <c r="CB443" t="s">
        <v>93</v>
      </c>
      <c r="CC443" t="s">
        <v>93</v>
      </c>
      <c r="CD443">
        <v>0</v>
      </c>
      <c r="CE443">
        <v>6</v>
      </c>
      <c r="CF443">
        <v>2009</v>
      </c>
      <c r="CG443" t="s">
        <v>122</v>
      </c>
      <c r="CH443" t="s">
        <v>123</v>
      </c>
      <c r="CI443">
        <v>197900</v>
      </c>
      <c r="CR443" t="s">
        <v>124</v>
      </c>
      <c r="CS443">
        <v>1724</v>
      </c>
    </row>
    <row r="444" spans="1:97" x14ac:dyDescent="0.3">
      <c r="A444">
        <v>950</v>
      </c>
      <c r="B444">
        <v>20</v>
      </c>
      <c r="C444" t="s">
        <v>91</v>
      </c>
      <c r="D444">
        <v>78</v>
      </c>
      <c r="E444">
        <v>9360</v>
      </c>
      <c r="F444" t="s">
        <v>92</v>
      </c>
      <c r="G444" t="s">
        <v>93</v>
      </c>
      <c r="H444" t="s">
        <v>141</v>
      </c>
      <c r="I444" t="s">
        <v>95</v>
      </c>
      <c r="J444" t="s">
        <v>96</v>
      </c>
      <c r="K444" t="s">
        <v>134</v>
      </c>
      <c r="L444" t="s">
        <v>98</v>
      </c>
      <c r="M444" t="s">
        <v>211</v>
      </c>
      <c r="N444" t="s">
        <v>203</v>
      </c>
      <c r="O444" t="s">
        <v>101</v>
      </c>
      <c r="P444" t="s">
        <v>101</v>
      </c>
      <c r="Q444" t="s">
        <v>102</v>
      </c>
      <c r="R444" t="s">
        <v>136</v>
      </c>
      <c r="S444" s="3" t="str">
        <f>VLOOKUP(R444,'House Style2'!$A$1:$E$9,5,FALSE)</f>
        <v>Above Average</v>
      </c>
      <c r="T444">
        <v>6</v>
      </c>
      <c r="U444">
        <v>0.33743693248769535</v>
      </c>
      <c r="V444" t="s">
        <v>104</v>
      </c>
      <c r="W444">
        <v>7</v>
      </c>
      <c r="X444">
        <v>1972</v>
      </c>
      <c r="Y444">
        <v>2006</v>
      </c>
      <c r="Z444" t="s">
        <v>125</v>
      </c>
      <c r="AA444" t="s">
        <v>126</v>
      </c>
      <c r="AB444" t="s">
        <v>194</v>
      </c>
      <c r="AC444" t="s">
        <v>194</v>
      </c>
      <c r="AD444" t="s">
        <v>129</v>
      </c>
      <c r="AE444">
        <v>0</v>
      </c>
      <c r="AF444" t="s">
        <v>110</v>
      </c>
      <c r="AG444" t="s">
        <v>110</v>
      </c>
      <c r="AH444" t="s">
        <v>171</v>
      </c>
      <c r="AI444" t="s">
        <v>110</v>
      </c>
      <c r="AJ444" t="s">
        <v>110</v>
      </c>
      <c r="AK444" t="s">
        <v>156</v>
      </c>
      <c r="AL444" t="s">
        <v>151</v>
      </c>
      <c r="AM444">
        <v>982</v>
      </c>
      <c r="AN444" t="s">
        <v>114</v>
      </c>
      <c r="AO444">
        <v>0</v>
      </c>
      <c r="AP444">
        <v>179</v>
      </c>
      <c r="AQ444">
        <v>1161</v>
      </c>
      <c r="AR444" t="s">
        <v>115</v>
      </c>
      <c r="AS444" t="s">
        <v>110</v>
      </c>
      <c r="AT444" t="s">
        <v>116</v>
      </c>
      <c r="AU444" t="s">
        <v>117</v>
      </c>
      <c r="AV444">
        <v>1381</v>
      </c>
      <c r="AW444">
        <v>0.83320733629568378</v>
      </c>
      <c r="AX444" t="s">
        <v>118</v>
      </c>
      <c r="AY444">
        <v>0</v>
      </c>
      <c r="AZ444">
        <v>0</v>
      </c>
      <c r="BA444">
        <v>1381</v>
      </c>
      <c r="BB444">
        <v>1</v>
      </c>
      <c r="BC444">
        <v>0</v>
      </c>
      <c r="BD444">
        <v>1</v>
      </c>
      <c r="BE444">
        <v>1</v>
      </c>
      <c r="BF444">
        <v>3</v>
      </c>
      <c r="BG444">
        <v>1</v>
      </c>
      <c r="BH444" t="s">
        <v>112</v>
      </c>
      <c r="BI444">
        <v>5</v>
      </c>
      <c r="BJ444" t="s">
        <v>119</v>
      </c>
      <c r="BK444">
        <v>1</v>
      </c>
      <c r="BL444" t="s">
        <v>110</v>
      </c>
      <c r="BM444" t="s">
        <v>120</v>
      </c>
      <c r="BN444">
        <v>1972</v>
      </c>
      <c r="BO444" t="s">
        <v>143</v>
      </c>
      <c r="BP444">
        <v>2</v>
      </c>
      <c r="BQ444">
        <v>676</v>
      </c>
      <c r="BR444" t="s">
        <v>110</v>
      </c>
      <c r="BS444" t="s">
        <v>110</v>
      </c>
      <c r="BT444" t="s">
        <v>116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 t="s">
        <v>93</v>
      </c>
      <c r="CB444" t="s">
        <v>93</v>
      </c>
      <c r="CC444" t="s">
        <v>93</v>
      </c>
      <c r="CD444">
        <v>0</v>
      </c>
      <c r="CE444">
        <v>3</v>
      </c>
      <c r="CF444">
        <v>2010</v>
      </c>
      <c r="CG444" t="s">
        <v>122</v>
      </c>
      <c r="CH444" t="s">
        <v>123</v>
      </c>
      <c r="CI444">
        <v>197500</v>
      </c>
      <c r="CR444">
        <v>1381</v>
      </c>
      <c r="CS444" t="s">
        <v>124</v>
      </c>
    </row>
    <row r="445" spans="1:97" x14ac:dyDescent="0.3">
      <c r="A445">
        <v>1142</v>
      </c>
      <c r="B445">
        <v>60</v>
      </c>
      <c r="C445" t="s">
        <v>91</v>
      </c>
      <c r="D445" t="s">
        <v>93</v>
      </c>
      <c r="E445">
        <v>10304</v>
      </c>
      <c r="F445" t="s">
        <v>92</v>
      </c>
      <c r="G445" t="s">
        <v>93</v>
      </c>
      <c r="H445" t="s">
        <v>94</v>
      </c>
      <c r="I445" t="s">
        <v>95</v>
      </c>
      <c r="J445" t="s">
        <v>96</v>
      </c>
      <c r="K445" t="s">
        <v>133</v>
      </c>
      <c r="L445" t="s">
        <v>98</v>
      </c>
      <c r="M445" t="s">
        <v>211</v>
      </c>
      <c r="N445" t="s">
        <v>203</v>
      </c>
      <c r="O445" t="s">
        <v>180</v>
      </c>
      <c r="P445" t="s">
        <v>101</v>
      </c>
      <c r="Q445" t="s">
        <v>102</v>
      </c>
      <c r="R445" t="s">
        <v>103</v>
      </c>
      <c r="S445" s="3" t="str">
        <f>VLOOKUP(R445,'House Style2'!$A$1:$E$9,5,FALSE)</f>
        <v>Above Average</v>
      </c>
      <c r="T445">
        <v>5</v>
      </c>
      <c r="U445">
        <v>0.65916560236986732</v>
      </c>
      <c r="V445" t="s">
        <v>225</v>
      </c>
      <c r="W445">
        <v>7</v>
      </c>
      <c r="X445">
        <v>1976</v>
      </c>
      <c r="Y445">
        <v>1976</v>
      </c>
      <c r="Z445" t="s">
        <v>105</v>
      </c>
      <c r="AA445" t="s">
        <v>126</v>
      </c>
      <c r="AB445" t="s">
        <v>194</v>
      </c>
      <c r="AC445" t="s">
        <v>194</v>
      </c>
      <c r="AD445" t="s">
        <v>108</v>
      </c>
      <c r="AE445">
        <v>44</v>
      </c>
      <c r="AF445" t="s">
        <v>110</v>
      </c>
      <c r="AG445" t="s">
        <v>112</v>
      </c>
      <c r="AH445" t="s">
        <v>171</v>
      </c>
      <c r="AI445" t="s">
        <v>110</v>
      </c>
      <c r="AJ445" t="s">
        <v>110</v>
      </c>
      <c r="AK445" t="s">
        <v>156</v>
      </c>
      <c r="AL445" t="s">
        <v>151</v>
      </c>
      <c r="AM445">
        <v>381</v>
      </c>
      <c r="AN445" t="s">
        <v>114</v>
      </c>
      <c r="AO445">
        <v>0</v>
      </c>
      <c r="AP445">
        <v>399</v>
      </c>
      <c r="AQ445">
        <v>780</v>
      </c>
      <c r="AR445" t="s">
        <v>115</v>
      </c>
      <c r="AS445" t="s">
        <v>109</v>
      </c>
      <c r="AT445" t="s">
        <v>116</v>
      </c>
      <c r="AU445" t="s">
        <v>117</v>
      </c>
      <c r="AV445">
        <v>1088</v>
      </c>
      <c r="AW445">
        <v>0.13053297500893579</v>
      </c>
      <c r="AX445" t="s">
        <v>118</v>
      </c>
      <c r="AY445">
        <v>780</v>
      </c>
      <c r="AZ445">
        <v>0</v>
      </c>
      <c r="BA445">
        <v>1868</v>
      </c>
      <c r="BB445">
        <v>1</v>
      </c>
      <c r="BC445">
        <v>0</v>
      </c>
      <c r="BD445">
        <v>2</v>
      </c>
      <c r="BE445">
        <v>1</v>
      </c>
      <c r="BF445">
        <v>4</v>
      </c>
      <c r="BG445">
        <v>1</v>
      </c>
      <c r="BH445" t="s">
        <v>112</v>
      </c>
      <c r="BI445">
        <v>9</v>
      </c>
      <c r="BJ445" t="s">
        <v>119</v>
      </c>
      <c r="BK445">
        <v>1</v>
      </c>
      <c r="BL445" t="s">
        <v>110</v>
      </c>
      <c r="BM445" t="s">
        <v>120</v>
      </c>
      <c r="BN445">
        <v>1976</v>
      </c>
      <c r="BO445" t="s">
        <v>114</v>
      </c>
      <c r="BP445">
        <v>2</v>
      </c>
      <c r="BQ445">
        <v>484</v>
      </c>
      <c r="BR445" t="s">
        <v>110</v>
      </c>
      <c r="BS445" t="s">
        <v>110</v>
      </c>
      <c r="BT445" t="s">
        <v>116</v>
      </c>
      <c r="BU445">
        <v>448</v>
      </c>
      <c r="BV445">
        <v>96</v>
      </c>
      <c r="BW445">
        <v>0</v>
      </c>
      <c r="BX445">
        <v>0</v>
      </c>
      <c r="BY445">
        <v>0</v>
      </c>
      <c r="BZ445">
        <v>0</v>
      </c>
      <c r="CA445" t="s">
        <v>93</v>
      </c>
      <c r="CB445" t="s">
        <v>93</v>
      </c>
      <c r="CC445" t="s">
        <v>93</v>
      </c>
      <c r="CD445">
        <v>0</v>
      </c>
      <c r="CE445">
        <v>10</v>
      </c>
      <c r="CF445">
        <v>2009</v>
      </c>
      <c r="CG445" t="s">
        <v>122</v>
      </c>
      <c r="CH445" t="s">
        <v>123</v>
      </c>
      <c r="CI445">
        <v>197500</v>
      </c>
      <c r="CR445">
        <v>1088</v>
      </c>
      <c r="CS445" t="s">
        <v>124</v>
      </c>
    </row>
    <row r="446" spans="1:97" x14ac:dyDescent="0.3">
      <c r="A446">
        <v>990</v>
      </c>
      <c r="B446">
        <v>60</v>
      </c>
      <c r="C446" t="s">
        <v>188</v>
      </c>
      <c r="D446">
        <v>65</v>
      </c>
      <c r="E446">
        <v>8125</v>
      </c>
      <c r="F446" t="s">
        <v>92</v>
      </c>
      <c r="G446" t="s">
        <v>93</v>
      </c>
      <c r="H446" t="s">
        <v>141</v>
      </c>
      <c r="I446" t="s">
        <v>95</v>
      </c>
      <c r="J446" t="s">
        <v>96</v>
      </c>
      <c r="K446" t="s">
        <v>134</v>
      </c>
      <c r="L446" t="s">
        <v>98</v>
      </c>
      <c r="M446" t="s">
        <v>168</v>
      </c>
      <c r="N446" t="s">
        <v>100</v>
      </c>
      <c r="O446" t="s">
        <v>101</v>
      </c>
      <c r="P446" t="s">
        <v>101</v>
      </c>
      <c r="Q446" t="s">
        <v>102</v>
      </c>
      <c r="R446" t="s">
        <v>103</v>
      </c>
      <c r="S446" s="3" t="str">
        <f>VLOOKUP(R446,'House Style2'!$A$1:$E$9,5,FALSE)</f>
        <v>Above Average</v>
      </c>
      <c r="T446">
        <v>7</v>
      </c>
      <c r="U446">
        <v>0.63939635203152245</v>
      </c>
      <c r="V446" t="s">
        <v>104</v>
      </c>
      <c r="W446">
        <v>5</v>
      </c>
      <c r="X446">
        <v>2006</v>
      </c>
      <c r="Y446">
        <v>2006</v>
      </c>
      <c r="Z446" t="s">
        <v>105</v>
      </c>
      <c r="AA446" t="s">
        <v>126</v>
      </c>
      <c r="AB446" t="s">
        <v>137</v>
      </c>
      <c r="AC446" t="s">
        <v>137</v>
      </c>
      <c r="AD446" t="s">
        <v>129</v>
      </c>
      <c r="AE446">
        <v>0</v>
      </c>
      <c r="AF446" t="s">
        <v>112</v>
      </c>
      <c r="AG446" t="s">
        <v>110</v>
      </c>
      <c r="AH446" t="s">
        <v>111</v>
      </c>
      <c r="AI446" t="s">
        <v>112</v>
      </c>
      <c r="AJ446" t="s">
        <v>112</v>
      </c>
      <c r="AK446" t="s">
        <v>156</v>
      </c>
      <c r="AL446" t="s">
        <v>114</v>
      </c>
      <c r="AM446">
        <v>0</v>
      </c>
      <c r="AN446" t="s">
        <v>114</v>
      </c>
      <c r="AO446">
        <v>0</v>
      </c>
      <c r="AP446">
        <v>770</v>
      </c>
      <c r="AQ446">
        <v>770</v>
      </c>
      <c r="AR446" t="s">
        <v>115</v>
      </c>
      <c r="AS446" t="s">
        <v>109</v>
      </c>
      <c r="AT446" t="s">
        <v>116</v>
      </c>
      <c r="AU446" t="s">
        <v>117</v>
      </c>
      <c r="AV446">
        <v>778</v>
      </c>
      <c r="AW446">
        <v>0.47737603302318965</v>
      </c>
      <c r="AX446" t="s">
        <v>195</v>
      </c>
      <c r="AY446">
        <v>798</v>
      </c>
      <c r="AZ446">
        <v>0</v>
      </c>
      <c r="BA446">
        <v>1576</v>
      </c>
      <c r="BB446">
        <v>0</v>
      </c>
      <c r="BC446">
        <v>0</v>
      </c>
      <c r="BD446">
        <v>2</v>
      </c>
      <c r="BE446">
        <v>1</v>
      </c>
      <c r="BF446">
        <v>3</v>
      </c>
      <c r="BG446">
        <v>1</v>
      </c>
      <c r="BH446" t="s">
        <v>112</v>
      </c>
      <c r="BI446">
        <v>6</v>
      </c>
      <c r="BJ446" t="s">
        <v>119</v>
      </c>
      <c r="BK446">
        <v>0</v>
      </c>
      <c r="BL446" t="s">
        <v>93</v>
      </c>
      <c r="BM446" t="s">
        <v>120</v>
      </c>
      <c r="BN446">
        <v>2006</v>
      </c>
      <c r="BO446" t="s">
        <v>143</v>
      </c>
      <c r="BP446">
        <v>2</v>
      </c>
      <c r="BQ446">
        <v>614</v>
      </c>
      <c r="BR446" t="s">
        <v>110</v>
      </c>
      <c r="BS446" t="s">
        <v>110</v>
      </c>
      <c r="BT446" t="s">
        <v>116</v>
      </c>
      <c r="BU446">
        <v>0</v>
      </c>
      <c r="BV446">
        <v>50</v>
      </c>
      <c r="BW446">
        <v>0</v>
      </c>
      <c r="BX446">
        <v>0</v>
      </c>
      <c r="BY446">
        <v>0</v>
      </c>
      <c r="BZ446">
        <v>0</v>
      </c>
      <c r="CA446" t="s">
        <v>93</v>
      </c>
      <c r="CB446" t="s">
        <v>93</v>
      </c>
      <c r="CC446" t="s">
        <v>93</v>
      </c>
      <c r="CD446">
        <v>0</v>
      </c>
      <c r="CE446">
        <v>8</v>
      </c>
      <c r="CF446">
        <v>2006</v>
      </c>
      <c r="CG446" t="s">
        <v>139</v>
      </c>
      <c r="CH446" t="s">
        <v>140</v>
      </c>
      <c r="CI446">
        <v>197000</v>
      </c>
      <c r="CR446">
        <v>778</v>
      </c>
      <c r="CS446" t="s">
        <v>124</v>
      </c>
    </row>
    <row r="447" spans="1:97" x14ac:dyDescent="0.3">
      <c r="A447">
        <v>1032</v>
      </c>
      <c r="B447">
        <v>75</v>
      </c>
      <c r="C447" t="s">
        <v>91</v>
      </c>
      <c r="D447">
        <v>102</v>
      </c>
      <c r="E447">
        <v>15863</v>
      </c>
      <c r="F447" t="s">
        <v>92</v>
      </c>
      <c r="G447" t="s">
        <v>93</v>
      </c>
      <c r="H447" t="s">
        <v>141</v>
      </c>
      <c r="I447" t="s">
        <v>95</v>
      </c>
      <c r="J447" t="s">
        <v>96</v>
      </c>
      <c r="K447" t="s">
        <v>97</v>
      </c>
      <c r="L447" t="s">
        <v>98</v>
      </c>
      <c r="M447" t="s">
        <v>243</v>
      </c>
      <c r="N447" t="s">
        <v>203</v>
      </c>
      <c r="O447" t="s">
        <v>101</v>
      </c>
      <c r="P447" t="s">
        <v>101</v>
      </c>
      <c r="Q447" t="s">
        <v>102</v>
      </c>
      <c r="R447" t="s">
        <v>161</v>
      </c>
      <c r="S447" s="3" t="str">
        <f>VLOOKUP(R447,'House Style2'!$A$1:$E$9,5,FALSE)</f>
        <v>Above Average</v>
      </c>
      <c r="T447">
        <v>7</v>
      </c>
      <c r="U447">
        <v>0.42838591206503285</v>
      </c>
      <c r="V447" t="s">
        <v>104</v>
      </c>
      <c r="W447">
        <v>3</v>
      </c>
      <c r="X447">
        <v>1920</v>
      </c>
      <c r="Y447">
        <v>1970</v>
      </c>
      <c r="Z447" t="s">
        <v>105</v>
      </c>
      <c r="AA447" t="s">
        <v>126</v>
      </c>
      <c r="AB447" t="s">
        <v>127</v>
      </c>
      <c r="AC447" t="s">
        <v>194</v>
      </c>
      <c r="AD447" t="s">
        <v>129</v>
      </c>
      <c r="AE447">
        <v>0</v>
      </c>
      <c r="AF447" t="s">
        <v>110</v>
      </c>
      <c r="AG447" t="s">
        <v>110</v>
      </c>
      <c r="AH447" t="s">
        <v>162</v>
      </c>
      <c r="AI447" t="s">
        <v>110</v>
      </c>
      <c r="AJ447" t="s">
        <v>110</v>
      </c>
      <c r="AK447" t="s">
        <v>156</v>
      </c>
      <c r="AL447" t="s">
        <v>113</v>
      </c>
      <c r="AM447">
        <v>523</v>
      </c>
      <c r="AN447" t="s">
        <v>114</v>
      </c>
      <c r="AO447">
        <v>0</v>
      </c>
      <c r="AP447">
        <v>301</v>
      </c>
      <c r="AQ447">
        <v>824</v>
      </c>
      <c r="AR447" t="s">
        <v>115</v>
      </c>
      <c r="AS447" t="s">
        <v>109</v>
      </c>
      <c r="AT447" t="s">
        <v>116</v>
      </c>
      <c r="AU447" t="s">
        <v>117</v>
      </c>
      <c r="AV447">
        <v>1687</v>
      </c>
      <c r="AW447">
        <v>0.59384929866748981</v>
      </c>
      <c r="AX447" t="s">
        <v>118</v>
      </c>
      <c r="AY447">
        <v>998</v>
      </c>
      <c r="AZ447">
        <v>397</v>
      </c>
      <c r="BA447">
        <v>3082</v>
      </c>
      <c r="BB447">
        <v>1</v>
      </c>
      <c r="BC447">
        <v>0</v>
      </c>
      <c r="BD447">
        <v>2</v>
      </c>
      <c r="BE447">
        <v>1</v>
      </c>
      <c r="BF447">
        <v>5</v>
      </c>
      <c r="BG447">
        <v>1</v>
      </c>
      <c r="BH447" t="s">
        <v>110</v>
      </c>
      <c r="BI447">
        <v>12</v>
      </c>
      <c r="BJ447" t="s">
        <v>119</v>
      </c>
      <c r="BK447">
        <v>2</v>
      </c>
      <c r="BL447" t="s">
        <v>110</v>
      </c>
      <c r="BM447" t="s">
        <v>190</v>
      </c>
      <c r="BN447">
        <v>1970</v>
      </c>
      <c r="BO447" t="s">
        <v>121</v>
      </c>
      <c r="BP447">
        <v>2</v>
      </c>
      <c r="BQ447">
        <v>672</v>
      </c>
      <c r="BR447" t="s">
        <v>110</v>
      </c>
      <c r="BS447" t="s">
        <v>110</v>
      </c>
      <c r="BT447" t="s">
        <v>116</v>
      </c>
      <c r="BU447">
        <v>136</v>
      </c>
      <c r="BV447">
        <v>63</v>
      </c>
      <c r="BW447">
        <v>0</v>
      </c>
      <c r="BX447">
        <v>0</v>
      </c>
      <c r="BY447">
        <v>0</v>
      </c>
      <c r="BZ447">
        <v>0</v>
      </c>
      <c r="CA447" t="s">
        <v>93</v>
      </c>
      <c r="CB447" t="s">
        <v>93</v>
      </c>
      <c r="CC447" t="s">
        <v>93</v>
      </c>
      <c r="CD447">
        <v>0</v>
      </c>
      <c r="CE447">
        <v>8</v>
      </c>
      <c r="CF447">
        <v>2009</v>
      </c>
      <c r="CG447" t="s">
        <v>122</v>
      </c>
      <c r="CH447" t="s">
        <v>123</v>
      </c>
      <c r="CI447">
        <v>197000</v>
      </c>
      <c r="CR447" t="s">
        <v>124</v>
      </c>
      <c r="CS447">
        <v>1687</v>
      </c>
    </row>
    <row r="448" spans="1:97" x14ac:dyDescent="0.3">
      <c r="A448">
        <v>1090</v>
      </c>
      <c r="B448">
        <v>120</v>
      </c>
      <c r="C448" t="s">
        <v>188</v>
      </c>
      <c r="D448">
        <v>37</v>
      </c>
      <c r="E448">
        <v>3316</v>
      </c>
      <c r="F448" t="s">
        <v>92</v>
      </c>
      <c r="G448" t="s">
        <v>92</v>
      </c>
      <c r="H448" t="s">
        <v>94</v>
      </c>
      <c r="I448" t="s">
        <v>95</v>
      </c>
      <c r="J448" t="s">
        <v>96</v>
      </c>
      <c r="K448" t="s">
        <v>134</v>
      </c>
      <c r="L448" t="s">
        <v>98</v>
      </c>
      <c r="M448" t="s">
        <v>168</v>
      </c>
      <c r="N448" t="s">
        <v>100</v>
      </c>
      <c r="O448" t="s">
        <v>101</v>
      </c>
      <c r="P448" t="s">
        <v>101</v>
      </c>
      <c r="Q448" t="s">
        <v>175</v>
      </c>
      <c r="R448" t="s">
        <v>136</v>
      </c>
      <c r="S448" s="3" t="str">
        <f>VLOOKUP(R448,'House Style2'!$A$1:$E$9,5,FALSE)</f>
        <v>Above Average</v>
      </c>
      <c r="T448">
        <v>8</v>
      </c>
      <c r="U448">
        <v>0.92094073091694117</v>
      </c>
      <c r="V448" t="s">
        <v>104</v>
      </c>
      <c r="W448">
        <v>5</v>
      </c>
      <c r="X448">
        <v>2005</v>
      </c>
      <c r="Y448">
        <v>2005</v>
      </c>
      <c r="Z448" t="s">
        <v>105</v>
      </c>
      <c r="AA448" t="s">
        <v>126</v>
      </c>
      <c r="AB448" t="s">
        <v>176</v>
      </c>
      <c r="AC448" t="s">
        <v>176</v>
      </c>
      <c r="AD448" t="s">
        <v>129</v>
      </c>
      <c r="AE448">
        <v>0</v>
      </c>
      <c r="AF448" t="s">
        <v>112</v>
      </c>
      <c r="AG448" t="s">
        <v>110</v>
      </c>
      <c r="AH448" t="s">
        <v>111</v>
      </c>
      <c r="AI448" t="s">
        <v>112</v>
      </c>
      <c r="AJ448" t="s">
        <v>110</v>
      </c>
      <c r="AK448" t="s">
        <v>156</v>
      </c>
      <c r="AL448" t="s">
        <v>113</v>
      </c>
      <c r="AM448">
        <v>1039</v>
      </c>
      <c r="AN448" t="s">
        <v>114</v>
      </c>
      <c r="AO448">
        <v>0</v>
      </c>
      <c r="AP448">
        <v>208</v>
      </c>
      <c r="AQ448">
        <v>1247</v>
      </c>
      <c r="AR448" t="s">
        <v>115</v>
      </c>
      <c r="AS448" t="s">
        <v>109</v>
      </c>
      <c r="AT448" t="s">
        <v>116</v>
      </c>
      <c r="AU448" t="s">
        <v>117</v>
      </c>
      <c r="AV448">
        <v>1247</v>
      </c>
      <c r="AW448">
        <v>0.97478697766845268</v>
      </c>
      <c r="AX448" t="s">
        <v>118</v>
      </c>
      <c r="AY448">
        <v>0</v>
      </c>
      <c r="AZ448">
        <v>0</v>
      </c>
      <c r="BA448">
        <v>1247</v>
      </c>
      <c r="BB448">
        <v>1</v>
      </c>
      <c r="BC448">
        <v>0</v>
      </c>
      <c r="BD448">
        <v>1</v>
      </c>
      <c r="BE448">
        <v>1</v>
      </c>
      <c r="BF448">
        <v>1</v>
      </c>
      <c r="BG448">
        <v>1</v>
      </c>
      <c r="BH448" t="s">
        <v>112</v>
      </c>
      <c r="BI448">
        <v>4</v>
      </c>
      <c r="BJ448" t="s">
        <v>119</v>
      </c>
      <c r="BK448">
        <v>1</v>
      </c>
      <c r="BL448" t="s">
        <v>112</v>
      </c>
      <c r="BM448" t="s">
        <v>120</v>
      </c>
      <c r="BN448">
        <v>2005</v>
      </c>
      <c r="BO448" t="s">
        <v>121</v>
      </c>
      <c r="BP448">
        <v>2</v>
      </c>
      <c r="BQ448">
        <v>550</v>
      </c>
      <c r="BR448" t="s">
        <v>110</v>
      </c>
      <c r="BS448" t="s">
        <v>110</v>
      </c>
      <c r="BT448" t="s">
        <v>116</v>
      </c>
      <c r="BU448">
        <v>0</v>
      </c>
      <c r="BV448">
        <v>84</v>
      </c>
      <c r="BW448">
        <v>0</v>
      </c>
      <c r="BX448">
        <v>0</v>
      </c>
      <c r="BY448">
        <v>0</v>
      </c>
      <c r="BZ448">
        <v>0</v>
      </c>
      <c r="CA448" t="s">
        <v>93</v>
      </c>
      <c r="CB448" t="s">
        <v>93</v>
      </c>
      <c r="CC448" t="s">
        <v>93</v>
      </c>
      <c r="CD448">
        <v>0</v>
      </c>
      <c r="CE448">
        <v>4</v>
      </c>
      <c r="CF448">
        <v>2006</v>
      </c>
      <c r="CG448" t="s">
        <v>122</v>
      </c>
      <c r="CH448" t="s">
        <v>123</v>
      </c>
      <c r="CI448">
        <v>197000</v>
      </c>
      <c r="CR448">
        <v>1247</v>
      </c>
      <c r="CS448" t="s">
        <v>124</v>
      </c>
    </row>
    <row r="449" spans="1:97" x14ac:dyDescent="0.3">
      <c r="A449">
        <v>1440</v>
      </c>
      <c r="B449">
        <v>60</v>
      </c>
      <c r="C449" t="s">
        <v>91</v>
      </c>
      <c r="D449">
        <v>80</v>
      </c>
      <c r="E449">
        <v>11584</v>
      </c>
      <c r="F449" t="s">
        <v>92</v>
      </c>
      <c r="G449" t="s">
        <v>93</v>
      </c>
      <c r="H449" t="s">
        <v>141</v>
      </c>
      <c r="I449" t="s">
        <v>95</v>
      </c>
      <c r="J449" t="s">
        <v>96</v>
      </c>
      <c r="K449" t="s">
        <v>134</v>
      </c>
      <c r="L449" t="s">
        <v>98</v>
      </c>
      <c r="M449" t="s">
        <v>211</v>
      </c>
      <c r="N449" t="s">
        <v>203</v>
      </c>
      <c r="O449" t="s">
        <v>101</v>
      </c>
      <c r="P449" t="s">
        <v>101</v>
      </c>
      <c r="Q449" t="s">
        <v>102</v>
      </c>
      <c r="R449" t="s">
        <v>193</v>
      </c>
      <c r="S449" s="3" t="str">
        <f>VLOOKUP(R449,'House Style2'!$A$1:$E$9,5,FALSE)</f>
        <v>Above Average</v>
      </c>
      <c r="T449">
        <v>7</v>
      </c>
      <c r="U449">
        <v>0.97390690581724426</v>
      </c>
      <c r="V449" t="s">
        <v>104</v>
      </c>
      <c r="W449">
        <v>6</v>
      </c>
      <c r="X449">
        <v>1979</v>
      </c>
      <c r="Y449">
        <v>1979</v>
      </c>
      <c r="Z449" t="s">
        <v>125</v>
      </c>
      <c r="AA449" t="s">
        <v>126</v>
      </c>
      <c r="AB449" t="s">
        <v>107</v>
      </c>
      <c r="AC449" t="s">
        <v>107</v>
      </c>
      <c r="AD449" t="s">
        <v>108</v>
      </c>
      <c r="AE449">
        <v>96</v>
      </c>
      <c r="AF449" t="s">
        <v>110</v>
      </c>
      <c r="AG449" t="s">
        <v>110</v>
      </c>
      <c r="AH449" t="s">
        <v>171</v>
      </c>
      <c r="AI449" t="s">
        <v>110</v>
      </c>
      <c r="AJ449" t="s">
        <v>110</v>
      </c>
      <c r="AK449" t="s">
        <v>156</v>
      </c>
      <c r="AL449" t="s">
        <v>113</v>
      </c>
      <c r="AM449">
        <v>315</v>
      </c>
      <c r="AN449" t="s">
        <v>172</v>
      </c>
      <c r="AO449">
        <v>110</v>
      </c>
      <c r="AP449">
        <v>114</v>
      </c>
      <c r="AQ449">
        <v>539</v>
      </c>
      <c r="AR449" t="s">
        <v>115</v>
      </c>
      <c r="AS449" t="s">
        <v>110</v>
      </c>
      <c r="AT449" t="s">
        <v>116</v>
      </c>
      <c r="AU449" t="s">
        <v>117</v>
      </c>
      <c r="AV449">
        <v>1040</v>
      </c>
      <c r="AW449">
        <v>0.12817464563288494</v>
      </c>
      <c r="AX449" t="s">
        <v>195</v>
      </c>
      <c r="AY449">
        <v>685</v>
      </c>
      <c r="AZ449">
        <v>0</v>
      </c>
      <c r="BA449">
        <v>1725</v>
      </c>
      <c r="BB449">
        <v>0</v>
      </c>
      <c r="BC449">
        <v>0</v>
      </c>
      <c r="BD449">
        <v>2</v>
      </c>
      <c r="BE449">
        <v>1</v>
      </c>
      <c r="BF449">
        <v>3</v>
      </c>
      <c r="BG449">
        <v>1</v>
      </c>
      <c r="BH449" t="s">
        <v>110</v>
      </c>
      <c r="BI449">
        <v>6</v>
      </c>
      <c r="BJ449" t="s">
        <v>119</v>
      </c>
      <c r="BK449">
        <v>1</v>
      </c>
      <c r="BL449" t="s">
        <v>110</v>
      </c>
      <c r="BM449" t="s">
        <v>120</v>
      </c>
      <c r="BN449">
        <v>1979</v>
      </c>
      <c r="BO449" t="s">
        <v>143</v>
      </c>
      <c r="BP449">
        <v>2</v>
      </c>
      <c r="BQ449">
        <v>550</v>
      </c>
      <c r="BR449" t="s">
        <v>110</v>
      </c>
      <c r="BS449" t="s">
        <v>110</v>
      </c>
      <c r="BT449" t="s">
        <v>116</v>
      </c>
      <c r="BU449">
        <v>0</v>
      </c>
      <c r="BV449">
        <v>88</v>
      </c>
      <c r="BW449">
        <v>216</v>
      </c>
      <c r="BX449">
        <v>0</v>
      </c>
      <c r="BY449">
        <v>0</v>
      </c>
      <c r="BZ449">
        <v>0</v>
      </c>
      <c r="CA449" t="s">
        <v>93</v>
      </c>
      <c r="CB449" t="s">
        <v>93</v>
      </c>
      <c r="CC449" t="s">
        <v>93</v>
      </c>
      <c r="CD449">
        <v>0</v>
      </c>
      <c r="CE449">
        <v>11</v>
      </c>
      <c r="CF449">
        <v>2007</v>
      </c>
      <c r="CG449" t="s">
        <v>122</v>
      </c>
      <c r="CH449" t="s">
        <v>123</v>
      </c>
      <c r="CI449">
        <v>197000</v>
      </c>
      <c r="CR449">
        <v>1040</v>
      </c>
      <c r="CS449" t="s">
        <v>124</v>
      </c>
    </row>
    <row r="450" spans="1:97" x14ac:dyDescent="0.3">
      <c r="A450">
        <v>58</v>
      </c>
      <c r="B450">
        <v>60</v>
      </c>
      <c r="C450" t="s">
        <v>91</v>
      </c>
      <c r="D450">
        <v>89</v>
      </c>
      <c r="E450">
        <v>11645</v>
      </c>
      <c r="F450" t="s">
        <v>92</v>
      </c>
      <c r="G450" t="s">
        <v>93</v>
      </c>
      <c r="H450" t="s">
        <v>94</v>
      </c>
      <c r="I450" t="s">
        <v>95</v>
      </c>
      <c r="J450" t="s">
        <v>96</v>
      </c>
      <c r="K450" t="s">
        <v>97</v>
      </c>
      <c r="L450" t="s">
        <v>98</v>
      </c>
      <c r="M450" t="s">
        <v>167</v>
      </c>
      <c r="N450" t="s">
        <v>100</v>
      </c>
      <c r="O450" t="s">
        <v>101</v>
      </c>
      <c r="P450" t="s">
        <v>101</v>
      </c>
      <c r="Q450" t="s">
        <v>102</v>
      </c>
      <c r="R450" t="s">
        <v>103</v>
      </c>
      <c r="S450" s="3" t="str">
        <f>VLOOKUP(R450,'House Style2'!$A$1:$E$9,5,FALSE)</f>
        <v>Above Average</v>
      </c>
      <c r="T450">
        <v>7</v>
      </c>
      <c r="U450">
        <v>0.25684014162328928</v>
      </c>
      <c r="V450" t="s">
        <v>104</v>
      </c>
      <c r="W450">
        <v>5</v>
      </c>
      <c r="X450">
        <v>2004</v>
      </c>
      <c r="Y450">
        <v>2004</v>
      </c>
      <c r="Z450" t="s">
        <v>105</v>
      </c>
      <c r="AA450" t="s">
        <v>126</v>
      </c>
      <c r="AB450" t="s">
        <v>137</v>
      </c>
      <c r="AC450" t="s">
        <v>137</v>
      </c>
      <c r="AD450" t="s">
        <v>129</v>
      </c>
      <c r="AE450">
        <v>0</v>
      </c>
      <c r="AF450" t="s">
        <v>112</v>
      </c>
      <c r="AG450" t="s">
        <v>110</v>
      </c>
      <c r="AH450" t="s">
        <v>111</v>
      </c>
      <c r="AI450" t="s">
        <v>112</v>
      </c>
      <c r="AJ450" t="s">
        <v>110</v>
      </c>
      <c r="AK450" t="s">
        <v>156</v>
      </c>
      <c r="AL450" t="s">
        <v>114</v>
      </c>
      <c r="AM450">
        <v>0</v>
      </c>
      <c r="AN450" t="s">
        <v>114</v>
      </c>
      <c r="AO450">
        <v>0</v>
      </c>
      <c r="AP450">
        <v>860</v>
      </c>
      <c r="AQ450">
        <v>860</v>
      </c>
      <c r="AR450" t="s">
        <v>115</v>
      </c>
      <c r="AS450" t="s">
        <v>109</v>
      </c>
      <c r="AT450" t="s">
        <v>116</v>
      </c>
      <c r="AU450" t="s">
        <v>117</v>
      </c>
      <c r="AV450">
        <v>860</v>
      </c>
      <c r="AW450">
        <v>0.48799391827144811</v>
      </c>
      <c r="AX450" t="s">
        <v>195</v>
      </c>
      <c r="AY450">
        <v>860</v>
      </c>
      <c r="AZ450">
        <v>0</v>
      </c>
      <c r="BA450">
        <v>1720</v>
      </c>
      <c r="BB450">
        <v>0</v>
      </c>
      <c r="BC450">
        <v>0</v>
      </c>
      <c r="BD450">
        <v>2</v>
      </c>
      <c r="BE450">
        <v>1</v>
      </c>
      <c r="BF450">
        <v>3</v>
      </c>
      <c r="BG450">
        <v>1</v>
      </c>
      <c r="BH450" t="s">
        <v>112</v>
      </c>
      <c r="BI450">
        <v>7</v>
      </c>
      <c r="BJ450" t="s">
        <v>119</v>
      </c>
      <c r="BK450">
        <v>0</v>
      </c>
      <c r="BL450" t="s">
        <v>93</v>
      </c>
      <c r="BM450" t="s">
        <v>120</v>
      </c>
      <c r="BN450">
        <v>2004</v>
      </c>
      <c r="BO450" t="s">
        <v>143</v>
      </c>
      <c r="BP450">
        <v>2</v>
      </c>
      <c r="BQ450">
        <v>565</v>
      </c>
      <c r="BR450" t="s">
        <v>110</v>
      </c>
      <c r="BS450" t="s">
        <v>110</v>
      </c>
      <c r="BT450" t="s">
        <v>116</v>
      </c>
      <c r="BU450">
        <v>0</v>
      </c>
      <c r="BV450">
        <v>70</v>
      </c>
      <c r="BW450">
        <v>0</v>
      </c>
      <c r="BX450">
        <v>0</v>
      </c>
      <c r="BY450">
        <v>0</v>
      </c>
      <c r="BZ450">
        <v>0</v>
      </c>
      <c r="CA450" t="s">
        <v>93</v>
      </c>
      <c r="CB450" t="s">
        <v>93</v>
      </c>
      <c r="CC450" t="s">
        <v>93</v>
      </c>
      <c r="CD450">
        <v>0</v>
      </c>
      <c r="CE450">
        <v>8</v>
      </c>
      <c r="CF450">
        <v>2006</v>
      </c>
      <c r="CG450" t="s">
        <v>122</v>
      </c>
      <c r="CH450" t="s">
        <v>123</v>
      </c>
      <c r="CI450">
        <v>196500</v>
      </c>
      <c r="CR450">
        <v>860</v>
      </c>
      <c r="CS450" t="s">
        <v>124</v>
      </c>
    </row>
    <row r="451" spans="1:97" x14ac:dyDescent="0.3">
      <c r="A451">
        <v>767</v>
      </c>
      <c r="B451">
        <v>60</v>
      </c>
      <c r="C451" t="s">
        <v>91</v>
      </c>
      <c r="D451">
        <v>80</v>
      </c>
      <c r="E451">
        <v>10421</v>
      </c>
      <c r="F451" t="s">
        <v>92</v>
      </c>
      <c r="G451" t="s">
        <v>93</v>
      </c>
      <c r="H451" t="s">
        <v>141</v>
      </c>
      <c r="I451" t="s">
        <v>95</v>
      </c>
      <c r="J451" t="s">
        <v>96</v>
      </c>
      <c r="K451" t="s">
        <v>134</v>
      </c>
      <c r="L451" t="s">
        <v>98</v>
      </c>
      <c r="M451" t="s">
        <v>211</v>
      </c>
      <c r="N451" t="s">
        <v>203</v>
      </c>
      <c r="O451" t="s">
        <v>101</v>
      </c>
      <c r="P451" t="s">
        <v>101</v>
      </c>
      <c r="Q451" t="s">
        <v>102</v>
      </c>
      <c r="R451" t="s">
        <v>103</v>
      </c>
      <c r="S451" s="3" t="str">
        <f>VLOOKUP(R451,'House Style2'!$A$1:$E$9,5,FALSE)</f>
        <v>Above Average</v>
      </c>
      <c r="T451">
        <v>7</v>
      </c>
      <c r="U451">
        <v>0.43937700217881703</v>
      </c>
      <c r="V451" t="s">
        <v>104</v>
      </c>
      <c r="W451">
        <v>5</v>
      </c>
      <c r="X451">
        <v>1988</v>
      </c>
      <c r="Y451">
        <v>1988</v>
      </c>
      <c r="Z451" t="s">
        <v>105</v>
      </c>
      <c r="AA451" t="s">
        <v>126</v>
      </c>
      <c r="AB451" t="s">
        <v>107</v>
      </c>
      <c r="AC451" t="s">
        <v>107</v>
      </c>
      <c r="AD451" t="s">
        <v>108</v>
      </c>
      <c r="AE451">
        <v>42</v>
      </c>
      <c r="AF451" t="s">
        <v>110</v>
      </c>
      <c r="AG451" t="s">
        <v>110</v>
      </c>
      <c r="AH451" t="s">
        <v>171</v>
      </c>
      <c r="AI451" t="s">
        <v>112</v>
      </c>
      <c r="AJ451" t="s">
        <v>110</v>
      </c>
      <c r="AK451" t="s">
        <v>156</v>
      </c>
      <c r="AL451" t="s">
        <v>113</v>
      </c>
      <c r="AM451">
        <v>394</v>
      </c>
      <c r="AN451" t="s">
        <v>114</v>
      </c>
      <c r="AO451">
        <v>0</v>
      </c>
      <c r="AP451">
        <v>586</v>
      </c>
      <c r="AQ451">
        <v>980</v>
      </c>
      <c r="AR451" t="s">
        <v>115</v>
      </c>
      <c r="AS451" t="s">
        <v>110</v>
      </c>
      <c r="AT451" t="s">
        <v>116</v>
      </c>
      <c r="AU451" t="s">
        <v>117</v>
      </c>
      <c r="AV451">
        <v>980</v>
      </c>
      <c r="AW451">
        <v>0.69546171207832086</v>
      </c>
      <c r="AX451" t="s">
        <v>195</v>
      </c>
      <c r="AY451">
        <v>734</v>
      </c>
      <c r="AZ451">
        <v>0</v>
      </c>
      <c r="BA451">
        <v>1714</v>
      </c>
      <c r="BB451">
        <v>0</v>
      </c>
      <c r="BC451">
        <v>0</v>
      </c>
      <c r="BD451">
        <v>2</v>
      </c>
      <c r="BE451">
        <v>1</v>
      </c>
      <c r="BF451">
        <v>3</v>
      </c>
      <c r="BG451">
        <v>1</v>
      </c>
      <c r="BH451" t="s">
        <v>110</v>
      </c>
      <c r="BI451">
        <v>7</v>
      </c>
      <c r="BJ451" t="s">
        <v>119</v>
      </c>
      <c r="BK451">
        <v>1</v>
      </c>
      <c r="BL451" t="s">
        <v>110</v>
      </c>
      <c r="BM451" t="s">
        <v>120</v>
      </c>
      <c r="BN451">
        <v>1988</v>
      </c>
      <c r="BO451" t="s">
        <v>114</v>
      </c>
      <c r="BP451">
        <v>2</v>
      </c>
      <c r="BQ451">
        <v>496</v>
      </c>
      <c r="BR451" t="s">
        <v>110</v>
      </c>
      <c r="BS451" t="s">
        <v>110</v>
      </c>
      <c r="BT451" t="s">
        <v>116</v>
      </c>
      <c r="BU451">
        <v>228</v>
      </c>
      <c r="BV451">
        <v>66</v>
      </c>
      <c r="BW451">
        <v>156</v>
      </c>
      <c r="BX451">
        <v>0</v>
      </c>
      <c r="BY451">
        <v>0</v>
      </c>
      <c r="BZ451">
        <v>0</v>
      </c>
      <c r="CA451" t="s">
        <v>93</v>
      </c>
      <c r="CB451" t="s">
        <v>131</v>
      </c>
      <c r="CC451" t="s">
        <v>215</v>
      </c>
      <c r="CD451">
        <v>500</v>
      </c>
      <c r="CE451">
        <v>3</v>
      </c>
      <c r="CF451">
        <v>2010</v>
      </c>
      <c r="CG451" t="s">
        <v>122</v>
      </c>
      <c r="CH451" t="s">
        <v>123</v>
      </c>
      <c r="CI451">
        <v>196500</v>
      </c>
      <c r="CR451">
        <v>980</v>
      </c>
      <c r="CS451" t="s">
        <v>124</v>
      </c>
    </row>
    <row r="452" spans="1:97" x14ac:dyDescent="0.3">
      <c r="A452">
        <v>700</v>
      </c>
      <c r="B452">
        <v>120</v>
      </c>
      <c r="C452" t="s">
        <v>188</v>
      </c>
      <c r="D452">
        <v>59</v>
      </c>
      <c r="E452">
        <v>4282</v>
      </c>
      <c r="F452" t="s">
        <v>92</v>
      </c>
      <c r="G452" t="s">
        <v>92</v>
      </c>
      <c r="H452" t="s">
        <v>152</v>
      </c>
      <c r="I452" t="s">
        <v>95</v>
      </c>
      <c r="J452" t="s">
        <v>96</v>
      </c>
      <c r="K452" t="s">
        <v>134</v>
      </c>
      <c r="L452" t="s">
        <v>98</v>
      </c>
      <c r="M452" t="s">
        <v>168</v>
      </c>
      <c r="N452" t="s">
        <v>100</v>
      </c>
      <c r="O452" t="s">
        <v>101</v>
      </c>
      <c r="P452" t="s">
        <v>101</v>
      </c>
      <c r="Q452" t="s">
        <v>175</v>
      </c>
      <c r="R452" t="s">
        <v>136</v>
      </c>
      <c r="S452" s="3" t="str">
        <f>VLOOKUP(R452,'House Style2'!$A$1:$E$9,5,FALSE)</f>
        <v>Above Average</v>
      </c>
      <c r="T452">
        <v>7</v>
      </c>
      <c r="U452">
        <v>0.79475835781509141</v>
      </c>
      <c r="V452" t="s">
        <v>104</v>
      </c>
      <c r="W452">
        <v>5</v>
      </c>
      <c r="X452">
        <v>2004</v>
      </c>
      <c r="Y452">
        <v>2004</v>
      </c>
      <c r="Z452" t="s">
        <v>105</v>
      </c>
      <c r="AA452" t="s">
        <v>126</v>
      </c>
      <c r="AB452" t="s">
        <v>176</v>
      </c>
      <c r="AC452" t="s">
        <v>176</v>
      </c>
      <c r="AD452" t="s">
        <v>129</v>
      </c>
      <c r="AE452">
        <v>0</v>
      </c>
      <c r="AF452" t="s">
        <v>112</v>
      </c>
      <c r="AG452" t="s">
        <v>110</v>
      </c>
      <c r="AH452" t="s">
        <v>111</v>
      </c>
      <c r="AI452" t="s">
        <v>112</v>
      </c>
      <c r="AJ452" t="s">
        <v>110</v>
      </c>
      <c r="AK452" t="s">
        <v>163</v>
      </c>
      <c r="AL452" t="s">
        <v>113</v>
      </c>
      <c r="AM452">
        <v>16</v>
      </c>
      <c r="AN452" t="s">
        <v>114</v>
      </c>
      <c r="AO452">
        <v>0</v>
      </c>
      <c r="AP452">
        <v>1375</v>
      </c>
      <c r="AQ452">
        <v>1391</v>
      </c>
      <c r="AR452" t="s">
        <v>115</v>
      </c>
      <c r="AS452" t="s">
        <v>109</v>
      </c>
      <c r="AT452" t="s">
        <v>116</v>
      </c>
      <c r="AU452" t="s">
        <v>117</v>
      </c>
      <c r="AV452">
        <v>1391</v>
      </c>
      <c r="AW452">
        <v>0.48935276981164288</v>
      </c>
      <c r="AX452" t="s">
        <v>118</v>
      </c>
      <c r="AY452">
        <v>0</v>
      </c>
      <c r="AZ452">
        <v>0</v>
      </c>
      <c r="BA452">
        <v>1391</v>
      </c>
      <c r="BB452">
        <v>0</v>
      </c>
      <c r="BC452">
        <v>0</v>
      </c>
      <c r="BD452">
        <v>2</v>
      </c>
      <c r="BE452">
        <v>0</v>
      </c>
      <c r="BF452">
        <v>2</v>
      </c>
      <c r="BG452">
        <v>1</v>
      </c>
      <c r="BH452" t="s">
        <v>112</v>
      </c>
      <c r="BI452">
        <v>5</v>
      </c>
      <c r="BJ452" t="s">
        <v>119</v>
      </c>
      <c r="BK452">
        <v>0</v>
      </c>
      <c r="BL452" t="s">
        <v>93</v>
      </c>
      <c r="BM452" t="s">
        <v>120</v>
      </c>
      <c r="BN452">
        <v>2004</v>
      </c>
      <c r="BO452" t="s">
        <v>143</v>
      </c>
      <c r="BP452">
        <v>2</v>
      </c>
      <c r="BQ452">
        <v>530</v>
      </c>
      <c r="BR452" t="s">
        <v>110</v>
      </c>
      <c r="BS452" t="s">
        <v>110</v>
      </c>
      <c r="BT452" t="s">
        <v>116</v>
      </c>
      <c r="BU452">
        <v>156</v>
      </c>
      <c r="BV452">
        <v>158</v>
      </c>
      <c r="BW452">
        <v>0</v>
      </c>
      <c r="BX452">
        <v>0</v>
      </c>
      <c r="BY452">
        <v>0</v>
      </c>
      <c r="BZ452">
        <v>0</v>
      </c>
      <c r="CA452" t="s">
        <v>93</v>
      </c>
      <c r="CB452" t="s">
        <v>93</v>
      </c>
      <c r="CC452" t="s">
        <v>93</v>
      </c>
      <c r="CD452">
        <v>0</v>
      </c>
      <c r="CE452">
        <v>7</v>
      </c>
      <c r="CF452">
        <v>2008</v>
      </c>
      <c r="CG452" t="s">
        <v>122</v>
      </c>
      <c r="CH452" t="s">
        <v>123</v>
      </c>
      <c r="CI452">
        <v>196000</v>
      </c>
      <c r="CR452">
        <v>1391</v>
      </c>
      <c r="CS452" t="s">
        <v>124</v>
      </c>
    </row>
    <row r="453" spans="1:97" x14ac:dyDescent="0.3">
      <c r="A453">
        <v>1043</v>
      </c>
      <c r="B453">
        <v>120</v>
      </c>
      <c r="C453" t="s">
        <v>91</v>
      </c>
      <c r="D453">
        <v>34</v>
      </c>
      <c r="E453">
        <v>5381</v>
      </c>
      <c r="F453" t="s">
        <v>92</v>
      </c>
      <c r="G453" t="s">
        <v>93</v>
      </c>
      <c r="H453" t="s">
        <v>94</v>
      </c>
      <c r="I453" t="s">
        <v>95</v>
      </c>
      <c r="J453" t="s">
        <v>96</v>
      </c>
      <c r="K453" t="s">
        <v>134</v>
      </c>
      <c r="L453" t="s">
        <v>98</v>
      </c>
      <c r="M453" t="s">
        <v>135</v>
      </c>
      <c r="N453" t="s">
        <v>100</v>
      </c>
      <c r="O453" t="s">
        <v>101</v>
      </c>
      <c r="P453" t="s">
        <v>101</v>
      </c>
      <c r="Q453" t="s">
        <v>234</v>
      </c>
      <c r="R453" t="s">
        <v>136</v>
      </c>
      <c r="S453" s="3" t="str">
        <f>VLOOKUP(R453,'House Style2'!$A$1:$E$9,5,FALSE)</f>
        <v>Above Average</v>
      </c>
      <c r="T453">
        <v>6</v>
      </c>
      <c r="U453">
        <v>0.47138284662272945</v>
      </c>
      <c r="V453" t="s">
        <v>104</v>
      </c>
      <c r="W453">
        <v>5</v>
      </c>
      <c r="X453">
        <v>2005</v>
      </c>
      <c r="Y453">
        <v>2005</v>
      </c>
      <c r="Z453" t="s">
        <v>105</v>
      </c>
      <c r="AA453" t="s">
        <v>126</v>
      </c>
      <c r="AB453" t="s">
        <v>137</v>
      </c>
      <c r="AC453" t="s">
        <v>137</v>
      </c>
      <c r="AD453" t="s">
        <v>138</v>
      </c>
      <c r="AE453">
        <v>135</v>
      </c>
      <c r="AF453" t="s">
        <v>112</v>
      </c>
      <c r="AG453" t="s">
        <v>110</v>
      </c>
      <c r="AH453" t="s">
        <v>111</v>
      </c>
      <c r="AI453" t="s">
        <v>112</v>
      </c>
      <c r="AJ453" t="s">
        <v>110</v>
      </c>
      <c r="AK453" t="s">
        <v>130</v>
      </c>
      <c r="AL453" t="s">
        <v>151</v>
      </c>
      <c r="AM453">
        <v>900</v>
      </c>
      <c r="AN453" t="s">
        <v>114</v>
      </c>
      <c r="AO453">
        <v>0</v>
      </c>
      <c r="AP453">
        <v>406</v>
      </c>
      <c r="AQ453">
        <v>1306</v>
      </c>
      <c r="AR453" t="s">
        <v>115</v>
      </c>
      <c r="AS453" t="s">
        <v>109</v>
      </c>
      <c r="AT453" t="s">
        <v>116</v>
      </c>
      <c r="AU453" t="s">
        <v>117</v>
      </c>
      <c r="AV453">
        <v>1306</v>
      </c>
      <c r="AW453">
        <v>0.73297202520712856</v>
      </c>
      <c r="AX453" t="s">
        <v>118</v>
      </c>
      <c r="AY453">
        <v>0</v>
      </c>
      <c r="AZ453">
        <v>0</v>
      </c>
      <c r="BA453">
        <v>1306</v>
      </c>
      <c r="BB453">
        <v>1</v>
      </c>
      <c r="BC453">
        <v>0</v>
      </c>
      <c r="BD453">
        <v>2</v>
      </c>
      <c r="BE453">
        <v>0</v>
      </c>
      <c r="BF453">
        <v>1</v>
      </c>
      <c r="BG453">
        <v>1</v>
      </c>
      <c r="BH453" t="s">
        <v>112</v>
      </c>
      <c r="BI453">
        <v>5</v>
      </c>
      <c r="BJ453" t="s">
        <v>119</v>
      </c>
      <c r="BK453">
        <v>1</v>
      </c>
      <c r="BL453" t="s">
        <v>112</v>
      </c>
      <c r="BM453" t="s">
        <v>120</v>
      </c>
      <c r="BN453">
        <v>2005</v>
      </c>
      <c r="BO453" t="s">
        <v>143</v>
      </c>
      <c r="BP453">
        <v>2</v>
      </c>
      <c r="BQ453">
        <v>624</v>
      </c>
      <c r="BR453" t="s">
        <v>110</v>
      </c>
      <c r="BS453" t="s">
        <v>110</v>
      </c>
      <c r="BT453" t="s">
        <v>116</v>
      </c>
      <c r="BU453">
        <v>170</v>
      </c>
      <c r="BV453">
        <v>63</v>
      </c>
      <c r="BW453">
        <v>0</v>
      </c>
      <c r="BX453">
        <v>0</v>
      </c>
      <c r="BY453">
        <v>0</v>
      </c>
      <c r="BZ453">
        <v>0</v>
      </c>
      <c r="CA453" t="s">
        <v>93</v>
      </c>
      <c r="CB453" t="s">
        <v>93</v>
      </c>
      <c r="CC453" t="s">
        <v>93</v>
      </c>
      <c r="CD453">
        <v>0</v>
      </c>
      <c r="CE453">
        <v>8</v>
      </c>
      <c r="CF453">
        <v>2009</v>
      </c>
      <c r="CG453" t="s">
        <v>122</v>
      </c>
      <c r="CH453" t="s">
        <v>123</v>
      </c>
      <c r="CI453">
        <v>196000</v>
      </c>
      <c r="CR453">
        <v>1306</v>
      </c>
      <c r="CS453" t="s">
        <v>124</v>
      </c>
    </row>
    <row r="454" spans="1:97" x14ac:dyDescent="0.3">
      <c r="A454">
        <v>1139</v>
      </c>
      <c r="B454">
        <v>20</v>
      </c>
      <c r="C454" t="s">
        <v>91</v>
      </c>
      <c r="D454" t="s">
        <v>93</v>
      </c>
      <c r="E454">
        <v>9819</v>
      </c>
      <c r="F454" t="s">
        <v>92</v>
      </c>
      <c r="G454" t="s">
        <v>93</v>
      </c>
      <c r="H454" t="s">
        <v>94</v>
      </c>
      <c r="I454" t="s">
        <v>95</v>
      </c>
      <c r="J454" t="s">
        <v>96</v>
      </c>
      <c r="K454" t="s">
        <v>134</v>
      </c>
      <c r="L454" t="s">
        <v>154</v>
      </c>
      <c r="M454" t="s">
        <v>218</v>
      </c>
      <c r="N454" t="s">
        <v>203</v>
      </c>
      <c r="O454" t="s">
        <v>101</v>
      </c>
      <c r="P454" t="s">
        <v>101</v>
      </c>
      <c r="Q454" t="s">
        <v>102</v>
      </c>
      <c r="R454" t="s">
        <v>136</v>
      </c>
      <c r="S454" s="3" t="str">
        <f>VLOOKUP(R454,'House Style2'!$A$1:$E$9,5,FALSE)</f>
        <v>Above Average</v>
      </c>
      <c r="T454">
        <v>6</v>
      </c>
      <c r="U454">
        <v>0.31244536365856002</v>
      </c>
      <c r="V454" t="s">
        <v>104</v>
      </c>
      <c r="W454">
        <v>5</v>
      </c>
      <c r="X454">
        <v>1977</v>
      </c>
      <c r="Y454">
        <v>1977</v>
      </c>
      <c r="Z454" t="s">
        <v>105</v>
      </c>
      <c r="AA454" t="s">
        <v>126</v>
      </c>
      <c r="AB454" t="s">
        <v>194</v>
      </c>
      <c r="AC454" t="s">
        <v>128</v>
      </c>
      <c r="AD454" t="s">
        <v>129</v>
      </c>
      <c r="AE454">
        <v>0</v>
      </c>
      <c r="AF454" t="s">
        <v>110</v>
      </c>
      <c r="AG454" t="s">
        <v>110</v>
      </c>
      <c r="AH454" t="s">
        <v>111</v>
      </c>
      <c r="AI454" t="s">
        <v>110</v>
      </c>
      <c r="AJ454" t="s">
        <v>110</v>
      </c>
      <c r="AK454" t="s">
        <v>112</v>
      </c>
      <c r="AL454" t="s">
        <v>151</v>
      </c>
      <c r="AM454">
        <v>1567</v>
      </c>
      <c r="AN454" t="s">
        <v>114</v>
      </c>
      <c r="AO454">
        <v>0</v>
      </c>
      <c r="AP454">
        <v>0</v>
      </c>
      <c r="AQ454">
        <v>1567</v>
      </c>
      <c r="AR454" t="s">
        <v>115</v>
      </c>
      <c r="AS454" t="s">
        <v>110</v>
      </c>
      <c r="AT454" t="s">
        <v>116</v>
      </c>
      <c r="AU454" t="s">
        <v>117</v>
      </c>
      <c r="AV454">
        <v>1567</v>
      </c>
      <c r="AW454">
        <v>0.97318297658599839</v>
      </c>
      <c r="AX454" t="s">
        <v>118</v>
      </c>
      <c r="AY454">
        <v>0</v>
      </c>
      <c r="AZ454">
        <v>0</v>
      </c>
      <c r="BA454">
        <v>1567</v>
      </c>
      <c r="BB454">
        <v>1</v>
      </c>
      <c r="BC454">
        <v>0</v>
      </c>
      <c r="BD454">
        <v>2</v>
      </c>
      <c r="BE454">
        <v>0</v>
      </c>
      <c r="BF454">
        <v>2</v>
      </c>
      <c r="BG454">
        <v>1</v>
      </c>
      <c r="BH454" t="s">
        <v>112</v>
      </c>
      <c r="BI454">
        <v>5</v>
      </c>
      <c r="BJ454" t="s">
        <v>119</v>
      </c>
      <c r="BK454">
        <v>2</v>
      </c>
      <c r="BL454" t="s">
        <v>110</v>
      </c>
      <c r="BM454" t="s">
        <v>120</v>
      </c>
      <c r="BN454">
        <v>1977</v>
      </c>
      <c r="BO454" t="s">
        <v>143</v>
      </c>
      <c r="BP454">
        <v>2</v>
      </c>
      <c r="BQ454">
        <v>714</v>
      </c>
      <c r="BR454" t="s">
        <v>110</v>
      </c>
      <c r="BS454" t="s">
        <v>110</v>
      </c>
      <c r="BT454" t="s">
        <v>116</v>
      </c>
      <c r="BU454">
        <v>264</v>
      </c>
      <c r="BV454">
        <v>32</v>
      </c>
      <c r="BW454">
        <v>0</v>
      </c>
      <c r="BX454">
        <v>0</v>
      </c>
      <c r="BY454">
        <v>0</v>
      </c>
      <c r="BZ454">
        <v>0</v>
      </c>
      <c r="CA454" t="s">
        <v>93</v>
      </c>
      <c r="CB454" t="s">
        <v>93</v>
      </c>
      <c r="CC454" t="s">
        <v>93</v>
      </c>
      <c r="CD454">
        <v>0</v>
      </c>
      <c r="CE454">
        <v>5</v>
      </c>
      <c r="CF454">
        <v>2009</v>
      </c>
      <c r="CG454" t="s">
        <v>122</v>
      </c>
      <c r="CH454" t="s">
        <v>123</v>
      </c>
      <c r="CI454">
        <v>196000</v>
      </c>
      <c r="CR454" t="s">
        <v>124</v>
      </c>
      <c r="CS454">
        <v>1567</v>
      </c>
    </row>
    <row r="455" spans="1:97" x14ac:dyDescent="0.3">
      <c r="A455">
        <v>429</v>
      </c>
      <c r="B455">
        <v>20</v>
      </c>
      <c r="C455" t="s">
        <v>91</v>
      </c>
      <c r="D455">
        <v>64</v>
      </c>
      <c r="E455">
        <v>6762</v>
      </c>
      <c r="F455" t="s">
        <v>92</v>
      </c>
      <c r="G455" t="s">
        <v>93</v>
      </c>
      <c r="H455" t="s">
        <v>141</v>
      </c>
      <c r="I455" t="s">
        <v>95</v>
      </c>
      <c r="J455" t="s">
        <v>96</v>
      </c>
      <c r="K455" t="s">
        <v>134</v>
      </c>
      <c r="L455" t="s">
        <v>98</v>
      </c>
      <c r="M455" t="s">
        <v>167</v>
      </c>
      <c r="N455" t="s">
        <v>100</v>
      </c>
      <c r="O455" t="s">
        <v>101</v>
      </c>
      <c r="P455" t="s">
        <v>101</v>
      </c>
      <c r="Q455" t="s">
        <v>102</v>
      </c>
      <c r="R455" t="s">
        <v>136</v>
      </c>
      <c r="S455" s="3" t="str">
        <f>VLOOKUP(R455,'House Style2'!$A$1:$E$9,5,FALSE)</f>
        <v>Above Average</v>
      </c>
      <c r="T455">
        <v>7</v>
      </c>
      <c r="U455">
        <v>0.16345489096521304</v>
      </c>
      <c r="V455" t="s">
        <v>104</v>
      </c>
      <c r="W455">
        <v>5</v>
      </c>
      <c r="X455">
        <v>2007</v>
      </c>
      <c r="Y455">
        <v>2007</v>
      </c>
      <c r="Z455" t="s">
        <v>105</v>
      </c>
      <c r="AA455" t="s">
        <v>126</v>
      </c>
      <c r="AB455" t="s">
        <v>137</v>
      </c>
      <c r="AC455" t="s">
        <v>137</v>
      </c>
      <c r="AD455" t="s">
        <v>108</v>
      </c>
      <c r="AE455">
        <v>108</v>
      </c>
      <c r="AF455" t="s">
        <v>112</v>
      </c>
      <c r="AG455" t="s">
        <v>110</v>
      </c>
      <c r="AH455" t="s">
        <v>111</v>
      </c>
      <c r="AI455" t="s">
        <v>112</v>
      </c>
      <c r="AJ455" t="s">
        <v>110</v>
      </c>
      <c r="AK455" t="s">
        <v>156</v>
      </c>
      <c r="AL455" t="s">
        <v>113</v>
      </c>
      <c r="AM455">
        <v>664</v>
      </c>
      <c r="AN455" t="s">
        <v>114</v>
      </c>
      <c r="AO455">
        <v>0</v>
      </c>
      <c r="AP455">
        <v>544</v>
      </c>
      <c r="AQ455">
        <v>1208</v>
      </c>
      <c r="AR455" t="s">
        <v>115</v>
      </c>
      <c r="AS455" t="s">
        <v>109</v>
      </c>
      <c r="AT455" t="s">
        <v>116</v>
      </c>
      <c r="AU455" t="s">
        <v>117</v>
      </c>
      <c r="AV455">
        <v>1208</v>
      </c>
      <c r="AW455">
        <v>3.628674938895049E-2</v>
      </c>
      <c r="AX455" t="s">
        <v>118</v>
      </c>
      <c r="AY455">
        <v>0</v>
      </c>
      <c r="AZ455">
        <v>0</v>
      </c>
      <c r="BA455">
        <v>1208</v>
      </c>
      <c r="BB455">
        <v>1</v>
      </c>
      <c r="BC455">
        <v>0</v>
      </c>
      <c r="BD455">
        <v>2</v>
      </c>
      <c r="BE455">
        <v>0</v>
      </c>
      <c r="BF455">
        <v>2</v>
      </c>
      <c r="BG455">
        <v>1</v>
      </c>
      <c r="BH455" t="s">
        <v>112</v>
      </c>
      <c r="BI455">
        <v>6</v>
      </c>
      <c r="BJ455" t="s">
        <v>119</v>
      </c>
      <c r="BK455">
        <v>0</v>
      </c>
      <c r="BL455" t="s">
        <v>93</v>
      </c>
      <c r="BM455" t="s">
        <v>120</v>
      </c>
      <c r="BN455">
        <v>2007</v>
      </c>
      <c r="BO455" t="s">
        <v>143</v>
      </c>
      <c r="BP455">
        <v>2</v>
      </c>
      <c r="BQ455">
        <v>628</v>
      </c>
      <c r="BR455" t="s">
        <v>110</v>
      </c>
      <c r="BS455" t="s">
        <v>110</v>
      </c>
      <c r="BT455" t="s">
        <v>116</v>
      </c>
      <c r="BU455">
        <v>105</v>
      </c>
      <c r="BV455">
        <v>54</v>
      </c>
      <c r="BW455">
        <v>0</v>
      </c>
      <c r="BX455">
        <v>0</v>
      </c>
      <c r="BY455">
        <v>0</v>
      </c>
      <c r="BZ455">
        <v>0</v>
      </c>
      <c r="CA455" t="s">
        <v>93</v>
      </c>
      <c r="CB455" t="s">
        <v>93</v>
      </c>
      <c r="CC455" t="s">
        <v>93</v>
      </c>
      <c r="CD455">
        <v>0</v>
      </c>
      <c r="CE455">
        <v>9</v>
      </c>
      <c r="CF455">
        <v>2007</v>
      </c>
      <c r="CG455" t="s">
        <v>139</v>
      </c>
      <c r="CH455" t="s">
        <v>140</v>
      </c>
      <c r="CI455">
        <v>195400</v>
      </c>
      <c r="CR455">
        <v>1208</v>
      </c>
      <c r="CS455" t="s">
        <v>124</v>
      </c>
    </row>
    <row r="456" spans="1:97" x14ac:dyDescent="0.3">
      <c r="A456">
        <v>989</v>
      </c>
      <c r="B456">
        <v>60</v>
      </c>
      <c r="C456" t="s">
        <v>91</v>
      </c>
      <c r="D456" t="s">
        <v>93</v>
      </c>
      <c r="E456">
        <v>12046</v>
      </c>
      <c r="F456" t="s">
        <v>92</v>
      </c>
      <c r="G456" t="s">
        <v>93</v>
      </c>
      <c r="H456" t="s">
        <v>94</v>
      </c>
      <c r="I456" t="s">
        <v>95</v>
      </c>
      <c r="J456" t="s">
        <v>96</v>
      </c>
      <c r="K456" t="s">
        <v>134</v>
      </c>
      <c r="L456" t="s">
        <v>98</v>
      </c>
      <c r="M456" t="s">
        <v>211</v>
      </c>
      <c r="N456" t="s">
        <v>203</v>
      </c>
      <c r="O456" t="s">
        <v>101</v>
      </c>
      <c r="P456" t="s">
        <v>101</v>
      </c>
      <c r="Q456" t="s">
        <v>102</v>
      </c>
      <c r="R456" t="s">
        <v>103</v>
      </c>
      <c r="S456" s="3" t="str">
        <f>VLOOKUP(R456,'House Style2'!$A$1:$E$9,5,FALSE)</f>
        <v>Above Average</v>
      </c>
      <c r="T456">
        <v>6</v>
      </c>
      <c r="U456">
        <v>0.57683528100641779</v>
      </c>
      <c r="V456" t="s">
        <v>104</v>
      </c>
      <c r="W456">
        <v>6</v>
      </c>
      <c r="X456">
        <v>1976</v>
      </c>
      <c r="Y456">
        <v>1976</v>
      </c>
      <c r="Z456" t="s">
        <v>105</v>
      </c>
      <c r="AA456" t="s">
        <v>126</v>
      </c>
      <c r="AB456" t="s">
        <v>194</v>
      </c>
      <c r="AC456" t="s">
        <v>194</v>
      </c>
      <c r="AD456" t="s">
        <v>108</v>
      </c>
      <c r="AE456">
        <v>298</v>
      </c>
      <c r="AF456" t="s">
        <v>110</v>
      </c>
      <c r="AG456" t="s">
        <v>110</v>
      </c>
      <c r="AH456" t="s">
        <v>171</v>
      </c>
      <c r="AI456" t="s">
        <v>110</v>
      </c>
      <c r="AJ456" t="s">
        <v>110</v>
      </c>
      <c r="AK456" t="s">
        <v>156</v>
      </c>
      <c r="AL456" t="s">
        <v>210</v>
      </c>
      <c r="AM456">
        <v>156</v>
      </c>
      <c r="AN456" t="s">
        <v>114</v>
      </c>
      <c r="AO456">
        <v>0</v>
      </c>
      <c r="AP456">
        <v>692</v>
      </c>
      <c r="AQ456">
        <v>848</v>
      </c>
      <c r="AR456" t="s">
        <v>115</v>
      </c>
      <c r="AS456" t="s">
        <v>110</v>
      </c>
      <c r="AT456" t="s">
        <v>116</v>
      </c>
      <c r="AU456" t="s">
        <v>117</v>
      </c>
      <c r="AV456">
        <v>1118</v>
      </c>
      <c r="AW456">
        <v>0.31816460499454124</v>
      </c>
      <c r="AX456" t="s">
        <v>118</v>
      </c>
      <c r="AY456">
        <v>912</v>
      </c>
      <c r="AZ456">
        <v>0</v>
      </c>
      <c r="BA456">
        <v>2030</v>
      </c>
      <c r="BB456">
        <v>0</v>
      </c>
      <c r="BC456">
        <v>0</v>
      </c>
      <c r="BD456">
        <v>2</v>
      </c>
      <c r="BE456">
        <v>1</v>
      </c>
      <c r="BF456">
        <v>4</v>
      </c>
      <c r="BG456">
        <v>1</v>
      </c>
      <c r="BH456" t="s">
        <v>112</v>
      </c>
      <c r="BI456">
        <v>8</v>
      </c>
      <c r="BJ456" t="s">
        <v>119</v>
      </c>
      <c r="BK456">
        <v>1</v>
      </c>
      <c r="BL456" t="s">
        <v>110</v>
      </c>
      <c r="BM456" t="s">
        <v>120</v>
      </c>
      <c r="BN456">
        <v>1976</v>
      </c>
      <c r="BO456" t="s">
        <v>121</v>
      </c>
      <c r="BP456">
        <v>2</v>
      </c>
      <c r="BQ456">
        <v>551</v>
      </c>
      <c r="BR456" t="s">
        <v>110</v>
      </c>
      <c r="BS456" t="s">
        <v>110</v>
      </c>
      <c r="BT456" t="s">
        <v>116</v>
      </c>
      <c r="BU456">
        <v>0</v>
      </c>
      <c r="BV456">
        <v>224</v>
      </c>
      <c r="BW456">
        <v>0</v>
      </c>
      <c r="BX456">
        <v>0</v>
      </c>
      <c r="BY456">
        <v>0</v>
      </c>
      <c r="BZ456">
        <v>0</v>
      </c>
      <c r="CA456" t="s">
        <v>93</v>
      </c>
      <c r="CB456" t="s">
        <v>93</v>
      </c>
      <c r="CC456" t="s">
        <v>93</v>
      </c>
      <c r="CD456">
        <v>0</v>
      </c>
      <c r="CE456">
        <v>6</v>
      </c>
      <c r="CF456">
        <v>2007</v>
      </c>
      <c r="CG456" t="s">
        <v>122</v>
      </c>
      <c r="CH456" t="s">
        <v>123</v>
      </c>
      <c r="CI456">
        <v>195000</v>
      </c>
      <c r="CR456">
        <v>1118</v>
      </c>
      <c r="CS456" t="s">
        <v>124</v>
      </c>
    </row>
    <row r="457" spans="1:97" x14ac:dyDescent="0.3">
      <c r="A457">
        <v>1189</v>
      </c>
      <c r="B457">
        <v>60</v>
      </c>
      <c r="C457" t="s">
        <v>91</v>
      </c>
      <c r="D457">
        <v>68</v>
      </c>
      <c r="E457">
        <v>8935</v>
      </c>
      <c r="F457" t="s">
        <v>92</v>
      </c>
      <c r="G457" t="s">
        <v>93</v>
      </c>
      <c r="H457" t="s">
        <v>94</v>
      </c>
      <c r="I457" t="s">
        <v>95</v>
      </c>
      <c r="J457" t="s">
        <v>96</v>
      </c>
      <c r="K457" t="s">
        <v>134</v>
      </c>
      <c r="L457" t="s">
        <v>98</v>
      </c>
      <c r="M457" t="s">
        <v>167</v>
      </c>
      <c r="N457" t="s">
        <v>100</v>
      </c>
      <c r="O457" t="s">
        <v>101</v>
      </c>
      <c r="P457" t="s">
        <v>101</v>
      </c>
      <c r="Q457" t="s">
        <v>102</v>
      </c>
      <c r="R457" t="s">
        <v>103</v>
      </c>
      <c r="S457" s="3" t="str">
        <f>VLOOKUP(R457,'House Style2'!$A$1:$E$9,5,FALSE)</f>
        <v>Above Average</v>
      </c>
      <c r="T457">
        <v>7</v>
      </c>
      <c r="U457">
        <v>0.6594493177712305</v>
      </c>
      <c r="V457" t="s">
        <v>104</v>
      </c>
      <c r="W457">
        <v>5</v>
      </c>
      <c r="X457">
        <v>2002</v>
      </c>
      <c r="Y457">
        <v>2002</v>
      </c>
      <c r="Z457" t="s">
        <v>105</v>
      </c>
      <c r="AA457" t="s">
        <v>126</v>
      </c>
      <c r="AB457" t="s">
        <v>137</v>
      </c>
      <c r="AC457" t="s">
        <v>137</v>
      </c>
      <c r="AD457" t="s">
        <v>108</v>
      </c>
      <c r="AE457">
        <v>95</v>
      </c>
      <c r="AF457" t="s">
        <v>112</v>
      </c>
      <c r="AG457" t="s">
        <v>110</v>
      </c>
      <c r="AH457" t="s">
        <v>111</v>
      </c>
      <c r="AI457" t="s">
        <v>112</v>
      </c>
      <c r="AJ457" t="s">
        <v>110</v>
      </c>
      <c r="AK457" t="s">
        <v>156</v>
      </c>
      <c r="AL457" t="s">
        <v>114</v>
      </c>
      <c r="AM457">
        <v>0</v>
      </c>
      <c r="AN457" t="s">
        <v>114</v>
      </c>
      <c r="AO457">
        <v>0</v>
      </c>
      <c r="AP457">
        <v>831</v>
      </c>
      <c r="AQ457">
        <v>831</v>
      </c>
      <c r="AR457" t="s">
        <v>115</v>
      </c>
      <c r="AS457" t="s">
        <v>109</v>
      </c>
      <c r="AT457" t="s">
        <v>116</v>
      </c>
      <c r="AU457" t="s">
        <v>117</v>
      </c>
      <c r="AV457">
        <v>831</v>
      </c>
      <c r="AW457">
        <v>0.59608790454773031</v>
      </c>
      <c r="AX457" t="s">
        <v>195</v>
      </c>
      <c r="AY457">
        <v>829</v>
      </c>
      <c r="AZ457">
        <v>0</v>
      </c>
      <c r="BA457">
        <v>1660</v>
      </c>
      <c r="BB457">
        <v>0</v>
      </c>
      <c r="BC457">
        <v>0</v>
      </c>
      <c r="BD457">
        <v>2</v>
      </c>
      <c r="BE457">
        <v>1</v>
      </c>
      <c r="BF457">
        <v>3</v>
      </c>
      <c r="BG457">
        <v>1</v>
      </c>
      <c r="BH457" t="s">
        <v>112</v>
      </c>
      <c r="BI457">
        <v>7</v>
      </c>
      <c r="BJ457" t="s">
        <v>119</v>
      </c>
      <c r="BK457">
        <v>0</v>
      </c>
      <c r="BL457" t="s">
        <v>93</v>
      </c>
      <c r="BM457" t="s">
        <v>120</v>
      </c>
      <c r="BN457">
        <v>2002</v>
      </c>
      <c r="BO457" t="s">
        <v>143</v>
      </c>
      <c r="BP457">
        <v>2</v>
      </c>
      <c r="BQ457">
        <v>493</v>
      </c>
      <c r="BR457" t="s">
        <v>110</v>
      </c>
      <c r="BS457" t="s">
        <v>110</v>
      </c>
      <c r="BT457" t="s">
        <v>116</v>
      </c>
      <c r="BU457">
        <v>144</v>
      </c>
      <c r="BV457">
        <v>68</v>
      </c>
      <c r="BW457">
        <v>0</v>
      </c>
      <c r="BX457">
        <v>0</v>
      </c>
      <c r="BY457">
        <v>0</v>
      </c>
      <c r="BZ457">
        <v>0</v>
      </c>
      <c r="CA457" t="s">
        <v>93</v>
      </c>
      <c r="CB457" t="s">
        <v>93</v>
      </c>
      <c r="CC457" t="s">
        <v>93</v>
      </c>
      <c r="CD457">
        <v>0</v>
      </c>
      <c r="CE457">
        <v>7</v>
      </c>
      <c r="CF457">
        <v>2009</v>
      </c>
      <c r="CG457" t="s">
        <v>122</v>
      </c>
      <c r="CH457" t="s">
        <v>123</v>
      </c>
      <c r="CI457">
        <v>195000</v>
      </c>
      <c r="CR457">
        <v>831</v>
      </c>
      <c r="CS457" t="s">
        <v>124</v>
      </c>
    </row>
    <row r="458" spans="1:97" x14ac:dyDescent="0.3">
      <c r="A458">
        <v>1238</v>
      </c>
      <c r="B458">
        <v>60</v>
      </c>
      <c r="C458" t="s">
        <v>91</v>
      </c>
      <c r="D458">
        <v>41</v>
      </c>
      <c r="E458">
        <v>12393</v>
      </c>
      <c r="F458" t="s">
        <v>92</v>
      </c>
      <c r="G458" t="s">
        <v>93</v>
      </c>
      <c r="H458" t="s">
        <v>152</v>
      </c>
      <c r="I458" t="s">
        <v>95</v>
      </c>
      <c r="J458" t="s">
        <v>96</v>
      </c>
      <c r="K458" t="s">
        <v>173</v>
      </c>
      <c r="L458" t="s">
        <v>98</v>
      </c>
      <c r="M458" t="s">
        <v>167</v>
      </c>
      <c r="N458" t="s">
        <v>100</v>
      </c>
      <c r="O458" t="s">
        <v>101</v>
      </c>
      <c r="P458" t="s">
        <v>101</v>
      </c>
      <c r="Q458" t="s">
        <v>102</v>
      </c>
      <c r="R458" t="s">
        <v>103</v>
      </c>
      <c r="S458" s="3" t="str">
        <f>VLOOKUP(R458,'House Style2'!$A$1:$E$9,5,FALSE)</f>
        <v>Above Average</v>
      </c>
      <c r="T458">
        <v>7</v>
      </c>
      <c r="U458">
        <v>0.15557447724693252</v>
      </c>
      <c r="V458" t="s">
        <v>104</v>
      </c>
      <c r="W458">
        <v>5</v>
      </c>
      <c r="X458">
        <v>2004</v>
      </c>
      <c r="Y458">
        <v>2005</v>
      </c>
      <c r="Z458" t="s">
        <v>105</v>
      </c>
      <c r="AA458" t="s">
        <v>126</v>
      </c>
      <c r="AB458" t="s">
        <v>137</v>
      </c>
      <c r="AC458" t="s">
        <v>137</v>
      </c>
      <c r="AD458" t="s">
        <v>129</v>
      </c>
      <c r="AE458">
        <v>0</v>
      </c>
      <c r="AF458" t="s">
        <v>112</v>
      </c>
      <c r="AG458" t="s">
        <v>110</v>
      </c>
      <c r="AH458" t="s">
        <v>111</v>
      </c>
      <c r="AI458" t="s">
        <v>112</v>
      </c>
      <c r="AJ458" t="s">
        <v>110</v>
      </c>
      <c r="AK458" t="s">
        <v>156</v>
      </c>
      <c r="AL458" t="s">
        <v>114</v>
      </c>
      <c r="AM458">
        <v>0</v>
      </c>
      <c r="AN458" t="s">
        <v>114</v>
      </c>
      <c r="AO458">
        <v>0</v>
      </c>
      <c r="AP458">
        <v>847</v>
      </c>
      <c r="AQ458">
        <v>847</v>
      </c>
      <c r="AR458" t="s">
        <v>115</v>
      </c>
      <c r="AS458" t="s">
        <v>109</v>
      </c>
      <c r="AT458" t="s">
        <v>116</v>
      </c>
      <c r="AU458" t="s">
        <v>117</v>
      </c>
      <c r="AV458">
        <v>847</v>
      </c>
      <c r="AW458">
        <v>0.64724895537004756</v>
      </c>
      <c r="AX458" t="s">
        <v>195</v>
      </c>
      <c r="AY458">
        <v>1101</v>
      </c>
      <c r="AZ458">
        <v>0</v>
      </c>
      <c r="BA458">
        <v>1948</v>
      </c>
      <c r="BB458">
        <v>0</v>
      </c>
      <c r="BC458">
        <v>0</v>
      </c>
      <c r="BD458">
        <v>2</v>
      </c>
      <c r="BE458">
        <v>1</v>
      </c>
      <c r="BF458">
        <v>4</v>
      </c>
      <c r="BG458">
        <v>1</v>
      </c>
      <c r="BH458" t="s">
        <v>112</v>
      </c>
      <c r="BI458">
        <v>8</v>
      </c>
      <c r="BJ458" t="s">
        <v>119</v>
      </c>
      <c r="BK458">
        <v>1</v>
      </c>
      <c r="BL458" t="s">
        <v>112</v>
      </c>
      <c r="BM458" t="s">
        <v>142</v>
      </c>
      <c r="BN458">
        <v>2004</v>
      </c>
      <c r="BO458" t="s">
        <v>121</v>
      </c>
      <c r="BP458">
        <v>2</v>
      </c>
      <c r="BQ458">
        <v>434</v>
      </c>
      <c r="BR458" t="s">
        <v>110</v>
      </c>
      <c r="BS458" t="s">
        <v>110</v>
      </c>
      <c r="BT458" t="s">
        <v>116</v>
      </c>
      <c r="BU458">
        <v>100</v>
      </c>
      <c r="BV458">
        <v>48</v>
      </c>
      <c r="BW458">
        <v>0</v>
      </c>
      <c r="BX458">
        <v>0</v>
      </c>
      <c r="BY458">
        <v>0</v>
      </c>
      <c r="BZ458">
        <v>0</v>
      </c>
      <c r="CA458" t="s">
        <v>93</v>
      </c>
      <c r="CB458" t="s">
        <v>93</v>
      </c>
      <c r="CC458" t="s">
        <v>93</v>
      </c>
      <c r="CD458">
        <v>0</v>
      </c>
      <c r="CE458">
        <v>9</v>
      </c>
      <c r="CF458">
        <v>2006</v>
      </c>
      <c r="CG458" t="s">
        <v>122</v>
      </c>
      <c r="CH458" t="s">
        <v>123</v>
      </c>
      <c r="CI458">
        <v>195000</v>
      </c>
      <c r="CR458">
        <v>847</v>
      </c>
      <c r="CS458" t="s">
        <v>124</v>
      </c>
    </row>
    <row r="459" spans="1:97" x14ac:dyDescent="0.3">
      <c r="A459">
        <v>690</v>
      </c>
      <c r="B459">
        <v>120</v>
      </c>
      <c r="C459" t="s">
        <v>91</v>
      </c>
      <c r="D459">
        <v>61</v>
      </c>
      <c r="E459">
        <v>7577</v>
      </c>
      <c r="F459" t="s">
        <v>92</v>
      </c>
      <c r="G459" t="s">
        <v>93</v>
      </c>
      <c r="H459" t="s">
        <v>94</v>
      </c>
      <c r="I459" t="s">
        <v>95</v>
      </c>
      <c r="J459" t="s">
        <v>96</v>
      </c>
      <c r="K459" t="s">
        <v>97</v>
      </c>
      <c r="L459" t="s">
        <v>98</v>
      </c>
      <c r="M459" t="s">
        <v>135</v>
      </c>
      <c r="N459" t="s">
        <v>100</v>
      </c>
      <c r="O459" t="s">
        <v>101</v>
      </c>
      <c r="P459" t="s">
        <v>101</v>
      </c>
      <c r="Q459" t="s">
        <v>175</v>
      </c>
      <c r="R459" t="s">
        <v>136</v>
      </c>
      <c r="S459" s="3" t="str">
        <f>VLOOKUP(R459,'House Style2'!$A$1:$E$9,5,FALSE)</f>
        <v>Above Average</v>
      </c>
      <c r="T459">
        <v>6</v>
      </c>
      <c r="U459">
        <v>0.62413139624233349</v>
      </c>
      <c r="V459" t="s">
        <v>104</v>
      </c>
      <c r="W459">
        <v>5</v>
      </c>
      <c r="X459">
        <v>2005</v>
      </c>
      <c r="Y459">
        <v>2006</v>
      </c>
      <c r="Z459" t="s">
        <v>105</v>
      </c>
      <c r="AA459" t="s">
        <v>126</v>
      </c>
      <c r="AB459" t="s">
        <v>137</v>
      </c>
      <c r="AC459" t="s">
        <v>137</v>
      </c>
      <c r="AD459" t="s">
        <v>138</v>
      </c>
      <c r="AE459">
        <v>256</v>
      </c>
      <c r="AF459" t="s">
        <v>112</v>
      </c>
      <c r="AG459" t="s">
        <v>110</v>
      </c>
      <c r="AH459" t="s">
        <v>111</v>
      </c>
      <c r="AI459" t="s">
        <v>112</v>
      </c>
      <c r="AJ459" t="s">
        <v>110</v>
      </c>
      <c r="AK459" t="s">
        <v>130</v>
      </c>
      <c r="AL459" t="s">
        <v>151</v>
      </c>
      <c r="AM459">
        <v>20</v>
      </c>
      <c r="AN459" t="s">
        <v>114</v>
      </c>
      <c r="AO459">
        <v>0</v>
      </c>
      <c r="AP459">
        <v>1342</v>
      </c>
      <c r="AQ459">
        <v>1362</v>
      </c>
      <c r="AR459" t="s">
        <v>115</v>
      </c>
      <c r="AS459" t="s">
        <v>109</v>
      </c>
      <c r="AT459" t="s">
        <v>116</v>
      </c>
      <c r="AU459" t="s">
        <v>117</v>
      </c>
      <c r="AV459">
        <v>1362</v>
      </c>
      <c r="AW459">
        <v>0.34053319016707762</v>
      </c>
      <c r="AX459" t="s">
        <v>118</v>
      </c>
      <c r="AY459">
        <v>0</v>
      </c>
      <c r="AZ459">
        <v>0</v>
      </c>
      <c r="BA459">
        <v>1362</v>
      </c>
      <c r="BB459">
        <v>0</v>
      </c>
      <c r="BC459">
        <v>0</v>
      </c>
      <c r="BD459">
        <v>2</v>
      </c>
      <c r="BE459">
        <v>0</v>
      </c>
      <c r="BF459">
        <v>2</v>
      </c>
      <c r="BG459">
        <v>1</v>
      </c>
      <c r="BH459" t="s">
        <v>112</v>
      </c>
      <c r="BI459">
        <v>6</v>
      </c>
      <c r="BJ459" t="s">
        <v>119</v>
      </c>
      <c r="BK459">
        <v>1</v>
      </c>
      <c r="BL459" t="s">
        <v>112</v>
      </c>
      <c r="BM459" t="s">
        <v>120</v>
      </c>
      <c r="BN459">
        <v>2005</v>
      </c>
      <c r="BO459" t="s">
        <v>143</v>
      </c>
      <c r="BP459">
        <v>2</v>
      </c>
      <c r="BQ459">
        <v>460</v>
      </c>
      <c r="BR459" t="s">
        <v>110</v>
      </c>
      <c r="BS459" t="s">
        <v>110</v>
      </c>
      <c r="BT459" t="s">
        <v>116</v>
      </c>
      <c r="BU459">
        <v>192</v>
      </c>
      <c r="BV459">
        <v>28</v>
      </c>
      <c r="BW459">
        <v>0</v>
      </c>
      <c r="BX459">
        <v>0</v>
      </c>
      <c r="BY459">
        <v>0</v>
      </c>
      <c r="BZ459">
        <v>0</v>
      </c>
      <c r="CA459" t="s">
        <v>93</v>
      </c>
      <c r="CB459" t="s">
        <v>93</v>
      </c>
      <c r="CC459" t="s">
        <v>93</v>
      </c>
      <c r="CD459">
        <v>0</v>
      </c>
      <c r="CE459">
        <v>6</v>
      </c>
      <c r="CF459">
        <v>2007</v>
      </c>
      <c r="CG459" t="s">
        <v>122</v>
      </c>
      <c r="CH459" t="s">
        <v>123</v>
      </c>
      <c r="CI459">
        <v>194700</v>
      </c>
      <c r="CR459">
        <v>1362</v>
      </c>
      <c r="CS459" t="s">
        <v>124</v>
      </c>
    </row>
    <row r="460" spans="1:97" x14ac:dyDescent="0.3">
      <c r="A460">
        <v>238</v>
      </c>
      <c r="B460">
        <v>60</v>
      </c>
      <c r="C460" t="s">
        <v>91</v>
      </c>
      <c r="D460" t="s">
        <v>93</v>
      </c>
      <c r="E460">
        <v>9453</v>
      </c>
      <c r="F460" t="s">
        <v>92</v>
      </c>
      <c r="G460" t="s">
        <v>93</v>
      </c>
      <c r="H460" t="s">
        <v>94</v>
      </c>
      <c r="I460" t="s">
        <v>95</v>
      </c>
      <c r="J460" t="s">
        <v>96</v>
      </c>
      <c r="K460" t="s">
        <v>133</v>
      </c>
      <c r="L460" t="s">
        <v>98</v>
      </c>
      <c r="M460" t="s">
        <v>201</v>
      </c>
      <c r="N460" t="s">
        <v>100</v>
      </c>
      <c r="O460" t="s">
        <v>245</v>
      </c>
      <c r="P460" t="s">
        <v>101</v>
      </c>
      <c r="Q460" t="s">
        <v>102</v>
      </c>
      <c r="R460" t="s">
        <v>103</v>
      </c>
      <c r="S460" s="3" t="str">
        <f>VLOOKUP(R460,'House Style2'!$A$1:$E$9,5,FALSE)</f>
        <v>Above Average</v>
      </c>
      <c r="T460">
        <v>7</v>
      </c>
      <c r="U460">
        <v>5.6857542120149485E-2</v>
      </c>
      <c r="V460" t="s">
        <v>104</v>
      </c>
      <c r="W460">
        <v>7</v>
      </c>
      <c r="X460">
        <v>1993</v>
      </c>
      <c r="Y460">
        <v>2003</v>
      </c>
      <c r="Z460" t="s">
        <v>105</v>
      </c>
      <c r="AA460" t="s">
        <v>126</v>
      </c>
      <c r="AB460" t="s">
        <v>107</v>
      </c>
      <c r="AC460" t="s">
        <v>107</v>
      </c>
      <c r="AD460" t="s">
        <v>129</v>
      </c>
      <c r="AE460">
        <v>0</v>
      </c>
      <c r="AF460" t="s">
        <v>112</v>
      </c>
      <c r="AG460" t="s">
        <v>110</v>
      </c>
      <c r="AH460" t="s">
        <v>111</v>
      </c>
      <c r="AI460" t="s">
        <v>112</v>
      </c>
      <c r="AJ460" t="s">
        <v>110</v>
      </c>
      <c r="AK460" t="s">
        <v>156</v>
      </c>
      <c r="AL460" t="s">
        <v>189</v>
      </c>
      <c r="AM460">
        <v>402</v>
      </c>
      <c r="AN460" t="s">
        <v>114</v>
      </c>
      <c r="AO460">
        <v>0</v>
      </c>
      <c r="AP460">
        <v>594</v>
      </c>
      <c r="AQ460">
        <v>996</v>
      </c>
      <c r="AR460" t="s">
        <v>115</v>
      </c>
      <c r="AS460" t="s">
        <v>109</v>
      </c>
      <c r="AT460" t="s">
        <v>116</v>
      </c>
      <c r="AU460" t="s">
        <v>117</v>
      </c>
      <c r="AV460">
        <v>1014</v>
      </c>
      <c r="AW460">
        <v>0.37233713112264111</v>
      </c>
      <c r="AX460" t="s">
        <v>195</v>
      </c>
      <c r="AY460">
        <v>730</v>
      </c>
      <c r="AZ460">
        <v>0</v>
      </c>
      <c r="BA460">
        <v>1744</v>
      </c>
      <c r="BB460">
        <v>0</v>
      </c>
      <c r="BC460">
        <v>0</v>
      </c>
      <c r="BD460">
        <v>2</v>
      </c>
      <c r="BE460">
        <v>1</v>
      </c>
      <c r="BF460">
        <v>3</v>
      </c>
      <c r="BG460">
        <v>1</v>
      </c>
      <c r="BH460" t="s">
        <v>112</v>
      </c>
      <c r="BI460">
        <v>7</v>
      </c>
      <c r="BJ460" t="s">
        <v>119</v>
      </c>
      <c r="BK460">
        <v>0</v>
      </c>
      <c r="BL460" t="s">
        <v>93</v>
      </c>
      <c r="BM460" t="s">
        <v>120</v>
      </c>
      <c r="BN460">
        <v>1993</v>
      </c>
      <c r="BO460" t="s">
        <v>143</v>
      </c>
      <c r="BP460">
        <v>2</v>
      </c>
      <c r="BQ460">
        <v>457</v>
      </c>
      <c r="BR460" t="s">
        <v>110</v>
      </c>
      <c r="BS460" t="s">
        <v>110</v>
      </c>
      <c r="BT460" t="s">
        <v>116</v>
      </c>
      <c r="BU460">
        <v>370</v>
      </c>
      <c r="BV460">
        <v>70</v>
      </c>
      <c r="BW460">
        <v>0</v>
      </c>
      <c r="BX460">
        <v>238</v>
      </c>
      <c r="BY460">
        <v>0</v>
      </c>
      <c r="BZ460">
        <v>0</v>
      </c>
      <c r="CA460" t="s">
        <v>93</v>
      </c>
      <c r="CB460" t="s">
        <v>93</v>
      </c>
      <c r="CC460" t="s">
        <v>93</v>
      </c>
      <c r="CD460">
        <v>0</v>
      </c>
      <c r="CE460">
        <v>2</v>
      </c>
      <c r="CF460">
        <v>2010</v>
      </c>
      <c r="CG460" t="s">
        <v>122</v>
      </c>
      <c r="CH460" t="s">
        <v>123</v>
      </c>
      <c r="CI460">
        <v>194500</v>
      </c>
      <c r="CR460">
        <v>1014</v>
      </c>
      <c r="CS460" t="s">
        <v>124</v>
      </c>
    </row>
    <row r="461" spans="1:97" x14ac:dyDescent="0.3">
      <c r="A461">
        <v>728</v>
      </c>
      <c r="B461">
        <v>20</v>
      </c>
      <c r="C461" t="s">
        <v>91</v>
      </c>
      <c r="D461">
        <v>64</v>
      </c>
      <c r="E461">
        <v>7314</v>
      </c>
      <c r="F461" t="s">
        <v>92</v>
      </c>
      <c r="G461" t="s">
        <v>93</v>
      </c>
      <c r="H461" t="s">
        <v>141</v>
      </c>
      <c r="I461" t="s">
        <v>95</v>
      </c>
      <c r="J461" t="s">
        <v>96</v>
      </c>
      <c r="K461" t="s">
        <v>134</v>
      </c>
      <c r="L461" t="s">
        <v>98</v>
      </c>
      <c r="M461" t="s">
        <v>167</v>
      </c>
      <c r="N461" t="s">
        <v>100</v>
      </c>
      <c r="O461" t="s">
        <v>101</v>
      </c>
      <c r="P461" t="s">
        <v>101</v>
      </c>
      <c r="Q461" t="s">
        <v>102</v>
      </c>
      <c r="R461" t="s">
        <v>136</v>
      </c>
      <c r="S461" s="3" t="str">
        <f>VLOOKUP(R461,'House Style2'!$A$1:$E$9,5,FALSE)</f>
        <v>Above Average</v>
      </c>
      <c r="T461">
        <v>7</v>
      </c>
      <c r="U461">
        <v>0.5957251556615506</v>
      </c>
      <c r="V461" t="s">
        <v>104</v>
      </c>
      <c r="W461">
        <v>5</v>
      </c>
      <c r="X461">
        <v>2007</v>
      </c>
      <c r="Y461">
        <v>2007</v>
      </c>
      <c r="Z461" t="s">
        <v>105</v>
      </c>
      <c r="AA461" t="s">
        <v>126</v>
      </c>
      <c r="AB461" t="s">
        <v>137</v>
      </c>
      <c r="AC461" t="s">
        <v>137</v>
      </c>
      <c r="AD461" t="s">
        <v>138</v>
      </c>
      <c r="AE461">
        <v>82</v>
      </c>
      <c r="AF461" t="s">
        <v>112</v>
      </c>
      <c r="AG461" t="s">
        <v>110</v>
      </c>
      <c r="AH461" t="s">
        <v>111</v>
      </c>
      <c r="AI461" t="s">
        <v>112</v>
      </c>
      <c r="AJ461" t="s">
        <v>110</v>
      </c>
      <c r="AK461" t="s">
        <v>130</v>
      </c>
      <c r="AL461" t="s">
        <v>113</v>
      </c>
      <c r="AM461">
        <v>724</v>
      </c>
      <c r="AN461" t="s">
        <v>114</v>
      </c>
      <c r="AO461">
        <v>0</v>
      </c>
      <c r="AP461">
        <v>508</v>
      </c>
      <c r="AQ461">
        <v>1232</v>
      </c>
      <c r="AR461" t="s">
        <v>115</v>
      </c>
      <c r="AS461" t="s">
        <v>109</v>
      </c>
      <c r="AT461" t="s">
        <v>116</v>
      </c>
      <c r="AU461" t="s">
        <v>117</v>
      </c>
      <c r="AV461">
        <v>1232</v>
      </c>
      <c r="AW461">
        <v>0.31355199099793118</v>
      </c>
      <c r="AX461" t="s">
        <v>118</v>
      </c>
      <c r="AY461">
        <v>0</v>
      </c>
      <c r="AZ461">
        <v>0</v>
      </c>
      <c r="BA461">
        <v>1232</v>
      </c>
      <c r="BB461">
        <v>1</v>
      </c>
      <c r="BC461">
        <v>0</v>
      </c>
      <c r="BD461">
        <v>2</v>
      </c>
      <c r="BE461">
        <v>0</v>
      </c>
      <c r="BF461">
        <v>2</v>
      </c>
      <c r="BG461">
        <v>1</v>
      </c>
      <c r="BH461" t="s">
        <v>112</v>
      </c>
      <c r="BI461">
        <v>6</v>
      </c>
      <c r="BJ461" t="s">
        <v>119</v>
      </c>
      <c r="BK461">
        <v>0</v>
      </c>
      <c r="BL461" t="s">
        <v>93</v>
      </c>
      <c r="BM461" t="s">
        <v>120</v>
      </c>
      <c r="BN461">
        <v>2007</v>
      </c>
      <c r="BO461" t="s">
        <v>143</v>
      </c>
      <c r="BP461">
        <v>2</v>
      </c>
      <c r="BQ461">
        <v>632</v>
      </c>
      <c r="BR461" t="s">
        <v>110</v>
      </c>
      <c r="BS461" t="s">
        <v>110</v>
      </c>
      <c r="BT461" t="s">
        <v>116</v>
      </c>
      <c r="BU461">
        <v>132</v>
      </c>
      <c r="BV461">
        <v>0</v>
      </c>
      <c r="BW461">
        <v>0</v>
      </c>
      <c r="BX461">
        <v>0</v>
      </c>
      <c r="BY461">
        <v>0</v>
      </c>
      <c r="BZ461">
        <v>0</v>
      </c>
      <c r="CA461" t="s">
        <v>93</v>
      </c>
      <c r="CB461" t="s">
        <v>93</v>
      </c>
      <c r="CC461" t="s">
        <v>93</v>
      </c>
      <c r="CD461">
        <v>0</v>
      </c>
      <c r="CE461">
        <v>2</v>
      </c>
      <c r="CF461">
        <v>2009</v>
      </c>
      <c r="CG461" t="s">
        <v>122</v>
      </c>
      <c r="CH461" t="s">
        <v>123</v>
      </c>
      <c r="CI461">
        <v>194500</v>
      </c>
      <c r="CR461">
        <v>1232</v>
      </c>
      <c r="CS461" t="s">
        <v>124</v>
      </c>
    </row>
    <row r="462" spans="1:97" x14ac:dyDescent="0.3">
      <c r="A462">
        <v>795</v>
      </c>
      <c r="B462">
        <v>60</v>
      </c>
      <c r="C462" t="s">
        <v>91</v>
      </c>
      <c r="D462" t="s">
        <v>93</v>
      </c>
      <c r="E462">
        <v>10832</v>
      </c>
      <c r="F462" t="s">
        <v>92</v>
      </c>
      <c r="G462" t="s">
        <v>93</v>
      </c>
      <c r="H462" t="s">
        <v>94</v>
      </c>
      <c r="I462" t="s">
        <v>95</v>
      </c>
      <c r="J462" t="s">
        <v>96</v>
      </c>
      <c r="K462" t="s">
        <v>97</v>
      </c>
      <c r="L462" t="s">
        <v>98</v>
      </c>
      <c r="M462" t="s">
        <v>184</v>
      </c>
      <c r="N462" t="s">
        <v>100</v>
      </c>
      <c r="O462" t="s">
        <v>101</v>
      </c>
      <c r="P462" t="s">
        <v>101</v>
      </c>
      <c r="Q462" t="s">
        <v>102</v>
      </c>
      <c r="R462" t="s">
        <v>103</v>
      </c>
      <c r="S462" s="3" t="str">
        <f>VLOOKUP(R462,'House Style2'!$A$1:$E$9,5,FALSE)</f>
        <v>Above Average</v>
      </c>
      <c r="T462">
        <v>7</v>
      </c>
      <c r="U462">
        <v>9.9753534150500922E-2</v>
      </c>
      <c r="V462" t="s">
        <v>104</v>
      </c>
      <c r="W462">
        <v>5</v>
      </c>
      <c r="X462">
        <v>1994</v>
      </c>
      <c r="Y462">
        <v>1996</v>
      </c>
      <c r="Z462" t="s">
        <v>105</v>
      </c>
      <c r="AA462" t="s">
        <v>126</v>
      </c>
      <c r="AB462" t="s">
        <v>176</v>
      </c>
      <c r="AC462" t="s">
        <v>176</v>
      </c>
      <c r="AD462" t="s">
        <v>129</v>
      </c>
      <c r="AE462">
        <v>0</v>
      </c>
      <c r="AF462" t="s">
        <v>112</v>
      </c>
      <c r="AG462" t="s">
        <v>110</v>
      </c>
      <c r="AH462" t="s">
        <v>111</v>
      </c>
      <c r="AI462" t="s">
        <v>112</v>
      </c>
      <c r="AJ462" t="s">
        <v>110</v>
      </c>
      <c r="AK462" t="s">
        <v>156</v>
      </c>
      <c r="AL462" t="s">
        <v>114</v>
      </c>
      <c r="AM462">
        <v>0</v>
      </c>
      <c r="AN462" t="s">
        <v>114</v>
      </c>
      <c r="AO462">
        <v>0</v>
      </c>
      <c r="AP462">
        <v>712</v>
      </c>
      <c r="AQ462">
        <v>712</v>
      </c>
      <c r="AR462" t="s">
        <v>115</v>
      </c>
      <c r="AS462" t="s">
        <v>109</v>
      </c>
      <c r="AT462" t="s">
        <v>116</v>
      </c>
      <c r="AU462" t="s">
        <v>117</v>
      </c>
      <c r="AV462">
        <v>1086</v>
      </c>
      <c r="AW462">
        <v>0.5395554539315367</v>
      </c>
      <c r="AX462" t="s">
        <v>195</v>
      </c>
      <c r="AY462">
        <v>809</v>
      </c>
      <c r="AZ462">
        <v>0</v>
      </c>
      <c r="BA462">
        <v>1895</v>
      </c>
      <c r="BB462">
        <v>0</v>
      </c>
      <c r="BC462">
        <v>0</v>
      </c>
      <c r="BD462">
        <v>2</v>
      </c>
      <c r="BE462">
        <v>1</v>
      </c>
      <c r="BF462">
        <v>3</v>
      </c>
      <c r="BG462">
        <v>1</v>
      </c>
      <c r="BH462" t="s">
        <v>112</v>
      </c>
      <c r="BI462">
        <v>7</v>
      </c>
      <c r="BJ462" t="s">
        <v>119</v>
      </c>
      <c r="BK462">
        <v>1</v>
      </c>
      <c r="BL462" t="s">
        <v>110</v>
      </c>
      <c r="BM462" t="s">
        <v>120</v>
      </c>
      <c r="BN462">
        <v>1994</v>
      </c>
      <c r="BO462" t="s">
        <v>121</v>
      </c>
      <c r="BP462">
        <v>2</v>
      </c>
      <c r="BQ462">
        <v>409</v>
      </c>
      <c r="BR462" t="s">
        <v>110</v>
      </c>
      <c r="BS462" t="s">
        <v>110</v>
      </c>
      <c r="BT462" t="s">
        <v>116</v>
      </c>
      <c r="BU462">
        <v>143</v>
      </c>
      <c r="BV462">
        <v>46</v>
      </c>
      <c r="BW462">
        <v>0</v>
      </c>
      <c r="BX462">
        <v>0</v>
      </c>
      <c r="BY462">
        <v>0</v>
      </c>
      <c r="BZ462">
        <v>0</v>
      </c>
      <c r="CA462" t="s">
        <v>93</v>
      </c>
      <c r="CB462" t="s">
        <v>93</v>
      </c>
      <c r="CC462" t="s">
        <v>215</v>
      </c>
      <c r="CD462">
        <v>500</v>
      </c>
      <c r="CE462">
        <v>10</v>
      </c>
      <c r="CF462">
        <v>2008</v>
      </c>
      <c r="CG462" t="s">
        <v>122</v>
      </c>
      <c r="CH462" t="s">
        <v>123</v>
      </c>
      <c r="CI462">
        <v>194500</v>
      </c>
      <c r="CR462">
        <v>1086</v>
      </c>
      <c r="CS462" t="s">
        <v>124</v>
      </c>
    </row>
    <row r="463" spans="1:97" x14ac:dyDescent="0.3">
      <c r="A463">
        <v>598</v>
      </c>
      <c r="B463">
        <v>120</v>
      </c>
      <c r="C463" t="s">
        <v>91</v>
      </c>
      <c r="D463">
        <v>53</v>
      </c>
      <c r="E463">
        <v>3922</v>
      </c>
      <c r="F463" t="s">
        <v>92</v>
      </c>
      <c r="G463" t="s">
        <v>93</v>
      </c>
      <c r="H463" t="s">
        <v>141</v>
      </c>
      <c r="I463" t="s">
        <v>95</v>
      </c>
      <c r="J463" t="s">
        <v>96</v>
      </c>
      <c r="K463" t="s">
        <v>134</v>
      </c>
      <c r="L463" t="s">
        <v>98</v>
      </c>
      <c r="M463" t="s">
        <v>222</v>
      </c>
      <c r="N463" t="s">
        <v>203</v>
      </c>
      <c r="O463" t="s">
        <v>101</v>
      </c>
      <c r="P463" t="s">
        <v>101</v>
      </c>
      <c r="Q463" t="s">
        <v>175</v>
      </c>
      <c r="R463" t="s">
        <v>136</v>
      </c>
      <c r="S463" s="3" t="str">
        <f>VLOOKUP(R463,'House Style2'!$A$1:$E$9,5,FALSE)</f>
        <v>Above Average</v>
      </c>
      <c r="T463">
        <v>7</v>
      </c>
      <c r="U463">
        <v>0.7035971991390132</v>
      </c>
      <c r="V463" t="s">
        <v>104</v>
      </c>
      <c r="W463">
        <v>5</v>
      </c>
      <c r="X463">
        <v>2006</v>
      </c>
      <c r="Y463">
        <v>2007</v>
      </c>
      <c r="Z463" t="s">
        <v>105</v>
      </c>
      <c r="AA463" t="s">
        <v>126</v>
      </c>
      <c r="AB463" t="s">
        <v>137</v>
      </c>
      <c r="AC463" t="s">
        <v>137</v>
      </c>
      <c r="AD463" t="s">
        <v>108</v>
      </c>
      <c r="AE463">
        <v>72</v>
      </c>
      <c r="AF463" t="s">
        <v>112</v>
      </c>
      <c r="AG463" t="s">
        <v>110</v>
      </c>
      <c r="AH463" t="s">
        <v>111</v>
      </c>
      <c r="AI463" t="s">
        <v>109</v>
      </c>
      <c r="AJ463" t="s">
        <v>110</v>
      </c>
      <c r="AK463" t="s">
        <v>130</v>
      </c>
      <c r="AL463" t="s">
        <v>114</v>
      </c>
      <c r="AM463">
        <v>0</v>
      </c>
      <c r="AN463" t="s">
        <v>114</v>
      </c>
      <c r="AO463">
        <v>0</v>
      </c>
      <c r="AP463">
        <v>1258</v>
      </c>
      <c r="AQ463">
        <v>1258</v>
      </c>
      <c r="AR463" t="s">
        <v>115</v>
      </c>
      <c r="AS463" t="s">
        <v>109</v>
      </c>
      <c r="AT463" t="s">
        <v>116</v>
      </c>
      <c r="AU463" t="s">
        <v>117</v>
      </c>
      <c r="AV463">
        <v>1402</v>
      </c>
      <c r="AW463">
        <v>0.43693007008787943</v>
      </c>
      <c r="AX463" t="s">
        <v>118</v>
      </c>
      <c r="AY463">
        <v>0</v>
      </c>
      <c r="AZ463">
        <v>0</v>
      </c>
      <c r="BA463">
        <v>1402</v>
      </c>
      <c r="BB463">
        <v>0</v>
      </c>
      <c r="BC463">
        <v>2</v>
      </c>
      <c r="BD463">
        <v>0</v>
      </c>
      <c r="BE463">
        <v>2</v>
      </c>
      <c r="BF463">
        <v>2</v>
      </c>
      <c r="BG463">
        <v>1</v>
      </c>
      <c r="BH463" t="s">
        <v>112</v>
      </c>
      <c r="BI463">
        <v>7</v>
      </c>
      <c r="BJ463" t="s">
        <v>119</v>
      </c>
      <c r="BK463">
        <v>1</v>
      </c>
      <c r="BL463" t="s">
        <v>112</v>
      </c>
      <c r="BM463" t="s">
        <v>120</v>
      </c>
      <c r="BN463">
        <v>2006</v>
      </c>
      <c r="BO463" t="s">
        <v>121</v>
      </c>
      <c r="BP463">
        <v>3</v>
      </c>
      <c r="BQ463">
        <v>648</v>
      </c>
      <c r="BR463" t="s">
        <v>110</v>
      </c>
      <c r="BS463" t="s">
        <v>110</v>
      </c>
      <c r="BT463" t="s">
        <v>116</v>
      </c>
      <c r="BU463">
        <v>120</v>
      </c>
      <c r="BV463">
        <v>16</v>
      </c>
      <c r="BW463">
        <v>0</v>
      </c>
      <c r="BX463">
        <v>0</v>
      </c>
      <c r="BY463">
        <v>0</v>
      </c>
      <c r="BZ463">
        <v>0</v>
      </c>
      <c r="CA463" t="s">
        <v>93</v>
      </c>
      <c r="CB463" t="s">
        <v>93</v>
      </c>
      <c r="CC463" t="s">
        <v>93</v>
      </c>
      <c r="CD463">
        <v>0</v>
      </c>
      <c r="CE463">
        <v>2</v>
      </c>
      <c r="CF463">
        <v>2007</v>
      </c>
      <c r="CG463" t="s">
        <v>139</v>
      </c>
      <c r="CH463" t="s">
        <v>140</v>
      </c>
      <c r="CI463">
        <v>194201</v>
      </c>
      <c r="CR463">
        <v>1402</v>
      </c>
      <c r="CS463" t="s">
        <v>124</v>
      </c>
    </row>
    <row r="464" spans="1:97" x14ac:dyDescent="0.3">
      <c r="A464">
        <v>1022</v>
      </c>
      <c r="B464">
        <v>20</v>
      </c>
      <c r="C464" t="s">
        <v>91</v>
      </c>
      <c r="D464">
        <v>64</v>
      </c>
      <c r="E464">
        <v>7406</v>
      </c>
      <c r="F464" t="s">
        <v>92</v>
      </c>
      <c r="G464" t="s">
        <v>93</v>
      </c>
      <c r="H464" t="s">
        <v>141</v>
      </c>
      <c r="I464" t="s">
        <v>95</v>
      </c>
      <c r="J464" t="s">
        <v>96</v>
      </c>
      <c r="K464" t="s">
        <v>134</v>
      </c>
      <c r="L464" t="s">
        <v>98</v>
      </c>
      <c r="M464" t="s">
        <v>167</v>
      </c>
      <c r="N464" t="s">
        <v>100</v>
      </c>
      <c r="O464" t="s">
        <v>101</v>
      </c>
      <c r="P464" t="s">
        <v>101</v>
      </c>
      <c r="Q464" t="s">
        <v>102</v>
      </c>
      <c r="R464" t="s">
        <v>136</v>
      </c>
      <c r="S464" s="3" t="str">
        <f>VLOOKUP(R464,'House Style2'!$A$1:$E$9,5,FALSE)</f>
        <v>Above Average</v>
      </c>
      <c r="T464">
        <v>7</v>
      </c>
      <c r="U464">
        <v>0.46742797387067714</v>
      </c>
      <c r="V464" t="s">
        <v>104</v>
      </c>
      <c r="W464">
        <v>5</v>
      </c>
      <c r="X464">
        <v>2006</v>
      </c>
      <c r="Y464">
        <v>2006</v>
      </c>
      <c r="Z464" t="s">
        <v>105</v>
      </c>
      <c r="AA464" t="s">
        <v>126</v>
      </c>
      <c r="AB464" t="s">
        <v>137</v>
      </c>
      <c r="AC464" t="s">
        <v>137</v>
      </c>
      <c r="AD464" t="s">
        <v>138</v>
      </c>
      <c r="AE464">
        <v>84</v>
      </c>
      <c r="AF464" t="s">
        <v>112</v>
      </c>
      <c r="AG464" t="s">
        <v>110</v>
      </c>
      <c r="AH464" t="s">
        <v>111</v>
      </c>
      <c r="AI464" t="s">
        <v>112</v>
      </c>
      <c r="AJ464" t="s">
        <v>110</v>
      </c>
      <c r="AK464" t="s">
        <v>130</v>
      </c>
      <c r="AL464" t="s">
        <v>113</v>
      </c>
      <c r="AM464">
        <v>684</v>
      </c>
      <c r="AN464" t="s">
        <v>114</v>
      </c>
      <c r="AO464">
        <v>0</v>
      </c>
      <c r="AP464">
        <v>515</v>
      </c>
      <c r="AQ464">
        <v>1199</v>
      </c>
      <c r="AR464" t="s">
        <v>115</v>
      </c>
      <c r="AS464" t="s">
        <v>109</v>
      </c>
      <c r="AT464" t="s">
        <v>116</v>
      </c>
      <c r="AU464" t="s">
        <v>117</v>
      </c>
      <c r="AV464">
        <v>1220</v>
      </c>
      <c r="AW464">
        <v>0.57037838615547543</v>
      </c>
      <c r="AX464" t="s">
        <v>118</v>
      </c>
      <c r="AY464">
        <v>0</v>
      </c>
      <c r="AZ464">
        <v>0</v>
      </c>
      <c r="BA464">
        <v>1220</v>
      </c>
      <c r="BB464">
        <v>1</v>
      </c>
      <c r="BC464">
        <v>0</v>
      </c>
      <c r="BD464">
        <v>2</v>
      </c>
      <c r="BE464">
        <v>0</v>
      </c>
      <c r="BF464">
        <v>2</v>
      </c>
      <c r="BG464">
        <v>1</v>
      </c>
      <c r="BH464" t="s">
        <v>112</v>
      </c>
      <c r="BI464">
        <v>6</v>
      </c>
      <c r="BJ464" t="s">
        <v>119</v>
      </c>
      <c r="BK464">
        <v>0</v>
      </c>
      <c r="BL464" t="s">
        <v>93</v>
      </c>
      <c r="BM464" t="s">
        <v>120</v>
      </c>
      <c r="BN464">
        <v>2006</v>
      </c>
      <c r="BO464" t="s">
        <v>143</v>
      </c>
      <c r="BP464">
        <v>2</v>
      </c>
      <c r="BQ464">
        <v>632</v>
      </c>
      <c r="BR464" t="s">
        <v>110</v>
      </c>
      <c r="BS464" t="s">
        <v>110</v>
      </c>
      <c r="BT464" t="s">
        <v>116</v>
      </c>
      <c r="BU464">
        <v>105</v>
      </c>
      <c r="BV464">
        <v>54</v>
      </c>
      <c r="BW464">
        <v>0</v>
      </c>
      <c r="BX464">
        <v>0</v>
      </c>
      <c r="BY464">
        <v>0</v>
      </c>
      <c r="BZ464">
        <v>0</v>
      </c>
      <c r="CA464" t="s">
        <v>93</v>
      </c>
      <c r="CB464" t="s">
        <v>93</v>
      </c>
      <c r="CC464" t="s">
        <v>93</v>
      </c>
      <c r="CD464">
        <v>0</v>
      </c>
      <c r="CE464">
        <v>7</v>
      </c>
      <c r="CF464">
        <v>2006</v>
      </c>
      <c r="CG464" t="s">
        <v>139</v>
      </c>
      <c r="CH464" t="s">
        <v>140</v>
      </c>
      <c r="CI464">
        <v>194000</v>
      </c>
      <c r="CR464">
        <v>1220</v>
      </c>
      <c r="CS464" t="s">
        <v>124</v>
      </c>
    </row>
    <row r="465" spans="1:97" x14ac:dyDescent="0.3">
      <c r="A465">
        <v>1075</v>
      </c>
      <c r="B465">
        <v>20</v>
      </c>
      <c r="C465" t="s">
        <v>91</v>
      </c>
      <c r="D465">
        <v>74</v>
      </c>
      <c r="E465">
        <v>8556</v>
      </c>
      <c r="F465" t="s">
        <v>92</v>
      </c>
      <c r="G465" t="s">
        <v>93</v>
      </c>
      <c r="H465" t="s">
        <v>141</v>
      </c>
      <c r="I465" t="s">
        <v>95</v>
      </c>
      <c r="J465" t="s">
        <v>96</v>
      </c>
      <c r="K465" t="s">
        <v>134</v>
      </c>
      <c r="L465" t="s">
        <v>98</v>
      </c>
      <c r="M465" t="s">
        <v>167</v>
      </c>
      <c r="N465" t="s">
        <v>100</v>
      </c>
      <c r="O465" t="s">
        <v>101</v>
      </c>
      <c r="P465" t="s">
        <v>101</v>
      </c>
      <c r="Q465" t="s">
        <v>102</v>
      </c>
      <c r="R465" t="s">
        <v>136</v>
      </c>
      <c r="S465" s="3" t="str">
        <f>VLOOKUP(R465,'House Style2'!$A$1:$E$9,5,FALSE)</f>
        <v>Above Average</v>
      </c>
      <c r="T465">
        <v>7</v>
      </c>
      <c r="U465">
        <v>0.85046825933194214</v>
      </c>
      <c r="V465" t="s">
        <v>104</v>
      </c>
      <c r="W465">
        <v>5</v>
      </c>
      <c r="X465">
        <v>2006</v>
      </c>
      <c r="Y465">
        <v>2006</v>
      </c>
      <c r="Z465" t="s">
        <v>105</v>
      </c>
      <c r="AA465" t="s">
        <v>126</v>
      </c>
      <c r="AB465" t="s">
        <v>137</v>
      </c>
      <c r="AC465" t="s">
        <v>137</v>
      </c>
      <c r="AD465" t="s">
        <v>129</v>
      </c>
      <c r="AE465">
        <v>0</v>
      </c>
      <c r="AF465" t="s">
        <v>112</v>
      </c>
      <c r="AG465" t="s">
        <v>110</v>
      </c>
      <c r="AH465" t="s">
        <v>111</v>
      </c>
      <c r="AI465" t="s">
        <v>112</v>
      </c>
      <c r="AJ465" t="s">
        <v>110</v>
      </c>
      <c r="AK465" t="s">
        <v>130</v>
      </c>
      <c r="AL465" t="s">
        <v>114</v>
      </c>
      <c r="AM465">
        <v>0</v>
      </c>
      <c r="AN465" t="s">
        <v>114</v>
      </c>
      <c r="AO465">
        <v>0</v>
      </c>
      <c r="AP465">
        <v>1240</v>
      </c>
      <c r="AQ465">
        <v>1240</v>
      </c>
      <c r="AR465" t="s">
        <v>115</v>
      </c>
      <c r="AS465" t="s">
        <v>109</v>
      </c>
      <c r="AT465" t="s">
        <v>116</v>
      </c>
      <c r="AU465" t="s">
        <v>117</v>
      </c>
      <c r="AV465">
        <v>1240</v>
      </c>
      <c r="AW465">
        <v>0.33385051523930009</v>
      </c>
      <c r="AX465" t="s">
        <v>118</v>
      </c>
      <c r="AY465">
        <v>0</v>
      </c>
      <c r="AZ465">
        <v>0</v>
      </c>
      <c r="BA465">
        <v>1240</v>
      </c>
      <c r="BB465">
        <v>0</v>
      </c>
      <c r="BC465">
        <v>0</v>
      </c>
      <c r="BD465">
        <v>2</v>
      </c>
      <c r="BE465">
        <v>0</v>
      </c>
      <c r="BF465">
        <v>2</v>
      </c>
      <c r="BG465">
        <v>1</v>
      </c>
      <c r="BH465" t="s">
        <v>112</v>
      </c>
      <c r="BI465">
        <v>5</v>
      </c>
      <c r="BJ465" t="s">
        <v>119</v>
      </c>
      <c r="BK465">
        <v>0</v>
      </c>
      <c r="BL465" t="s">
        <v>93</v>
      </c>
      <c r="BM465" t="s">
        <v>120</v>
      </c>
      <c r="BN465">
        <v>2006</v>
      </c>
      <c r="BO465" t="s">
        <v>143</v>
      </c>
      <c r="BP465">
        <v>3</v>
      </c>
      <c r="BQ465">
        <v>826</v>
      </c>
      <c r="BR465" t="s">
        <v>110</v>
      </c>
      <c r="BS465" t="s">
        <v>110</v>
      </c>
      <c r="BT465" t="s">
        <v>116</v>
      </c>
      <c r="BU465">
        <v>140</v>
      </c>
      <c r="BV465">
        <v>93</v>
      </c>
      <c r="BW465">
        <v>0</v>
      </c>
      <c r="BX465">
        <v>0</v>
      </c>
      <c r="BY465">
        <v>0</v>
      </c>
      <c r="BZ465">
        <v>0</v>
      </c>
      <c r="CA465" t="s">
        <v>93</v>
      </c>
      <c r="CB465" t="s">
        <v>93</v>
      </c>
      <c r="CC465" t="s">
        <v>93</v>
      </c>
      <c r="CD465">
        <v>0</v>
      </c>
      <c r="CE465">
        <v>5</v>
      </c>
      <c r="CF465">
        <v>2007</v>
      </c>
      <c r="CG465" t="s">
        <v>122</v>
      </c>
      <c r="CH465" t="s">
        <v>123</v>
      </c>
      <c r="CI465">
        <v>194000</v>
      </c>
      <c r="CR465">
        <v>1240</v>
      </c>
      <c r="CS465" t="s">
        <v>124</v>
      </c>
    </row>
    <row r="466" spans="1:97" x14ac:dyDescent="0.3">
      <c r="A466">
        <v>1165</v>
      </c>
      <c r="B466">
        <v>80</v>
      </c>
      <c r="C466" t="s">
        <v>91</v>
      </c>
      <c r="D466" t="s">
        <v>93</v>
      </c>
      <c r="E466">
        <v>16157</v>
      </c>
      <c r="F466" t="s">
        <v>92</v>
      </c>
      <c r="G466" t="s">
        <v>93</v>
      </c>
      <c r="H466" t="s">
        <v>94</v>
      </c>
      <c r="I466" t="s">
        <v>95</v>
      </c>
      <c r="J466" t="s">
        <v>96</v>
      </c>
      <c r="K466" t="s">
        <v>173</v>
      </c>
      <c r="L466" t="s">
        <v>98</v>
      </c>
      <c r="M466" t="s">
        <v>178</v>
      </c>
      <c r="N466" t="s">
        <v>100</v>
      </c>
      <c r="O466" t="s">
        <v>230</v>
      </c>
      <c r="P466" t="s">
        <v>101</v>
      </c>
      <c r="Q466" t="s">
        <v>102</v>
      </c>
      <c r="R466" t="s">
        <v>193</v>
      </c>
      <c r="S466" s="3" t="str">
        <f>VLOOKUP(R466,'House Style2'!$A$1:$E$9,5,FALSE)</f>
        <v>Above Average</v>
      </c>
      <c r="T466">
        <v>5</v>
      </c>
      <c r="U466">
        <v>0.11482779820101918</v>
      </c>
      <c r="V466" t="s">
        <v>225</v>
      </c>
      <c r="W466">
        <v>7</v>
      </c>
      <c r="X466">
        <v>1978</v>
      </c>
      <c r="Y466">
        <v>1978</v>
      </c>
      <c r="Z466" t="s">
        <v>105</v>
      </c>
      <c r="AA466" t="s">
        <v>126</v>
      </c>
      <c r="AB466" t="s">
        <v>194</v>
      </c>
      <c r="AC466" t="s">
        <v>194</v>
      </c>
      <c r="AD466" t="s">
        <v>129</v>
      </c>
      <c r="AE466">
        <v>0</v>
      </c>
      <c r="AF466" t="s">
        <v>110</v>
      </c>
      <c r="AG466" t="s">
        <v>110</v>
      </c>
      <c r="AH466" t="s">
        <v>111</v>
      </c>
      <c r="AI466" t="s">
        <v>112</v>
      </c>
      <c r="AJ466" t="s">
        <v>110</v>
      </c>
      <c r="AK466" t="s">
        <v>112</v>
      </c>
      <c r="AL466" t="s">
        <v>151</v>
      </c>
      <c r="AM466">
        <v>680</v>
      </c>
      <c r="AN466" t="s">
        <v>172</v>
      </c>
      <c r="AO466">
        <v>391</v>
      </c>
      <c r="AP466">
        <v>289</v>
      </c>
      <c r="AQ466">
        <v>1360</v>
      </c>
      <c r="AR466" t="s">
        <v>115</v>
      </c>
      <c r="AS466" t="s">
        <v>109</v>
      </c>
      <c r="AT466" t="s">
        <v>116</v>
      </c>
      <c r="AU466" t="s">
        <v>117</v>
      </c>
      <c r="AV466">
        <v>1432</v>
      </c>
      <c r="AW466">
        <v>0.10341595876192256</v>
      </c>
      <c r="AX466" t="s">
        <v>118</v>
      </c>
      <c r="AY466">
        <v>0</v>
      </c>
      <c r="AZ466">
        <v>0</v>
      </c>
      <c r="BA466">
        <v>1432</v>
      </c>
      <c r="BB466">
        <v>1</v>
      </c>
      <c r="BC466">
        <v>0</v>
      </c>
      <c r="BD466">
        <v>1</v>
      </c>
      <c r="BE466">
        <v>1</v>
      </c>
      <c r="BF466">
        <v>2</v>
      </c>
      <c r="BG466">
        <v>1</v>
      </c>
      <c r="BH466" t="s">
        <v>112</v>
      </c>
      <c r="BI466">
        <v>5</v>
      </c>
      <c r="BJ466" t="s">
        <v>119</v>
      </c>
      <c r="BK466">
        <v>1</v>
      </c>
      <c r="BL466" t="s">
        <v>110</v>
      </c>
      <c r="BM466" t="s">
        <v>120</v>
      </c>
      <c r="BN466">
        <v>1978</v>
      </c>
      <c r="BO466" t="s">
        <v>114</v>
      </c>
      <c r="BP466">
        <v>2</v>
      </c>
      <c r="BQ466">
        <v>588</v>
      </c>
      <c r="BR466" t="s">
        <v>110</v>
      </c>
      <c r="BS466" t="s">
        <v>110</v>
      </c>
      <c r="BT466" t="s">
        <v>116</v>
      </c>
      <c r="BU466">
        <v>168</v>
      </c>
      <c r="BV466">
        <v>180</v>
      </c>
      <c r="BW466">
        <v>0</v>
      </c>
      <c r="BX466">
        <v>0</v>
      </c>
      <c r="BY466">
        <v>0</v>
      </c>
      <c r="BZ466">
        <v>0</v>
      </c>
      <c r="CA466" t="s">
        <v>93</v>
      </c>
      <c r="CB466" t="s">
        <v>93</v>
      </c>
      <c r="CC466" t="s">
        <v>93</v>
      </c>
      <c r="CD466">
        <v>0</v>
      </c>
      <c r="CE466">
        <v>6</v>
      </c>
      <c r="CF466">
        <v>2007</v>
      </c>
      <c r="CG466" t="s">
        <v>122</v>
      </c>
      <c r="CH466" t="s">
        <v>123</v>
      </c>
      <c r="CI466">
        <v>194000</v>
      </c>
      <c r="CR466">
        <v>1432</v>
      </c>
      <c r="CS466" t="s">
        <v>124</v>
      </c>
    </row>
    <row r="467" spans="1:97" x14ac:dyDescent="0.3">
      <c r="A467">
        <v>1403</v>
      </c>
      <c r="B467">
        <v>20</v>
      </c>
      <c r="C467" t="s">
        <v>91</v>
      </c>
      <c r="D467">
        <v>64</v>
      </c>
      <c r="E467">
        <v>6762</v>
      </c>
      <c r="F467" t="s">
        <v>92</v>
      </c>
      <c r="G467" t="s">
        <v>93</v>
      </c>
      <c r="H467" t="s">
        <v>141</v>
      </c>
      <c r="I467" t="s">
        <v>95</v>
      </c>
      <c r="J467" t="s">
        <v>96</v>
      </c>
      <c r="K467" t="s">
        <v>134</v>
      </c>
      <c r="L467" t="s">
        <v>98</v>
      </c>
      <c r="M467" t="s">
        <v>167</v>
      </c>
      <c r="N467" t="s">
        <v>100</v>
      </c>
      <c r="O467" t="s">
        <v>101</v>
      </c>
      <c r="P467" t="s">
        <v>101</v>
      </c>
      <c r="Q467" t="s">
        <v>102</v>
      </c>
      <c r="R467" t="s">
        <v>136</v>
      </c>
      <c r="S467" s="3" t="str">
        <f>VLOOKUP(R467,'House Style2'!$A$1:$E$9,5,FALSE)</f>
        <v>Above Average</v>
      </c>
      <c r="T467">
        <v>7</v>
      </c>
      <c r="U467">
        <v>0.29593828970037084</v>
      </c>
      <c r="V467" t="s">
        <v>104</v>
      </c>
      <c r="W467">
        <v>5</v>
      </c>
      <c r="X467">
        <v>2006</v>
      </c>
      <c r="Y467">
        <v>2006</v>
      </c>
      <c r="Z467" t="s">
        <v>105</v>
      </c>
      <c r="AA467" t="s">
        <v>126</v>
      </c>
      <c r="AB467" t="s">
        <v>137</v>
      </c>
      <c r="AC467" t="s">
        <v>137</v>
      </c>
      <c r="AD467" t="s">
        <v>129</v>
      </c>
      <c r="AE467">
        <v>0</v>
      </c>
      <c r="AF467" t="s">
        <v>112</v>
      </c>
      <c r="AG467" t="s">
        <v>110</v>
      </c>
      <c r="AH467" t="s">
        <v>111</v>
      </c>
      <c r="AI467" t="s">
        <v>112</v>
      </c>
      <c r="AJ467" t="s">
        <v>112</v>
      </c>
      <c r="AK467" t="s">
        <v>130</v>
      </c>
      <c r="AL467" t="s">
        <v>114</v>
      </c>
      <c r="AM467">
        <v>0</v>
      </c>
      <c r="AN467" t="s">
        <v>114</v>
      </c>
      <c r="AO467">
        <v>0</v>
      </c>
      <c r="AP467">
        <v>1286</v>
      </c>
      <c r="AQ467">
        <v>1286</v>
      </c>
      <c r="AR467" t="s">
        <v>115</v>
      </c>
      <c r="AS467" t="s">
        <v>109</v>
      </c>
      <c r="AT467" t="s">
        <v>116</v>
      </c>
      <c r="AU467" t="s">
        <v>117</v>
      </c>
      <c r="AV467">
        <v>1294</v>
      </c>
      <c r="AW467">
        <v>0.97225793460567145</v>
      </c>
      <c r="AX467" t="s">
        <v>118</v>
      </c>
      <c r="AY467">
        <v>0</v>
      </c>
      <c r="AZ467">
        <v>0</v>
      </c>
      <c r="BA467">
        <v>1294</v>
      </c>
      <c r="BB467">
        <v>0</v>
      </c>
      <c r="BC467">
        <v>0</v>
      </c>
      <c r="BD467">
        <v>2</v>
      </c>
      <c r="BE467">
        <v>0</v>
      </c>
      <c r="BF467">
        <v>2</v>
      </c>
      <c r="BG467">
        <v>1</v>
      </c>
      <c r="BH467" t="s">
        <v>112</v>
      </c>
      <c r="BI467">
        <v>6</v>
      </c>
      <c r="BJ467" t="s">
        <v>119</v>
      </c>
      <c r="BK467">
        <v>1</v>
      </c>
      <c r="BL467" t="s">
        <v>112</v>
      </c>
      <c r="BM467" t="s">
        <v>120</v>
      </c>
      <c r="BN467">
        <v>2006</v>
      </c>
      <c r="BO467" t="s">
        <v>143</v>
      </c>
      <c r="BP467">
        <v>2</v>
      </c>
      <c r="BQ467">
        <v>662</v>
      </c>
      <c r="BR467" t="s">
        <v>110</v>
      </c>
      <c r="BS467" t="s">
        <v>110</v>
      </c>
      <c r="BT467" t="s">
        <v>116</v>
      </c>
      <c r="BU467">
        <v>168</v>
      </c>
      <c r="BV467">
        <v>55</v>
      </c>
      <c r="BW467">
        <v>0</v>
      </c>
      <c r="BX467">
        <v>0</v>
      </c>
      <c r="BY467">
        <v>0</v>
      </c>
      <c r="BZ467">
        <v>0</v>
      </c>
      <c r="CA467" t="s">
        <v>93</v>
      </c>
      <c r="CB467" t="s">
        <v>93</v>
      </c>
      <c r="CC467" t="s">
        <v>93</v>
      </c>
      <c r="CD467">
        <v>0</v>
      </c>
      <c r="CE467">
        <v>7</v>
      </c>
      <c r="CF467">
        <v>2006</v>
      </c>
      <c r="CG467" t="s">
        <v>139</v>
      </c>
      <c r="CH467" t="s">
        <v>140</v>
      </c>
      <c r="CI467">
        <v>193879</v>
      </c>
      <c r="CR467">
        <v>1294</v>
      </c>
      <c r="CS467" t="s">
        <v>124</v>
      </c>
    </row>
    <row r="468" spans="1:97" x14ac:dyDescent="0.3">
      <c r="A468">
        <v>81</v>
      </c>
      <c r="B468">
        <v>60</v>
      </c>
      <c r="C468" t="s">
        <v>91</v>
      </c>
      <c r="D468">
        <v>100</v>
      </c>
      <c r="E468">
        <v>13000</v>
      </c>
      <c r="F468" t="s">
        <v>92</v>
      </c>
      <c r="G468" t="s">
        <v>93</v>
      </c>
      <c r="H468" t="s">
        <v>141</v>
      </c>
      <c r="I468" t="s">
        <v>95</v>
      </c>
      <c r="J468" t="s">
        <v>96</v>
      </c>
      <c r="K468" t="s">
        <v>97</v>
      </c>
      <c r="L468" t="s">
        <v>98</v>
      </c>
      <c r="M468" t="s">
        <v>192</v>
      </c>
      <c r="N468" t="s">
        <v>100</v>
      </c>
      <c r="O468" t="s">
        <v>101</v>
      </c>
      <c r="P468" t="s">
        <v>101</v>
      </c>
      <c r="Q468" t="s">
        <v>102</v>
      </c>
      <c r="R468" t="s">
        <v>103</v>
      </c>
      <c r="S468" s="3" t="str">
        <f>VLOOKUP(R468,'House Style2'!$A$1:$E$9,5,FALSE)</f>
        <v>Above Average</v>
      </c>
      <c r="T468">
        <v>6</v>
      </c>
      <c r="U468">
        <v>0.71702844835299884</v>
      </c>
      <c r="V468" t="s">
        <v>104</v>
      </c>
      <c r="W468">
        <v>6</v>
      </c>
      <c r="X468">
        <v>1968</v>
      </c>
      <c r="Y468">
        <v>1968</v>
      </c>
      <c r="Z468" t="s">
        <v>105</v>
      </c>
      <c r="AA468" t="s">
        <v>126</v>
      </c>
      <c r="AB468" t="s">
        <v>137</v>
      </c>
      <c r="AC468" t="s">
        <v>137</v>
      </c>
      <c r="AD468" t="s">
        <v>108</v>
      </c>
      <c r="AE468">
        <v>576</v>
      </c>
      <c r="AF468" t="s">
        <v>110</v>
      </c>
      <c r="AG468" t="s">
        <v>112</v>
      </c>
      <c r="AH468" t="s">
        <v>171</v>
      </c>
      <c r="AI468" t="s">
        <v>112</v>
      </c>
      <c r="AJ468" t="s">
        <v>110</v>
      </c>
      <c r="AK468" t="s">
        <v>156</v>
      </c>
      <c r="AL468" t="s">
        <v>172</v>
      </c>
      <c r="AM468">
        <v>448</v>
      </c>
      <c r="AN468" t="s">
        <v>114</v>
      </c>
      <c r="AO468">
        <v>0</v>
      </c>
      <c r="AP468">
        <v>448</v>
      </c>
      <c r="AQ468">
        <v>896</v>
      </c>
      <c r="AR468" t="s">
        <v>115</v>
      </c>
      <c r="AS468" t="s">
        <v>110</v>
      </c>
      <c r="AT468" t="s">
        <v>116</v>
      </c>
      <c r="AU468" t="s">
        <v>117</v>
      </c>
      <c r="AV468">
        <v>1182</v>
      </c>
      <c r="AW468">
        <v>0.73335811540862184</v>
      </c>
      <c r="AX468" t="s">
        <v>118</v>
      </c>
      <c r="AY468">
        <v>960</v>
      </c>
      <c r="AZ468">
        <v>0</v>
      </c>
      <c r="BA468">
        <v>2142</v>
      </c>
      <c r="BB468">
        <v>0</v>
      </c>
      <c r="BC468">
        <v>0</v>
      </c>
      <c r="BD468">
        <v>2</v>
      </c>
      <c r="BE468">
        <v>1</v>
      </c>
      <c r="BF468">
        <v>4</v>
      </c>
      <c r="BG468">
        <v>1</v>
      </c>
      <c r="BH468" t="s">
        <v>112</v>
      </c>
      <c r="BI468">
        <v>8</v>
      </c>
      <c r="BJ468" t="s">
        <v>119</v>
      </c>
      <c r="BK468">
        <v>1</v>
      </c>
      <c r="BL468" t="s">
        <v>112</v>
      </c>
      <c r="BM468" t="s">
        <v>120</v>
      </c>
      <c r="BN468">
        <v>1968</v>
      </c>
      <c r="BO468" t="s">
        <v>121</v>
      </c>
      <c r="BP468">
        <v>1</v>
      </c>
      <c r="BQ468">
        <v>509</v>
      </c>
      <c r="BR468" t="s">
        <v>110</v>
      </c>
      <c r="BS468" t="s">
        <v>110</v>
      </c>
      <c r="BT468" t="s">
        <v>116</v>
      </c>
      <c r="BU468">
        <v>0</v>
      </c>
      <c r="BV468">
        <v>72</v>
      </c>
      <c r="BW468">
        <v>0</v>
      </c>
      <c r="BX468">
        <v>0</v>
      </c>
      <c r="BY468">
        <v>252</v>
      </c>
      <c r="BZ468">
        <v>0</v>
      </c>
      <c r="CA468" t="s">
        <v>93</v>
      </c>
      <c r="CB468" t="s">
        <v>93</v>
      </c>
      <c r="CC468" t="s">
        <v>93</v>
      </c>
      <c r="CD468">
        <v>0</v>
      </c>
      <c r="CE468">
        <v>6</v>
      </c>
      <c r="CF468">
        <v>2009</v>
      </c>
      <c r="CG468" t="s">
        <v>122</v>
      </c>
      <c r="CH468" t="s">
        <v>123</v>
      </c>
      <c r="CI468">
        <v>193500</v>
      </c>
      <c r="CR468">
        <v>1182</v>
      </c>
      <c r="CS468" t="s">
        <v>124</v>
      </c>
    </row>
    <row r="469" spans="1:97" x14ac:dyDescent="0.3">
      <c r="A469">
        <v>668</v>
      </c>
      <c r="B469">
        <v>20</v>
      </c>
      <c r="C469" t="s">
        <v>91</v>
      </c>
      <c r="D469">
        <v>65</v>
      </c>
      <c r="E469">
        <v>8125</v>
      </c>
      <c r="F469" t="s">
        <v>92</v>
      </c>
      <c r="G469" t="s">
        <v>93</v>
      </c>
      <c r="H469" t="s">
        <v>141</v>
      </c>
      <c r="I469" t="s">
        <v>95</v>
      </c>
      <c r="J469" t="s">
        <v>96</v>
      </c>
      <c r="K469" t="s">
        <v>134</v>
      </c>
      <c r="L469" t="s">
        <v>98</v>
      </c>
      <c r="M469" t="s">
        <v>201</v>
      </c>
      <c r="N469" t="s">
        <v>100</v>
      </c>
      <c r="O469" t="s">
        <v>101</v>
      </c>
      <c r="P469" t="s">
        <v>101</v>
      </c>
      <c r="Q469" t="s">
        <v>102</v>
      </c>
      <c r="R469" t="s">
        <v>136</v>
      </c>
      <c r="S469" s="3" t="str">
        <f>VLOOKUP(R469,'House Style2'!$A$1:$E$9,5,FALSE)</f>
        <v>Above Average</v>
      </c>
      <c r="T469">
        <v>6</v>
      </c>
      <c r="U469">
        <v>0.20003703045394683</v>
      </c>
      <c r="V469" t="s">
        <v>104</v>
      </c>
      <c r="W469">
        <v>5</v>
      </c>
      <c r="X469">
        <v>1994</v>
      </c>
      <c r="Y469">
        <v>1998</v>
      </c>
      <c r="Z469" t="s">
        <v>105</v>
      </c>
      <c r="AA469" t="s">
        <v>126</v>
      </c>
      <c r="AB469" t="s">
        <v>107</v>
      </c>
      <c r="AC469" t="s">
        <v>107</v>
      </c>
      <c r="AD469" t="s">
        <v>108</v>
      </c>
      <c r="AE469">
        <v>258</v>
      </c>
      <c r="AF469" t="s">
        <v>110</v>
      </c>
      <c r="AG469" t="s">
        <v>110</v>
      </c>
      <c r="AH469" t="s">
        <v>111</v>
      </c>
      <c r="AI469" t="s">
        <v>112</v>
      </c>
      <c r="AJ469" t="s">
        <v>110</v>
      </c>
      <c r="AK469" t="s">
        <v>156</v>
      </c>
      <c r="AL469" t="s">
        <v>113</v>
      </c>
      <c r="AM469">
        <v>1138</v>
      </c>
      <c r="AN469" t="s">
        <v>114</v>
      </c>
      <c r="AO469">
        <v>0</v>
      </c>
      <c r="AP469">
        <v>270</v>
      </c>
      <c r="AQ469">
        <v>1408</v>
      </c>
      <c r="AR469" t="s">
        <v>115</v>
      </c>
      <c r="AS469" t="s">
        <v>109</v>
      </c>
      <c r="AT469" t="s">
        <v>116</v>
      </c>
      <c r="AU469" t="s">
        <v>117</v>
      </c>
      <c r="AV469">
        <v>1679</v>
      </c>
      <c r="AW469">
        <v>0.59934293920518067</v>
      </c>
      <c r="AX469" t="s">
        <v>118</v>
      </c>
      <c r="AY469">
        <v>0</v>
      </c>
      <c r="AZ469">
        <v>0</v>
      </c>
      <c r="BA469">
        <v>1679</v>
      </c>
      <c r="BB469">
        <v>1</v>
      </c>
      <c r="BC469">
        <v>0</v>
      </c>
      <c r="BD469">
        <v>2</v>
      </c>
      <c r="BE469">
        <v>0</v>
      </c>
      <c r="BF469">
        <v>3</v>
      </c>
      <c r="BG469">
        <v>1</v>
      </c>
      <c r="BH469" t="s">
        <v>112</v>
      </c>
      <c r="BI469">
        <v>7</v>
      </c>
      <c r="BJ469" t="s">
        <v>119</v>
      </c>
      <c r="BK469">
        <v>1</v>
      </c>
      <c r="BL469" t="s">
        <v>220</v>
      </c>
      <c r="BM469" t="s">
        <v>120</v>
      </c>
      <c r="BN469">
        <v>1994</v>
      </c>
      <c r="BO469" t="s">
        <v>143</v>
      </c>
      <c r="BP469">
        <v>2</v>
      </c>
      <c r="BQ469">
        <v>575</v>
      </c>
      <c r="BR469" t="s">
        <v>110</v>
      </c>
      <c r="BS469" t="s">
        <v>110</v>
      </c>
      <c r="BT469" t="s">
        <v>116</v>
      </c>
      <c r="BU469">
        <v>224</v>
      </c>
      <c r="BV469">
        <v>42</v>
      </c>
      <c r="BW469">
        <v>0</v>
      </c>
      <c r="BX469">
        <v>0</v>
      </c>
      <c r="BY469">
        <v>0</v>
      </c>
      <c r="BZ469">
        <v>0</v>
      </c>
      <c r="CA469" t="s">
        <v>93</v>
      </c>
      <c r="CB469" t="s">
        <v>93</v>
      </c>
      <c r="CC469" t="s">
        <v>93</v>
      </c>
      <c r="CD469">
        <v>0</v>
      </c>
      <c r="CE469">
        <v>10</v>
      </c>
      <c r="CF469">
        <v>2008</v>
      </c>
      <c r="CG469" t="s">
        <v>122</v>
      </c>
      <c r="CH469" t="s">
        <v>123</v>
      </c>
      <c r="CI469">
        <v>193500</v>
      </c>
      <c r="CR469" t="s">
        <v>124</v>
      </c>
      <c r="CS469">
        <v>1679</v>
      </c>
    </row>
    <row r="470" spans="1:97" x14ac:dyDescent="0.3">
      <c r="A470">
        <v>924</v>
      </c>
      <c r="B470">
        <v>120</v>
      </c>
      <c r="C470" t="s">
        <v>91</v>
      </c>
      <c r="D470">
        <v>50</v>
      </c>
      <c r="E470">
        <v>8012</v>
      </c>
      <c r="F470" t="s">
        <v>92</v>
      </c>
      <c r="G470" t="s">
        <v>93</v>
      </c>
      <c r="H470" t="s">
        <v>141</v>
      </c>
      <c r="I470" t="s">
        <v>95</v>
      </c>
      <c r="J470" t="s">
        <v>96</v>
      </c>
      <c r="K470" t="s">
        <v>134</v>
      </c>
      <c r="L470" t="s">
        <v>98</v>
      </c>
      <c r="M470" t="s">
        <v>201</v>
      </c>
      <c r="N470" t="s">
        <v>100</v>
      </c>
      <c r="O470" t="s">
        <v>101</v>
      </c>
      <c r="P470" t="s">
        <v>101</v>
      </c>
      <c r="Q470" t="s">
        <v>175</v>
      </c>
      <c r="R470" t="s">
        <v>136</v>
      </c>
      <c r="S470" s="3" t="str">
        <f>VLOOKUP(R470,'House Style2'!$A$1:$E$9,5,FALSE)</f>
        <v>Above Average</v>
      </c>
      <c r="T470">
        <v>6</v>
      </c>
      <c r="U470">
        <v>0.39791633720485509</v>
      </c>
      <c r="V470" t="s">
        <v>104</v>
      </c>
      <c r="W470">
        <v>5</v>
      </c>
      <c r="X470">
        <v>1993</v>
      </c>
      <c r="Y470">
        <v>1994</v>
      </c>
      <c r="Z470" t="s">
        <v>105</v>
      </c>
      <c r="AA470" t="s">
        <v>126</v>
      </c>
      <c r="AB470" t="s">
        <v>194</v>
      </c>
      <c r="AC470" t="s">
        <v>194</v>
      </c>
      <c r="AD470" t="s">
        <v>129</v>
      </c>
      <c r="AE470">
        <v>0</v>
      </c>
      <c r="AF470" t="s">
        <v>112</v>
      </c>
      <c r="AG470" t="s">
        <v>110</v>
      </c>
      <c r="AH470" t="s">
        <v>111</v>
      </c>
      <c r="AI470" t="s">
        <v>112</v>
      </c>
      <c r="AJ470" t="s">
        <v>110</v>
      </c>
      <c r="AK470" t="s">
        <v>156</v>
      </c>
      <c r="AL470" t="s">
        <v>210</v>
      </c>
      <c r="AM470">
        <v>165</v>
      </c>
      <c r="AN470" t="s">
        <v>113</v>
      </c>
      <c r="AO470">
        <v>841</v>
      </c>
      <c r="AP470">
        <v>598</v>
      </c>
      <c r="AQ470">
        <v>1604</v>
      </c>
      <c r="AR470" t="s">
        <v>115</v>
      </c>
      <c r="AS470" t="s">
        <v>109</v>
      </c>
      <c r="AT470" t="s">
        <v>116</v>
      </c>
      <c r="AU470" t="s">
        <v>117</v>
      </c>
      <c r="AV470">
        <v>1617</v>
      </c>
      <c r="AW470">
        <v>0.49898453803696563</v>
      </c>
      <c r="AX470" t="s">
        <v>118</v>
      </c>
      <c r="AY470">
        <v>0</v>
      </c>
      <c r="AZ470">
        <v>0</v>
      </c>
      <c r="BA470">
        <v>1617</v>
      </c>
      <c r="BB470">
        <v>1</v>
      </c>
      <c r="BC470">
        <v>0</v>
      </c>
      <c r="BD470">
        <v>2</v>
      </c>
      <c r="BE470">
        <v>0</v>
      </c>
      <c r="BF470">
        <v>2</v>
      </c>
      <c r="BG470">
        <v>1</v>
      </c>
      <c r="BH470" t="s">
        <v>112</v>
      </c>
      <c r="BI470">
        <v>5</v>
      </c>
      <c r="BJ470" t="s">
        <v>119</v>
      </c>
      <c r="BK470">
        <v>1</v>
      </c>
      <c r="BL470" t="s">
        <v>220</v>
      </c>
      <c r="BM470" t="s">
        <v>120</v>
      </c>
      <c r="BN470">
        <v>1993</v>
      </c>
      <c r="BO470" t="s">
        <v>143</v>
      </c>
      <c r="BP470">
        <v>2</v>
      </c>
      <c r="BQ470">
        <v>533</v>
      </c>
      <c r="BR470" t="s">
        <v>110</v>
      </c>
      <c r="BS470" t="s">
        <v>110</v>
      </c>
      <c r="BT470" t="s">
        <v>116</v>
      </c>
      <c r="BU470">
        <v>0</v>
      </c>
      <c r="BV470">
        <v>69</v>
      </c>
      <c r="BW470">
        <v>0</v>
      </c>
      <c r="BX470">
        <v>0</v>
      </c>
      <c r="BY470">
        <v>0</v>
      </c>
      <c r="BZ470">
        <v>0</v>
      </c>
      <c r="CA470" t="s">
        <v>93</v>
      </c>
      <c r="CB470" t="s">
        <v>93</v>
      </c>
      <c r="CC470" t="s">
        <v>93</v>
      </c>
      <c r="CD470">
        <v>0</v>
      </c>
      <c r="CE470">
        <v>7</v>
      </c>
      <c r="CF470">
        <v>2008</v>
      </c>
      <c r="CG470" t="s">
        <v>122</v>
      </c>
      <c r="CH470" t="s">
        <v>123</v>
      </c>
      <c r="CI470">
        <v>193000</v>
      </c>
      <c r="CR470" t="s">
        <v>124</v>
      </c>
      <c r="CS470">
        <v>1617</v>
      </c>
    </row>
    <row r="471" spans="1:97" x14ac:dyDescent="0.3">
      <c r="A471">
        <v>1367</v>
      </c>
      <c r="B471">
        <v>60</v>
      </c>
      <c r="C471" t="s">
        <v>91</v>
      </c>
      <c r="D471">
        <v>68</v>
      </c>
      <c r="E471">
        <v>9179</v>
      </c>
      <c r="F471" t="s">
        <v>92</v>
      </c>
      <c r="G471" t="s">
        <v>93</v>
      </c>
      <c r="H471" t="s">
        <v>94</v>
      </c>
      <c r="I471" t="s">
        <v>95</v>
      </c>
      <c r="J471" t="s">
        <v>96</v>
      </c>
      <c r="K471" t="s">
        <v>134</v>
      </c>
      <c r="L471" t="s">
        <v>98</v>
      </c>
      <c r="M471" t="s">
        <v>167</v>
      </c>
      <c r="N471" t="s">
        <v>100</v>
      </c>
      <c r="O471" t="s">
        <v>101</v>
      </c>
      <c r="P471" t="s">
        <v>101</v>
      </c>
      <c r="Q471" t="s">
        <v>102</v>
      </c>
      <c r="R471" t="s">
        <v>103</v>
      </c>
      <c r="S471" s="3" t="str">
        <f>VLOOKUP(R471,'House Style2'!$A$1:$E$9,5,FALSE)</f>
        <v>Above Average</v>
      </c>
      <c r="T471">
        <v>7</v>
      </c>
      <c r="U471">
        <v>0.74543237499440729</v>
      </c>
      <c r="V471" t="s">
        <v>104</v>
      </c>
      <c r="W471">
        <v>5</v>
      </c>
      <c r="X471">
        <v>1999</v>
      </c>
      <c r="Y471">
        <v>1999</v>
      </c>
      <c r="Z471" t="s">
        <v>105</v>
      </c>
      <c r="AA471" t="s">
        <v>126</v>
      </c>
      <c r="AB471" t="s">
        <v>137</v>
      </c>
      <c r="AC471" t="s">
        <v>137</v>
      </c>
      <c r="AD471" t="s">
        <v>108</v>
      </c>
      <c r="AE471">
        <v>158</v>
      </c>
      <c r="AF471" t="s">
        <v>112</v>
      </c>
      <c r="AG471" t="s">
        <v>110</v>
      </c>
      <c r="AH471" t="s">
        <v>111</v>
      </c>
      <c r="AI471" t="s">
        <v>112</v>
      </c>
      <c r="AJ471" t="s">
        <v>110</v>
      </c>
      <c r="AK471" t="s">
        <v>156</v>
      </c>
      <c r="AL471" t="s">
        <v>113</v>
      </c>
      <c r="AM471">
        <v>633</v>
      </c>
      <c r="AN471" t="s">
        <v>114</v>
      </c>
      <c r="AO471">
        <v>0</v>
      </c>
      <c r="AP471">
        <v>240</v>
      </c>
      <c r="AQ471">
        <v>873</v>
      </c>
      <c r="AR471" t="s">
        <v>115</v>
      </c>
      <c r="AS471" t="s">
        <v>109</v>
      </c>
      <c r="AT471" t="s">
        <v>116</v>
      </c>
      <c r="AU471" t="s">
        <v>117</v>
      </c>
      <c r="AV471">
        <v>882</v>
      </c>
      <c r="AW471">
        <v>0.60403986533041443</v>
      </c>
      <c r="AX471" t="s">
        <v>195</v>
      </c>
      <c r="AY471">
        <v>908</v>
      </c>
      <c r="AZ471">
        <v>0</v>
      </c>
      <c r="BA471">
        <v>1790</v>
      </c>
      <c r="BB471">
        <v>1</v>
      </c>
      <c r="BC471">
        <v>0</v>
      </c>
      <c r="BD471">
        <v>2</v>
      </c>
      <c r="BE471">
        <v>1</v>
      </c>
      <c r="BF471">
        <v>3</v>
      </c>
      <c r="BG471">
        <v>1</v>
      </c>
      <c r="BH471" t="s">
        <v>112</v>
      </c>
      <c r="BI471">
        <v>7</v>
      </c>
      <c r="BJ471" t="s">
        <v>119</v>
      </c>
      <c r="BK471">
        <v>0</v>
      </c>
      <c r="BL471" t="s">
        <v>93</v>
      </c>
      <c r="BM471" t="s">
        <v>120</v>
      </c>
      <c r="BN471">
        <v>1999</v>
      </c>
      <c r="BO471" t="s">
        <v>143</v>
      </c>
      <c r="BP471">
        <v>2</v>
      </c>
      <c r="BQ471">
        <v>588</v>
      </c>
      <c r="BR471" t="s">
        <v>110</v>
      </c>
      <c r="BS471" t="s">
        <v>110</v>
      </c>
      <c r="BT471" t="s">
        <v>116</v>
      </c>
      <c r="BU471">
        <v>0</v>
      </c>
      <c r="BV471">
        <v>88</v>
      </c>
      <c r="BW471">
        <v>0</v>
      </c>
      <c r="BX471">
        <v>0</v>
      </c>
      <c r="BY471">
        <v>0</v>
      </c>
      <c r="BZ471">
        <v>0</v>
      </c>
      <c r="CA471" t="s">
        <v>93</v>
      </c>
      <c r="CB471" t="s">
        <v>93</v>
      </c>
      <c r="CC471" t="s">
        <v>93</v>
      </c>
      <c r="CD471">
        <v>0</v>
      </c>
      <c r="CE471">
        <v>6</v>
      </c>
      <c r="CF471">
        <v>2008</v>
      </c>
      <c r="CG471" t="s">
        <v>122</v>
      </c>
      <c r="CH471" t="s">
        <v>132</v>
      </c>
      <c r="CI471">
        <v>193000</v>
      </c>
      <c r="CR471">
        <v>882</v>
      </c>
      <c r="CS471" t="s">
        <v>124</v>
      </c>
    </row>
    <row r="472" spans="1:97" x14ac:dyDescent="0.3">
      <c r="A472">
        <v>1402</v>
      </c>
      <c r="B472">
        <v>60</v>
      </c>
      <c r="C472" t="s">
        <v>91</v>
      </c>
      <c r="D472">
        <v>62</v>
      </c>
      <c r="E472">
        <v>7415</v>
      </c>
      <c r="F472" t="s">
        <v>92</v>
      </c>
      <c r="G472" t="s">
        <v>93</v>
      </c>
      <c r="H472" t="s">
        <v>94</v>
      </c>
      <c r="I472" t="s">
        <v>95</v>
      </c>
      <c r="J472" t="s">
        <v>96</v>
      </c>
      <c r="K472" t="s">
        <v>134</v>
      </c>
      <c r="L472" t="s">
        <v>98</v>
      </c>
      <c r="M472" t="s">
        <v>184</v>
      </c>
      <c r="N472" t="s">
        <v>100</v>
      </c>
      <c r="O472" t="s">
        <v>101</v>
      </c>
      <c r="P472" t="s">
        <v>101</v>
      </c>
      <c r="Q472" t="s">
        <v>102</v>
      </c>
      <c r="R472" t="s">
        <v>103</v>
      </c>
      <c r="S472" s="3" t="str">
        <f>VLOOKUP(R472,'House Style2'!$A$1:$E$9,5,FALSE)</f>
        <v>Above Average</v>
      </c>
      <c r="T472">
        <v>6</v>
      </c>
      <c r="U472">
        <v>0.90449844556655656</v>
      </c>
      <c r="V472" t="s">
        <v>104</v>
      </c>
      <c r="W472">
        <v>5</v>
      </c>
      <c r="X472">
        <v>2004</v>
      </c>
      <c r="Y472">
        <v>2004</v>
      </c>
      <c r="Z472" t="s">
        <v>105</v>
      </c>
      <c r="AA472" t="s">
        <v>126</v>
      </c>
      <c r="AB472" t="s">
        <v>137</v>
      </c>
      <c r="AC472" t="s">
        <v>137</v>
      </c>
      <c r="AD472" t="s">
        <v>129</v>
      </c>
      <c r="AE472">
        <v>0</v>
      </c>
      <c r="AF472" t="s">
        <v>110</v>
      </c>
      <c r="AG472" t="s">
        <v>110</v>
      </c>
      <c r="AH472" t="s">
        <v>111</v>
      </c>
      <c r="AI472" t="s">
        <v>110</v>
      </c>
      <c r="AJ472" t="s">
        <v>110</v>
      </c>
      <c r="AK472" t="s">
        <v>156</v>
      </c>
      <c r="AL472" t="s">
        <v>113</v>
      </c>
      <c r="AM472">
        <v>759</v>
      </c>
      <c r="AN472" t="s">
        <v>114</v>
      </c>
      <c r="AO472">
        <v>0</v>
      </c>
      <c r="AP472">
        <v>80</v>
      </c>
      <c r="AQ472">
        <v>839</v>
      </c>
      <c r="AR472" t="s">
        <v>115</v>
      </c>
      <c r="AS472" t="s">
        <v>109</v>
      </c>
      <c r="AT472" t="s">
        <v>116</v>
      </c>
      <c r="AU472" t="s">
        <v>117</v>
      </c>
      <c r="AV472">
        <v>864</v>
      </c>
      <c r="AW472">
        <v>0.82449393090045053</v>
      </c>
      <c r="AX472" t="s">
        <v>195</v>
      </c>
      <c r="AY472">
        <v>729</v>
      </c>
      <c r="AZ472">
        <v>0</v>
      </c>
      <c r="BA472">
        <v>1593</v>
      </c>
      <c r="BB472">
        <v>1</v>
      </c>
      <c r="BC472">
        <v>0</v>
      </c>
      <c r="BD472">
        <v>2</v>
      </c>
      <c r="BE472">
        <v>1</v>
      </c>
      <c r="BF472">
        <v>3</v>
      </c>
      <c r="BG472">
        <v>1</v>
      </c>
      <c r="BH472" t="s">
        <v>110</v>
      </c>
      <c r="BI472">
        <v>8</v>
      </c>
      <c r="BJ472" t="s">
        <v>119</v>
      </c>
      <c r="BK472">
        <v>1</v>
      </c>
      <c r="BL472" t="s">
        <v>110</v>
      </c>
      <c r="BM472" t="s">
        <v>120</v>
      </c>
      <c r="BN472">
        <v>2004</v>
      </c>
      <c r="BO472" t="s">
        <v>121</v>
      </c>
      <c r="BP472">
        <v>2</v>
      </c>
      <c r="BQ472">
        <v>398</v>
      </c>
      <c r="BR472" t="s">
        <v>110</v>
      </c>
      <c r="BS472" t="s">
        <v>110</v>
      </c>
      <c r="BT472" t="s">
        <v>116</v>
      </c>
      <c r="BU472">
        <v>100</v>
      </c>
      <c r="BV472">
        <v>75</v>
      </c>
      <c r="BW472">
        <v>0</v>
      </c>
      <c r="BX472">
        <v>0</v>
      </c>
      <c r="BY472">
        <v>0</v>
      </c>
      <c r="BZ472">
        <v>0</v>
      </c>
      <c r="CA472" t="s">
        <v>93</v>
      </c>
      <c r="CB472" t="s">
        <v>93</v>
      </c>
      <c r="CC472" t="s">
        <v>93</v>
      </c>
      <c r="CD472">
        <v>0</v>
      </c>
      <c r="CE472">
        <v>4</v>
      </c>
      <c r="CF472">
        <v>2008</v>
      </c>
      <c r="CG472" t="s">
        <v>122</v>
      </c>
      <c r="CH472" t="s">
        <v>123</v>
      </c>
      <c r="CI472">
        <v>193000</v>
      </c>
      <c r="CR472">
        <v>864</v>
      </c>
      <c r="CS472" t="s">
        <v>124</v>
      </c>
    </row>
    <row r="473" spans="1:97" x14ac:dyDescent="0.3">
      <c r="A473">
        <v>230</v>
      </c>
      <c r="B473">
        <v>120</v>
      </c>
      <c r="C473" t="s">
        <v>91</v>
      </c>
      <c r="D473">
        <v>43</v>
      </c>
      <c r="E473">
        <v>3182</v>
      </c>
      <c r="F473" t="s">
        <v>92</v>
      </c>
      <c r="G473" t="s">
        <v>93</v>
      </c>
      <c r="H473" t="s">
        <v>141</v>
      </c>
      <c r="I473" t="s">
        <v>95</v>
      </c>
      <c r="J473" t="s">
        <v>96</v>
      </c>
      <c r="K473" t="s">
        <v>134</v>
      </c>
      <c r="L473" t="s">
        <v>98</v>
      </c>
      <c r="M473" t="s">
        <v>222</v>
      </c>
      <c r="N473" t="s">
        <v>203</v>
      </c>
      <c r="O473" t="s">
        <v>101</v>
      </c>
      <c r="P473" t="s">
        <v>101</v>
      </c>
      <c r="Q473" t="s">
        <v>175</v>
      </c>
      <c r="R473" t="s">
        <v>136</v>
      </c>
      <c r="S473" s="3" t="str">
        <f>VLOOKUP(R473,'House Style2'!$A$1:$E$9,5,FALSE)</f>
        <v>Above Average</v>
      </c>
      <c r="T473">
        <v>7</v>
      </c>
      <c r="U473">
        <v>0.46744730791982114</v>
      </c>
      <c r="V473" t="s">
        <v>104</v>
      </c>
      <c r="W473">
        <v>5</v>
      </c>
      <c r="X473">
        <v>2005</v>
      </c>
      <c r="Y473">
        <v>2006</v>
      </c>
      <c r="Z473" t="s">
        <v>105</v>
      </c>
      <c r="AA473" t="s">
        <v>126</v>
      </c>
      <c r="AB473" t="s">
        <v>137</v>
      </c>
      <c r="AC473" t="s">
        <v>137</v>
      </c>
      <c r="AD473" t="s">
        <v>108</v>
      </c>
      <c r="AE473">
        <v>16</v>
      </c>
      <c r="AF473" t="s">
        <v>112</v>
      </c>
      <c r="AG473" t="s">
        <v>110</v>
      </c>
      <c r="AH473" t="s">
        <v>111</v>
      </c>
      <c r="AI473" t="s">
        <v>112</v>
      </c>
      <c r="AJ473" t="s">
        <v>110</v>
      </c>
      <c r="AK473" t="s">
        <v>130</v>
      </c>
      <c r="AL473" t="s">
        <v>113</v>
      </c>
      <c r="AM473">
        <v>16</v>
      </c>
      <c r="AN473" t="s">
        <v>114</v>
      </c>
      <c r="AO473">
        <v>0</v>
      </c>
      <c r="AP473">
        <v>1357</v>
      </c>
      <c r="AQ473">
        <v>1373</v>
      </c>
      <c r="AR473" t="s">
        <v>115</v>
      </c>
      <c r="AS473" t="s">
        <v>109</v>
      </c>
      <c r="AT473" t="s">
        <v>116</v>
      </c>
      <c r="AU473" t="s">
        <v>117</v>
      </c>
      <c r="AV473">
        <v>1555</v>
      </c>
      <c r="AW473">
        <v>0.5179059210490955</v>
      </c>
      <c r="AX473" t="s">
        <v>118</v>
      </c>
      <c r="AY473">
        <v>0</v>
      </c>
      <c r="AZ473">
        <v>0</v>
      </c>
      <c r="BA473">
        <v>1555</v>
      </c>
      <c r="BB473">
        <v>0</v>
      </c>
      <c r="BC473">
        <v>0</v>
      </c>
      <c r="BD473">
        <v>2</v>
      </c>
      <c r="BE473">
        <v>0</v>
      </c>
      <c r="BF473">
        <v>2</v>
      </c>
      <c r="BG473">
        <v>1</v>
      </c>
      <c r="BH473" t="s">
        <v>112</v>
      </c>
      <c r="BI473">
        <v>7</v>
      </c>
      <c r="BJ473" t="s">
        <v>119</v>
      </c>
      <c r="BK473">
        <v>1</v>
      </c>
      <c r="BL473" t="s">
        <v>110</v>
      </c>
      <c r="BM473" t="s">
        <v>120</v>
      </c>
      <c r="BN473">
        <v>2005</v>
      </c>
      <c r="BO473" t="s">
        <v>121</v>
      </c>
      <c r="BP473">
        <v>2</v>
      </c>
      <c r="BQ473">
        <v>430</v>
      </c>
      <c r="BR473" t="s">
        <v>110</v>
      </c>
      <c r="BS473" t="s">
        <v>110</v>
      </c>
      <c r="BT473" t="s">
        <v>116</v>
      </c>
      <c r="BU473">
        <v>143</v>
      </c>
      <c r="BV473">
        <v>20</v>
      </c>
      <c r="BW473">
        <v>0</v>
      </c>
      <c r="BX473">
        <v>0</v>
      </c>
      <c r="BY473">
        <v>0</v>
      </c>
      <c r="BZ473">
        <v>0</v>
      </c>
      <c r="CA473" t="s">
        <v>93</v>
      </c>
      <c r="CB473" t="s">
        <v>93</v>
      </c>
      <c r="CC473" t="s">
        <v>93</v>
      </c>
      <c r="CD473">
        <v>0</v>
      </c>
      <c r="CE473">
        <v>5</v>
      </c>
      <c r="CF473">
        <v>2009</v>
      </c>
      <c r="CG473" t="s">
        <v>122</v>
      </c>
      <c r="CH473" t="s">
        <v>123</v>
      </c>
      <c r="CI473">
        <v>192500</v>
      </c>
      <c r="CR473" t="s">
        <v>124</v>
      </c>
      <c r="CS473">
        <v>1555</v>
      </c>
    </row>
    <row r="474" spans="1:97" x14ac:dyDescent="0.3">
      <c r="A474">
        <v>949</v>
      </c>
      <c r="B474">
        <v>60</v>
      </c>
      <c r="C474" t="s">
        <v>91</v>
      </c>
      <c r="D474">
        <v>65</v>
      </c>
      <c r="E474">
        <v>14006</v>
      </c>
      <c r="F474" t="s">
        <v>92</v>
      </c>
      <c r="G474" t="s">
        <v>93</v>
      </c>
      <c r="H474" t="s">
        <v>94</v>
      </c>
      <c r="I474" t="s">
        <v>95</v>
      </c>
      <c r="J474" t="s">
        <v>96</v>
      </c>
      <c r="K474" t="s">
        <v>134</v>
      </c>
      <c r="L474" t="s">
        <v>98</v>
      </c>
      <c r="M474" t="s">
        <v>167</v>
      </c>
      <c r="N474" t="s">
        <v>100</v>
      </c>
      <c r="O474" t="s">
        <v>101</v>
      </c>
      <c r="P474" t="s">
        <v>101</v>
      </c>
      <c r="Q474" t="s">
        <v>102</v>
      </c>
      <c r="R474" t="s">
        <v>103</v>
      </c>
      <c r="S474" s="3" t="str">
        <f>VLOOKUP(R474,'House Style2'!$A$1:$E$9,5,FALSE)</f>
        <v>Above Average</v>
      </c>
      <c r="T474">
        <v>7</v>
      </c>
      <c r="U474">
        <v>0.3426487952137921</v>
      </c>
      <c r="V474" t="s">
        <v>104</v>
      </c>
      <c r="W474">
        <v>5</v>
      </c>
      <c r="X474">
        <v>2002</v>
      </c>
      <c r="Y474">
        <v>2002</v>
      </c>
      <c r="Z474" t="s">
        <v>105</v>
      </c>
      <c r="AA474" t="s">
        <v>126</v>
      </c>
      <c r="AB474" t="s">
        <v>137</v>
      </c>
      <c r="AC474" t="s">
        <v>137</v>
      </c>
      <c r="AD474" t="s">
        <v>108</v>
      </c>
      <c r="AE474">
        <v>144</v>
      </c>
      <c r="AF474" t="s">
        <v>112</v>
      </c>
      <c r="AG474" t="s">
        <v>110</v>
      </c>
      <c r="AH474" t="s">
        <v>111</v>
      </c>
      <c r="AI474" t="s">
        <v>112</v>
      </c>
      <c r="AJ474" t="s">
        <v>110</v>
      </c>
      <c r="AK474" t="s">
        <v>93</v>
      </c>
      <c r="AL474" t="s">
        <v>114</v>
      </c>
      <c r="AM474">
        <v>0</v>
      </c>
      <c r="AN474" t="s">
        <v>114</v>
      </c>
      <c r="AO474">
        <v>0</v>
      </c>
      <c r="AP474">
        <v>936</v>
      </c>
      <c r="AQ474">
        <v>936</v>
      </c>
      <c r="AR474" t="s">
        <v>115</v>
      </c>
      <c r="AS474" t="s">
        <v>109</v>
      </c>
      <c r="AT474" t="s">
        <v>116</v>
      </c>
      <c r="AU474" t="s">
        <v>117</v>
      </c>
      <c r="AV474">
        <v>936</v>
      </c>
      <c r="AW474">
        <v>0.45996975391377481</v>
      </c>
      <c r="AX474" t="s">
        <v>195</v>
      </c>
      <c r="AY474">
        <v>840</v>
      </c>
      <c r="AZ474">
        <v>0</v>
      </c>
      <c r="BA474">
        <v>1776</v>
      </c>
      <c r="BB474">
        <v>0</v>
      </c>
      <c r="BC474">
        <v>0</v>
      </c>
      <c r="BD474">
        <v>2</v>
      </c>
      <c r="BE474">
        <v>1</v>
      </c>
      <c r="BF474">
        <v>3</v>
      </c>
      <c r="BG474">
        <v>1</v>
      </c>
      <c r="BH474" t="s">
        <v>112</v>
      </c>
      <c r="BI474">
        <v>7</v>
      </c>
      <c r="BJ474" t="s">
        <v>119</v>
      </c>
      <c r="BK474">
        <v>1</v>
      </c>
      <c r="BL474" t="s">
        <v>110</v>
      </c>
      <c r="BM474" t="s">
        <v>120</v>
      </c>
      <c r="BN474">
        <v>2002</v>
      </c>
      <c r="BO474" t="s">
        <v>143</v>
      </c>
      <c r="BP474">
        <v>2</v>
      </c>
      <c r="BQ474">
        <v>474</v>
      </c>
      <c r="BR474" t="s">
        <v>110</v>
      </c>
      <c r="BS474" t="s">
        <v>110</v>
      </c>
      <c r="BT474" t="s">
        <v>116</v>
      </c>
      <c r="BU474">
        <v>144</v>
      </c>
      <c r="BV474">
        <v>96</v>
      </c>
      <c r="BW474">
        <v>0</v>
      </c>
      <c r="BX474">
        <v>0</v>
      </c>
      <c r="BY474">
        <v>0</v>
      </c>
      <c r="BZ474">
        <v>0</v>
      </c>
      <c r="CA474" t="s">
        <v>93</v>
      </c>
      <c r="CB474" t="s">
        <v>93</v>
      </c>
      <c r="CC474" t="s">
        <v>93</v>
      </c>
      <c r="CD474">
        <v>0</v>
      </c>
      <c r="CE474">
        <v>2</v>
      </c>
      <c r="CF474">
        <v>2006</v>
      </c>
      <c r="CG474" t="s">
        <v>122</v>
      </c>
      <c r="CH474" t="s">
        <v>123</v>
      </c>
      <c r="CI474">
        <v>192500</v>
      </c>
      <c r="CR474">
        <v>936</v>
      </c>
      <c r="CS474" t="s">
        <v>124</v>
      </c>
    </row>
    <row r="475" spans="1:97" x14ac:dyDescent="0.3">
      <c r="A475">
        <v>1431</v>
      </c>
      <c r="B475">
        <v>60</v>
      </c>
      <c r="C475" t="s">
        <v>91</v>
      </c>
      <c r="D475">
        <v>60</v>
      </c>
      <c r="E475">
        <v>21930</v>
      </c>
      <c r="F475" t="s">
        <v>92</v>
      </c>
      <c r="G475" t="s">
        <v>93</v>
      </c>
      <c r="H475" t="s">
        <v>185</v>
      </c>
      <c r="I475" t="s">
        <v>95</v>
      </c>
      <c r="J475" t="s">
        <v>96</v>
      </c>
      <c r="K475" t="s">
        <v>134</v>
      </c>
      <c r="L475" t="s">
        <v>98</v>
      </c>
      <c r="M475" t="s">
        <v>184</v>
      </c>
      <c r="N475" t="s">
        <v>100</v>
      </c>
      <c r="O475" t="s">
        <v>169</v>
      </c>
      <c r="P475" t="s">
        <v>101</v>
      </c>
      <c r="Q475" t="s">
        <v>102</v>
      </c>
      <c r="R475" t="s">
        <v>103</v>
      </c>
      <c r="S475" s="3" t="str">
        <f>VLOOKUP(R475,'House Style2'!$A$1:$E$9,5,FALSE)</f>
        <v>Above Average</v>
      </c>
      <c r="T475">
        <v>5</v>
      </c>
      <c r="U475">
        <v>0.67353178471623643</v>
      </c>
      <c r="V475" t="s">
        <v>225</v>
      </c>
      <c r="W475">
        <v>5</v>
      </c>
      <c r="X475">
        <v>2005</v>
      </c>
      <c r="Y475">
        <v>2005</v>
      </c>
      <c r="Z475" t="s">
        <v>105</v>
      </c>
      <c r="AA475" t="s">
        <v>126</v>
      </c>
      <c r="AB475" t="s">
        <v>137</v>
      </c>
      <c r="AC475" t="s">
        <v>137</v>
      </c>
      <c r="AD475" t="s">
        <v>129</v>
      </c>
      <c r="AE475">
        <v>0</v>
      </c>
      <c r="AF475" t="s">
        <v>112</v>
      </c>
      <c r="AG475" t="s">
        <v>110</v>
      </c>
      <c r="AH475" t="s">
        <v>111</v>
      </c>
      <c r="AI475" t="s">
        <v>112</v>
      </c>
      <c r="AJ475" t="s">
        <v>112</v>
      </c>
      <c r="AK475" t="s">
        <v>130</v>
      </c>
      <c r="AL475" t="s">
        <v>114</v>
      </c>
      <c r="AM475">
        <v>0</v>
      </c>
      <c r="AN475" t="s">
        <v>114</v>
      </c>
      <c r="AO475">
        <v>0</v>
      </c>
      <c r="AP475">
        <v>732</v>
      </c>
      <c r="AQ475">
        <v>732</v>
      </c>
      <c r="AR475" t="s">
        <v>115</v>
      </c>
      <c r="AS475" t="s">
        <v>109</v>
      </c>
      <c r="AT475" t="s">
        <v>116</v>
      </c>
      <c r="AU475" t="s">
        <v>117</v>
      </c>
      <c r="AV475">
        <v>734</v>
      </c>
      <c r="AW475">
        <v>0.58326145169365295</v>
      </c>
      <c r="AX475" t="s">
        <v>195</v>
      </c>
      <c r="AY475">
        <v>1104</v>
      </c>
      <c r="AZ475">
        <v>0</v>
      </c>
      <c r="BA475">
        <v>1838</v>
      </c>
      <c r="BB475">
        <v>0</v>
      </c>
      <c r="BC475">
        <v>0</v>
      </c>
      <c r="BD475">
        <v>2</v>
      </c>
      <c r="BE475">
        <v>1</v>
      </c>
      <c r="BF475">
        <v>4</v>
      </c>
      <c r="BG475">
        <v>1</v>
      </c>
      <c r="BH475" t="s">
        <v>110</v>
      </c>
      <c r="BI475">
        <v>7</v>
      </c>
      <c r="BJ475" t="s">
        <v>119</v>
      </c>
      <c r="BK475">
        <v>1</v>
      </c>
      <c r="BL475" t="s">
        <v>112</v>
      </c>
      <c r="BM475" t="s">
        <v>142</v>
      </c>
      <c r="BN475">
        <v>2005</v>
      </c>
      <c r="BO475" t="s">
        <v>121</v>
      </c>
      <c r="BP475">
        <v>2</v>
      </c>
      <c r="BQ475">
        <v>372</v>
      </c>
      <c r="BR475" t="s">
        <v>110</v>
      </c>
      <c r="BS475" t="s">
        <v>110</v>
      </c>
      <c r="BT475" t="s">
        <v>116</v>
      </c>
      <c r="BU475">
        <v>100</v>
      </c>
      <c r="BV475">
        <v>40</v>
      </c>
      <c r="BW475">
        <v>0</v>
      </c>
      <c r="BX475">
        <v>0</v>
      </c>
      <c r="BY475">
        <v>0</v>
      </c>
      <c r="BZ475">
        <v>0</v>
      </c>
      <c r="CA475" t="s">
        <v>93</v>
      </c>
      <c r="CB475" t="s">
        <v>93</v>
      </c>
      <c r="CC475" t="s">
        <v>93</v>
      </c>
      <c r="CD475">
        <v>0</v>
      </c>
      <c r="CE475">
        <v>7</v>
      </c>
      <c r="CF475">
        <v>2006</v>
      </c>
      <c r="CG475" t="s">
        <v>122</v>
      </c>
      <c r="CH475" t="s">
        <v>123</v>
      </c>
      <c r="CI475">
        <v>192140</v>
      </c>
      <c r="CR475">
        <v>734</v>
      </c>
      <c r="CS475" t="s">
        <v>124</v>
      </c>
    </row>
    <row r="476" spans="1:97" x14ac:dyDescent="0.3">
      <c r="A476">
        <v>193</v>
      </c>
      <c r="B476">
        <v>20</v>
      </c>
      <c r="C476" t="s">
        <v>91</v>
      </c>
      <c r="D476">
        <v>68</v>
      </c>
      <c r="E476">
        <v>9017</v>
      </c>
      <c r="F476" t="s">
        <v>92</v>
      </c>
      <c r="G476" t="s">
        <v>93</v>
      </c>
      <c r="H476" t="s">
        <v>94</v>
      </c>
      <c r="I476" t="s">
        <v>95</v>
      </c>
      <c r="J476" t="s">
        <v>96</v>
      </c>
      <c r="K476" t="s">
        <v>134</v>
      </c>
      <c r="L476" t="s">
        <v>98</v>
      </c>
      <c r="M476" t="s">
        <v>167</v>
      </c>
      <c r="N476" t="s">
        <v>100</v>
      </c>
      <c r="O476" t="s">
        <v>101</v>
      </c>
      <c r="P476" t="s">
        <v>101</v>
      </c>
      <c r="Q476" t="s">
        <v>102</v>
      </c>
      <c r="R476" t="s">
        <v>136</v>
      </c>
      <c r="S476" s="3" t="str">
        <f>VLOOKUP(R476,'House Style2'!$A$1:$E$9,5,FALSE)</f>
        <v>Above Average</v>
      </c>
      <c r="T476">
        <v>7</v>
      </c>
      <c r="U476">
        <v>0.36030136413310065</v>
      </c>
      <c r="V476" t="s">
        <v>104</v>
      </c>
      <c r="W476">
        <v>5</v>
      </c>
      <c r="X476">
        <v>1999</v>
      </c>
      <c r="Y476">
        <v>1999</v>
      </c>
      <c r="Z476" t="s">
        <v>105</v>
      </c>
      <c r="AA476" t="s">
        <v>126</v>
      </c>
      <c r="AB476" t="s">
        <v>137</v>
      </c>
      <c r="AC476" t="s">
        <v>137</v>
      </c>
      <c r="AD476" t="s">
        <v>129</v>
      </c>
      <c r="AE476">
        <v>0</v>
      </c>
      <c r="AF476" t="s">
        <v>112</v>
      </c>
      <c r="AG476" t="s">
        <v>110</v>
      </c>
      <c r="AH476" t="s">
        <v>111</v>
      </c>
      <c r="AI476" t="s">
        <v>112</v>
      </c>
      <c r="AJ476" t="s">
        <v>110</v>
      </c>
      <c r="AK476" t="s">
        <v>130</v>
      </c>
      <c r="AL476" t="s">
        <v>113</v>
      </c>
      <c r="AM476">
        <v>560</v>
      </c>
      <c r="AN476" t="s">
        <v>114</v>
      </c>
      <c r="AO476">
        <v>0</v>
      </c>
      <c r="AP476">
        <v>871</v>
      </c>
      <c r="AQ476">
        <v>1431</v>
      </c>
      <c r="AR476" t="s">
        <v>115</v>
      </c>
      <c r="AS476" t="s">
        <v>109</v>
      </c>
      <c r="AT476" t="s">
        <v>116</v>
      </c>
      <c r="AU476" t="s">
        <v>117</v>
      </c>
      <c r="AV476">
        <v>1431</v>
      </c>
      <c r="AW476">
        <v>3.658357155522507E-2</v>
      </c>
      <c r="AX476" t="s">
        <v>118</v>
      </c>
      <c r="AY476">
        <v>0</v>
      </c>
      <c r="AZ476">
        <v>0</v>
      </c>
      <c r="BA476">
        <v>1431</v>
      </c>
      <c r="BB476">
        <v>1</v>
      </c>
      <c r="BC476">
        <v>0</v>
      </c>
      <c r="BD476">
        <v>2</v>
      </c>
      <c r="BE476">
        <v>0</v>
      </c>
      <c r="BF476">
        <v>3</v>
      </c>
      <c r="BG476">
        <v>1</v>
      </c>
      <c r="BH476" t="s">
        <v>112</v>
      </c>
      <c r="BI476">
        <v>6</v>
      </c>
      <c r="BJ476" t="s">
        <v>119</v>
      </c>
      <c r="BK476">
        <v>0</v>
      </c>
      <c r="BL476" t="s">
        <v>93</v>
      </c>
      <c r="BM476" t="s">
        <v>120</v>
      </c>
      <c r="BN476">
        <v>1999</v>
      </c>
      <c r="BO476" t="s">
        <v>121</v>
      </c>
      <c r="BP476">
        <v>2</v>
      </c>
      <c r="BQ476">
        <v>666</v>
      </c>
      <c r="BR476" t="s">
        <v>110</v>
      </c>
      <c r="BS476" t="s">
        <v>110</v>
      </c>
      <c r="BT476" t="s">
        <v>116</v>
      </c>
      <c r="BU476">
        <v>0</v>
      </c>
      <c r="BV476">
        <v>35</v>
      </c>
      <c r="BW476">
        <v>0</v>
      </c>
      <c r="BX476">
        <v>0</v>
      </c>
      <c r="BY476">
        <v>0</v>
      </c>
      <c r="BZ476">
        <v>0</v>
      </c>
      <c r="CA476" t="s">
        <v>93</v>
      </c>
      <c r="CB476" t="s">
        <v>93</v>
      </c>
      <c r="CC476" t="s">
        <v>93</v>
      </c>
      <c r="CD476">
        <v>0</v>
      </c>
      <c r="CE476">
        <v>9</v>
      </c>
      <c r="CF476">
        <v>2009</v>
      </c>
      <c r="CG476" t="s">
        <v>122</v>
      </c>
      <c r="CH476" t="s">
        <v>123</v>
      </c>
      <c r="CI476">
        <v>192000</v>
      </c>
      <c r="CR476">
        <v>1431</v>
      </c>
      <c r="CS476" t="s">
        <v>124</v>
      </c>
    </row>
    <row r="477" spans="1:97" x14ac:dyDescent="0.3">
      <c r="A477">
        <v>280</v>
      </c>
      <c r="B477">
        <v>60</v>
      </c>
      <c r="C477" t="s">
        <v>91</v>
      </c>
      <c r="D477">
        <v>83</v>
      </c>
      <c r="E477">
        <v>10005</v>
      </c>
      <c r="F477" t="s">
        <v>92</v>
      </c>
      <c r="G477" t="s">
        <v>93</v>
      </c>
      <c r="H477" t="s">
        <v>141</v>
      </c>
      <c r="I477" t="s">
        <v>95</v>
      </c>
      <c r="J477" t="s">
        <v>96</v>
      </c>
      <c r="K477" t="s">
        <v>134</v>
      </c>
      <c r="L477" t="s">
        <v>98</v>
      </c>
      <c r="M477" t="s">
        <v>198</v>
      </c>
      <c r="N477" t="s">
        <v>100</v>
      </c>
      <c r="O477" t="s">
        <v>101</v>
      </c>
      <c r="P477" t="s">
        <v>101</v>
      </c>
      <c r="Q477" t="s">
        <v>102</v>
      </c>
      <c r="R477" t="s">
        <v>103</v>
      </c>
      <c r="S477" s="3" t="str">
        <f>VLOOKUP(R477,'House Style2'!$A$1:$E$9,5,FALSE)</f>
        <v>Above Average</v>
      </c>
      <c r="T477">
        <v>7</v>
      </c>
      <c r="U477">
        <v>8.8154124686499413E-2</v>
      </c>
      <c r="V477" t="s">
        <v>104</v>
      </c>
      <c r="W477">
        <v>5</v>
      </c>
      <c r="X477">
        <v>1977</v>
      </c>
      <c r="Y477">
        <v>1977</v>
      </c>
      <c r="Z477" t="s">
        <v>125</v>
      </c>
      <c r="AA477" t="s">
        <v>126</v>
      </c>
      <c r="AB477" t="s">
        <v>194</v>
      </c>
      <c r="AC477" t="s">
        <v>194</v>
      </c>
      <c r="AD477" t="s">
        <v>108</v>
      </c>
      <c r="AE477">
        <v>299</v>
      </c>
      <c r="AF477" t="s">
        <v>110</v>
      </c>
      <c r="AG477" t="s">
        <v>110</v>
      </c>
      <c r="AH477" t="s">
        <v>171</v>
      </c>
      <c r="AI477" t="s">
        <v>112</v>
      </c>
      <c r="AJ477" t="s">
        <v>110</v>
      </c>
      <c r="AK477" t="s">
        <v>156</v>
      </c>
      <c r="AL477" t="s">
        <v>189</v>
      </c>
      <c r="AM477">
        <v>392</v>
      </c>
      <c r="AN477" t="s">
        <v>114</v>
      </c>
      <c r="AO477">
        <v>0</v>
      </c>
      <c r="AP477">
        <v>768</v>
      </c>
      <c r="AQ477">
        <v>1160</v>
      </c>
      <c r="AR477" t="s">
        <v>115</v>
      </c>
      <c r="AS477" t="s">
        <v>109</v>
      </c>
      <c r="AT477" t="s">
        <v>116</v>
      </c>
      <c r="AU477" t="s">
        <v>117</v>
      </c>
      <c r="AV477">
        <v>1156</v>
      </c>
      <c r="AW477">
        <v>0.19587200557684747</v>
      </c>
      <c r="AX477" t="s">
        <v>118</v>
      </c>
      <c r="AY477">
        <v>866</v>
      </c>
      <c r="AZ477">
        <v>0</v>
      </c>
      <c r="BA477">
        <v>2022</v>
      </c>
      <c r="BB477">
        <v>0</v>
      </c>
      <c r="BC477">
        <v>0</v>
      </c>
      <c r="BD477">
        <v>2</v>
      </c>
      <c r="BE477">
        <v>1</v>
      </c>
      <c r="BF477">
        <v>4</v>
      </c>
      <c r="BG477">
        <v>1</v>
      </c>
      <c r="BH477" t="s">
        <v>110</v>
      </c>
      <c r="BI477">
        <v>8</v>
      </c>
      <c r="BJ477" t="s">
        <v>119</v>
      </c>
      <c r="BK477">
        <v>1</v>
      </c>
      <c r="BL477" t="s">
        <v>110</v>
      </c>
      <c r="BM477" t="s">
        <v>120</v>
      </c>
      <c r="BN477">
        <v>1977</v>
      </c>
      <c r="BO477" t="s">
        <v>121</v>
      </c>
      <c r="BP477">
        <v>2</v>
      </c>
      <c r="BQ477">
        <v>505</v>
      </c>
      <c r="BR477" t="s">
        <v>110</v>
      </c>
      <c r="BS477" t="s">
        <v>110</v>
      </c>
      <c r="BT477" t="s">
        <v>116</v>
      </c>
      <c r="BU477">
        <v>288</v>
      </c>
      <c r="BV477">
        <v>117</v>
      </c>
      <c r="BW477">
        <v>0</v>
      </c>
      <c r="BX477">
        <v>0</v>
      </c>
      <c r="BY477">
        <v>0</v>
      </c>
      <c r="BZ477">
        <v>0</v>
      </c>
      <c r="CA477" t="s">
        <v>93</v>
      </c>
      <c r="CB477" t="s">
        <v>93</v>
      </c>
      <c r="CC477" t="s">
        <v>93</v>
      </c>
      <c r="CD477">
        <v>0</v>
      </c>
      <c r="CE477">
        <v>3</v>
      </c>
      <c r="CF477">
        <v>2008</v>
      </c>
      <c r="CG477" t="s">
        <v>122</v>
      </c>
      <c r="CH477" t="s">
        <v>123</v>
      </c>
      <c r="CI477">
        <v>192000</v>
      </c>
      <c r="CR477">
        <v>1156</v>
      </c>
      <c r="CS477" t="s">
        <v>124</v>
      </c>
    </row>
    <row r="478" spans="1:97" x14ac:dyDescent="0.3">
      <c r="A478">
        <v>335</v>
      </c>
      <c r="B478">
        <v>60</v>
      </c>
      <c r="C478" t="s">
        <v>91</v>
      </c>
      <c r="D478">
        <v>59</v>
      </c>
      <c r="E478">
        <v>9042</v>
      </c>
      <c r="F478" t="s">
        <v>92</v>
      </c>
      <c r="G478" t="s">
        <v>93</v>
      </c>
      <c r="H478" t="s">
        <v>94</v>
      </c>
      <c r="I478" t="s">
        <v>95</v>
      </c>
      <c r="J478" t="s">
        <v>96</v>
      </c>
      <c r="K478" t="s">
        <v>134</v>
      </c>
      <c r="L478" t="s">
        <v>98</v>
      </c>
      <c r="M478" t="s">
        <v>184</v>
      </c>
      <c r="N478" t="s">
        <v>100</v>
      </c>
      <c r="O478" t="s">
        <v>101</v>
      </c>
      <c r="P478" t="s">
        <v>101</v>
      </c>
      <c r="Q478" t="s">
        <v>102</v>
      </c>
      <c r="R478" t="s">
        <v>103</v>
      </c>
      <c r="S478" s="3" t="str">
        <f>VLOOKUP(R478,'House Style2'!$A$1:$E$9,5,FALSE)</f>
        <v>Above Average</v>
      </c>
      <c r="T478">
        <v>6</v>
      </c>
      <c r="U478">
        <v>0.57217518785699628</v>
      </c>
      <c r="V478" t="s">
        <v>104</v>
      </c>
      <c r="W478">
        <v>5</v>
      </c>
      <c r="X478">
        <v>1998</v>
      </c>
      <c r="Y478">
        <v>1998</v>
      </c>
      <c r="Z478" t="s">
        <v>105</v>
      </c>
      <c r="AA478" t="s">
        <v>126</v>
      </c>
      <c r="AB478" t="s">
        <v>137</v>
      </c>
      <c r="AC478" t="s">
        <v>137</v>
      </c>
      <c r="AD478" t="s">
        <v>129</v>
      </c>
      <c r="AE478">
        <v>0</v>
      </c>
      <c r="AF478" t="s">
        <v>110</v>
      </c>
      <c r="AG478" t="s">
        <v>110</v>
      </c>
      <c r="AH478" t="s">
        <v>111</v>
      </c>
      <c r="AI478" t="s">
        <v>112</v>
      </c>
      <c r="AJ478" t="s">
        <v>110</v>
      </c>
      <c r="AK478" t="s">
        <v>112</v>
      </c>
      <c r="AL478" t="s">
        <v>113</v>
      </c>
      <c r="AM478">
        <v>828</v>
      </c>
      <c r="AN478" t="s">
        <v>114</v>
      </c>
      <c r="AO478">
        <v>0</v>
      </c>
      <c r="AP478">
        <v>115</v>
      </c>
      <c r="AQ478">
        <v>943</v>
      </c>
      <c r="AR478" t="s">
        <v>115</v>
      </c>
      <c r="AS478" t="s">
        <v>112</v>
      </c>
      <c r="AT478" t="s">
        <v>116</v>
      </c>
      <c r="AU478" t="s">
        <v>117</v>
      </c>
      <c r="AV478">
        <v>943</v>
      </c>
      <c r="AW478">
        <v>0.98352813559424168</v>
      </c>
      <c r="AX478" t="s">
        <v>195</v>
      </c>
      <c r="AY478">
        <v>695</v>
      </c>
      <c r="AZ478">
        <v>0</v>
      </c>
      <c r="BA478">
        <v>1638</v>
      </c>
      <c r="BB478">
        <v>1</v>
      </c>
      <c r="BC478">
        <v>0</v>
      </c>
      <c r="BD478">
        <v>2</v>
      </c>
      <c r="BE478">
        <v>1</v>
      </c>
      <c r="BF478">
        <v>3</v>
      </c>
      <c r="BG478">
        <v>1</v>
      </c>
      <c r="BH478" t="s">
        <v>110</v>
      </c>
      <c r="BI478">
        <v>7</v>
      </c>
      <c r="BJ478" t="s">
        <v>119</v>
      </c>
      <c r="BK478">
        <v>2</v>
      </c>
      <c r="BL478" t="s">
        <v>110</v>
      </c>
      <c r="BM478" t="s">
        <v>120</v>
      </c>
      <c r="BN478">
        <v>1998</v>
      </c>
      <c r="BO478" t="s">
        <v>121</v>
      </c>
      <c r="BP478">
        <v>2</v>
      </c>
      <c r="BQ478">
        <v>472</v>
      </c>
      <c r="BR478" t="s">
        <v>110</v>
      </c>
      <c r="BS478" t="s">
        <v>110</v>
      </c>
      <c r="BT478" t="s">
        <v>116</v>
      </c>
      <c r="BU478">
        <v>100</v>
      </c>
      <c r="BV478">
        <v>38</v>
      </c>
      <c r="BW478">
        <v>0</v>
      </c>
      <c r="BX478">
        <v>0</v>
      </c>
      <c r="BY478">
        <v>0</v>
      </c>
      <c r="BZ478">
        <v>0</v>
      </c>
      <c r="CA478" t="s">
        <v>93</v>
      </c>
      <c r="CB478" t="s">
        <v>93</v>
      </c>
      <c r="CC478" t="s">
        <v>93</v>
      </c>
      <c r="CD478">
        <v>0</v>
      </c>
      <c r="CE478">
        <v>7</v>
      </c>
      <c r="CF478">
        <v>2008</v>
      </c>
      <c r="CG478" t="s">
        <v>122</v>
      </c>
      <c r="CH478" t="s">
        <v>123</v>
      </c>
      <c r="CI478">
        <v>192000</v>
      </c>
      <c r="CR478">
        <v>943</v>
      </c>
      <c r="CS478" t="s">
        <v>124</v>
      </c>
    </row>
    <row r="479" spans="1:97" x14ac:dyDescent="0.3">
      <c r="A479">
        <v>386</v>
      </c>
      <c r="B479">
        <v>120</v>
      </c>
      <c r="C479" t="s">
        <v>91</v>
      </c>
      <c r="D479">
        <v>43</v>
      </c>
      <c r="E479">
        <v>3182</v>
      </c>
      <c r="F479" t="s">
        <v>92</v>
      </c>
      <c r="G479" t="s">
        <v>93</v>
      </c>
      <c r="H479" t="s">
        <v>141</v>
      </c>
      <c r="I479" t="s">
        <v>95</v>
      </c>
      <c r="J479" t="s">
        <v>96</v>
      </c>
      <c r="K479" t="s">
        <v>134</v>
      </c>
      <c r="L479" t="s">
        <v>98</v>
      </c>
      <c r="M479" t="s">
        <v>222</v>
      </c>
      <c r="N479" t="s">
        <v>203</v>
      </c>
      <c r="O479" t="s">
        <v>101</v>
      </c>
      <c r="P479" t="s">
        <v>101</v>
      </c>
      <c r="Q479" t="s">
        <v>175</v>
      </c>
      <c r="R479" t="s">
        <v>136</v>
      </c>
      <c r="S479" s="3" t="str">
        <f>VLOOKUP(R479,'House Style2'!$A$1:$E$9,5,FALSE)</f>
        <v>Above Average</v>
      </c>
      <c r="T479">
        <v>8</v>
      </c>
      <c r="U479">
        <v>0.65314758682657947</v>
      </c>
      <c r="V479" t="s">
        <v>104</v>
      </c>
      <c r="W479">
        <v>5</v>
      </c>
      <c r="X479">
        <v>2004</v>
      </c>
      <c r="Y479">
        <v>2005</v>
      </c>
      <c r="Z479" t="s">
        <v>105</v>
      </c>
      <c r="AA479" t="s">
        <v>126</v>
      </c>
      <c r="AB479" t="s">
        <v>137</v>
      </c>
      <c r="AC479" t="s">
        <v>137</v>
      </c>
      <c r="AD479" t="s">
        <v>108</v>
      </c>
      <c r="AE479">
        <v>16</v>
      </c>
      <c r="AF479" t="s">
        <v>112</v>
      </c>
      <c r="AG479" t="s">
        <v>110</v>
      </c>
      <c r="AH479" t="s">
        <v>111</v>
      </c>
      <c r="AI479" t="s">
        <v>112</v>
      </c>
      <c r="AJ479" t="s">
        <v>110</v>
      </c>
      <c r="AK479" t="s">
        <v>156</v>
      </c>
      <c r="AL479" t="s">
        <v>113</v>
      </c>
      <c r="AM479">
        <v>24</v>
      </c>
      <c r="AN479" t="s">
        <v>114</v>
      </c>
      <c r="AO479">
        <v>0</v>
      </c>
      <c r="AP479">
        <v>1232</v>
      </c>
      <c r="AQ479">
        <v>1256</v>
      </c>
      <c r="AR479" t="s">
        <v>115</v>
      </c>
      <c r="AS479" t="s">
        <v>109</v>
      </c>
      <c r="AT479" t="s">
        <v>116</v>
      </c>
      <c r="AU479" t="s">
        <v>117</v>
      </c>
      <c r="AV479">
        <v>1269</v>
      </c>
      <c r="AW479">
        <v>0.11235039565342153</v>
      </c>
      <c r="AX479" t="s">
        <v>118</v>
      </c>
      <c r="AY479">
        <v>0</v>
      </c>
      <c r="AZ479">
        <v>0</v>
      </c>
      <c r="BA479">
        <v>1269</v>
      </c>
      <c r="BB479">
        <v>0</v>
      </c>
      <c r="BC479">
        <v>0</v>
      </c>
      <c r="BD479">
        <v>2</v>
      </c>
      <c r="BE479">
        <v>0</v>
      </c>
      <c r="BF479">
        <v>2</v>
      </c>
      <c r="BG479">
        <v>1</v>
      </c>
      <c r="BH479" t="s">
        <v>112</v>
      </c>
      <c r="BI479">
        <v>6</v>
      </c>
      <c r="BJ479" t="s">
        <v>119</v>
      </c>
      <c r="BK479">
        <v>1</v>
      </c>
      <c r="BL479" t="s">
        <v>110</v>
      </c>
      <c r="BM479" t="s">
        <v>120</v>
      </c>
      <c r="BN479">
        <v>2004</v>
      </c>
      <c r="BO479" t="s">
        <v>121</v>
      </c>
      <c r="BP479">
        <v>2</v>
      </c>
      <c r="BQ479">
        <v>430</v>
      </c>
      <c r="BR479" t="s">
        <v>110</v>
      </c>
      <c r="BS479" t="s">
        <v>110</v>
      </c>
      <c r="BT479" t="s">
        <v>116</v>
      </c>
      <c r="BU479">
        <v>146</v>
      </c>
      <c r="BV479">
        <v>20</v>
      </c>
      <c r="BW479">
        <v>0</v>
      </c>
      <c r="BX479">
        <v>0</v>
      </c>
      <c r="BY479">
        <v>144</v>
      </c>
      <c r="BZ479">
        <v>0</v>
      </c>
      <c r="CA479" t="s">
        <v>93</v>
      </c>
      <c r="CB479" t="s">
        <v>93</v>
      </c>
      <c r="CC479" t="s">
        <v>93</v>
      </c>
      <c r="CD479">
        <v>0</v>
      </c>
      <c r="CE479">
        <v>4</v>
      </c>
      <c r="CF479">
        <v>2010</v>
      </c>
      <c r="CG479" t="s">
        <v>122</v>
      </c>
      <c r="CH479" t="s">
        <v>123</v>
      </c>
      <c r="CI479">
        <v>192000</v>
      </c>
      <c r="CR479">
        <v>1269</v>
      </c>
      <c r="CS479" t="s">
        <v>124</v>
      </c>
    </row>
    <row r="480" spans="1:97" x14ac:dyDescent="0.3">
      <c r="A480">
        <v>1083</v>
      </c>
      <c r="B480">
        <v>20</v>
      </c>
      <c r="C480" t="s">
        <v>91</v>
      </c>
      <c r="D480">
        <v>70</v>
      </c>
      <c r="E480">
        <v>8749</v>
      </c>
      <c r="F480" t="s">
        <v>92</v>
      </c>
      <c r="G480" t="s">
        <v>93</v>
      </c>
      <c r="H480" t="s">
        <v>141</v>
      </c>
      <c r="I480" t="s">
        <v>95</v>
      </c>
      <c r="J480" t="s">
        <v>96</v>
      </c>
      <c r="K480" t="s">
        <v>134</v>
      </c>
      <c r="L480" t="s">
        <v>98</v>
      </c>
      <c r="M480" t="s">
        <v>167</v>
      </c>
      <c r="N480" t="s">
        <v>100</v>
      </c>
      <c r="O480" t="s">
        <v>101</v>
      </c>
      <c r="P480" t="s">
        <v>101</v>
      </c>
      <c r="Q480" t="s">
        <v>102</v>
      </c>
      <c r="R480" t="s">
        <v>136</v>
      </c>
      <c r="S480" s="3" t="str">
        <f>VLOOKUP(R480,'House Style2'!$A$1:$E$9,5,FALSE)</f>
        <v>Above Average</v>
      </c>
      <c r="T480">
        <v>7</v>
      </c>
      <c r="U480">
        <v>3.658591610420614E-2</v>
      </c>
      <c r="V480" t="s">
        <v>104</v>
      </c>
      <c r="W480">
        <v>5</v>
      </c>
      <c r="X480">
        <v>2002</v>
      </c>
      <c r="Y480">
        <v>2002</v>
      </c>
      <c r="Z480" t="s">
        <v>105</v>
      </c>
      <c r="AA480" t="s">
        <v>126</v>
      </c>
      <c r="AB480" t="s">
        <v>137</v>
      </c>
      <c r="AC480" t="s">
        <v>137</v>
      </c>
      <c r="AD480" t="s">
        <v>108</v>
      </c>
      <c r="AE480">
        <v>100</v>
      </c>
      <c r="AF480" t="s">
        <v>112</v>
      </c>
      <c r="AG480" t="s">
        <v>110</v>
      </c>
      <c r="AH480" t="s">
        <v>111</v>
      </c>
      <c r="AI480" t="s">
        <v>112</v>
      </c>
      <c r="AJ480" t="s">
        <v>110</v>
      </c>
      <c r="AK480" t="s">
        <v>156</v>
      </c>
      <c r="AL480" t="s">
        <v>114</v>
      </c>
      <c r="AM480">
        <v>0</v>
      </c>
      <c r="AN480" t="s">
        <v>114</v>
      </c>
      <c r="AO480">
        <v>0</v>
      </c>
      <c r="AP480">
        <v>1459</v>
      </c>
      <c r="AQ480">
        <v>1459</v>
      </c>
      <c r="AR480" t="s">
        <v>115</v>
      </c>
      <c r="AS480" t="s">
        <v>109</v>
      </c>
      <c r="AT480" t="s">
        <v>116</v>
      </c>
      <c r="AU480" t="s">
        <v>117</v>
      </c>
      <c r="AV480">
        <v>1459</v>
      </c>
      <c r="AW480">
        <v>0.98565890107406795</v>
      </c>
      <c r="AX480" t="s">
        <v>118</v>
      </c>
      <c r="AY480">
        <v>0</v>
      </c>
      <c r="AZ480">
        <v>0</v>
      </c>
      <c r="BA480">
        <v>1459</v>
      </c>
      <c r="BB480">
        <v>0</v>
      </c>
      <c r="BC480">
        <v>0</v>
      </c>
      <c r="BD480">
        <v>2</v>
      </c>
      <c r="BE480">
        <v>0</v>
      </c>
      <c r="BF480">
        <v>3</v>
      </c>
      <c r="BG480">
        <v>1</v>
      </c>
      <c r="BH480" t="s">
        <v>112</v>
      </c>
      <c r="BI480">
        <v>6</v>
      </c>
      <c r="BJ480" t="s">
        <v>119</v>
      </c>
      <c r="BK480">
        <v>1</v>
      </c>
      <c r="BL480" t="s">
        <v>112</v>
      </c>
      <c r="BM480" t="s">
        <v>120</v>
      </c>
      <c r="BN480">
        <v>2002</v>
      </c>
      <c r="BO480" t="s">
        <v>143</v>
      </c>
      <c r="BP480">
        <v>2</v>
      </c>
      <c r="BQ480">
        <v>527</v>
      </c>
      <c r="BR480" t="s">
        <v>110</v>
      </c>
      <c r="BS480" t="s">
        <v>110</v>
      </c>
      <c r="BT480" t="s">
        <v>116</v>
      </c>
      <c r="BU480">
        <v>192</v>
      </c>
      <c r="BV480">
        <v>39</v>
      </c>
      <c r="BW480">
        <v>0</v>
      </c>
      <c r="BX480">
        <v>0</v>
      </c>
      <c r="BY480">
        <v>0</v>
      </c>
      <c r="BZ480">
        <v>0</v>
      </c>
      <c r="CA480" t="s">
        <v>93</v>
      </c>
      <c r="CB480" t="s">
        <v>93</v>
      </c>
      <c r="CC480" t="s">
        <v>93</v>
      </c>
      <c r="CD480">
        <v>0</v>
      </c>
      <c r="CE480">
        <v>9</v>
      </c>
      <c r="CF480">
        <v>2007</v>
      </c>
      <c r="CG480" t="s">
        <v>122</v>
      </c>
      <c r="CH480" t="s">
        <v>123</v>
      </c>
      <c r="CI480">
        <v>192000</v>
      </c>
      <c r="CR480">
        <v>1459</v>
      </c>
      <c r="CS480" t="s">
        <v>124</v>
      </c>
    </row>
    <row r="481" spans="1:97" x14ac:dyDescent="0.3">
      <c r="A481">
        <v>389</v>
      </c>
      <c r="B481">
        <v>20</v>
      </c>
      <c r="C481" t="s">
        <v>91</v>
      </c>
      <c r="D481">
        <v>93</v>
      </c>
      <c r="E481">
        <v>9382</v>
      </c>
      <c r="F481" t="s">
        <v>92</v>
      </c>
      <c r="G481" t="s">
        <v>93</v>
      </c>
      <c r="H481" t="s">
        <v>94</v>
      </c>
      <c r="I481" t="s">
        <v>95</v>
      </c>
      <c r="J481" t="s">
        <v>96</v>
      </c>
      <c r="K481" t="s">
        <v>133</v>
      </c>
      <c r="L481" t="s">
        <v>98</v>
      </c>
      <c r="M481" t="s">
        <v>167</v>
      </c>
      <c r="N481" t="s">
        <v>100</v>
      </c>
      <c r="O481" t="s">
        <v>101</v>
      </c>
      <c r="P481" t="s">
        <v>101</v>
      </c>
      <c r="Q481" t="s">
        <v>102</v>
      </c>
      <c r="R481" t="s">
        <v>136</v>
      </c>
      <c r="S481" s="3" t="str">
        <f>VLOOKUP(R481,'House Style2'!$A$1:$E$9,5,FALSE)</f>
        <v>Above Average</v>
      </c>
      <c r="T481">
        <v>7</v>
      </c>
      <c r="U481">
        <v>0.76633522605438675</v>
      </c>
      <c r="V481" t="s">
        <v>104</v>
      </c>
      <c r="W481">
        <v>5</v>
      </c>
      <c r="X481">
        <v>1999</v>
      </c>
      <c r="Y481">
        <v>2000</v>
      </c>
      <c r="Z481" t="s">
        <v>105</v>
      </c>
      <c r="AA481" t="s">
        <v>126</v>
      </c>
      <c r="AB481" t="s">
        <v>137</v>
      </c>
      <c r="AC481" t="s">
        <v>137</v>
      </c>
      <c r="AD481" t="s">
        <v>108</v>
      </c>
      <c r="AE481">
        <v>125</v>
      </c>
      <c r="AF481" t="s">
        <v>112</v>
      </c>
      <c r="AG481" t="s">
        <v>110</v>
      </c>
      <c r="AH481" t="s">
        <v>111</v>
      </c>
      <c r="AI481" t="s">
        <v>112</v>
      </c>
      <c r="AJ481" t="s">
        <v>110</v>
      </c>
      <c r="AK481" t="s">
        <v>156</v>
      </c>
      <c r="AL481" t="s">
        <v>114</v>
      </c>
      <c r="AM481">
        <v>0</v>
      </c>
      <c r="AN481" t="s">
        <v>114</v>
      </c>
      <c r="AO481">
        <v>0</v>
      </c>
      <c r="AP481">
        <v>1468</v>
      </c>
      <c r="AQ481">
        <v>1468</v>
      </c>
      <c r="AR481" t="s">
        <v>115</v>
      </c>
      <c r="AS481" t="s">
        <v>109</v>
      </c>
      <c r="AT481" t="s">
        <v>116</v>
      </c>
      <c r="AU481" t="s">
        <v>117</v>
      </c>
      <c r="AV481">
        <v>1479</v>
      </c>
      <c r="AW481">
        <v>0.38417109721626141</v>
      </c>
      <c r="AX481" t="s">
        <v>118</v>
      </c>
      <c r="AY481">
        <v>0</v>
      </c>
      <c r="AZ481">
        <v>0</v>
      </c>
      <c r="BA481">
        <v>1479</v>
      </c>
      <c r="BB481">
        <v>0</v>
      </c>
      <c r="BC481">
        <v>0</v>
      </c>
      <c r="BD481">
        <v>2</v>
      </c>
      <c r="BE481">
        <v>0</v>
      </c>
      <c r="BF481">
        <v>3</v>
      </c>
      <c r="BG481">
        <v>1</v>
      </c>
      <c r="BH481" t="s">
        <v>112</v>
      </c>
      <c r="BI481">
        <v>6</v>
      </c>
      <c r="BJ481" t="s">
        <v>119</v>
      </c>
      <c r="BK481">
        <v>0</v>
      </c>
      <c r="BL481" t="s">
        <v>93</v>
      </c>
      <c r="BM481" t="s">
        <v>120</v>
      </c>
      <c r="BN481">
        <v>1999</v>
      </c>
      <c r="BO481" t="s">
        <v>143</v>
      </c>
      <c r="BP481">
        <v>2</v>
      </c>
      <c r="BQ481">
        <v>577</v>
      </c>
      <c r="BR481" t="s">
        <v>110</v>
      </c>
      <c r="BS481" t="s">
        <v>110</v>
      </c>
      <c r="BT481" t="s">
        <v>116</v>
      </c>
      <c r="BU481">
        <v>120</v>
      </c>
      <c r="BV481">
        <v>25</v>
      </c>
      <c r="BW481">
        <v>0</v>
      </c>
      <c r="BX481">
        <v>0</v>
      </c>
      <c r="BY481">
        <v>0</v>
      </c>
      <c r="BZ481">
        <v>0</v>
      </c>
      <c r="CA481" t="s">
        <v>93</v>
      </c>
      <c r="CB481" t="s">
        <v>93</v>
      </c>
      <c r="CC481" t="s">
        <v>93</v>
      </c>
      <c r="CD481">
        <v>0</v>
      </c>
      <c r="CE481">
        <v>7</v>
      </c>
      <c r="CF481">
        <v>2008</v>
      </c>
      <c r="CG481" t="s">
        <v>122</v>
      </c>
      <c r="CH481" t="s">
        <v>123</v>
      </c>
      <c r="CI481">
        <v>191000</v>
      </c>
      <c r="CR481">
        <v>1479</v>
      </c>
      <c r="CS481" t="s">
        <v>124</v>
      </c>
    </row>
    <row r="482" spans="1:97" x14ac:dyDescent="0.3">
      <c r="A482">
        <v>653</v>
      </c>
      <c r="B482">
        <v>60</v>
      </c>
      <c r="C482" t="s">
        <v>91</v>
      </c>
      <c r="D482">
        <v>70</v>
      </c>
      <c r="E482">
        <v>8750</v>
      </c>
      <c r="F482" t="s">
        <v>92</v>
      </c>
      <c r="G482" t="s">
        <v>93</v>
      </c>
      <c r="H482" t="s">
        <v>141</v>
      </c>
      <c r="I482" t="s">
        <v>95</v>
      </c>
      <c r="J482" t="s">
        <v>96</v>
      </c>
      <c r="K482" t="s">
        <v>134</v>
      </c>
      <c r="L482" t="s">
        <v>98</v>
      </c>
      <c r="M482" t="s">
        <v>167</v>
      </c>
      <c r="N482" t="s">
        <v>100</v>
      </c>
      <c r="O482" t="s">
        <v>101</v>
      </c>
      <c r="P482" t="s">
        <v>101</v>
      </c>
      <c r="Q482" t="s">
        <v>102</v>
      </c>
      <c r="R482" t="s">
        <v>103</v>
      </c>
      <c r="S482" s="3" t="str">
        <f>VLOOKUP(R482,'House Style2'!$A$1:$E$9,5,FALSE)</f>
        <v>Above Average</v>
      </c>
      <c r="T482">
        <v>7</v>
      </c>
      <c r="U482">
        <v>0.75137605070559454</v>
      </c>
      <c r="V482" t="s">
        <v>104</v>
      </c>
      <c r="W482">
        <v>5</v>
      </c>
      <c r="X482">
        <v>1996</v>
      </c>
      <c r="Y482">
        <v>1996</v>
      </c>
      <c r="Z482" t="s">
        <v>105</v>
      </c>
      <c r="AA482" t="s">
        <v>126</v>
      </c>
      <c r="AB482" t="s">
        <v>137</v>
      </c>
      <c r="AC482" t="s">
        <v>137</v>
      </c>
      <c r="AD482" t="s">
        <v>129</v>
      </c>
      <c r="AE482">
        <v>0</v>
      </c>
      <c r="AF482" t="s">
        <v>112</v>
      </c>
      <c r="AG482" t="s">
        <v>110</v>
      </c>
      <c r="AH482" t="s">
        <v>111</v>
      </c>
      <c r="AI482" t="s">
        <v>112</v>
      </c>
      <c r="AJ482" t="s">
        <v>110</v>
      </c>
      <c r="AK482" t="s">
        <v>156</v>
      </c>
      <c r="AL482" t="s">
        <v>114</v>
      </c>
      <c r="AM482">
        <v>0</v>
      </c>
      <c r="AN482" t="s">
        <v>114</v>
      </c>
      <c r="AO482">
        <v>0</v>
      </c>
      <c r="AP482">
        <v>880</v>
      </c>
      <c r="AQ482">
        <v>880</v>
      </c>
      <c r="AR482" t="s">
        <v>115</v>
      </c>
      <c r="AS482" t="s">
        <v>109</v>
      </c>
      <c r="AT482" t="s">
        <v>116</v>
      </c>
      <c r="AU482" t="s">
        <v>117</v>
      </c>
      <c r="AV482">
        <v>909</v>
      </c>
      <c r="AW482">
        <v>0.74153108976518844</v>
      </c>
      <c r="AX482" t="s">
        <v>195</v>
      </c>
      <c r="AY482">
        <v>807</v>
      </c>
      <c r="AZ482">
        <v>0</v>
      </c>
      <c r="BA482">
        <v>1716</v>
      </c>
      <c r="BB482">
        <v>0</v>
      </c>
      <c r="BC482">
        <v>0</v>
      </c>
      <c r="BD482">
        <v>2</v>
      </c>
      <c r="BE482">
        <v>1</v>
      </c>
      <c r="BF482">
        <v>2</v>
      </c>
      <c r="BG482">
        <v>1</v>
      </c>
      <c r="BH482" t="s">
        <v>112</v>
      </c>
      <c r="BI482">
        <v>7</v>
      </c>
      <c r="BJ482" t="s">
        <v>119</v>
      </c>
      <c r="BK482">
        <v>1</v>
      </c>
      <c r="BL482" t="s">
        <v>110</v>
      </c>
      <c r="BM482" t="s">
        <v>120</v>
      </c>
      <c r="BN482">
        <v>1996</v>
      </c>
      <c r="BO482" t="s">
        <v>143</v>
      </c>
      <c r="BP482">
        <v>2</v>
      </c>
      <c r="BQ482">
        <v>512</v>
      </c>
      <c r="BR482" t="s">
        <v>110</v>
      </c>
      <c r="BS482" t="s">
        <v>110</v>
      </c>
      <c r="BT482" t="s">
        <v>116</v>
      </c>
      <c r="BU482">
        <v>0</v>
      </c>
      <c r="BV482">
        <v>120</v>
      </c>
      <c r="BW482">
        <v>0</v>
      </c>
      <c r="BX482">
        <v>0</v>
      </c>
      <c r="BY482">
        <v>0</v>
      </c>
      <c r="BZ482">
        <v>0</v>
      </c>
      <c r="CA482" t="s">
        <v>93</v>
      </c>
      <c r="CB482" t="s">
        <v>93</v>
      </c>
      <c r="CC482" t="s">
        <v>93</v>
      </c>
      <c r="CD482">
        <v>0</v>
      </c>
      <c r="CE482">
        <v>7</v>
      </c>
      <c r="CF482">
        <v>2009</v>
      </c>
      <c r="CG482" t="s">
        <v>122</v>
      </c>
      <c r="CH482" t="s">
        <v>123</v>
      </c>
      <c r="CI482">
        <v>191000</v>
      </c>
      <c r="CR482">
        <v>909</v>
      </c>
      <c r="CS482" t="s">
        <v>124</v>
      </c>
    </row>
    <row r="483" spans="1:97" x14ac:dyDescent="0.3">
      <c r="A483">
        <v>1024</v>
      </c>
      <c r="B483">
        <v>120</v>
      </c>
      <c r="C483" t="s">
        <v>91</v>
      </c>
      <c r="D483">
        <v>43</v>
      </c>
      <c r="E483">
        <v>3182</v>
      </c>
      <c r="F483" t="s">
        <v>92</v>
      </c>
      <c r="G483" t="s">
        <v>93</v>
      </c>
      <c r="H483" t="s">
        <v>141</v>
      </c>
      <c r="I483" t="s">
        <v>95</v>
      </c>
      <c r="J483" t="s">
        <v>96</v>
      </c>
      <c r="K483" t="s">
        <v>134</v>
      </c>
      <c r="L483" t="s">
        <v>98</v>
      </c>
      <c r="M483" t="s">
        <v>222</v>
      </c>
      <c r="N483" t="s">
        <v>203</v>
      </c>
      <c r="O483" t="s">
        <v>101</v>
      </c>
      <c r="P483" t="s">
        <v>101</v>
      </c>
      <c r="Q483" t="s">
        <v>175</v>
      </c>
      <c r="R483" t="s">
        <v>136</v>
      </c>
      <c r="S483" s="3" t="str">
        <f>VLOOKUP(R483,'House Style2'!$A$1:$E$9,5,FALSE)</f>
        <v>Above Average</v>
      </c>
      <c r="T483">
        <v>7</v>
      </c>
      <c r="U483">
        <v>0.69677717550287566</v>
      </c>
      <c r="V483" t="s">
        <v>104</v>
      </c>
      <c r="W483">
        <v>5</v>
      </c>
      <c r="X483">
        <v>2005</v>
      </c>
      <c r="Y483">
        <v>2006</v>
      </c>
      <c r="Z483" t="s">
        <v>105</v>
      </c>
      <c r="AA483" t="s">
        <v>126</v>
      </c>
      <c r="AB483" t="s">
        <v>137</v>
      </c>
      <c r="AC483" t="s">
        <v>137</v>
      </c>
      <c r="AD483" t="s">
        <v>108</v>
      </c>
      <c r="AE483">
        <v>14</v>
      </c>
      <c r="AF483" t="s">
        <v>112</v>
      </c>
      <c r="AG483" t="s">
        <v>110</v>
      </c>
      <c r="AH483" t="s">
        <v>111</v>
      </c>
      <c r="AI483" t="s">
        <v>112</v>
      </c>
      <c r="AJ483" t="s">
        <v>112</v>
      </c>
      <c r="AK483" t="s">
        <v>156</v>
      </c>
      <c r="AL483" t="s">
        <v>113</v>
      </c>
      <c r="AM483">
        <v>16</v>
      </c>
      <c r="AN483" t="s">
        <v>114</v>
      </c>
      <c r="AO483">
        <v>0</v>
      </c>
      <c r="AP483">
        <v>1330</v>
      </c>
      <c r="AQ483">
        <v>1346</v>
      </c>
      <c r="AR483" t="s">
        <v>115</v>
      </c>
      <c r="AS483" t="s">
        <v>109</v>
      </c>
      <c r="AT483" t="s">
        <v>116</v>
      </c>
      <c r="AU483" t="s">
        <v>117</v>
      </c>
      <c r="AV483">
        <v>1504</v>
      </c>
      <c r="AW483">
        <v>0.66653070529040548</v>
      </c>
      <c r="AX483" t="s">
        <v>118</v>
      </c>
      <c r="AY483">
        <v>0</v>
      </c>
      <c r="AZ483">
        <v>0</v>
      </c>
      <c r="BA483">
        <v>1504</v>
      </c>
      <c r="BB483">
        <v>0</v>
      </c>
      <c r="BC483">
        <v>0</v>
      </c>
      <c r="BD483">
        <v>2</v>
      </c>
      <c r="BE483">
        <v>0</v>
      </c>
      <c r="BF483">
        <v>2</v>
      </c>
      <c r="BG483">
        <v>1</v>
      </c>
      <c r="BH483" t="s">
        <v>112</v>
      </c>
      <c r="BI483">
        <v>7</v>
      </c>
      <c r="BJ483" t="s">
        <v>119</v>
      </c>
      <c r="BK483">
        <v>1</v>
      </c>
      <c r="BL483" t="s">
        <v>112</v>
      </c>
      <c r="BM483" t="s">
        <v>120</v>
      </c>
      <c r="BN483">
        <v>2005</v>
      </c>
      <c r="BO483" t="s">
        <v>121</v>
      </c>
      <c r="BP483">
        <v>2</v>
      </c>
      <c r="BQ483">
        <v>437</v>
      </c>
      <c r="BR483" t="s">
        <v>110</v>
      </c>
      <c r="BS483" t="s">
        <v>110</v>
      </c>
      <c r="BT483" t="s">
        <v>116</v>
      </c>
      <c r="BU483">
        <v>156</v>
      </c>
      <c r="BV483">
        <v>20</v>
      </c>
      <c r="BW483">
        <v>0</v>
      </c>
      <c r="BX483">
        <v>0</v>
      </c>
      <c r="BY483">
        <v>0</v>
      </c>
      <c r="BZ483">
        <v>0</v>
      </c>
      <c r="CA483" t="s">
        <v>93</v>
      </c>
      <c r="CB483" t="s">
        <v>93</v>
      </c>
      <c r="CC483" t="s">
        <v>93</v>
      </c>
      <c r="CD483">
        <v>0</v>
      </c>
      <c r="CE483">
        <v>5</v>
      </c>
      <c r="CF483">
        <v>2008</v>
      </c>
      <c r="CG483" t="s">
        <v>122</v>
      </c>
      <c r="CH483" t="s">
        <v>123</v>
      </c>
      <c r="CI483">
        <v>191000</v>
      </c>
      <c r="CR483">
        <v>1504</v>
      </c>
      <c r="CS483" t="s">
        <v>124</v>
      </c>
    </row>
    <row r="484" spans="1:97" x14ac:dyDescent="0.3">
      <c r="A484">
        <v>1441</v>
      </c>
      <c r="B484">
        <v>70</v>
      </c>
      <c r="C484" t="s">
        <v>91</v>
      </c>
      <c r="D484">
        <v>79</v>
      </c>
      <c r="E484">
        <v>11526</v>
      </c>
      <c r="F484" t="s">
        <v>92</v>
      </c>
      <c r="G484" t="s">
        <v>93</v>
      </c>
      <c r="H484" t="s">
        <v>94</v>
      </c>
      <c r="I484" t="s">
        <v>207</v>
      </c>
      <c r="J484" t="s">
        <v>96</v>
      </c>
      <c r="K484" t="s">
        <v>134</v>
      </c>
      <c r="L484" t="s">
        <v>154</v>
      </c>
      <c r="M484" t="s">
        <v>174</v>
      </c>
      <c r="N484" t="s">
        <v>100</v>
      </c>
      <c r="O484" t="s">
        <v>101</v>
      </c>
      <c r="P484" t="s">
        <v>101</v>
      </c>
      <c r="Q484" t="s">
        <v>102</v>
      </c>
      <c r="R484" t="s">
        <v>161</v>
      </c>
      <c r="S484" s="3" t="str">
        <f>VLOOKUP(R484,'House Style2'!$A$1:$E$9,5,FALSE)</f>
        <v>Above Average</v>
      </c>
      <c r="T484">
        <v>6</v>
      </c>
      <c r="U484">
        <v>0.15085622628883288</v>
      </c>
      <c r="V484" t="s">
        <v>104</v>
      </c>
      <c r="W484">
        <v>7</v>
      </c>
      <c r="X484">
        <v>1922</v>
      </c>
      <c r="Y484">
        <v>1994</v>
      </c>
      <c r="Z484" t="s">
        <v>105</v>
      </c>
      <c r="AA484" t="s">
        <v>126</v>
      </c>
      <c r="AB484" t="s">
        <v>176</v>
      </c>
      <c r="AC484" t="s">
        <v>176</v>
      </c>
      <c r="AD484" t="s">
        <v>129</v>
      </c>
      <c r="AE484">
        <v>0</v>
      </c>
      <c r="AF484" t="s">
        <v>110</v>
      </c>
      <c r="AG484" t="s">
        <v>110</v>
      </c>
      <c r="AH484" t="s">
        <v>162</v>
      </c>
      <c r="AI484" t="s">
        <v>109</v>
      </c>
      <c r="AJ484" t="s">
        <v>110</v>
      </c>
      <c r="AK484" t="s">
        <v>156</v>
      </c>
      <c r="AL484" t="s">
        <v>114</v>
      </c>
      <c r="AM484">
        <v>0</v>
      </c>
      <c r="AN484" t="s">
        <v>114</v>
      </c>
      <c r="AO484">
        <v>0</v>
      </c>
      <c r="AP484">
        <v>588</v>
      </c>
      <c r="AQ484">
        <v>588</v>
      </c>
      <c r="AR484" t="s">
        <v>115</v>
      </c>
      <c r="AS484" t="s">
        <v>220</v>
      </c>
      <c r="AT484" t="s">
        <v>116</v>
      </c>
      <c r="AU484" t="s">
        <v>117</v>
      </c>
      <c r="AV484">
        <v>1423</v>
      </c>
      <c r="AW484">
        <v>0.31887142970306614</v>
      </c>
      <c r="AX484" t="s">
        <v>118</v>
      </c>
      <c r="AY484">
        <v>748</v>
      </c>
      <c r="AZ484">
        <v>384</v>
      </c>
      <c r="BA484">
        <v>2555</v>
      </c>
      <c r="BB484">
        <v>0</v>
      </c>
      <c r="BC484">
        <v>0</v>
      </c>
      <c r="BD484">
        <v>2</v>
      </c>
      <c r="BE484">
        <v>0</v>
      </c>
      <c r="BF484">
        <v>3</v>
      </c>
      <c r="BG484">
        <v>1</v>
      </c>
      <c r="BH484" t="s">
        <v>110</v>
      </c>
      <c r="BI484">
        <v>11</v>
      </c>
      <c r="BJ484" t="s">
        <v>226</v>
      </c>
      <c r="BK484">
        <v>1</v>
      </c>
      <c r="BL484" t="s">
        <v>112</v>
      </c>
      <c r="BM484" t="s">
        <v>164</v>
      </c>
      <c r="BN484">
        <v>1993</v>
      </c>
      <c r="BO484" t="s">
        <v>121</v>
      </c>
      <c r="BP484">
        <v>2</v>
      </c>
      <c r="BQ484">
        <v>672</v>
      </c>
      <c r="BR484" t="s">
        <v>110</v>
      </c>
      <c r="BS484" t="s">
        <v>110</v>
      </c>
      <c r="BT484" t="s">
        <v>116</v>
      </c>
      <c r="BU484">
        <v>431</v>
      </c>
      <c r="BV484">
        <v>0</v>
      </c>
      <c r="BW484">
        <v>0</v>
      </c>
      <c r="BX484">
        <v>0</v>
      </c>
      <c r="BY484">
        <v>0</v>
      </c>
      <c r="BZ484">
        <v>0</v>
      </c>
      <c r="CA484" t="s">
        <v>93</v>
      </c>
      <c r="CB484" t="s">
        <v>93</v>
      </c>
      <c r="CC484" t="s">
        <v>93</v>
      </c>
      <c r="CD484">
        <v>0</v>
      </c>
      <c r="CE484">
        <v>9</v>
      </c>
      <c r="CF484">
        <v>2008</v>
      </c>
      <c r="CG484" t="s">
        <v>122</v>
      </c>
      <c r="CH484" t="s">
        <v>123</v>
      </c>
      <c r="CI484">
        <v>191000</v>
      </c>
      <c r="CR484">
        <v>1423</v>
      </c>
      <c r="CS484" t="s">
        <v>124</v>
      </c>
    </row>
    <row r="485" spans="1:97" x14ac:dyDescent="0.3">
      <c r="A485">
        <v>110</v>
      </c>
      <c r="B485">
        <v>20</v>
      </c>
      <c r="C485" t="s">
        <v>91</v>
      </c>
      <c r="D485">
        <v>105</v>
      </c>
      <c r="E485">
        <v>11751</v>
      </c>
      <c r="F485" t="s">
        <v>92</v>
      </c>
      <c r="G485" t="s">
        <v>93</v>
      </c>
      <c r="H485" t="s">
        <v>94</v>
      </c>
      <c r="I485" t="s">
        <v>95</v>
      </c>
      <c r="J485" t="s">
        <v>96</v>
      </c>
      <c r="K485" t="s">
        <v>134</v>
      </c>
      <c r="L485" t="s">
        <v>98</v>
      </c>
      <c r="M485" t="s">
        <v>211</v>
      </c>
      <c r="N485" t="s">
        <v>203</v>
      </c>
      <c r="O485" t="s">
        <v>101</v>
      </c>
      <c r="P485" t="s">
        <v>101</v>
      </c>
      <c r="Q485" t="s">
        <v>102</v>
      </c>
      <c r="R485" t="s">
        <v>136</v>
      </c>
      <c r="S485" s="3" t="str">
        <f>VLOOKUP(R485,'House Style2'!$A$1:$E$9,5,FALSE)</f>
        <v>Above Average</v>
      </c>
      <c r="T485">
        <v>6</v>
      </c>
      <c r="U485">
        <v>0.74543506898779055</v>
      </c>
      <c r="V485" t="s">
        <v>104</v>
      </c>
      <c r="W485">
        <v>6</v>
      </c>
      <c r="X485">
        <v>1977</v>
      </c>
      <c r="Y485">
        <v>1977</v>
      </c>
      <c r="Z485" t="s">
        <v>125</v>
      </c>
      <c r="AA485" t="s">
        <v>126</v>
      </c>
      <c r="AB485" t="s">
        <v>194</v>
      </c>
      <c r="AC485" t="s">
        <v>194</v>
      </c>
      <c r="AD485" t="s">
        <v>108</v>
      </c>
      <c r="AE485">
        <v>480</v>
      </c>
      <c r="AF485" t="s">
        <v>110</v>
      </c>
      <c r="AG485" t="s">
        <v>110</v>
      </c>
      <c r="AH485" t="s">
        <v>171</v>
      </c>
      <c r="AI485" t="s">
        <v>112</v>
      </c>
      <c r="AJ485" t="s">
        <v>110</v>
      </c>
      <c r="AK485" t="s">
        <v>156</v>
      </c>
      <c r="AL485" t="s">
        <v>189</v>
      </c>
      <c r="AM485">
        <v>705</v>
      </c>
      <c r="AN485" t="s">
        <v>114</v>
      </c>
      <c r="AO485">
        <v>0</v>
      </c>
      <c r="AP485">
        <v>1139</v>
      </c>
      <c r="AQ485">
        <v>1844</v>
      </c>
      <c r="AR485" t="s">
        <v>115</v>
      </c>
      <c r="AS485" t="s">
        <v>109</v>
      </c>
      <c r="AT485" t="s">
        <v>116</v>
      </c>
      <c r="AU485" t="s">
        <v>117</v>
      </c>
      <c r="AV485">
        <v>1844</v>
      </c>
      <c r="AW485">
        <v>0.85513960162115954</v>
      </c>
      <c r="AX485" t="s">
        <v>118</v>
      </c>
      <c r="AY485">
        <v>0</v>
      </c>
      <c r="AZ485">
        <v>0</v>
      </c>
      <c r="BA485">
        <v>1844</v>
      </c>
      <c r="BB485">
        <v>0</v>
      </c>
      <c r="BC485">
        <v>0</v>
      </c>
      <c r="BD485">
        <v>2</v>
      </c>
      <c r="BE485">
        <v>0</v>
      </c>
      <c r="BF485">
        <v>3</v>
      </c>
      <c r="BG485">
        <v>1</v>
      </c>
      <c r="BH485" t="s">
        <v>110</v>
      </c>
      <c r="BI485">
        <v>7</v>
      </c>
      <c r="BJ485" t="s">
        <v>119</v>
      </c>
      <c r="BK485">
        <v>1</v>
      </c>
      <c r="BL485" t="s">
        <v>110</v>
      </c>
      <c r="BM485" t="s">
        <v>120</v>
      </c>
      <c r="BN485">
        <v>1977</v>
      </c>
      <c r="BO485" t="s">
        <v>143</v>
      </c>
      <c r="BP485">
        <v>2</v>
      </c>
      <c r="BQ485">
        <v>546</v>
      </c>
      <c r="BR485" t="s">
        <v>110</v>
      </c>
      <c r="BS485" t="s">
        <v>110</v>
      </c>
      <c r="BT485" t="s">
        <v>116</v>
      </c>
      <c r="BU485">
        <v>0</v>
      </c>
      <c r="BV485">
        <v>122</v>
      </c>
      <c r="BW485">
        <v>0</v>
      </c>
      <c r="BX485">
        <v>0</v>
      </c>
      <c r="BY485">
        <v>0</v>
      </c>
      <c r="BZ485">
        <v>0</v>
      </c>
      <c r="CA485" t="s">
        <v>93</v>
      </c>
      <c r="CB485" t="s">
        <v>131</v>
      </c>
      <c r="CC485" t="s">
        <v>93</v>
      </c>
      <c r="CD485">
        <v>0</v>
      </c>
      <c r="CE485">
        <v>1</v>
      </c>
      <c r="CF485">
        <v>2010</v>
      </c>
      <c r="CG485" t="s">
        <v>213</v>
      </c>
      <c r="CH485" t="s">
        <v>123</v>
      </c>
      <c r="CI485">
        <v>190000</v>
      </c>
      <c r="CR485" t="s">
        <v>124</v>
      </c>
      <c r="CS485">
        <v>1844</v>
      </c>
    </row>
    <row r="486" spans="1:97" x14ac:dyDescent="0.3">
      <c r="A486">
        <v>153</v>
      </c>
      <c r="B486">
        <v>60</v>
      </c>
      <c r="C486" t="s">
        <v>91</v>
      </c>
      <c r="D486" t="s">
        <v>93</v>
      </c>
      <c r="E486">
        <v>14803</v>
      </c>
      <c r="F486" t="s">
        <v>92</v>
      </c>
      <c r="G486" t="s">
        <v>93</v>
      </c>
      <c r="H486" t="s">
        <v>94</v>
      </c>
      <c r="I486" t="s">
        <v>95</v>
      </c>
      <c r="J486" t="s">
        <v>96</v>
      </c>
      <c r="K486" t="s">
        <v>133</v>
      </c>
      <c r="L486" t="s">
        <v>98</v>
      </c>
      <c r="M486" t="s">
        <v>211</v>
      </c>
      <c r="N486" t="s">
        <v>203</v>
      </c>
      <c r="O486" t="s">
        <v>101</v>
      </c>
      <c r="P486" t="s">
        <v>101</v>
      </c>
      <c r="Q486" t="s">
        <v>102</v>
      </c>
      <c r="R486" t="s">
        <v>103</v>
      </c>
      <c r="S486" s="3" t="str">
        <f>VLOOKUP(R486,'House Style2'!$A$1:$E$9,5,FALSE)</f>
        <v>Above Average</v>
      </c>
      <c r="T486">
        <v>6</v>
      </c>
      <c r="U486">
        <v>0.54197184504336526</v>
      </c>
      <c r="V486" t="s">
        <v>104</v>
      </c>
      <c r="W486">
        <v>5</v>
      </c>
      <c r="X486">
        <v>1971</v>
      </c>
      <c r="Y486">
        <v>1971</v>
      </c>
      <c r="Z486" t="s">
        <v>105</v>
      </c>
      <c r="AA486" t="s">
        <v>126</v>
      </c>
      <c r="AB486" t="s">
        <v>107</v>
      </c>
      <c r="AC486" t="s">
        <v>107</v>
      </c>
      <c r="AD486" t="s">
        <v>108</v>
      </c>
      <c r="AE486">
        <v>252</v>
      </c>
      <c r="AF486" t="s">
        <v>110</v>
      </c>
      <c r="AG486" t="s">
        <v>110</v>
      </c>
      <c r="AH486" t="s">
        <v>171</v>
      </c>
      <c r="AI486" t="s">
        <v>110</v>
      </c>
      <c r="AJ486" t="s">
        <v>110</v>
      </c>
      <c r="AK486" t="s">
        <v>156</v>
      </c>
      <c r="AL486" t="s">
        <v>172</v>
      </c>
      <c r="AM486">
        <v>416</v>
      </c>
      <c r="AN486" t="s">
        <v>114</v>
      </c>
      <c r="AO486">
        <v>0</v>
      </c>
      <c r="AP486">
        <v>409</v>
      </c>
      <c r="AQ486">
        <v>825</v>
      </c>
      <c r="AR486" t="s">
        <v>115</v>
      </c>
      <c r="AS486" t="s">
        <v>112</v>
      </c>
      <c r="AT486" t="s">
        <v>116</v>
      </c>
      <c r="AU486" t="s">
        <v>117</v>
      </c>
      <c r="AV486">
        <v>1097</v>
      </c>
      <c r="AW486">
        <v>0.82095742606987387</v>
      </c>
      <c r="AX486" t="s">
        <v>118</v>
      </c>
      <c r="AY486">
        <v>896</v>
      </c>
      <c r="AZ486">
        <v>0</v>
      </c>
      <c r="BA486">
        <v>1993</v>
      </c>
      <c r="BB486">
        <v>0</v>
      </c>
      <c r="BC486">
        <v>0</v>
      </c>
      <c r="BD486">
        <v>2</v>
      </c>
      <c r="BE486">
        <v>1</v>
      </c>
      <c r="BF486">
        <v>4</v>
      </c>
      <c r="BG486">
        <v>1</v>
      </c>
      <c r="BH486" t="s">
        <v>110</v>
      </c>
      <c r="BI486">
        <v>8</v>
      </c>
      <c r="BJ486" t="s">
        <v>119</v>
      </c>
      <c r="BK486">
        <v>1</v>
      </c>
      <c r="BL486" t="s">
        <v>112</v>
      </c>
      <c r="BM486" t="s">
        <v>120</v>
      </c>
      <c r="BN486">
        <v>1971</v>
      </c>
      <c r="BO486" t="s">
        <v>143</v>
      </c>
      <c r="BP486">
        <v>2</v>
      </c>
      <c r="BQ486">
        <v>495</v>
      </c>
      <c r="BR486" t="s">
        <v>110</v>
      </c>
      <c r="BS486" t="s">
        <v>110</v>
      </c>
      <c r="BT486" t="s">
        <v>116</v>
      </c>
      <c r="BU486">
        <v>0</v>
      </c>
      <c r="BV486">
        <v>66</v>
      </c>
      <c r="BW486">
        <v>0</v>
      </c>
      <c r="BX486">
        <v>0</v>
      </c>
      <c r="BY486">
        <v>0</v>
      </c>
      <c r="BZ486">
        <v>0</v>
      </c>
      <c r="CA486" t="s">
        <v>93</v>
      </c>
      <c r="CB486" t="s">
        <v>182</v>
      </c>
      <c r="CC486" t="s">
        <v>93</v>
      </c>
      <c r="CD486">
        <v>0</v>
      </c>
      <c r="CE486">
        <v>6</v>
      </c>
      <c r="CF486">
        <v>2006</v>
      </c>
      <c r="CG486" t="s">
        <v>122</v>
      </c>
      <c r="CH486" t="s">
        <v>123</v>
      </c>
      <c r="CI486">
        <v>190000</v>
      </c>
      <c r="CR486">
        <v>1097</v>
      </c>
      <c r="CS486" t="s">
        <v>124</v>
      </c>
    </row>
    <row r="487" spans="1:97" x14ac:dyDescent="0.3">
      <c r="A487">
        <v>167</v>
      </c>
      <c r="B487">
        <v>20</v>
      </c>
      <c r="C487" t="s">
        <v>91</v>
      </c>
      <c r="D487" t="s">
        <v>93</v>
      </c>
      <c r="E487">
        <v>10708</v>
      </c>
      <c r="F487" t="s">
        <v>92</v>
      </c>
      <c r="G487" t="s">
        <v>93</v>
      </c>
      <c r="H487" t="s">
        <v>94</v>
      </c>
      <c r="I487" t="s">
        <v>95</v>
      </c>
      <c r="J487" t="s">
        <v>96</v>
      </c>
      <c r="K487" t="s">
        <v>134</v>
      </c>
      <c r="L487" t="s">
        <v>98</v>
      </c>
      <c r="M487" t="s">
        <v>198</v>
      </c>
      <c r="N487" t="s">
        <v>100</v>
      </c>
      <c r="O487" t="s">
        <v>101</v>
      </c>
      <c r="P487" t="s">
        <v>101</v>
      </c>
      <c r="Q487" t="s">
        <v>102</v>
      </c>
      <c r="R487" t="s">
        <v>136</v>
      </c>
      <c r="S487" s="3" t="str">
        <f>VLOOKUP(R487,'House Style2'!$A$1:$E$9,5,FALSE)</f>
        <v>Above Average</v>
      </c>
      <c r="T487">
        <v>5</v>
      </c>
      <c r="U487">
        <v>0.56785983168576359</v>
      </c>
      <c r="V487" t="s">
        <v>225</v>
      </c>
      <c r="W487">
        <v>5</v>
      </c>
      <c r="X487">
        <v>1955</v>
      </c>
      <c r="Y487">
        <v>1993</v>
      </c>
      <c r="Z487" t="s">
        <v>125</v>
      </c>
      <c r="AA487" t="s">
        <v>126</v>
      </c>
      <c r="AB487" t="s">
        <v>127</v>
      </c>
      <c r="AC487" t="s">
        <v>127</v>
      </c>
      <c r="AD487" t="s">
        <v>129</v>
      </c>
      <c r="AE487">
        <v>0</v>
      </c>
      <c r="AF487" t="s">
        <v>112</v>
      </c>
      <c r="AG487" t="s">
        <v>110</v>
      </c>
      <c r="AH487" t="s">
        <v>171</v>
      </c>
      <c r="AI487" t="s">
        <v>110</v>
      </c>
      <c r="AJ487" t="s">
        <v>110</v>
      </c>
      <c r="AK487" t="s">
        <v>156</v>
      </c>
      <c r="AL487" t="s">
        <v>210</v>
      </c>
      <c r="AM487">
        <v>379</v>
      </c>
      <c r="AN487" t="s">
        <v>189</v>
      </c>
      <c r="AO487">
        <v>768</v>
      </c>
      <c r="AP487">
        <v>470</v>
      </c>
      <c r="AQ487">
        <v>1617</v>
      </c>
      <c r="AR487" t="s">
        <v>115</v>
      </c>
      <c r="AS487" t="s">
        <v>109</v>
      </c>
      <c r="AT487" t="s">
        <v>116</v>
      </c>
      <c r="AU487" t="s">
        <v>232</v>
      </c>
      <c r="AV487">
        <v>1867</v>
      </c>
      <c r="AW487">
        <v>8.6586003358115948E-2</v>
      </c>
      <c r="AX487" t="s">
        <v>118</v>
      </c>
      <c r="AY487">
        <v>0</v>
      </c>
      <c r="AZ487">
        <v>0</v>
      </c>
      <c r="BA487">
        <v>1867</v>
      </c>
      <c r="BB487">
        <v>1</v>
      </c>
      <c r="BC487">
        <v>0</v>
      </c>
      <c r="BD487">
        <v>1</v>
      </c>
      <c r="BE487">
        <v>0</v>
      </c>
      <c r="BF487">
        <v>2</v>
      </c>
      <c r="BG487">
        <v>1</v>
      </c>
      <c r="BH487" t="s">
        <v>110</v>
      </c>
      <c r="BI487">
        <v>7</v>
      </c>
      <c r="BJ487" t="s">
        <v>119</v>
      </c>
      <c r="BK487">
        <v>3</v>
      </c>
      <c r="BL487" t="s">
        <v>112</v>
      </c>
      <c r="BM487" t="s">
        <v>120</v>
      </c>
      <c r="BN487">
        <v>1955</v>
      </c>
      <c r="BO487" t="s">
        <v>121</v>
      </c>
      <c r="BP487">
        <v>1</v>
      </c>
      <c r="BQ487">
        <v>303</v>
      </c>
      <c r="BR487" t="s">
        <v>110</v>
      </c>
      <c r="BS487" t="s">
        <v>110</v>
      </c>
      <c r="BT487" t="s">
        <v>116</v>
      </c>
      <c r="BU487">
        <v>476</v>
      </c>
      <c r="BV487">
        <v>0</v>
      </c>
      <c r="BW487">
        <v>0</v>
      </c>
      <c r="BX487">
        <v>0</v>
      </c>
      <c r="BY487">
        <v>142</v>
      </c>
      <c r="BZ487">
        <v>0</v>
      </c>
      <c r="CA487" t="s">
        <v>93</v>
      </c>
      <c r="CB487" t="s">
        <v>182</v>
      </c>
      <c r="CC487" t="s">
        <v>93</v>
      </c>
      <c r="CD487">
        <v>0</v>
      </c>
      <c r="CE487">
        <v>11</v>
      </c>
      <c r="CF487">
        <v>2009</v>
      </c>
      <c r="CG487" t="s">
        <v>213</v>
      </c>
      <c r="CH487" t="s">
        <v>123</v>
      </c>
      <c r="CI487">
        <v>190000</v>
      </c>
      <c r="CR487" t="s">
        <v>124</v>
      </c>
      <c r="CS487">
        <v>1867</v>
      </c>
    </row>
    <row r="488" spans="1:97" x14ac:dyDescent="0.3">
      <c r="A488">
        <v>352</v>
      </c>
      <c r="B488">
        <v>120</v>
      </c>
      <c r="C488" t="s">
        <v>91</v>
      </c>
      <c r="D488" t="s">
        <v>93</v>
      </c>
      <c r="E488">
        <v>5271</v>
      </c>
      <c r="F488" t="s">
        <v>92</v>
      </c>
      <c r="G488" t="s">
        <v>93</v>
      </c>
      <c r="H488" t="s">
        <v>94</v>
      </c>
      <c r="I488" t="s">
        <v>177</v>
      </c>
      <c r="J488" t="s">
        <v>96</v>
      </c>
      <c r="K488" t="s">
        <v>134</v>
      </c>
      <c r="L488" t="s">
        <v>154</v>
      </c>
      <c r="M488" t="s">
        <v>198</v>
      </c>
      <c r="N488" t="s">
        <v>100</v>
      </c>
      <c r="O488" t="s">
        <v>101</v>
      </c>
      <c r="P488" t="s">
        <v>101</v>
      </c>
      <c r="Q488" t="s">
        <v>102</v>
      </c>
      <c r="R488" t="s">
        <v>136</v>
      </c>
      <c r="S488" s="3" t="str">
        <f>VLOOKUP(R488,'House Style2'!$A$1:$E$9,5,FALSE)</f>
        <v>Above Average</v>
      </c>
      <c r="T488">
        <v>7</v>
      </c>
      <c r="U488">
        <v>8.8748503346804064E-2</v>
      </c>
      <c r="V488" t="s">
        <v>104</v>
      </c>
      <c r="W488">
        <v>5</v>
      </c>
      <c r="X488">
        <v>1986</v>
      </c>
      <c r="Y488">
        <v>1986</v>
      </c>
      <c r="Z488" t="s">
        <v>105</v>
      </c>
      <c r="AA488" t="s">
        <v>126</v>
      </c>
      <c r="AB488" t="s">
        <v>127</v>
      </c>
      <c r="AC488" t="s">
        <v>127</v>
      </c>
      <c r="AD488" t="s">
        <v>129</v>
      </c>
      <c r="AE488">
        <v>0</v>
      </c>
      <c r="AF488" t="s">
        <v>110</v>
      </c>
      <c r="AG488" t="s">
        <v>110</v>
      </c>
      <c r="AH488" t="s">
        <v>111</v>
      </c>
      <c r="AI488" t="s">
        <v>112</v>
      </c>
      <c r="AJ488" t="s">
        <v>110</v>
      </c>
      <c r="AK488" t="s">
        <v>112</v>
      </c>
      <c r="AL488" t="s">
        <v>113</v>
      </c>
      <c r="AM488">
        <v>1082</v>
      </c>
      <c r="AN488" t="s">
        <v>114</v>
      </c>
      <c r="AO488">
        <v>0</v>
      </c>
      <c r="AP488">
        <v>371</v>
      </c>
      <c r="AQ488">
        <v>1453</v>
      </c>
      <c r="AR488" t="s">
        <v>115</v>
      </c>
      <c r="AS488" t="s">
        <v>112</v>
      </c>
      <c r="AT488" t="s">
        <v>116</v>
      </c>
      <c r="AU488" t="s">
        <v>117</v>
      </c>
      <c r="AV488">
        <v>1453</v>
      </c>
      <c r="AW488">
        <v>0.87612674184436656</v>
      </c>
      <c r="AX488" t="s">
        <v>118</v>
      </c>
      <c r="AY488">
        <v>0</v>
      </c>
      <c r="AZ488">
        <v>0</v>
      </c>
      <c r="BA488">
        <v>1453</v>
      </c>
      <c r="BB488">
        <v>1</v>
      </c>
      <c r="BC488">
        <v>0</v>
      </c>
      <c r="BD488">
        <v>1</v>
      </c>
      <c r="BE488">
        <v>1</v>
      </c>
      <c r="BF488">
        <v>2</v>
      </c>
      <c r="BG488">
        <v>1</v>
      </c>
      <c r="BH488" t="s">
        <v>112</v>
      </c>
      <c r="BI488">
        <v>6</v>
      </c>
      <c r="BJ488" t="s">
        <v>119</v>
      </c>
      <c r="BK488">
        <v>1</v>
      </c>
      <c r="BL488" t="s">
        <v>110</v>
      </c>
      <c r="BM488" t="s">
        <v>120</v>
      </c>
      <c r="BN488">
        <v>1986</v>
      </c>
      <c r="BO488" t="s">
        <v>143</v>
      </c>
      <c r="BP488">
        <v>2</v>
      </c>
      <c r="BQ488">
        <v>445</v>
      </c>
      <c r="BR488" t="s">
        <v>110</v>
      </c>
      <c r="BS488" t="s">
        <v>110</v>
      </c>
      <c r="BT488" t="s">
        <v>116</v>
      </c>
      <c r="BU488">
        <v>0</v>
      </c>
      <c r="BV488">
        <v>80</v>
      </c>
      <c r="BW488">
        <v>0</v>
      </c>
      <c r="BX488">
        <v>0</v>
      </c>
      <c r="BY488">
        <v>184</v>
      </c>
      <c r="BZ488">
        <v>0</v>
      </c>
      <c r="CA488" t="s">
        <v>93</v>
      </c>
      <c r="CB488" t="s">
        <v>93</v>
      </c>
      <c r="CC488" t="s">
        <v>93</v>
      </c>
      <c r="CD488">
        <v>0</v>
      </c>
      <c r="CE488">
        <v>12</v>
      </c>
      <c r="CF488">
        <v>2006</v>
      </c>
      <c r="CG488" t="s">
        <v>122</v>
      </c>
      <c r="CH488" t="s">
        <v>132</v>
      </c>
      <c r="CI488">
        <v>190000</v>
      </c>
      <c r="CR488">
        <v>1453</v>
      </c>
      <c r="CS488" t="s">
        <v>124</v>
      </c>
    </row>
    <row r="489" spans="1:97" x14ac:dyDescent="0.3">
      <c r="A489">
        <v>365</v>
      </c>
      <c r="B489">
        <v>60</v>
      </c>
      <c r="C489" t="s">
        <v>91</v>
      </c>
      <c r="D489" t="s">
        <v>93</v>
      </c>
      <c r="E489">
        <v>18800</v>
      </c>
      <c r="F489" t="s">
        <v>92</v>
      </c>
      <c r="G489" t="s">
        <v>93</v>
      </c>
      <c r="H489" t="s">
        <v>94</v>
      </c>
      <c r="I489" t="s">
        <v>95</v>
      </c>
      <c r="J489" t="s">
        <v>96</v>
      </c>
      <c r="K489" t="s">
        <v>173</v>
      </c>
      <c r="L489" t="s">
        <v>98</v>
      </c>
      <c r="M489" t="s">
        <v>211</v>
      </c>
      <c r="N489" t="s">
        <v>203</v>
      </c>
      <c r="O489" t="s">
        <v>101</v>
      </c>
      <c r="P489" t="s">
        <v>101</v>
      </c>
      <c r="Q489" t="s">
        <v>102</v>
      </c>
      <c r="R489" t="s">
        <v>103</v>
      </c>
      <c r="S489" s="3" t="str">
        <f>VLOOKUP(R489,'House Style2'!$A$1:$E$9,5,FALSE)</f>
        <v>Above Average</v>
      </c>
      <c r="T489">
        <v>6</v>
      </c>
      <c r="U489">
        <v>0.11705943215277381</v>
      </c>
      <c r="V489" t="s">
        <v>104</v>
      </c>
      <c r="W489">
        <v>5</v>
      </c>
      <c r="X489">
        <v>1976</v>
      </c>
      <c r="Y489">
        <v>1976</v>
      </c>
      <c r="Z489" t="s">
        <v>105</v>
      </c>
      <c r="AA489" t="s">
        <v>126</v>
      </c>
      <c r="AB489" t="s">
        <v>107</v>
      </c>
      <c r="AC489" t="s">
        <v>107</v>
      </c>
      <c r="AD489" t="s">
        <v>108</v>
      </c>
      <c r="AE489">
        <v>120</v>
      </c>
      <c r="AF489" t="s">
        <v>110</v>
      </c>
      <c r="AG489" t="s">
        <v>110</v>
      </c>
      <c r="AH489" t="s">
        <v>111</v>
      </c>
      <c r="AI489" t="s">
        <v>112</v>
      </c>
      <c r="AJ489" t="s">
        <v>110</v>
      </c>
      <c r="AK489" t="s">
        <v>163</v>
      </c>
      <c r="AL489" t="s">
        <v>113</v>
      </c>
      <c r="AM489">
        <v>712</v>
      </c>
      <c r="AN489" t="s">
        <v>114</v>
      </c>
      <c r="AO489">
        <v>0</v>
      </c>
      <c r="AP489">
        <v>84</v>
      </c>
      <c r="AQ489">
        <v>796</v>
      </c>
      <c r="AR489" t="s">
        <v>115</v>
      </c>
      <c r="AS489" t="s">
        <v>110</v>
      </c>
      <c r="AT489" t="s">
        <v>116</v>
      </c>
      <c r="AU489" t="s">
        <v>117</v>
      </c>
      <c r="AV489">
        <v>790</v>
      </c>
      <c r="AW489">
        <v>3.6862146707535848E-3</v>
      </c>
      <c r="AX489" t="s">
        <v>195</v>
      </c>
      <c r="AY489">
        <v>784</v>
      </c>
      <c r="AZ489">
        <v>0</v>
      </c>
      <c r="BA489">
        <v>1574</v>
      </c>
      <c r="BB489">
        <v>1</v>
      </c>
      <c r="BC489">
        <v>0</v>
      </c>
      <c r="BD489">
        <v>2</v>
      </c>
      <c r="BE489">
        <v>1</v>
      </c>
      <c r="BF489">
        <v>3</v>
      </c>
      <c r="BG489">
        <v>1</v>
      </c>
      <c r="BH489" t="s">
        <v>110</v>
      </c>
      <c r="BI489">
        <v>6</v>
      </c>
      <c r="BJ489" t="s">
        <v>119</v>
      </c>
      <c r="BK489">
        <v>1</v>
      </c>
      <c r="BL489" t="s">
        <v>110</v>
      </c>
      <c r="BM489" t="s">
        <v>120</v>
      </c>
      <c r="BN489">
        <v>1976</v>
      </c>
      <c r="BO489" t="s">
        <v>121</v>
      </c>
      <c r="BP489">
        <v>2</v>
      </c>
      <c r="BQ489">
        <v>566</v>
      </c>
      <c r="BR489" t="s">
        <v>110</v>
      </c>
      <c r="BS489" t="s">
        <v>110</v>
      </c>
      <c r="BT489" t="s">
        <v>116</v>
      </c>
      <c r="BU489">
        <v>306</v>
      </c>
      <c r="BV489">
        <v>111</v>
      </c>
      <c r="BW489">
        <v>0</v>
      </c>
      <c r="BX489">
        <v>0</v>
      </c>
      <c r="BY489">
        <v>0</v>
      </c>
      <c r="BZ489">
        <v>0</v>
      </c>
      <c r="CA489" t="s">
        <v>93</v>
      </c>
      <c r="CB489" t="s">
        <v>93</v>
      </c>
      <c r="CC489" t="s">
        <v>93</v>
      </c>
      <c r="CD489">
        <v>0</v>
      </c>
      <c r="CE489">
        <v>7</v>
      </c>
      <c r="CF489">
        <v>2006</v>
      </c>
      <c r="CG489" t="s">
        <v>122</v>
      </c>
      <c r="CH489" t="s">
        <v>123</v>
      </c>
      <c r="CI489">
        <v>190000</v>
      </c>
      <c r="CR489">
        <v>790</v>
      </c>
      <c r="CS489" t="s">
        <v>124</v>
      </c>
    </row>
    <row r="490" spans="1:97" x14ac:dyDescent="0.3">
      <c r="A490">
        <v>447</v>
      </c>
      <c r="B490">
        <v>20</v>
      </c>
      <c r="C490" t="s">
        <v>91</v>
      </c>
      <c r="D490">
        <v>137</v>
      </c>
      <c r="E490">
        <v>16492</v>
      </c>
      <c r="F490" t="s">
        <v>92</v>
      </c>
      <c r="G490" t="s">
        <v>93</v>
      </c>
      <c r="H490" t="s">
        <v>94</v>
      </c>
      <c r="I490" t="s">
        <v>95</v>
      </c>
      <c r="J490" t="s">
        <v>96</v>
      </c>
      <c r="K490" t="s">
        <v>97</v>
      </c>
      <c r="L490" t="s">
        <v>98</v>
      </c>
      <c r="M490" t="s">
        <v>192</v>
      </c>
      <c r="N490" t="s">
        <v>100</v>
      </c>
      <c r="O490" t="s">
        <v>196</v>
      </c>
      <c r="P490" t="s">
        <v>101</v>
      </c>
      <c r="Q490" t="s">
        <v>102</v>
      </c>
      <c r="R490" t="s">
        <v>136</v>
      </c>
      <c r="S490" s="3" t="str">
        <f>VLOOKUP(R490,'House Style2'!$A$1:$E$9,5,FALSE)</f>
        <v>Above Average</v>
      </c>
      <c r="T490">
        <v>6</v>
      </c>
      <c r="U490">
        <v>0.87637424948428</v>
      </c>
      <c r="V490" t="s">
        <v>104</v>
      </c>
      <c r="W490">
        <v>6</v>
      </c>
      <c r="X490">
        <v>1966</v>
      </c>
      <c r="Y490">
        <v>2002</v>
      </c>
      <c r="Z490" t="s">
        <v>105</v>
      </c>
      <c r="AA490" t="s">
        <v>126</v>
      </c>
      <c r="AB490" t="s">
        <v>108</v>
      </c>
      <c r="AC490" t="s">
        <v>194</v>
      </c>
      <c r="AD490" t="s">
        <v>129</v>
      </c>
      <c r="AE490">
        <v>0</v>
      </c>
      <c r="AF490" t="s">
        <v>112</v>
      </c>
      <c r="AG490" t="s">
        <v>110</v>
      </c>
      <c r="AH490" t="s">
        <v>171</v>
      </c>
      <c r="AI490" t="s">
        <v>110</v>
      </c>
      <c r="AJ490" t="s">
        <v>110</v>
      </c>
      <c r="AK490" t="s">
        <v>156</v>
      </c>
      <c r="AL490" t="s">
        <v>151</v>
      </c>
      <c r="AM490">
        <v>247</v>
      </c>
      <c r="AN490" t="s">
        <v>172</v>
      </c>
      <c r="AO490">
        <v>713</v>
      </c>
      <c r="AP490">
        <v>557</v>
      </c>
      <c r="AQ490">
        <v>1517</v>
      </c>
      <c r="AR490" t="s">
        <v>115</v>
      </c>
      <c r="AS490" t="s">
        <v>109</v>
      </c>
      <c r="AT490" t="s">
        <v>116</v>
      </c>
      <c r="AU490" t="s">
        <v>117</v>
      </c>
      <c r="AV490">
        <v>1888</v>
      </c>
      <c r="AW490">
        <v>0.10627502842335135</v>
      </c>
      <c r="AX490" t="s">
        <v>118</v>
      </c>
      <c r="AY490">
        <v>0</v>
      </c>
      <c r="AZ490">
        <v>0</v>
      </c>
      <c r="BA490">
        <v>1888</v>
      </c>
      <c r="BB490">
        <v>0</v>
      </c>
      <c r="BC490">
        <v>0</v>
      </c>
      <c r="BD490">
        <v>2</v>
      </c>
      <c r="BE490">
        <v>1</v>
      </c>
      <c r="BF490">
        <v>2</v>
      </c>
      <c r="BG490">
        <v>1</v>
      </c>
      <c r="BH490" t="s">
        <v>112</v>
      </c>
      <c r="BI490">
        <v>6</v>
      </c>
      <c r="BJ490" t="s">
        <v>154</v>
      </c>
      <c r="BK490">
        <v>1</v>
      </c>
      <c r="BL490" t="s">
        <v>112</v>
      </c>
      <c r="BM490" t="s">
        <v>120</v>
      </c>
      <c r="BN490">
        <v>1966</v>
      </c>
      <c r="BO490" t="s">
        <v>121</v>
      </c>
      <c r="BP490">
        <v>2</v>
      </c>
      <c r="BQ490">
        <v>578</v>
      </c>
      <c r="BR490" t="s">
        <v>110</v>
      </c>
      <c r="BS490" t="s">
        <v>110</v>
      </c>
      <c r="BT490" t="s">
        <v>116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 t="s">
        <v>93</v>
      </c>
      <c r="CB490" t="s">
        <v>93</v>
      </c>
      <c r="CC490" t="s">
        <v>93</v>
      </c>
      <c r="CD490">
        <v>0</v>
      </c>
      <c r="CE490">
        <v>6</v>
      </c>
      <c r="CF490">
        <v>2010</v>
      </c>
      <c r="CG490" t="s">
        <v>122</v>
      </c>
      <c r="CH490" t="s">
        <v>123</v>
      </c>
      <c r="CI490">
        <v>190000</v>
      </c>
      <c r="CR490" t="s">
        <v>124</v>
      </c>
      <c r="CS490">
        <v>1888</v>
      </c>
    </row>
    <row r="491" spans="1:97" x14ac:dyDescent="0.3">
      <c r="A491">
        <v>472</v>
      </c>
      <c r="B491">
        <v>60</v>
      </c>
      <c r="C491" t="s">
        <v>91</v>
      </c>
      <c r="D491">
        <v>92</v>
      </c>
      <c r="E491">
        <v>11952</v>
      </c>
      <c r="F491" t="s">
        <v>92</v>
      </c>
      <c r="G491" t="s">
        <v>93</v>
      </c>
      <c r="H491" t="s">
        <v>141</v>
      </c>
      <c r="I491" t="s">
        <v>95</v>
      </c>
      <c r="J491" t="s">
        <v>96</v>
      </c>
      <c r="K491" t="s">
        <v>134</v>
      </c>
      <c r="L491" t="s">
        <v>98</v>
      </c>
      <c r="M491" t="s">
        <v>211</v>
      </c>
      <c r="N491" t="s">
        <v>203</v>
      </c>
      <c r="O491" t="s">
        <v>196</v>
      </c>
      <c r="P491" t="s">
        <v>101</v>
      </c>
      <c r="Q491" t="s">
        <v>102</v>
      </c>
      <c r="R491" t="s">
        <v>103</v>
      </c>
      <c r="S491" s="3" t="str">
        <f>VLOOKUP(R491,'House Style2'!$A$1:$E$9,5,FALSE)</f>
        <v>Above Average</v>
      </c>
      <c r="T491">
        <v>7</v>
      </c>
      <c r="U491">
        <v>0.57680280692257213</v>
      </c>
      <c r="V491" t="s">
        <v>104</v>
      </c>
      <c r="W491">
        <v>6</v>
      </c>
      <c r="X491">
        <v>1977</v>
      </c>
      <c r="Y491">
        <v>1977</v>
      </c>
      <c r="Z491" t="s">
        <v>219</v>
      </c>
      <c r="AA491" t="s">
        <v>212</v>
      </c>
      <c r="AB491" t="s">
        <v>179</v>
      </c>
      <c r="AC491" t="s">
        <v>194</v>
      </c>
      <c r="AD491" t="s">
        <v>129</v>
      </c>
      <c r="AE491">
        <v>0</v>
      </c>
      <c r="AF491" t="s">
        <v>110</v>
      </c>
      <c r="AG491" t="s">
        <v>110</v>
      </c>
      <c r="AH491" t="s">
        <v>171</v>
      </c>
      <c r="AI491" t="s">
        <v>112</v>
      </c>
      <c r="AJ491" t="s">
        <v>110</v>
      </c>
      <c r="AK491" t="s">
        <v>156</v>
      </c>
      <c r="AL491" t="s">
        <v>114</v>
      </c>
      <c r="AM491">
        <v>0</v>
      </c>
      <c r="AN491" t="s">
        <v>114</v>
      </c>
      <c r="AO491">
        <v>0</v>
      </c>
      <c r="AP491">
        <v>808</v>
      </c>
      <c r="AQ491">
        <v>808</v>
      </c>
      <c r="AR491" t="s">
        <v>115</v>
      </c>
      <c r="AS491" t="s">
        <v>110</v>
      </c>
      <c r="AT491" t="s">
        <v>116</v>
      </c>
      <c r="AU491" t="s">
        <v>117</v>
      </c>
      <c r="AV491">
        <v>1161</v>
      </c>
      <c r="AW491">
        <v>0.68639114213942565</v>
      </c>
      <c r="AX491" t="s">
        <v>118</v>
      </c>
      <c r="AY491">
        <v>808</v>
      </c>
      <c r="AZ491">
        <v>0</v>
      </c>
      <c r="BA491">
        <v>1969</v>
      </c>
      <c r="BB491">
        <v>0</v>
      </c>
      <c r="BC491">
        <v>0</v>
      </c>
      <c r="BD491">
        <v>2</v>
      </c>
      <c r="BE491">
        <v>1</v>
      </c>
      <c r="BF491">
        <v>3</v>
      </c>
      <c r="BG491">
        <v>1</v>
      </c>
      <c r="BH491" t="s">
        <v>110</v>
      </c>
      <c r="BI491">
        <v>8</v>
      </c>
      <c r="BJ491" t="s">
        <v>119</v>
      </c>
      <c r="BK491">
        <v>1</v>
      </c>
      <c r="BL491" t="s">
        <v>112</v>
      </c>
      <c r="BM491" t="s">
        <v>120</v>
      </c>
      <c r="BN491">
        <v>1977</v>
      </c>
      <c r="BO491" t="s">
        <v>143</v>
      </c>
      <c r="BP491">
        <v>2</v>
      </c>
      <c r="BQ491">
        <v>534</v>
      </c>
      <c r="BR491" t="s">
        <v>110</v>
      </c>
      <c r="BS491" t="s">
        <v>110</v>
      </c>
      <c r="BT491" t="s">
        <v>116</v>
      </c>
      <c r="BU491">
        <v>0</v>
      </c>
      <c r="BV491">
        <v>0</v>
      </c>
      <c r="BW491">
        <v>0</v>
      </c>
      <c r="BX491">
        <v>0</v>
      </c>
      <c r="BY491">
        <v>276</v>
      </c>
      <c r="BZ491">
        <v>0</v>
      </c>
      <c r="CA491" t="s">
        <v>93</v>
      </c>
      <c r="CB491" t="s">
        <v>93</v>
      </c>
      <c r="CC491" t="s">
        <v>93</v>
      </c>
      <c r="CD491">
        <v>0</v>
      </c>
      <c r="CE491">
        <v>11</v>
      </c>
      <c r="CF491">
        <v>2007</v>
      </c>
      <c r="CG491" t="s">
        <v>122</v>
      </c>
      <c r="CH491" t="s">
        <v>123</v>
      </c>
      <c r="CI491">
        <v>190000</v>
      </c>
      <c r="CR491">
        <v>1161</v>
      </c>
      <c r="CS491" t="s">
        <v>124</v>
      </c>
    </row>
    <row r="492" spans="1:97" x14ac:dyDescent="0.3">
      <c r="A492">
        <v>740</v>
      </c>
      <c r="B492">
        <v>60</v>
      </c>
      <c r="C492" t="s">
        <v>91</v>
      </c>
      <c r="D492">
        <v>65</v>
      </c>
      <c r="E492">
        <v>9313</v>
      </c>
      <c r="F492" t="s">
        <v>92</v>
      </c>
      <c r="G492" t="s">
        <v>93</v>
      </c>
      <c r="H492" t="s">
        <v>94</v>
      </c>
      <c r="I492" t="s">
        <v>95</v>
      </c>
      <c r="J492" t="s">
        <v>96</v>
      </c>
      <c r="K492" t="s">
        <v>134</v>
      </c>
      <c r="L492" t="s">
        <v>98</v>
      </c>
      <c r="M492" t="s">
        <v>167</v>
      </c>
      <c r="N492" t="s">
        <v>100</v>
      </c>
      <c r="O492" t="s">
        <v>101</v>
      </c>
      <c r="P492" t="s">
        <v>101</v>
      </c>
      <c r="Q492" t="s">
        <v>102</v>
      </c>
      <c r="R492" t="s">
        <v>103</v>
      </c>
      <c r="S492" s="3" t="str">
        <f>VLOOKUP(R492,'House Style2'!$A$1:$E$9,5,FALSE)</f>
        <v>Above Average</v>
      </c>
      <c r="T492">
        <v>7</v>
      </c>
      <c r="U492">
        <v>9.8092515465074803E-2</v>
      </c>
      <c r="V492" t="s">
        <v>104</v>
      </c>
      <c r="W492">
        <v>5</v>
      </c>
      <c r="X492">
        <v>2004</v>
      </c>
      <c r="Y492">
        <v>2004</v>
      </c>
      <c r="Z492" t="s">
        <v>105</v>
      </c>
      <c r="AA492" t="s">
        <v>126</v>
      </c>
      <c r="AB492" t="s">
        <v>137</v>
      </c>
      <c r="AC492" t="s">
        <v>137</v>
      </c>
      <c r="AD492" t="s">
        <v>129</v>
      </c>
      <c r="AE492">
        <v>0</v>
      </c>
      <c r="AF492" t="s">
        <v>112</v>
      </c>
      <c r="AG492" t="s">
        <v>110</v>
      </c>
      <c r="AH492" t="s">
        <v>111</v>
      </c>
      <c r="AI492" t="s">
        <v>112</v>
      </c>
      <c r="AJ492" t="s">
        <v>110</v>
      </c>
      <c r="AK492" t="s">
        <v>156</v>
      </c>
      <c r="AL492" t="s">
        <v>114</v>
      </c>
      <c r="AM492">
        <v>0</v>
      </c>
      <c r="AN492" t="s">
        <v>114</v>
      </c>
      <c r="AO492">
        <v>0</v>
      </c>
      <c r="AP492">
        <v>864</v>
      </c>
      <c r="AQ492">
        <v>864</v>
      </c>
      <c r="AR492" t="s">
        <v>115</v>
      </c>
      <c r="AS492" t="s">
        <v>109</v>
      </c>
      <c r="AT492" t="s">
        <v>116</v>
      </c>
      <c r="AU492" t="s">
        <v>117</v>
      </c>
      <c r="AV492">
        <v>864</v>
      </c>
      <c r="AW492">
        <v>0.87957572843787901</v>
      </c>
      <c r="AX492" t="s">
        <v>195</v>
      </c>
      <c r="AY492">
        <v>864</v>
      </c>
      <c r="AZ492">
        <v>0</v>
      </c>
      <c r="BA492">
        <v>1728</v>
      </c>
      <c r="BB492">
        <v>0</v>
      </c>
      <c r="BC492">
        <v>0</v>
      </c>
      <c r="BD492">
        <v>2</v>
      </c>
      <c r="BE492">
        <v>1</v>
      </c>
      <c r="BF492">
        <v>3</v>
      </c>
      <c r="BG492">
        <v>1</v>
      </c>
      <c r="BH492" t="s">
        <v>112</v>
      </c>
      <c r="BI492">
        <v>7</v>
      </c>
      <c r="BJ492" t="s">
        <v>119</v>
      </c>
      <c r="BK492">
        <v>0</v>
      </c>
      <c r="BL492" t="s">
        <v>93</v>
      </c>
      <c r="BM492" t="s">
        <v>120</v>
      </c>
      <c r="BN492">
        <v>2004</v>
      </c>
      <c r="BO492" t="s">
        <v>143</v>
      </c>
      <c r="BP492">
        <v>2</v>
      </c>
      <c r="BQ492">
        <v>572</v>
      </c>
      <c r="BR492" t="s">
        <v>110</v>
      </c>
      <c r="BS492" t="s">
        <v>110</v>
      </c>
      <c r="BT492" t="s">
        <v>116</v>
      </c>
      <c r="BU492">
        <v>187</v>
      </c>
      <c r="BV492">
        <v>56</v>
      </c>
      <c r="BW492">
        <v>0</v>
      </c>
      <c r="BX492">
        <v>0</v>
      </c>
      <c r="BY492">
        <v>0</v>
      </c>
      <c r="BZ492">
        <v>0</v>
      </c>
      <c r="CA492" t="s">
        <v>93</v>
      </c>
      <c r="CB492" t="s">
        <v>93</v>
      </c>
      <c r="CC492" t="s">
        <v>93</v>
      </c>
      <c r="CD492">
        <v>0</v>
      </c>
      <c r="CE492">
        <v>4</v>
      </c>
      <c r="CF492">
        <v>2009</v>
      </c>
      <c r="CG492" t="s">
        <v>122</v>
      </c>
      <c r="CH492" t="s">
        <v>123</v>
      </c>
      <c r="CI492">
        <v>190000</v>
      </c>
      <c r="CR492">
        <v>864</v>
      </c>
      <c r="CS492" t="s">
        <v>124</v>
      </c>
    </row>
    <row r="493" spans="1:97" x14ac:dyDescent="0.3">
      <c r="A493">
        <v>934</v>
      </c>
      <c r="B493">
        <v>20</v>
      </c>
      <c r="C493" t="s">
        <v>91</v>
      </c>
      <c r="D493">
        <v>63</v>
      </c>
      <c r="E493">
        <v>8487</v>
      </c>
      <c r="F493" t="s">
        <v>92</v>
      </c>
      <c r="G493" t="s">
        <v>93</v>
      </c>
      <c r="H493" t="s">
        <v>141</v>
      </c>
      <c r="I493" t="s">
        <v>95</v>
      </c>
      <c r="J493" t="s">
        <v>96</v>
      </c>
      <c r="K493" t="s">
        <v>173</v>
      </c>
      <c r="L493" t="s">
        <v>98</v>
      </c>
      <c r="M493" t="s">
        <v>167</v>
      </c>
      <c r="N493" t="s">
        <v>100</v>
      </c>
      <c r="O493" t="s">
        <v>101</v>
      </c>
      <c r="P493" t="s">
        <v>101</v>
      </c>
      <c r="Q493" t="s">
        <v>102</v>
      </c>
      <c r="R493" t="s">
        <v>136</v>
      </c>
      <c r="S493" s="3" t="str">
        <f>VLOOKUP(R493,'House Style2'!$A$1:$E$9,5,FALSE)</f>
        <v>Above Average</v>
      </c>
      <c r="T493">
        <v>7</v>
      </c>
      <c r="U493">
        <v>8.6287264639328121E-2</v>
      </c>
      <c r="V493" t="s">
        <v>104</v>
      </c>
      <c r="W493">
        <v>5</v>
      </c>
      <c r="X493">
        <v>2004</v>
      </c>
      <c r="Y493">
        <v>2004</v>
      </c>
      <c r="Z493" t="s">
        <v>105</v>
      </c>
      <c r="AA493" t="s">
        <v>126</v>
      </c>
      <c r="AB493" t="s">
        <v>137</v>
      </c>
      <c r="AC493" t="s">
        <v>137</v>
      </c>
      <c r="AD493" t="s">
        <v>108</v>
      </c>
      <c r="AE493">
        <v>210</v>
      </c>
      <c r="AF493" t="s">
        <v>112</v>
      </c>
      <c r="AG493" t="s">
        <v>110</v>
      </c>
      <c r="AH493" t="s">
        <v>111</v>
      </c>
      <c r="AI493" t="s">
        <v>112</v>
      </c>
      <c r="AJ493" t="s">
        <v>110</v>
      </c>
      <c r="AK493" t="s">
        <v>130</v>
      </c>
      <c r="AL493" t="s">
        <v>113</v>
      </c>
      <c r="AM493">
        <v>20</v>
      </c>
      <c r="AN493" t="s">
        <v>114</v>
      </c>
      <c r="AO493">
        <v>0</v>
      </c>
      <c r="AP493">
        <v>1480</v>
      </c>
      <c r="AQ493">
        <v>1500</v>
      </c>
      <c r="AR493" t="s">
        <v>115</v>
      </c>
      <c r="AS493" t="s">
        <v>109</v>
      </c>
      <c r="AT493" t="s">
        <v>116</v>
      </c>
      <c r="AU493" t="s">
        <v>117</v>
      </c>
      <c r="AV493">
        <v>1500</v>
      </c>
      <c r="AW493">
        <v>0.33743566937348612</v>
      </c>
      <c r="AX493" t="s">
        <v>118</v>
      </c>
      <c r="AY493">
        <v>0</v>
      </c>
      <c r="AZ493">
        <v>0</v>
      </c>
      <c r="BA493">
        <v>1500</v>
      </c>
      <c r="BB493">
        <v>0</v>
      </c>
      <c r="BC493">
        <v>0</v>
      </c>
      <c r="BD493">
        <v>2</v>
      </c>
      <c r="BE493">
        <v>0</v>
      </c>
      <c r="BF493">
        <v>3</v>
      </c>
      <c r="BG493">
        <v>1</v>
      </c>
      <c r="BH493" t="s">
        <v>112</v>
      </c>
      <c r="BI493">
        <v>6</v>
      </c>
      <c r="BJ493" t="s">
        <v>119</v>
      </c>
      <c r="BK493">
        <v>0</v>
      </c>
      <c r="BL493" t="s">
        <v>93</v>
      </c>
      <c r="BM493" t="s">
        <v>120</v>
      </c>
      <c r="BN493">
        <v>2004</v>
      </c>
      <c r="BO493" t="s">
        <v>143</v>
      </c>
      <c r="BP493">
        <v>2</v>
      </c>
      <c r="BQ493">
        <v>570</v>
      </c>
      <c r="BR493" t="s">
        <v>110</v>
      </c>
      <c r="BS493" t="s">
        <v>110</v>
      </c>
      <c r="BT493" t="s">
        <v>116</v>
      </c>
      <c r="BU493">
        <v>192</v>
      </c>
      <c r="BV493">
        <v>36</v>
      </c>
      <c r="BW493">
        <v>0</v>
      </c>
      <c r="BX493">
        <v>0</v>
      </c>
      <c r="BY493">
        <v>0</v>
      </c>
      <c r="BZ493">
        <v>0</v>
      </c>
      <c r="CA493" t="s">
        <v>93</v>
      </c>
      <c r="CB493" t="s">
        <v>93</v>
      </c>
      <c r="CC493" t="s">
        <v>93</v>
      </c>
      <c r="CD493">
        <v>0</v>
      </c>
      <c r="CE493">
        <v>8</v>
      </c>
      <c r="CF493">
        <v>2009</v>
      </c>
      <c r="CG493" t="s">
        <v>122</v>
      </c>
      <c r="CH493" t="s">
        <v>123</v>
      </c>
      <c r="CI493">
        <v>190000</v>
      </c>
      <c r="CR493">
        <v>1500</v>
      </c>
      <c r="CS493" t="s">
        <v>124</v>
      </c>
    </row>
    <row r="494" spans="1:97" x14ac:dyDescent="0.3">
      <c r="A494">
        <v>1231</v>
      </c>
      <c r="B494">
        <v>90</v>
      </c>
      <c r="C494" t="s">
        <v>91</v>
      </c>
      <c r="D494" t="s">
        <v>93</v>
      </c>
      <c r="E494">
        <v>18890</v>
      </c>
      <c r="F494" t="s">
        <v>92</v>
      </c>
      <c r="G494" t="s">
        <v>93</v>
      </c>
      <c r="H494" t="s">
        <v>94</v>
      </c>
      <c r="I494" t="s">
        <v>95</v>
      </c>
      <c r="J494" t="s">
        <v>96</v>
      </c>
      <c r="K494" t="s">
        <v>134</v>
      </c>
      <c r="L494" t="s">
        <v>98</v>
      </c>
      <c r="M494" t="s">
        <v>246</v>
      </c>
      <c r="N494" t="s">
        <v>203</v>
      </c>
      <c r="O494" t="s">
        <v>230</v>
      </c>
      <c r="P494" t="s">
        <v>247</v>
      </c>
      <c r="Q494" t="s">
        <v>240</v>
      </c>
      <c r="R494" t="s">
        <v>170</v>
      </c>
      <c r="S494" s="3" t="str">
        <f>VLOOKUP(R494,'House Style2'!$A$1:$E$9,5,FALSE)</f>
        <v>Below Average</v>
      </c>
      <c r="T494">
        <v>5</v>
      </c>
      <c r="U494">
        <v>0.3005287640671358</v>
      </c>
      <c r="V494" t="s">
        <v>225</v>
      </c>
      <c r="W494">
        <v>5</v>
      </c>
      <c r="X494">
        <v>1977</v>
      </c>
      <c r="Y494">
        <v>1977</v>
      </c>
      <c r="Z494" t="s">
        <v>215</v>
      </c>
      <c r="AA494" t="s">
        <v>126</v>
      </c>
      <c r="AB494" t="s">
        <v>194</v>
      </c>
      <c r="AC494" t="s">
        <v>194</v>
      </c>
      <c r="AD494" t="s">
        <v>129</v>
      </c>
      <c r="AE494">
        <v>1</v>
      </c>
      <c r="AF494" t="s">
        <v>110</v>
      </c>
      <c r="AG494" t="s">
        <v>110</v>
      </c>
      <c r="AH494" t="s">
        <v>171</v>
      </c>
      <c r="AI494" t="s">
        <v>112</v>
      </c>
      <c r="AJ494" t="s">
        <v>110</v>
      </c>
      <c r="AK494" t="s">
        <v>156</v>
      </c>
      <c r="AL494" t="s">
        <v>113</v>
      </c>
      <c r="AM494">
        <v>498</v>
      </c>
      <c r="AN494" t="s">
        <v>172</v>
      </c>
      <c r="AO494">
        <v>211</v>
      </c>
      <c r="AP494">
        <v>652</v>
      </c>
      <c r="AQ494">
        <v>1361</v>
      </c>
      <c r="AR494" t="s">
        <v>115</v>
      </c>
      <c r="AS494" t="s">
        <v>109</v>
      </c>
      <c r="AT494" t="s">
        <v>116</v>
      </c>
      <c r="AU494" t="s">
        <v>117</v>
      </c>
      <c r="AV494">
        <v>1361</v>
      </c>
      <c r="AW494">
        <v>0.84233499809404788</v>
      </c>
      <c r="AX494" t="s">
        <v>118</v>
      </c>
      <c r="AY494">
        <v>1259</v>
      </c>
      <c r="AZ494">
        <v>0</v>
      </c>
      <c r="BA494">
        <v>2620</v>
      </c>
      <c r="BB494">
        <v>0</v>
      </c>
      <c r="BC494">
        <v>0</v>
      </c>
      <c r="BD494">
        <v>2</v>
      </c>
      <c r="BE494">
        <v>2</v>
      </c>
      <c r="BF494">
        <v>4</v>
      </c>
      <c r="BG494">
        <v>2</v>
      </c>
      <c r="BH494" t="s">
        <v>110</v>
      </c>
      <c r="BI494">
        <v>12</v>
      </c>
      <c r="BJ494" t="s">
        <v>119</v>
      </c>
      <c r="BK494">
        <v>1</v>
      </c>
      <c r="BL494" t="s">
        <v>110</v>
      </c>
      <c r="BM494" t="s">
        <v>142</v>
      </c>
      <c r="BN494">
        <v>1977</v>
      </c>
      <c r="BO494" t="s">
        <v>143</v>
      </c>
      <c r="BP494">
        <v>2</v>
      </c>
      <c r="BQ494">
        <v>600</v>
      </c>
      <c r="BR494" t="s">
        <v>110</v>
      </c>
      <c r="BS494" t="s">
        <v>110</v>
      </c>
      <c r="BT494" t="s">
        <v>221</v>
      </c>
      <c r="BU494">
        <v>155</v>
      </c>
      <c r="BV494">
        <v>24</v>
      </c>
      <c r="BW494">
        <v>145</v>
      </c>
      <c r="BX494">
        <v>0</v>
      </c>
      <c r="BY494">
        <v>0</v>
      </c>
      <c r="BZ494">
        <v>0</v>
      </c>
      <c r="CA494" t="s">
        <v>93</v>
      </c>
      <c r="CB494" t="s">
        <v>93</v>
      </c>
      <c r="CC494" t="s">
        <v>248</v>
      </c>
      <c r="CD494">
        <v>8300</v>
      </c>
      <c r="CE494">
        <v>8</v>
      </c>
      <c r="CF494">
        <v>2007</v>
      </c>
      <c r="CG494" t="s">
        <v>122</v>
      </c>
      <c r="CH494" t="s">
        <v>123</v>
      </c>
      <c r="CI494">
        <v>190000</v>
      </c>
      <c r="CR494">
        <v>1361</v>
      </c>
      <c r="CS494" t="s">
        <v>124</v>
      </c>
    </row>
    <row r="495" spans="1:97" x14ac:dyDescent="0.3">
      <c r="A495">
        <v>1259</v>
      </c>
      <c r="B495">
        <v>80</v>
      </c>
      <c r="C495" t="s">
        <v>91</v>
      </c>
      <c r="D495">
        <v>59</v>
      </c>
      <c r="E495">
        <v>9587</v>
      </c>
      <c r="F495" t="s">
        <v>92</v>
      </c>
      <c r="G495" t="s">
        <v>93</v>
      </c>
      <c r="H495" t="s">
        <v>94</v>
      </c>
      <c r="I495" t="s">
        <v>95</v>
      </c>
      <c r="J495" t="s">
        <v>96</v>
      </c>
      <c r="K495" t="s">
        <v>134</v>
      </c>
      <c r="L495" t="s">
        <v>98</v>
      </c>
      <c r="M495" t="s">
        <v>184</v>
      </c>
      <c r="N495" t="s">
        <v>100</v>
      </c>
      <c r="O495" t="s">
        <v>101</v>
      </c>
      <c r="P495" t="s">
        <v>101</v>
      </c>
      <c r="Q495" t="s">
        <v>102</v>
      </c>
      <c r="R495" t="s">
        <v>193</v>
      </c>
      <c r="S495" s="3" t="str">
        <f>VLOOKUP(R495,'House Style2'!$A$1:$E$9,5,FALSE)</f>
        <v>Above Average</v>
      </c>
      <c r="T495">
        <v>7</v>
      </c>
      <c r="U495">
        <v>0.85981673214004428</v>
      </c>
      <c r="V495" t="s">
        <v>104</v>
      </c>
      <c r="W495">
        <v>5</v>
      </c>
      <c r="X495">
        <v>2005</v>
      </c>
      <c r="Y495">
        <v>2005</v>
      </c>
      <c r="Z495" t="s">
        <v>105</v>
      </c>
      <c r="AA495" t="s">
        <v>126</v>
      </c>
      <c r="AB495" t="s">
        <v>137</v>
      </c>
      <c r="AC495" t="s">
        <v>137</v>
      </c>
      <c r="AD495" t="s">
        <v>138</v>
      </c>
      <c r="AE495">
        <v>182</v>
      </c>
      <c r="AF495" t="s">
        <v>112</v>
      </c>
      <c r="AG495" t="s">
        <v>110</v>
      </c>
      <c r="AH495" t="s">
        <v>111</v>
      </c>
      <c r="AI495" t="s">
        <v>112</v>
      </c>
      <c r="AJ495" t="s">
        <v>110</v>
      </c>
      <c r="AK495" t="s">
        <v>112</v>
      </c>
      <c r="AL495" t="s">
        <v>113</v>
      </c>
      <c r="AM495">
        <v>655</v>
      </c>
      <c r="AN495" t="s">
        <v>114</v>
      </c>
      <c r="AO495">
        <v>0</v>
      </c>
      <c r="AP495">
        <v>201</v>
      </c>
      <c r="AQ495">
        <v>856</v>
      </c>
      <c r="AR495" t="s">
        <v>115</v>
      </c>
      <c r="AS495" t="s">
        <v>109</v>
      </c>
      <c r="AT495" t="s">
        <v>116</v>
      </c>
      <c r="AU495" t="s">
        <v>117</v>
      </c>
      <c r="AV495">
        <v>1166</v>
      </c>
      <c r="AW495">
        <v>0.4845703633021472</v>
      </c>
      <c r="AX495" t="s">
        <v>118</v>
      </c>
      <c r="AY495">
        <v>0</v>
      </c>
      <c r="AZ495">
        <v>0</v>
      </c>
      <c r="BA495">
        <v>1166</v>
      </c>
      <c r="BB495">
        <v>1</v>
      </c>
      <c r="BC495">
        <v>0</v>
      </c>
      <c r="BD495">
        <v>2</v>
      </c>
      <c r="BE495">
        <v>0</v>
      </c>
      <c r="BF495">
        <v>2</v>
      </c>
      <c r="BG495">
        <v>1</v>
      </c>
      <c r="BH495" t="s">
        <v>112</v>
      </c>
      <c r="BI495">
        <v>5</v>
      </c>
      <c r="BJ495" t="s">
        <v>119</v>
      </c>
      <c r="BK495">
        <v>0</v>
      </c>
      <c r="BL495" t="s">
        <v>93</v>
      </c>
      <c r="BM495" t="s">
        <v>120</v>
      </c>
      <c r="BN495">
        <v>2005</v>
      </c>
      <c r="BO495" t="s">
        <v>121</v>
      </c>
      <c r="BP495">
        <v>2</v>
      </c>
      <c r="BQ495">
        <v>400</v>
      </c>
      <c r="BR495" t="s">
        <v>110</v>
      </c>
      <c r="BS495" t="s">
        <v>110</v>
      </c>
      <c r="BT495" t="s">
        <v>116</v>
      </c>
      <c r="BU495">
        <v>212</v>
      </c>
      <c r="BV495">
        <v>0</v>
      </c>
      <c r="BW495">
        <v>0</v>
      </c>
      <c r="BX495">
        <v>0</v>
      </c>
      <c r="BY495">
        <v>0</v>
      </c>
      <c r="BZ495">
        <v>0</v>
      </c>
      <c r="CA495" t="s">
        <v>93</v>
      </c>
      <c r="CB495" t="s">
        <v>93</v>
      </c>
      <c r="CC495" t="s">
        <v>93</v>
      </c>
      <c r="CD495">
        <v>0</v>
      </c>
      <c r="CE495">
        <v>7</v>
      </c>
      <c r="CF495">
        <v>2008</v>
      </c>
      <c r="CG495" t="s">
        <v>122</v>
      </c>
      <c r="CH495" t="s">
        <v>123</v>
      </c>
      <c r="CI495">
        <v>190000</v>
      </c>
      <c r="CR495">
        <v>1166</v>
      </c>
      <c r="CS495" t="s">
        <v>124</v>
      </c>
    </row>
    <row r="496" spans="1:97" x14ac:dyDescent="0.3">
      <c r="A496">
        <v>1288</v>
      </c>
      <c r="B496">
        <v>20</v>
      </c>
      <c r="C496" t="s">
        <v>91</v>
      </c>
      <c r="D496" t="s">
        <v>93</v>
      </c>
      <c r="E496">
        <v>36500</v>
      </c>
      <c r="F496" t="s">
        <v>92</v>
      </c>
      <c r="G496" t="s">
        <v>93</v>
      </c>
      <c r="H496" t="s">
        <v>94</v>
      </c>
      <c r="I496" t="s">
        <v>177</v>
      </c>
      <c r="J496" t="s">
        <v>96</v>
      </c>
      <c r="K496" t="s">
        <v>134</v>
      </c>
      <c r="L496" t="s">
        <v>154</v>
      </c>
      <c r="M496" t="s">
        <v>198</v>
      </c>
      <c r="N496" t="s">
        <v>100</v>
      </c>
      <c r="O496" t="s">
        <v>101</v>
      </c>
      <c r="P496" t="s">
        <v>101</v>
      </c>
      <c r="Q496" t="s">
        <v>102</v>
      </c>
      <c r="R496" t="s">
        <v>136</v>
      </c>
      <c r="S496" s="3" t="str">
        <f>VLOOKUP(R496,'House Style2'!$A$1:$E$9,5,FALSE)</f>
        <v>Above Average</v>
      </c>
      <c r="T496">
        <v>5</v>
      </c>
      <c r="U496">
        <v>0.65696713651039962</v>
      </c>
      <c r="V496" t="s">
        <v>225</v>
      </c>
      <c r="W496">
        <v>5</v>
      </c>
      <c r="X496">
        <v>1964</v>
      </c>
      <c r="Y496">
        <v>1964</v>
      </c>
      <c r="Z496" t="s">
        <v>105</v>
      </c>
      <c r="AA496" t="s">
        <v>126</v>
      </c>
      <c r="AB496" t="s">
        <v>127</v>
      </c>
      <c r="AC496" t="s">
        <v>127</v>
      </c>
      <c r="AD496" t="s">
        <v>214</v>
      </c>
      <c r="AE496">
        <v>621</v>
      </c>
      <c r="AF496" t="s">
        <v>110</v>
      </c>
      <c r="AG496" t="s">
        <v>112</v>
      </c>
      <c r="AH496" t="s">
        <v>171</v>
      </c>
      <c r="AI496" t="s">
        <v>110</v>
      </c>
      <c r="AJ496" t="s">
        <v>110</v>
      </c>
      <c r="AK496" t="s">
        <v>130</v>
      </c>
      <c r="AL496" t="s">
        <v>172</v>
      </c>
      <c r="AM496">
        <v>812</v>
      </c>
      <c r="AN496" t="s">
        <v>114</v>
      </c>
      <c r="AO496">
        <v>0</v>
      </c>
      <c r="AP496">
        <v>812</v>
      </c>
      <c r="AQ496">
        <v>1624</v>
      </c>
      <c r="AR496" t="s">
        <v>115</v>
      </c>
      <c r="AS496" t="s">
        <v>220</v>
      </c>
      <c r="AT496" t="s">
        <v>116</v>
      </c>
      <c r="AU496" t="s">
        <v>117</v>
      </c>
      <c r="AV496">
        <v>1582</v>
      </c>
      <c r="AW496">
        <v>0.24767546130982143</v>
      </c>
      <c r="AX496" t="s">
        <v>118</v>
      </c>
      <c r="AY496">
        <v>0</v>
      </c>
      <c r="AZ496">
        <v>0</v>
      </c>
      <c r="BA496">
        <v>1582</v>
      </c>
      <c r="BB496">
        <v>0</v>
      </c>
      <c r="BC496">
        <v>1</v>
      </c>
      <c r="BD496">
        <v>2</v>
      </c>
      <c r="BE496">
        <v>0</v>
      </c>
      <c r="BF496">
        <v>4</v>
      </c>
      <c r="BG496">
        <v>1</v>
      </c>
      <c r="BH496" t="s">
        <v>110</v>
      </c>
      <c r="BI496">
        <v>7</v>
      </c>
      <c r="BJ496" t="s">
        <v>119</v>
      </c>
      <c r="BK496">
        <v>0</v>
      </c>
      <c r="BL496" t="s">
        <v>93</v>
      </c>
      <c r="BM496" t="s">
        <v>120</v>
      </c>
      <c r="BN496">
        <v>1964</v>
      </c>
      <c r="BO496" t="s">
        <v>114</v>
      </c>
      <c r="BP496">
        <v>2</v>
      </c>
      <c r="BQ496">
        <v>390</v>
      </c>
      <c r="BR496" t="s">
        <v>110</v>
      </c>
      <c r="BS496" t="s">
        <v>110</v>
      </c>
      <c r="BT496" t="s">
        <v>221</v>
      </c>
      <c r="BU496">
        <v>168</v>
      </c>
      <c r="BV496">
        <v>198</v>
      </c>
      <c r="BW496">
        <v>0</v>
      </c>
      <c r="BX496">
        <v>0</v>
      </c>
      <c r="BY496">
        <v>0</v>
      </c>
      <c r="BZ496">
        <v>0</v>
      </c>
      <c r="CA496" t="s">
        <v>93</v>
      </c>
      <c r="CB496" t="s">
        <v>93</v>
      </c>
      <c r="CC496" t="s">
        <v>93</v>
      </c>
      <c r="CD496">
        <v>0</v>
      </c>
      <c r="CE496">
        <v>6</v>
      </c>
      <c r="CF496">
        <v>2006</v>
      </c>
      <c r="CG496" t="s">
        <v>122</v>
      </c>
      <c r="CH496" t="s">
        <v>123</v>
      </c>
      <c r="CI496">
        <v>190000</v>
      </c>
      <c r="CR496" t="s">
        <v>124</v>
      </c>
      <c r="CS496">
        <v>1582</v>
      </c>
    </row>
    <row r="497" spans="1:97" x14ac:dyDescent="0.3">
      <c r="A497">
        <v>1323</v>
      </c>
      <c r="B497">
        <v>60</v>
      </c>
      <c r="C497" t="s">
        <v>91</v>
      </c>
      <c r="D497">
        <v>107</v>
      </c>
      <c r="E497">
        <v>10186</v>
      </c>
      <c r="F497" t="s">
        <v>92</v>
      </c>
      <c r="G497" t="s">
        <v>93</v>
      </c>
      <c r="H497" t="s">
        <v>94</v>
      </c>
      <c r="I497" t="s">
        <v>95</v>
      </c>
      <c r="J497" t="s">
        <v>96</v>
      </c>
      <c r="K497" t="s">
        <v>134</v>
      </c>
      <c r="L497" t="s">
        <v>98</v>
      </c>
      <c r="M497" t="s">
        <v>99</v>
      </c>
      <c r="N497" t="s">
        <v>100</v>
      </c>
      <c r="O497" t="s">
        <v>101</v>
      </c>
      <c r="P497" t="s">
        <v>101</v>
      </c>
      <c r="Q497" t="s">
        <v>102</v>
      </c>
      <c r="R497" t="s">
        <v>103</v>
      </c>
      <c r="S497" s="3" t="str">
        <f>VLOOKUP(R497,'House Style2'!$A$1:$E$9,5,FALSE)</f>
        <v>Above Average</v>
      </c>
      <c r="T497">
        <v>7</v>
      </c>
      <c r="U497">
        <v>0.48671958349311539</v>
      </c>
      <c r="V497" t="s">
        <v>104</v>
      </c>
      <c r="W497">
        <v>5</v>
      </c>
      <c r="X497">
        <v>1992</v>
      </c>
      <c r="Y497">
        <v>1992</v>
      </c>
      <c r="Z497" t="s">
        <v>105</v>
      </c>
      <c r="AA497" t="s">
        <v>126</v>
      </c>
      <c r="AB497" t="s">
        <v>107</v>
      </c>
      <c r="AC497" t="s">
        <v>107</v>
      </c>
      <c r="AD497" t="s">
        <v>129</v>
      </c>
      <c r="AE497">
        <v>0</v>
      </c>
      <c r="AF497" t="s">
        <v>112</v>
      </c>
      <c r="AG497" t="s">
        <v>110</v>
      </c>
      <c r="AH497" t="s">
        <v>111</v>
      </c>
      <c r="AI497" t="s">
        <v>112</v>
      </c>
      <c r="AJ497" t="s">
        <v>110</v>
      </c>
      <c r="AK497" t="s">
        <v>156</v>
      </c>
      <c r="AL497" t="s">
        <v>113</v>
      </c>
      <c r="AM497">
        <v>674</v>
      </c>
      <c r="AN497" t="s">
        <v>114</v>
      </c>
      <c r="AO497">
        <v>0</v>
      </c>
      <c r="AP497">
        <v>76</v>
      </c>
      <c r="AQ497">
        <v>750</v>
      </c>
      <c r="AR497" t="s">
        <v>115</v>
      </c>
      <c r="AS497" t="s">
        <v>109</v>
      </c>
      <c r="AT497" t="s">
        <v>116</v>
      </c>
      <c r="AU497" t="s">
        <v>117</v>
      </c>
      <c r="AV497">
        <v>1061</v>
      </c>
      <c r="AW497">
        <v>6.6279527321322806E-2</v>
      </c>
      <c r="AX497" t="s">
        <v>195</v>
      </c>
      <c r="AY497">
        <v>862</v>
      </c>
      <c r="AZ497">
        <v>0</v>
      </c>
      <c r="BA497">
        <v>1923</v>
      </c>
      <c r="BB497">
        <v>1</v>
      </c>
      <c r="BC497">
        <v>0</v>
      </c>
      <c r="BD497">
        <v>2</v>
      </c>
      <c r="BE497">
        <v>1</v>
      </c>
      <c r="BF497">
        <v>3</v>
      </c>
      <c r="BG497">
        <v>1</v>
      </c>
      <c r="BH497" t="s">
        <v>112</v>
      </c>
      <c r="BI497">
        <v>8</v>
      </c>
      <c r="BJ497" t="s">
        <v>119</v>
      </c>
      <c r="BK497">
        <v>1</v>
      </c>
      <c r="BL497" t="s">
        <v>110</v>
      </c>
      <c r="BM497" t="s">
        <v>120</v>
      </c>
      <c r="BN497">
        <v>1992</v>
      </c>
      <c r="BO497" t="s">
        <v>143</v>
      </c>
      <c r="BP497">
        <v>2</v>
      </c>
      <c r="BQ497">
        <v>564</v>
      </c>
      <c r="BR497" t="s">
        <v>110</v>
      </c>
      <c r="BS497" t="s">
        <v>110</v>
      </c>
      <c r="BT497" t="s">
        <v>116</v>
      </c>
      <c r="BU497">
        <v>240</v>
      </c>
      <c r="BV497">
        <v>39</v>
      </c>
      <c r="BW497">
        <v>0</v>
      </c>
      <c r="BX497">
        <v>0</v>
      </c>
      <c r="BY497">
        <v>0</v>
      </c>
      <c r="BZ497">
        <v>0</v>
      </c>
      <c r="CA497" t="s">
        <v>93</v>
      </c>
      <c r="CB497" t="s">
        <v>93</v>
      </c>
      <c r="CC497" t="s">
        <v>93</v>
      </c>
      <c r="CD497">
        <v>0</v>
      </c>
      <c r="CE497">
        <v>6</v>
      </c>
      <c r="CF497">
        <v>2010</v>
      </c>
      <c r="CG497" t="s">
        <v>122</v>
      </c>
      <c r="CH497" t="s">
        <v>123</v>
      </c>
      <c r="CI497">
        <v>190000</v>
      </c>
      <c r="CR497">
        <v>1061</v>
      </c>
      <c r="CS497" t="s">
        <v>124</v>
      </c>
    </row>
    <row r="498" spans="1:97" x14ac:dyDescent="0.3">
      <c r="A498">
        <v>861</v>
      </c>
      <c r="B498">
        <v>50</v>
      </c>
      <c r="C498" t="s">
        <v>91</v>
      </c>
      <c r="D498">
        <v>55</v>
      </c>
      <c r="E498">
        <v>7642</v>
      </c>
      <c r="F498" t="s">
        <v>92</v>
      </c>
      <c r="G498" t="s">
        <v>93</v>
      </c>
      <c r="H498" t="s">
        <v>141</v>
      </c>
      <c r="I498" t="s">
        <v>95</v>
      </c>
      <c r="J498" t="s">
        <v>96</v>
      </c>
      <c r="K498" t="s">
        <v>97</v>
      </c>
      <c r="L498" t="s">
        <v>98</v>
      </c>
      <c r="M498" t="s">
        <v>174</v>
      </c>
      <c r="N498" t="s">
        <v>100</v>
      </c>
      <c r="O498" t="s">
        <v>101</v>
      </c>
      <c r="P498" t="s">
        <v>101</v>
      </c>
      <c r="Q498" t="s">
        <v>102</v>
      </c>
      <c r="R498" t="s">
        <v>170</v>
      </c>
      <c r="S498" s="3" t="str">
        <f>VLOOKUP(R498,'House Style2'!$A$1:$E$9,5,FALSE)</f>
        <v>Below Average</v>
      </c>
      <c r="T498">
        <v>7</v>
      </c>
      <c r="U498">
        <v>0.98384385104832495</v>
      </c>
      <c r="V498" t="s">
        <v>104</v>
      </c>
      <c r="W498">
        <v>8</v>
      </c>
      <c r="X498">
        <v>1918</v>
      </c>
      <c r="Y498">
        <v>1998</v>
      </c>
      <c r="Z498" t="s">
        <v>105</v>
      </c>
      <c r="AA498" t="s">
        <v>126</v>
      </c>
      <c r="AB498" t="s">
        <v>127</v>
      </c>
      <c r="AC498" t="s">
        <v>127</v>
      </c>
      <c r="AD498" t="s">
        <v>129</v>
      </c>
      <c r="AE498">
        <v>0</v>
      </c>
      <c r="AF498" t="s">
        <v>112</v>
      </c>
      <c r="AG498" t="s">
        <v>110</v>
      </c>
      <c r="AH498" t="s">
        <v>162</v>
      </c>
      <c r="AI498" t="s">
        <v>110</v>
      </c>
      <c r="AJ498" t="s">
        <v>110</v>
      </c>
      <c r="AK498" t="s">
        <v>156</v>
      </c>
      <c r="AL498" t="s">
        <v>114</v>
      </c>
      <c r="AM498">
        <v>0</v>
      </c>
      <c r="AN498" t="s">
        <v>114</v>
      </c>
      <c r="AO498">
        <v>0</v>
      </c>
      <c r="AP498">
        <v>912</v>
      </c>
      <c r="AQ498">
        <v>912</v>
      </c>
      <c r="AR498" t="s">
        <v>115</v>
      </c>
      <c r="AS498" t="s">
        <v>112</v>
      </c>
      <c r="AT498" t="s">
        <v>116</v>
      </c>
      <c r="AU498" t="s">
        <v>117</v>
      </c>
      <c r="AV498">
        <v>912</v>
      </c>
      <c r="AW498">
        <v>0.12471817763520332</v>
      </c>
      <c r="AX498" t="s">
        <v>195</v>
      </c>
      <c r="AY498">
        <v>514</v>
      </c>
      <c r="AZ498">
        <v>0</v>
      </c>
      <c r="BA498">
        <v>1426</v>
      </c>
      <c r="BB498">
        <v>0</v>
      </c>
      <c r="BC498">
        <v>0</v>
      </c>
      <c r="BD498">
        <v>1</v>
      </c>
      <c r="BE498">
        <v>1</v>
      </c>
      <c r="BF498">
        <v>3</v>
      </c>
      <c r="BG498">
        <v>1</v>
      </c>
      <c r="BH498" t="s">
        <v>112</v>
      </c>
      <c r="BI498">
        <v>7</v>
      </c>
      <c r="BJ498" t="s">
        <v>119</v>
      </c>
      <c r="BK498">
        <v>1</v>
      </c>
      <c r="BL498" t="s">
        <v>112</v>
      </c>
      <c r="BM498" t="s">
        <v>164</v>
      </c>
      <c r="BN498">
        <v>1925</v>
      </c>
      <c r="BO498" t="s">
        <v>114</v>
      </c>
      <c r="BP498">
        <v>1</v>
      </c>
      <c r="BQ498">
        <v>216</v>
      </c>
      <c r="BR498" t="s">
        <v>110</v>
      </c>
      <c r="BS498" t="s">
        <v>110</v>
      </c>
      <c r="BT498" t="s">
        <v>116</v>
      </c>
      <c r="BU498">
        <v>0</v>
      </c>
      <c r="BV498">
        <v>240</v>
      </c>
      <c r="BW498">
        <v>0</v>
      </c>
      <c r="BX498">
        <v>0</v>
      </c>
      <c r="BY498">
        <v>0</v>
      </c>
      <c r="BZ498">
        <v>0</v>
      </c>
      <c r="CA498" t="s">
        <v>93</v>
      </c>
      <c r="CB498" t="s">
        <v>165</v>
      </c>
      <c r="CC498" t="s">
        <v>93</v>
      </c>
      <c r="CD498">
        <v>0</v>
      </c>
      <c r="CE498">
        <v>6</v>
      </c>
      <c r="CF498">
        <v>2007</v>
      </c>
      <c r="CG498" t="s">
        <v>122</v>
      </c>
      <c r="CH498" t="s">
        <v>123</v>
      </c>
      <c r="CI498">
        <v>189950</v>
      </c>
      <c r="CR498">
        <v>912</v>
      </c>
      <c r="CS498" t="s">
        <v>124</v>
      </c>
    </row>
    <row r="499" spans="1:97" x14ac:dyDescent="0.3">
      <c r="A499">
        <v>713</v>
      </c>
      <c r="B499">
        <v>120</v>
      </c>
      <c r="C499" t="s">
        <v>91</v>
      </c>
      <c r="D499">
        <v>40</v>
      </c>
      <c r="E499">
        <v>4671</v>
      </c>
      <c r="F499" t="s">
        <v>92</v>
      </c>
      <c r="G499" t="s">
        <v>93</v>
      </c>
      <c r="H499" t="s">
        <v>94</v>
      </c>
      <c r="I499" t="s">
        <v>153</v>
      </c>
      <c r="J499" t="s">
        <v>96</v>
      </c>
      <c r="K499" t="s">
        <v>134</v>
      </c>
      <c r="L499" t="s">
        <v>98</v>
      </c>
      <c r="M499" t="s">
        <v>148</v>
      </c>
      <c r="N499" t="s">
        <v>100</v>
      </c>
      <c r="O499" t="s">
        <v>101</v>
      </c>
      <c r="P499" t="s">
        <v>101</v>
      </c>
      <c r="Q499" t="s">
        <v>175</v>
      </c>
      <c r="R499" t="s">
        <v>136</v>
      </c>
      <c r="S499" s="3" t="str">
        <f>VLOOKUP(R499,'House Style2'!$A$1:$E$9,5,FALSE)</f>
        <v>Above Average</v>
      </c>
      <c r="T499">
        <v>8</v>
      </c>
      <c r="U499">
        <v>0.87749631952476126</v>
      </c>
      <c r="V499" t="s">
        <v>104</v>
      </c>
      <c r="W499">
        <v>5</v>
      </c>
      <c r="X499">
        <v>1988</v>
      </c>
      <c r="Y499">
        <v>1989</v>
      </c>
      <c r="Z499" t="s">
        <v>105</v>
      </c>
      <c r="AA499" t="s">
        <v>126</v>
      </c>
      <c r="AB499" t="s">
        <v>107</v>
      </c>
      <c r="AC499" t="s">
        <v>107</v>
      </c>
      <c r="AD499" t="s">
        <v>129</v>
      </c>
      <c r="AE499">
        <v>0</v>
      </c>
      <c r="AF499" t="s">
        <v>112</v>
      </c>
      <c r="AG499" t="s">
        <v>110</v>
      </c>
      <c r="AH499" t="s">
        <v>111</v>
      </c>
      <c r="AI499" t="s">
        <v>112</v>
      </c>
      <c r="AJ499" t="s">
        <v>110</v>
      </c>
      <c r="AK499" t="s">
        <v>163</v>
      </c>
      <c r="AL499" t="s">
        <v>113</v>
      </c>
      <c r="AM499">
        <v>767</v>
      </c>
      <c r="AN499" t="s">
        <v>114</v>
      </c>
      <c r="AO499">
        <v>0</v>
      </c>
      <c r="AP499">
        <v>461</v>
      </c>
      <c r="AQ499">
        <v>1228</v>
      </c>
      <c r="AR499" t="s">
        <v>115</v>
      </c>
      <c r="AS499" t="s">
        <v>112</v>
      </c>
      <c r="AT499" t="s">
        <v>116</v>
      </c>
      <c r="AU499" t="s">
        <v>117</v>
      </c>
      <c r="AV499">
        <v>1228</v>
      </c>
      <c r="AW499">
        <v>9.3967040474572272E-2</v>
      </c>
      <c r="AX499" t="s">
        <v>118</v>
      </c>
      <c r="AY499">
        <v>0</v>
      </c>
      <c r="AZ499">
        <v>0</v>
      </c>
      <c r="BA499">
        <v>1228</v>
      </c>
      <c r="BB499">
        <v>1</v>
      </c>
      <c r="BC499">
        <v>0</v>
      </c>
      <c r="BD499">
        <v>2</v>
      </c>
      <c r="BE499">
        <v>0</v>
      </c>
      <c r="BF499">
        <v>2</v>
      </c>
      <c r="BG499">
        <v>1</v>
      </c>
      <c r="BH499" t="s">
        <v>112</v>
      </c>
      <c r="BI499">
        <v>5</v>
      </c>
      <c r="BJ499" t="s">
        <v>119</v>
      </c>
      <c r="BK499">
        <v>1</v>
      </c>
      <c r="BL499" t="s">
        <v>112</v>
      </c>
      <c r="BM499" t="s">
        <v>120</v>
      </c>
      <c r="BN499">
        <v>1988</v>
      </c>
      <c r="BO499" t="s">
        <v>121</v>
      </c>
      <c r="BP499">
        <v>2</v>
      </c>
      <c r="BQ499">
        <v>472</v>
      </c>
      <c r="BR499" t="s">
        <v>110</v>
      </c>
      <c r="BS499" t="s">
        <v>110</v>
      </c>
      <c r="BT499" t="s">
        <v>116</v>
      </c>
      <c r="BU499">
        <v>168</v>
      </c>
      <c r="BV499">
        <v>120</v>
      </c>
      <c r="BW499">
        <v>0</v>
      </c>
      <c r="BX499">
        <v>0</v>
      </c>
      <c r="BY499">
        <v>0</v>
      </c>
      <c r="BZ499">
        <v>0</v>
      </c>
      <c r="CA499" t="s">
        <v>93</v>
      </c>
      <c r="CB499" t="s">
        <v>93</v>
      </c>
      <c r="CC499" t="s">
        <v>93</v>
      </c>
      <c r="CD499">
        <v>0</v>
      </c>
      <c r="CE499">
        <v>10</v>
      </c>
      <c r="CF499">
        <v>2008</v>
      </c>
      <c r="CG499" t="s">
        <v>122</v>
      </c>
      <c r="CH499" t="s">
        <v>123</v>
      </c>
      <c r="CI499">
        <v>189000</v>
      </c>
      <c r="CR499">
        <v>1228</v>
      </c>
      <c r="CS499" t="s">
        <v>124</v>
      </c>
    </row>
    <row r="500" spans="1:97" x14ac:dyDescent="0.3">
      <c r="A500">
        <v>803</v>
      </c>
      <c r="B500">
        <v>60</v>
      </c>
      <c r="C500" t="s">
        <v>91</v>
      </c>
      <c r="D500">
        <v>63</v>
      </c>
      <c r="E500">
        <v>8199</v>
      </c>
      <c r="F500" t="s">
        <v>92</v>
      </c>
      <c r="G500" t="s">
        <v>93</v>
      </c>
      <c r="H500" t="s">
        <v>141</v>
      </c>
      <c r="I500" t="s">
        <v>95</v>
      </c>
      <c r="J500" t="s">
        <v>96</v>
      </c>
      <c r="K500" t="s">
        <v>134</v>
      </c>
      <c r="L500" t="s">
        <v>98</v>
      </c>
      <c r="M500" t="s">
        <v>167</v>
      </c>
      <c r="N500" t="s">
        <v>100</v>
      </c>
      <c r="O500" t="s">
        <v>101</v>
      </c>
      <c r="P500" t="s">
        <v>101</v>
      </c>
      <c r="Q500" t="s">
        <v>102</v>
      </c>
      <c r="R500" t="s">
        <v>103</v>
      </c>
      <c r="S500" s="3" t="str">
        <f>VLOOKUP(R500,'House Style2'!$A$1:$E$9,5,FALSE)</f>
        <v>Above Average</v>
      </c>
      <c r="T500">
        <v>7</v>
      </c>
      <c r="U500">
        <v>0.28314961535667005</v>
      </c>
      <c r="V500" t="s">
        <v>104</v>
      </c>
      <c r="W500">
        <v>5</v>
      </c>
      <c r="X500">
        <v>2005</v>
      </c>
      <c r="Y500">
        <v>2005</v>
      </c>
      <c r="Z500" t="s">
        <v>105</v>
      </c>
      <c r="AA500" t="s">
        <v>126</v>
      </c>
      <c r="AB500" t="s">
        <v>179</v>
      </c>
      <c r="AC500" t="s">
        <v>155</v>
      </c>
      <c r="AD500" t="s">
        <v>129</v>
      </c>
      <c r="AE500">
        <v>0</v>
      </c>
      <c r="AF500" t="s">
        <v>112</v>
      </c>
      <c r="AG500" t="s">
        <v>110</v>
      </c>
      <c r="AH500" t="s">
        <v>111</v>
      </c>
      <c r="AI500" t="s">
        <v>112</v>
      </c>
      <c r="AJ500" t="s">
        <v>110</v>
      </c>
      <c r="AK500" t="s">
        <v>130</v>
      </c>
      <c r="AL500" t="s">
        <v>113</v>
      </c>
      <c r="AM500">
        <v>648</v>
      </c>
      <c r="AN500" t="s">
        <v>114</v>
      </c>
      <c r="AO500">
        <v>0</v>
      </c>
      <c r="AP500">
        <v>80</v>
      </c>
      <c r="AQ500">
        <v>728</v>
      </c>
      <c r="AR500" t="s">
        <v>115</v>
      </c>
      <c r="AS500" t="s">
        <v>109</v>
      </c>
      <c r="AT500" t="s">
        <v>116</v>
      </c>
      <c r="AU500" t="s">
        <v>117</v>
      </c>
      <c r="AV500">
        <v>728</v>
      </c>
      <c r="AW500">
        <v>0.52252227853720568</v>
      </c>
      <c r="AX500" t="s">
        <v>195</v>
      </c>
      <c r="AY500">
        <v>728</v>
      </c>
      <c r="AZ500">
        <v>0</v>
      </c>
      <c r="BA500">
        <v>1456</v>
      </c>
      <c r="BB500">
        <v>1</v>
      </c>
      <c r="BC500">
        <v>0</v>
      </c>
      <c r="BD500">
        <v>2</v>
      </c>
      <c r="BE500">
        <v>1</v>
      </c>
      <c r="BF500">
        <v>3</v>
      </c>
      <c r="BG500">
        <v>1</v>
      </c>
      <c r="BH500" t="s">
        <v>112</v>
      </c>
      <c r="BI500">
        <v>7</v>
      </c>
      <c r="BJ500" t="s">
        <v>119</v>
      </c>
      <c r="BK500">
        <v>1</v>
      </c>
      <c r="BL500" t="s">
        <v>112</v>
      </c>
      <c r="BM500" t="s">
        <v>120</v>
      </c>
      <c r="BN500">
        <v>2005</v>
      </c>
      <c r="BO500" t="s">
        <v>121</v>
      </c>
      <c r="BP500">
        <v>2</v>
      </c>
      <c r="BQ500">
        <v>410</v>
      </c>
      <c r="BR500" t="s">
        <v>110</v>
      </c>
      <c r="BS500" t="s">
        <v>110</v>
      </c>
      <c r="BT500" t="s">
        <v>116</v>
      </c>
      <c r="BU500">
        <v>36</v>
      </c>
      <c r="BV500">
        <v>18</v>
      </c>
      <c r="BW500">
        <v>0</v>
      </c>
      <c r="BX500">
        <v>0</v>
      </c>
      <c r="BY500">
        <v>0</v>
      </c>
      <c r="BZ500">
        <v>0</v>
      </c>
      <c r="CA500" t="s">
        <v>93</v>
      </c>
      <c r="CB500" t="s">
        <v>93</v>
      </c>
      <c r="CC500" t="s">
        <v>93</v>
      </c>
      <c r="CD500">
        <v>0</v>
      </c>
      <c r="CE500">
        <v>10</v>
      </c>
      <c r="CF500">
        <v>2008</v>
      </c>
      <c r="CG500" t="s">
        <v>122</v>
      </c>
      <c r="CH500" t="s">
        <v>123</v>
      </c>
      <c r="CI500">
        <v>189000</v>
      </c>
      <c r="CR500">
        <v>728</v>
      </c>
      <c r="CS500" t="s">
        <v>124</v>
      </c>
    </row>
    <row r="501" spans="1:97" x14ac:dyDescent="0.3">
      <c r="A501">
        <v>828</v>
      </c>
      <c r="B501">
        <v>20</v>
      </c>
      <c r="C501" t="s">
        <v>91</v>
      </c>
      <c r="D501">
        <v>65</v>
      </c>
      <c r="E501">
        <v>8529</v>
      </c>
      <c r="F501" t="s">
        <v>92</v>
      </c>
      <c r="G501" t="s">
        <v>93</v>
      </c>
      <c r="H501" t="s">
        <v>94</v>
      </c>
      <c r="I501" t="s">
        <v>95</v>
      </c>
      <c r="J501" t="s">
        <v>96</v>
      </c>
      <c r="K501" t="s">
        <v>134</v>
      </c>
      <c r="L501" t="s">
        <v>98</v>
      </c>
      <c r="M501" t="s">
        <v>201</v>
      </c>
      <c r="N501" t="s">
        <v>100</v>
      </c>
      <c r="O501" t="s">
        <v>101</v>
      </c>
      <c r="P501" t="s">
        <v>101</v>
      </c>
      <c r="Q501" t="s">
        <v>102</v>
      </c>
      <c r="R501" t="s">
        <v>136</v>
      </c>
      <c r="S501" s="3" t="str">
        <f>VLOOKUP(R501,'House Style2'!$A$1:$E$9,5,FALSE)</f>
        <v>Above Average</v>
      </c>
      <c r="T501">
        <v>7</v>
      </c>
      <c r="U501">
        <v>0.18994725986627059</v>
      </c>
      <c r="V501" t="s">
        <v>104</v>
      </c>
      <c r="W501">
        <v>5</v>
      </c>
      <c r="X501">
        <v>2001</v>
      </c>
      <c r="Y501">
        <v>2001</v>
      </c>
      <c r="Z501" t="s">
        <v>105</v>
      </c>
      <c r="AA501" t="s">
        <v>126</v>
      </c>
      <c r="AB501" t="s">
        <v>137</v>
      </c>
      <c r="AC501" t="s">
        <v>137</v>
      </c>
      <c r="AD501" t="s">
        <v>129</v>
      </c>
      <c r="AE501">
        <v>0</v>
      </c>
      <c r="AF501" t="s">
        <v>112</v>
      </c>
      <c r="AG501" t="s">
        <v>110</v>
      </c>
      <c r="AH501" t="s">
        <v>111</v>
      </c>
      <c r="AI501" t="s">
        <v>112</v>
      </c>
      <c r="AJ501" t="s">
        <v>110</v>
      </c>
      <c r="AK501" t="s">
        <v>156</v>
      </c>
      <c r="AL501" t="s">
        <v>113</v>
      </c>
      <c r="AM501">
        <v>20</v>
      </c>
      <c r="AN501" t="s">
        <v>114</v>
      </c>
      <c r="AO501">
        <v>0</v>
      </c>
      <c r="AP501">
        <v>1434</v>
      </c>
      <c r="AQ501">
        <v>1454</v>
      </c>
      <c r="AR501" t="s">
        <v>115</v>
      </c>
      <c r="AS501" t="s">
        <v>109</v>
      </c>
      <c r="AT501" t="s">
        <v>116</v>
      </c>
      <c r="AU501" t="s">
        <v>117</v>
      </c>
      <c r="AV501">
        <v>1434</v>
      </c>
      <c r="AW501">
        <v>0.52920755623923132</v>
      </c>
      <c r="AX501" t="s">
        <v>118</v>
      </c>
      <c r="AY501">
        <v>0</v>
      </c>
      <c r="AZ501">
        <v>0</v>
      </c>
      <c r="BA501">
        <v>1434</v>
      </c>
      <c r="BB501">
        <v>0</v>
      </c>
      <c r="BC501">
        <v>0</v>
      </c>
      <c r="BD501">
        <v>2</v>
      </c>
      <c r="BE501">
        <v>0</v>
      </c>
      <c r="BF501">
        <v>3</v>
      </c>
      <c r="BG501">
        <v>1</v>
      </c>
      <c r="BH501" t="s">
        <v>112</v>
      </c>
      <c r="BI501">
        <v>6</v>
      </c>
      <c r="BJ501" t="s">
        <v>119</v>
      </c>
      <c r="BK501">
        <v>1</v>
      </c>
      <c r="BL501" t="s">
        <v>110</v>
      </c>
      <c r="BM501" t="s">
        <v>120</v>
      </c>
      <c r="BN501">
        <v>2001</v>
      </c>
      <c r="BO501" t="s">
        <v>143</v>
      </c>
      <c r="BP501">
        <v>2</v>
      </c>
      <c r="BQ501">
        <v>527</v>
      </c>
      <c r="BR501" t="s">
        <v>110</v>
      </c>
      <c r="BS501" t="s">
        <v>110</v>
      </c>
      <c r="BT501" t="s">
        <v>116</v>
      </c>
      <c r="BU501">
        <v>290</v>
      </c>
      <c r="BV501">
        <v>39</v>
      </c>
      <c r="BW501">
        <v>0</v>
      </c>
      <c r="BX501">
        <v>0</v>
      </c>
      <c r="BY501">
        <v>0</v>
      </c>
      <c r="BZ501">
        <v>0</v>
      </c>
      <c r="CA501" t="s">
        <v>93</v>
      </c>
      <c r="CB501" t="s">
        <v>93</v>
      </c>
      <c r="CC501" t="s">
        <v>93</v>
      </c>
      <c r="CD501">
        <v>0</v>
      </c>
      <c r="CE501">
        <v>4</v>
      </c>
      <c r="CF501">
        <v>2009</v>
      </c>
      <c r="CG501" t="s">
        <v>122</v>
      </c>
      <c r="CH501" t="s">
        <v>123</v>
      </c>
      <c r="CI501">
        <v>189000</v>
      </c>
      <c r="CR501">
        <v>1434</v>
      </c>
      <c r="CS501" t="s">
        <v>124</v>
      </c>
    </row>
    <row r="502" spans="1:97" x14ac:dyDescent="0.3">
      <c r="A502">
        <v>1190</v>
      </c>
      <c r="B502">
        <v>60</v>
      </c>
      <c r="C502" t="s">
        <v>91</v>
      </c>
      <c r="D502">
        <v>60</v>
      </c>
      <c r="E502">
        <v>7500</v>
      </c>
      <c r="F502" t="s">
        <v>92</v>
      </c>
      <c r="G502" t="s">
        <v>93</v>
      </c>
      <c r="H502" t="s">
        <v>141</v>
      </c>
      <c r="I502" t="s">
        <v>95</v>
      </c>
      <c r="J502" t="s">
        <v>96</v>
      </c>
      <c r="K502" t="s">
        <v>134</v>
      </c>
      <c r="L502" t="s">
        <v>98</v>
      </c>
      <c r="M502" t="s">
        <v>184</v>
      </c>
      <c r="N502" t="s">
        <v>100</v>
      </c>
      <c r="O502" t="s">
        <v>101</v>
      </c>
      <c r="P502" t="s">
        <v>101</v>
      </c>
      <c r="Q502" t="s">
        <v>102</v>
      </c>
      <c r="R502" t="s">
        <v>103</v>
      </c>
      <c r="S502" s="3" t="str">
        <f>VLOOKUP(R502,'House Style2'!$A$1:$E$9,5,FALSE)</f>
        <v>Above Average</v>
      </c>
      <c r="T502">
        <v>7</v>
      </c>
      <c r="U502">
        <v>0.15146317764136841</v>
      </c>
      <c r="V502" t="s">
        <v>104</v>
      </c>
      <c r="W502">
        <v>5</v>
      </c>
      <c r="X502">
        <v>1999</v>
      </c>
      <c r="Y502">
        <v>1999</v>
      </c>
      <c r="Z502" t="s">
        <v>105</v>
      </c>
      <c r="AA502" t="s">
        <v>126</v>
      </c>
      <c r="AB502" t="s">
        <v>137</v>
      </c>
      <c r="AC502" t="s">
        <v>137</v>
      </c>
      <c r="AD502" t="s">
        <v>129</v>
      </c>
      <c r="AE502">
        <v>0</v>
      </c>
      <c r="AF502" t="s">
        <v>110</v>
      </c>
      <c r="AG502" t="s">
        <v>110</v>
      </c>
      <c r="AH502" t="s">
        <v>111</v>
      </c>
      <c r="AI502" t="s">
        <v>110</v>
      </c>
      <c r="AJ502" t="s">
        <v>110</v>
      </c>
      <c r="AK502" t="s">
        <v>156</v>
      </c>
      <c r="AL502" t="s">
        <v>114</v>
      </c>
      <c r="AM502">
        <v>0</v>
      </c>
      <c r="AN502" t="s">
        <v>114</v>
      </c>
      <c r="AO502">
        <v>0</v>
      </c>
      <c r="AP502">
        <v>994</v>
      </c>
      <c r="AQ502">
        <v>994</v>
      </c>
      <c r="AR502" t="s">
        <v>115</v>
      </c>
      <c r="AS502" t="s">
        <v>112</v>
      </c>
      <c r="AT502" t="s">
        <v>116</v>
      </c>
      <c r="AU502" t="s">
        <v>117</v>
      </c>
      <c r="AV502">
        <v>1028</v>
      </c>
      <c r="AW502">
        <v>0.62313352537902966</v>
      </c>
      <c r="AX502" t="s">
        <v>195</v>
      </c>
      <c r="AY502">
        <v>776</v>
      </c>
      <c r="AZ502">
        <v>0</v>
      </c>
      <c r="BA502">
        <v>1804</v>
      </c>
      <c r="BB502">
        <v>0</v>
      </c>
      <c r="BC502">
        <v>0</v>
      </c>
      <c r="BD502">
        <v>2</v>
      </c>
      <c r="BE502">
        <v>1</v>
      </c>
      <c r="BF502">
        <v>3</v>
      </c>
      <c r="BG502">
        <v>1</v>
      </c>
      <c r="BH502" t="s">
        <v>112</v>
      </c>
      <c r="BI502">
        <v>7</v>
      </c>
      <c r="BJ502" t="s">
        <v>119</v>
      </c>
      <c r="BK502">
        <v>1</v>
      </c>
      <c r="BL502" t="s">
        <v>110</v>
      </c>
      <c r="BM502" t="s">
        <v>120</v>
      </c>
      <c r="BN502">
        <v>1999</v>
      </c>
      <c r="BO502" t="s">
        <v>121</v>
      </c>
      <c r="BP502">
        <v>2</v>
      </c>
      <c r="BQ502">
        <v>442</v>
      </c>
      <c r="BR502" t="s">
        <v>110</v>
      </c>
      <c r="BS502" t="s">
        <v>110</v>
      </c>
      <c r="BT502" t="s">
        <v>116</v>
      </c>
      <c r="BU502">
        <v>140</v>
      </c>
      <c r="BV502">
        <v>60</v>
      </c>
      <c r="BW502">
        <v>0</v>
      </c>
      <c r="BX502">
        <v>0</v>
      </c>
      <c r="BY502">
        <v>0</v>
      </c>
      <c r="BZ502">
        <v>0</v>
      </c>
      <c r="CA502" t="s">
        <v>93</v>
      </c>
      <c r="CB502" t="s">
        <v>93</v>
      </c>
      <c r="CC502" t="s">
        <v>93</v>
      </c>
      <c r="CD502">
        <v>0</v>
      </c>
      <c r="CE502">
        <v>6</v>
      </c>
      <c r="CF502">
        <v>2010</v>
      </c>
      <c r="CG502" t="s">
        <v>122</v>
      </c>
      <c r="CH502" t="s">
        <v>123</v>
      </c>
      <c r="CI502">
        <v>189000</v>
      </c>
      <c r="CR502">
        <v>1028</v>
      </c>
      <c r="CS502" t="s">
        <v>124</v>
      </c>
    </row>
    <row r="503" spans="1:97" x14ac:dyDescent="0.3">
      <c r="A503">
        <v>1211</v>
      </c>
      <c r="B503">
        <v>60</v>
      </c>
      <c r="C503" t="s">
        <v>91</v>
      </c>
      <c r="D503">
        <v>70</v>
      </c>
      <c r="E503">
        <v>11218</v>
      </c>
      <c r="F503" t="s">
        <v>92</v>
      </c>
      <c r="G503" t="s">
        <v>93</v>
      </c>
      <c r="H503" t="s">
        <v>141</v>
      </c>
      <c r="I503" t="s">
        <v>95</v>
      </c>
      <c r="J503" t="s">
        <v>96</v>
      </c>
      <c r="K503" t="s">
        <v>134</v>
      </c>
      <c r="L503" t="s">
        <v>98</v>
      </c>
      <c r="M503" t="s">
        <v>201</v>
      </c>
      <c r="N503" t="s">
        <v>100</v>
      </c>
      <c r="O503" t="s">
        <v>101</v>
      </c>
      <c r="P503" t="s">
        <v>101</v>
      </c>
      <c r="Q503" t="s">
        <v>102</v>
      </c>
      <c r="R503" t="s">
        <v>103</v>
      </c>
      <c r="S503" s="3" t="str">
        <f>VLOOKUP(R503,'House Style2'!$A$1:$E$9,5,FALSE)</f>
        <v>Above Average</v>
      </c>
      <c r="T503">
        <v>6</v>
      </c>
      <c r="U503">
        <v>2.0458893718664495E-2</v>
      </c>
      <c r="V503" t="s">
        <v>104</v>
      </c>
      <c r="W503">
        <v>5</v>
      </c>
      <c r="X503">
        <v>1992</v>
      </c>
      <c r="Y503">
        <v>1992</v>
      </c>
      <c r="Z503" t="s">
        <v>105</v>
      </c>
      <c r="AA503" t="s">
        <v>126</v>
      </c>
      <c r="AB503" t="s">
        <v>127</v>
      </c>
      <c r="AC503" t="s">
        <v>127</v>
      </c>
      <c r="AD503" t="s">
        <v>129</v>
      </c>
      <c r="AE503">
        <v>0</v>
      </c>
      <c r="AF503" t="s">
        <v>112</v>
      </c>
      <c r="AG503" t="s">
        <v>110</v>
      </c>
      <c r="AH503" t="s">
        <v>111</v>
      </c>
      <c r="AI503" t="s">
        <v>112</v>
      </c>
      <c r="AJ503" t="s">
        <v>110</v>
      </c>
      <c r="AK503" t="s">
        <v>156</v>
      </c>
      <c r="AL503" t="s">
        <v>114</v>
      </c>
      <c r="AM503">
        <v>0</v>
      </c>
      <c r="AN503" t="s">
        <v>114</v>
      </c>
      <c r="AO503">
        <v>0</v>
      </c>
      <c r="AP503">
        <v>1055</v>
      </c>
      <c r="AQ503">
        <v>1055</v>
      </c>
      <c r="AR503" t="s">
        <v>115</v>
      </c>
      <c r="AS503" t="s">
        <v>109</v>
      </c>
      <c r="AT503" t="s">
        <v>116</v>
      </c>
      <c r="AU503" t="s">
        <v>117</v>
      </c>
      <c r="AV503">
        <v>1055</v>
      </c>
      <c r="AW503">
        <v>0.81598194728504714</v>
      </c>
      <c r="AX503" t="s">
        <v>195</v>
      </c>
      <c r="AY503">
        <v>790</v>
      </c>
      <c r="AZ503">
        <v>0</v>
      </c>
      <c r="BA503">
        <v>1845</v>
      </c>
      <c r="BB503">
        <v>0</v>
      </c>
      <c r="BC503">
        <v>0</v>
      </c>
      <c r="BD503">
        <v>2</v>
      </c>
      <c r="BE503">
        <v>1</v>
      </c>
      <c r="BF503">
        <v>3</v>
      </c>
      <c r="BG503">
        <v>1</v>
      </c>
      <c r="BH503" t="s">
        <v>112</v>
      </c>
      <c r="BI503">
        <v>8</v>
      </c>
      <c r="BJ503" t="s">
        <v>119</v>
      </c>
      <c r="BK503">
        <v>1</v>
      </c>
      <c r="BL503" t="s">
        <v>110</v>
      </c>
      <c r="BM503" t="s">
        <v>120</v>
      </c>
      <c r="BN503">
        <v>1992</v>
      </c>
      <c r="BO503" t="s">
        <v>143</v>
      </c>
      <c r="BP503">
        <v>2</v>
      </c>
      <c r="BQ503">
        <v>462</v>
      </c>
      <c r="BR503" t="s">
        <v>110</v>
      </c>
      <c r="BS503" t="s">
        <v>110</v>
      </c>
      <c r="BT503" t="s">
        <v>116</v>
      </c>
      <c r="BU503">
        <v>635</v>
      </c>
      <c r="BV503">
        <v>104</v>
      </c>
      <c r="BW503">
        <v>0</v>
      </c>
      <c r="BX503">
        <v>0</v>
      </c>
      <c r="BY503">
        <v>0</v>
      </c>
      <c r="BZ503">
        <v>0</v>
      </c>
      <c r="CA503" t="s">
        <v>93</v>
      </c>
      <c r="CB503" t="s">
        <v>165</v>
      </c>
      <c r="CC503" t="s">
        <v>215</v>
      </c>
      <c r="CD503">
        <v>400</v>
      </c>
      <c r="CE503">
        <v>5</v>
      </c>
      <c r="CF503">
        <v>2010</v>
      </c>
      <c r="CG503" t="s">
        <v>122</v>
      </c>
      <c r="CH503" t="s">
        <v>123</v>
      </c>
      <c r="CI503">
        <v>189000</v>
      </c>
      <c r="CR503">
        <v>1055</v>
      </c>
      <c r="CS503" t="s">
        <v>124</v>
      </c>
    </row>
    <row r="504" spans="1:97" x14ac:dyDescent="0.3">
      <c r="A504">
        <v>1361</v>
      </c>
      <c r="B504">
        <v>70</v>
      </c>
      <c r="C504" t="s">
        <v>91</v>
      </c>
      <c r="D504">
        <v>51</v>
      </c>
      <c r="E504">
        <v>9842</v>
      </c>
      <c r="F504" t="s">
        <v>92</v>
      </c>
      <c r="G504" t="s">
        <v>93</v>
      </c>
      <c r="H504" t="s">
        <v>141</v>
      </c>
      <c r="I504" t="s">
        <v>95</v>
      </c>
      <c r="J504" t="s">
        <v>96</v>
      </c>
      <c r="K504" t="s">
        <v>134</v>
      </c>
      <c r="L504" t="s">
        <v>98</v>
      </c>
      <c r="M504" t="s">
        <v>243</v>
      </c>
      <c r="N504" t="s">
        <v>203</v>
      </c>
      <c r="O504" t="s">
        <v>230</v>
      </c>
      <c r="P504" t="s">
        <v>101</v>
      </c>
      <c r="Q504" t="s">
        <v>102</v>
      </c>
      <c r="R504" t="s">
        <v>103</v>
      </c>
      <c r="S504" s="3" t="str">
        <f>VLOOKUP(R504,'House Style2'!$A$1:$E$9,5,FALSE)</f>
        <v>Above Average</v>
      </c>
      <c r="T504">
        <v>5</v>
      </c>
      <c r="U504">
        <v>0.72050917069107434</v>
      </c>
      <c r="V504" t="s">
        <v>225</v>
      </c>
      <c r="W504">
        <v>6</v>
      </c>
      <c r="X504">
        <v>1921</v>
      </c>
      <c r="Y504">
        <v>1998</v>
      </c>
      <c r="Z504" t="s">
        <v>105</v>
      </c>
      <c r="AA504" t="s">
        <v>126</v>
      </c>
      <c r="AB504" t="s">
        <v>176</v>
      </c>
      <c r="AC504" t="s">
        <v>127</v>
      </c>
      <c r="AD504" t="s">
        <v>129</v>
      </c>
      <c r="AE504">
        <v>0</v>
      </c>
      <c r="AF504" t="s">
        <v>110</v>
      </c>
      <c r="AG504" t="s">
        <v>110</v>
      </c>
      <c r="AH504" t="s">
        <v>162</v>
      </c>
      <c r="AI504" t="s">
        <v>110</v>
      </c>
      <c r="AJ504" t="s">
        <v>220</v>
      </c>
      <c r="AK504" t="s">
        <v>156</v>
      </c>
      <c r="AL504" t="s">
        <v>114</v>
      </c>
      <c r="AM504">
        <v>0</v>
      </c>
      <c r="AN504" t="s">
        <v>114</v>
      </c>
      <c r="AO504">
        <v>0</v>
      </c>
      <c r="AP504">
        <v>612</v>
      </c>
      <c r="AQ504">
        <v>612</v>
      </c>
      <c r="AR504" t="s">
        <v>115</v>
      </c>
      <c r="AS504" t="s">
        <v>109</v>
      </c>
      <c r="AT504" t="s">
        <v>116</v>
      </c>
      <c r="AU504" t="s">
        <v>117</v>
      </c>
      <c r="AV504">
        <v>990</v>
      </c>
      <c r="AW504">
        <v>0.99491388001404879</v>
      </c>
      <c r="AX504" t="s">
        <v>195</v>
      </c>
      <c r="AY504">
        <v>1611</v>
      </c>
      <c r="AZ504">
        <v>0</v>
      </c>
      <c r="BA504">
        <v>2601</v>
      </c>
      <c r="BB504">
        <v>0</v>
      </c>
      <c r="BC504">
        <v>0</v>
      </c>
      <c r="BD504">
        <v>3</v>
      </c>
      <c r="BE504">
        <v>1</v>
      </c>
      <c r="BF504">
        <v>4</v>
      </c>
      <c r="BG504">
        <v>1</v>
      </c>
      <c r="BH504" t="s">
        <v>110</v>
      </c>
      <c r="BI504">
        <v>8</v>
      </c>
      <c r="BJ504" t="s">
        <v>119</v>
      </c>
      <c r="BK504">
        <v>0</v>
      </c>
      <c r="BL504" t="s">
        <v>93</v>
      </c>
      <c r="BM504" t="s">
        <v>142</v>
      </c>
      <c r="BN504">
        <v>1998</v>
      </c>
      <c r="BO504" t="s">
        <v>143</v>
      </c>
      <c r="BP504">
        <v>2</v>
      </c>
      <c r="BQ504">
        <v>621</v>
      </c>
      <c r="BR504" t="s">
        <v>110</v>
      </c>
      <c r="BS504" t="s">
        <v>110</v>
      </c>
      <c r="BT504" t="s">
        <v>116</v>
      </c>
      <c r="BU504">
        <v>183</v>
      </c>
      <c r="BV504">
        <v>0</v>
      </c>
      <c r="BW504">
        <v>301</v>
      </c>
      <c r="BX504">
        <v>0</v>
      </c>
      <c r="BY504">
        <v>0</v>
      </c>
      <c r="BZ504">
        <v>0</v>
      </c>
      <c r="CA504" t="s">
        <v>93</v>
      </c>
      <c r="CB504" t="s">
        <v>93</v>
      </c>
      <c r="CC504" t="s">
        <v>93</v>
      </c>
      <c r="CD504">
        <v>0</v>
      </c>
      <c r="CE504">
        <v>5</v>
      </c>
      <c r="CF504">
        <v>2008</v>
      </c>
      <c r="CG504" t="s">
        <v>122</v>
      </c>
      <c r="CH504" t="s">
        <v>123</v>
      </c>
      <c r="CI504">
        <v>189000</v>
      </c>
      <c r="CR504">
        <v>990</v>
      </c>
      <c r="CS504" t="s">
        <v>124</v>
      </c>
    </row>
    <row r="505" spans="1:97" x14ac:dyDescent="0.3">
      <c r="A505">
        <v>464</v>
      </c>
      <c r="B505">
        <v>70</v>
      </c>
      <c r="C505" t="s">
        <v>91</v>
      </c>
      <c r="D505">
        <v>74</v>
      </c>
      <c r="E505">
        <v>11988</v>
      </c>
      <c r="F505" t="s">
        <v>92</v>
      </c>
      <c r="G505" t="s">
        <v>93</v>
      </c>
      <c r="H505" t="s">
        <v>94</v>
      </c>
      <c r="I505" t="s">
        <v>153</v>
      </c>
      <c r="J505" t="s">
        <v>96</v>
      </c>
      <c r="K505" t="s">
        <v>134</v>
      </c>
      <c r="L505" t="s">
        <v>154</v>
      </c>
      <c r="M505" t="s">
        <v>174</v>
      </c>
      <c r="N505" t="s">
        <v>100</v>
      </c>
      <c r="O505" t="s">
        <v>101</v>
      </c>
      <c r="P505" t="s">
        <v>101</v>
      </c>
      <c r="Q505" t="s">
        <v>102</v>
      </c>
      <c r="R505" t="s">
        <v>103</v>
      </c>
      <c r="S505" s="3" t="str">
        <f>VLOOKUP(R505,'House Style2'!$A$1:$E$9,5,FALSE)</f>
        <v>Above Average</v>
      </c>
      <c r="T505">
        <v>6</v>
      </c>
      <c r="U505">
        <v>0.63611490788121106</v>
      </c>
      <c r="V505" t="s">
        <v>104</v>
      </c>
      <c r="W505">
        <v>7</v>
      </c>
      <c r="X505">
        <v>1934</v>
      </c>
      <c r="Y505">
        <v>1995</v>
      </c>
      <c r="Z505" t="s">
        <v>125</v>
      </c>
      <c r="AA505" t="s">
        <v>126</v>
      </c>
      <c r="AB505" t="s">
        <v>181</v>
      </c>
      <c r="AC505" t="s">
        <v>181</v>
      </c>
      <c r="AD505" t="s">
        <v>129</v>
      </c>
      <c r="AE505">
        <v>0</v>
      </c>
      <c r="AF505" t="s">
        <v>110</v>
      </c>
      <c r="AG505" t="s">
        <v>110</v>
      </c>
      <c r="AH505" t="s">
        <v>171</v>
      </c>
      <c r="AI505" t="s">
        <v>110</v>
      </c>
      <c r="AJ505" t="s">
        <v>110</v>
      </c>
      <c r="AK505" t="s">
        <v>156</v>
      </c>
      <c r="AL505" t="s">
        <v>210</v>
      </c>
      <c r="AM505">
        <v>326</v>
      </c>
      <c r="AN505" t="s">
        <v>114</v>
      </c>
      <c r="AO505">
        <v>0</v>
      </c>
      <c r="AP505">
        <v>389</v>
      </c>
      <c r="AQ505">
        <v>715</v>
      </c>
      <c r="AR505" t="s">
        <v>115</v>
      </c>
      <c r="AS505" t="s">
        <v>220</v>
      </c>
      <c r="AT505" t="s">
        <v>116</v>
      </c>
      <c r="AU505" t="s">
        <v>232</v>
      </c>
      <c r="AV505">
        <v>849</v>
      </c>
      <c r="AW505">
        <v>0.15914706603483608</v>
      </c>
      <c r="AX505" t="s">
        <v>195</v>
      </c>
      <c r="AY505">
        <v>811</v>
      </c>
      <c r="AZ505">
        <v>0</v>
      </c>
      <c r="BA505">
        <v>1660</v>
      </c>
      <c r="BB505">
        <v>0</v>
      </c>
      <c r="BC505">
        <v>0</v>
      </c>
      <c r="BD505">
        <v>1</v>
      </c>
      <c r="BE505">
        <v>1</v>
      </c>
      <c r="BF505">
        <v>3</v>
      </c>
      <c r="BG505">
        <v>1</v>
      </c>
      <c r="BH505" t="s">
        <v>110</v>
      </c>
      <c r="BI505">
        <v>6</v>
      </c>
      <c r="BJ505" t="s">
        <v>119</v>
      </c>
      <c r="BK505">
        <v>1</v>
      </c>
      <c r="BL505" t="s">
        <v>112</v>
      </c>
      <c r="BM505" t="s">
        <v>164</v>
      </c>
      <c r="BN505">
        <v>1939</v>
      </c>
      <c r="BO505" t="s">
        <v>114</v>
      </c>
      <c r="BP505">
        <v>1</v>
      </c>
      <c r="BQ505">
        <v>240</v>
      </c>
      <c r="BR505" t="s">
        <v>110</v>
      </c>
      <c r="BS505" t="s">
        <v>110</v>
      </c>
      <c r="BT505" t="s">
        <v>116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 t="s">
        <v>93</v>
      </c>
      <c r="CB505" t="s">
        <v>93</v>
      </c>
      <c r="CC505" t="s">
        <v>93</v>
      </c>
      <c r="CD505">
        <v>0</v>
      </c>
      <c r="CE505">
        <v>8</v>
      </c>
      <c r="CF505">
        <v>2008</v>
      </c>
      <c r="CG505" t="s">
        <v>122</v>
      </c>
      <c r="CH505" t="s">
        <v>123</v>
      </c>
      <c r="CI505">
        <v>188700</v>
      </c>
      <c r="CR505">
        <v>849</v>
      </c>
      <c r="CS505" t="s">
        <v>124</v>
      </c>
    </row>
    <row r="506" spans="1:97" x14ac:dyDescent="0.3">
      <c r="A506">
        <v>316</v>
      </c>
      <c r="B506">
        <v>60</v>
      </c>
      <c r="C506" t="s">
        <v>91</v>
      </c>
      <c r="D506">
        <v>71</v>
      </c>
      <c r="E506">
        <v>7795</v>
      </c>
      <c r="F506" t="s">
        <v>92</v>
      </c>
      <c r="G506" t="s">
        <v>93</v>
      </c>
      <c r="H506" t="s">
        <v>94</v>
      </c>
      <c r="I506" t="s">
        <v>95</v>
      </c>
      <c r="J506" t="s">
        <v>96</v>
      </c>
      <c r="K506" t="s">
        <v>134</v>
      </c>
      <c r="L506" t="s">
        <v>98</v>
      </c>
      <c r="M506" t="s">
        <v>184</v>
      </c>
      <c r="N506" t="s">
        <v>100</v>
      </c>
      <c r="O506" t="s">
        <v>101</v>
      </c>
      <c r="P506" t="s">
        <v>101</v>
      </c>
      <c r="Q506" t="s">
        <v>102</v>
      </c>
      <c r="R506" t="s">
        <v>103</v>
      </c>
      <c r="S506" s="3" t="str">
        <f>VLOOKUP(R506,'House Style2'!$A$1:$E$9,5,FALSE)</f>
        <v>Above Average</v>
      </c>
      <c r="T506">
        <v>7</v>
      </c>
      <c r="U506">
        <v>0.21476766886329246</v>
      </c>
      <c r="V506" t="s">
        <v>104</v>
      </c>
      <c r="W506">
        <v>5</v>
      </c>
      <c r="X506">
        <v>2004</v>
      </c>
      <c r="Y506">
        <v>2005</v>
      </c>
      <c r="Z506" t="s">
        <v>105</v>
      </c>
      <c r="AA506" t="s">
        <v>126</v>
      </c>
      <c r="AB506" t="s">
        <v>137</v>
      </c>
      <c r="AC506" t="s">
        <v>137</v>
      </c>
      <c r="AD506" t="s">
        <v>129</v>
      </c>
      <c r="AE506">
        <v>0</v>
      </c>
      <c r="AF506" t="s">
        <v>112</v>
      </c>
      <c r="AG506" t="s">
        <v>110</v>
      </c>
      <c r="AH506" t="s">
        <v>111</v>
      </c>
      <c r="AI506" t="s">
        <v>112</v>
      </c>
      <c r="AJ506" t="s">
        <v>110</v>
      </c>
      <c r="AK506" t="s">
        <v>156</v>
      </c>
      <c r="AL506" t="s">
        <v>113</v>
      </c>
      <c r="AM506">
        <v>425</v>
      </c>
      <c r="AN506" t="s">
        <v>114</v>
      </c>
      <c r="AO506">
        <v>0</v>
      </c>
      <c r="AP506">
        <v>291</v>
      </c>
      <c r="AQ506">
        <v>716</v>
      </c>
      <c r="AR506" t="s">
        <v>115</v>
      </c>
      <c r="AS506" t="s">
        <v>109</v>
      </c>
      <c r="AT506" t="s">
        <v>116</v>
      </c>
      <c r="AU506" t="s">
        <v>117</v>
      </c>
      <c r="AV506">
        <v>716</v>
      </c>
      <c r="AW506">
        <v>0.92242669316400783</v>
      </c>
      <c r="AX506" t="s">
        <v>195</v>
      </c>
      <c r="AY506">
        <v>716</v>
      </c>
      <c r="AZ506">
        <v>0</v>
      </c>
      <c r="BA506">
        <v>1432</v>
      </c>
      <c r="BB506">
        <v>1</v>
      </c>
      <c r="BC506">
        <v>0</v>
      </c>
      <c r="BD506">
        <v>2</v>
      </c>
      <c r="BE506">
        <v>1</v>
      </c>
      <c r="BF506">
        <v>3</v>
      </c>
      <c r="BG506">
        <v>1</v>
      </c>
      <c r="BH506" t="s">
        <v>112</v>
      </c>
      <c r="BI506">
        <v>6</v>
      </c>
      <c r="BJ506" t="s">
        <v>119</v>
      </c>
      <c r="BK506">
        <v>1</v>
      </c>
      <c r="BL506" t="s">
        <v>112</v>
      </c>
      <c r="BM506" t="s">
        <v>120</v>
      </c>
      <c r="BN506">
        <v>2004</v>
      </c>
      <c r="BO506" t="s">
        <v>121</v>
      </c>
      <c r="BP506">
        <v>2</v>
      </c>
      <c r="BQ506">
        <v>432</v>
      </c>
      <c r="BR506" t="s">
        <v>110</v>
      </c>
      <c r="BS506" t="s">
        <v>110</v>
      </c>
      <c r="BT506" t="s">
        <v>116</v>
      </c>
      <c r="BU506">
        <v>100</v>
      </c>
      <c r="BV506">
        <v>51</v>
      </c>
      <c r="BW506">
        <v>0</v>
      </c>
      <c r="BX506">
        <v>0</v>
      </c>
      <c r="BY506">
        <v>0</v>
      </c>
      <c r="BZ506">
        <v>0</v>
      </c>
      <c r="CA506" t="s">
        <v>93</v>
      </c>
      <c r="CB506" t="s">
        <v>93</v>
      </c>
      <c r="CC506" t="s">
        <v>93</v>
      </c>
      <c r="CD506">
        <v>0</v>
      </c>
      <c r="CE506">
        <v>7</v>
      </c>
      <c r="CF506">
        <v>2009</v>
      </c>
      <c r="CG506" t="s">
        <v>122</v>
      </c>
      <c r="CH506" t="s">
        <v>123</v>
      </c>
      <c r="CI506">
        <v>188500</v>
      </c>
      <c r="CR506">
        <v>716</v>
      </c>
      <c r="CS506" t="s">
        <v>124</v>
      </c>
    </row>
    <row r="507" spans="1:97" x14ac:dyDescent="0.3">
      <c r="A507">
        <v>455</v>
      </c>
      <c r="B507">
        <v>90</v>
      </c>
      <c r="C507" t="s">
        <v>91</v>
      </c>
      <c r="D507">
        <v>63</v>
      </c>
      <c r="E507">
        <v>9297</v>
      </c>
      <c r="F507" t="s">
        <v>92</v>
      </c>
      <c r="G507" t="s">
        <v>93</v>
      </c>
      <c r="H507" t="s">
        <v>141</v>
      </c>
      <c r="I507" t="s">
        <v>95</v>
      </c>
      <c r="J507" t="s">
        <v>96</v>
      </c>
      <c r="K507" t="s">
        <v>134</v>
      </c>
      <c r="L507" t="s">
        <v>98</v>
      </c>
      <c r="M507" t="s">
        <v>218</v>
      </c>
      <c r="N507" t="s">
        <v>203</v>
      </c>
      <c r="O507" t="s">
        <v>101</v>
      </c>
      <c r="P507" t="s">
        <v>101</v>
      </c>
      <c r="Q507" t="s">
        <v>240</v>
      </c>
      <c r="R507" t="s">
        <v>136</v>
      </c>
      <c r="S507" s="3" t="str">
        <f>VLOOKUP(R507,'House Style2'!$A$1:$E$9,5,FALSE)</f>
        <v>Above Average</v>
      </c>
      <c r="T507">
        <v>5</v>
      </c>
      <c r="U507">
        <v>0.99532624753101884</v>
      </c>
      <c r="V507" t="s">
        <v>225</v>
      </c>
      <c r="W507">
        <v>5</v>
      </c>
      <c r="X507">
        <v>1976</v>
      </c>
      <c r="Y507">
        <v>1976</v>
      </c>
      <c r="Z507" t="s">
        <v>105</v>
      </c>
      <c r="AA507" t="s">
        <v>126</v>
      </c>
      <c r="AB507" t="s">
        <v>194</v>
      </c>
      <c r="AC507" t="s">
        <v>194</v>
      </c>
      <c r="AD507" t="s">
        <v>129</v>
      </c>
      <c r="AE507">
        <v>0</v>
      </c>
      <c r="AF507" t="s">
        <v>110</v>
      </c>
      <c r="AG507" t="s">
        <v>110</v>
      </c>
      <c r="AH507" t="s">
        <v>171</v>
      </c>
      <c r="AI507" t="s">
        <v>110</v>
      </c>
      <c r="AJ507" t="s">
        <v>110</v>
      </c>
      <c r="AK507" t="s">
        <v>156</v>
      </c>
      <c r="AL507" t="s">
        <v>151</v>
      </c>
      <c r="AM507">
        <v>1606</v>
      </c>
      <c r="AN507" t="s">
        <v>114</v>
      </c>
      <c r="AO507">
        <v>0</v>
      </c>
      <c r="AP507">
        <v>122</v>
      </c>
      <c r="AQ507">
        <v>1728</v>
      </c>
      <c r="AR507" t="s">
        <v>115</v>
      </c>
      <c r="AS507" t="s">
        <v>110</v>
      </c>
      <c r="AT507" t="s">
        <v>116</v>
      </c>
      <c r="AU507" t="s">
        <v>117</v>
      </c>
      <c r="AV507">
        <v>1728</v>
      </c>
      <c r="AW507">
        <v>0.52909061104509636</v>
      </c>
      <c r="AX507" t="s">
        <v>118</v>
      </c>
      <c r="AY507">
        <v>0</v>
      </c>
      <c r="AZ507">
        <v>0</v>
      </c>
      <c r="BA507">
        <v>1728</v>
      </c>
      <c r="BB507">
        <v>2</v>
      </c>
      <c r="BC507">
        <v>0</v>
      </c>
      <c r="BD507">
        <v>2</v>
      </c>
      <c r="BE507">
        <v>0</v>
      </c>
      <c r="BF507">
        <v>4</v>
      </c>
      <c r="BG507">
        <v>2</v>
      </c>
      <c r="BH507" t="s">
        <v>110</v>
      </c>
      <c r="BI507">
        <v>8</v>
      </c>
      <c r="BJ507" t="s">
        <v>119</v>
      </c>
      <c r="BK507">
        <v>0</v>
      </c>
      <c r="BL507" t="s">
        <v>93</v>
      </c>
      <c r="BM507" t="s">
        <v>164</v>
      </c>
      <c r="BN507">
        <v>1976</v>
      </c>
      <c r="BO507" t="s">
        <v>114</v>
      </c>
      <c r="BP507">
        <v>2</v>
      </c>
      <c r="BQ507">
        <v>560</v>
      </c>
      <c r="BR507" t="s">
        <v>110</v>
      </c>
      <c r="BS507" t="s">
        <v>110</v>
      </c>
      <c r="BT507" t="s">
        <v>116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 t="s">
        <v>93</v>
      </c>
      <c r="CB507" t="s">
        <v>93</v>
      </c>
      <c r="CC507" t="s">
        <v>93</v>
      </c>
      <c r="CD507">
        <v>0</v>
      </c>
      <c r="CE507">
        <v>7</v>
      </c>
      <c r="CF507">
        <v>2006</v>
      </c>
      <c r="CG507" t="s">
        <v>122</v>
      </c>
      <c r="CH507" t="s">
        <v>224</v>
      </c>
      <c r="CI507">
        <v>188000</v>
      </c>
      <c r="CR507" t="s">
        <v>124</v>
      </c>
      <c r="CS507">
        <v>1728</v>
      </c>
    </row>
    <row r="508" spans="1:97" x14ac:dyDescent="0.3">
      <c r="A508">
        <v>537</v>
      </c>
      <c r="B508">
        <v>60</v>
      </c>
      <c r="C508" t="s">
        <v>91</v>
      </c>
      <c r="D508">
        <v>57</v>
      </c>
      <c r="E508">
        <v>8924</v>
      </c>
      <c r="F508" t="s">
        <v>92</v>
      </c>
      <c r="G508" t="s">
        <v>93</v>
      </c>
      <c r="H508" t="s">
        <v>94</v>
      </c>
      <c r="I508" t="s">
        <v>95</v>
      </c>
      <c r="J508" t="s">
        <v>96</v>
      </c>
      <c r="K508" t="s">
        <v>133</v>
      </c>
      <c r="L508" t="s">
        <v>98</v>
      </c>
      <c r="M508" t="s">
        <v>167</v>
      </c>
      <c r="N508" t="s">
        <v>100</v>
      </c>
      <c r="O508" t="s">
        <v>101</v>
      </c>
      <c r="P508" t="s">
        <v>101</v>
      </c>
      <c r="Q508" t="s">
        <v>102</v>
      </c>
      <c r="R508" t="s">
        <v>103</v>
      </c>
      <c r="S508" s="3" t="str">
        <f>VLOOKUP(R508,'House Style2'!$A$1:$E$9,5,FALSE)</f>
        <v>Above Average</v>
      </c>
      <c r="T508">
        <v>7</v>
      </c>
      <c r="U508">
        <v>0.77430693287328778</v>
      </c>
      <c r="V508" t="s">
        <v>104</v>
      </c>
      <c r="W508">
        <v>5</v>
      </c>
      <c r="X508">
        <v>1998</v>
      </c>
      <c r="Y508">
        <v>1999</v>
      </c>
      <c r="Z508" t="s">
        <v>105</v>
      </c>
      <c r="AA508" t="s">
        <v>126</v>
      </c>
      <c r="AB508" t="s">
        <v>137</v>
      </c>
      <c r="AC508" t="s">
        <v>137</v>
      </c>
      <c r="AD508" t="s">
        <v>129</v>
      </c>
      <c r="AE508">
        <v>0</v>
      </c>
      <c r="AF508" t="s">
        <v>110</v>
      </c>
      <c r="AG508" t="s">
        <v>110</v>
      </c>
      <c r="AH508" t="s">
        <v>111</v>
      </c>
      <c r="AI508" t="s">
        <v>112</v>
      </c>
      <c r="AJ508" t="s">
        <v>110</v>
      </c>
      <c r="AK508" t="s">
        <v>130</v>
      </c>
      <c r="AL508" t="s">
        <v>114</v>
      </c>
      <c r="AM508">
        <v>0</v>
      </c>
      <c r="AN508" t="s">
        <v>114</v>
      </c>
      <c r="AO508">
        <v>0</v>
      </c>
      <c r="AP508">
        <v>880</v>
      </c>
      <c r="AQ508">
        <v>880</v>
      </c>
      <c r="AR508" t="s">
        <v>115</v>
      </c>
      <c r="AS508" t="s">
        <v>109</v>
      </c>
      <c r="AT508" t="s">
        <v>116</v>
      </c>
      <c r="AU508" t="s">
        <v>117</v>
      </c>
      <c r="AV508">
        <v>880</v>
      </c>
      <c r="AW508">
        <v>0.36791053798820827</v>
      </c>
      <c r="AX508" t="s">
        <v>195</v>
      </c>
      <c r="AY508">
        <v>844</v>
      </c>
      <c r="AZ508">
        <v>0</v>
      </c>
      <c r="BA508">
        <v>1724</v>
      </c>
      <c r="BB508">
        <v>0</v>
      </c>
      <c r="BC508">
        <v>0</v>
      </c>
      <c r="BD508">
        <v>2</v>
      </c>
      <c r="BE508">
        <v>1</v>
      </c>
      <c r="BF508">
        <v>3</v>
      </c>
      <c r="BG508">
        <v>1</v>
      </c>
      <c r="BH508" t="s">
        <v>112</v>
      </c>
      <c r="BI508">
        <v>8</v>
      </c>
      <c r="BJ508" t="s">
        <v>119</v>
      </c>
      <c r="BK508">
        <v>0</v>
      </c>
      <c r="BL508" t="s">
        <v>93</v>
      </c>
      <c r="BM508" t="s">
        <v>120</v>
      </c>
      <c r="BN508">
        <v>1998</v>
      </c>
      <c r="BO508" t="s">
        <v>121</v>
      </c>
      <c r="BP508">
        <v>2</v>
      </c>
      <c r="BQ508">
        <v>527</v>
      </c>
      <c r="BR508" t="s">
        <v>110</v>
      </c>
      <c r="BS508" t="s">
        <v>110</v>
      </c>
      <c r="BT508" t="s">
        <v>116</v>
      </c>
      <c r="BU508">
        <v>120</v>
      </c>
      <c r="BV508">
        <v>155</v>
      </c>
      <c r="BW508">
        <v>0</v>
      </c>
      <c r="BX508">
        <v>0</v>
      </c>
      <c r="BY508">
        <v>0</v>
      </c>
      <c r="BZ508">
        <v>0</v>
      </c>
      <c r="CA508" t="s">
        <v>93</v>
      </c>
      <c r="CB508" t="s">
        <v>93</v>
      </c>
      <c r="CC508" t="s">
        <v>93</v>
      </c>
      <c r="CD508">
        <v>0</v>
      </c>
      <c r="CE508">
        <v>7</v>
      </c>
      <c r="CF508">
        <v>2008</v>
      </c>
      <c r="CG508" t="s">
        <v>122</v>
      </c>
      <c r="CH508" t="s">
        <v>123</v>
      </c>
      <c r="CI508">
        <v>188000</v>
      </c>
      <c r="CR508">
        <v>880</v>
      </c>
      <c r="CS508" t="s">
        <v>124</v>
      </c>
    </row>
    <row r="509" spans="1:97" x14ac:dyDescent="0.3">
      <c r="A509">
        <v>1111</v>
      </c>
      <c r="B509">
        <v>60</v>
      </c>
      <c r="C509" t="s">
        <v>91</v>
      </c>
      <c r="D509" t="s">
        <v>93</v>
      </c>
      <c r="E509">
        <v>8000</v>
      </c>
      <c r="F509" t="s">
        <v>92</v>
      </c>
      <c r="G509" t="s">
        <v>93</v>
      </c>
      <c r="H509" t="s">
        <v>141</v>
      </c>
      <c r="I509" t="s">
        <v>95</v>
      </c>
      <c r="J509" t="s">
        <v>96</v>
      </c>
      <c r="K509" t="s">
        <v>134</v>
      </c>
      <c r="L509" t="s">
        <v>98</v>
      </c>
      <c r="M509" t="s">
        <v>184</v>
      </c>
      <c r="N509" t="s">
        <v>100</v>
      </c>
      <c r="O509" t="s">
        <v>101</v>
      </c>
      <c r="P509" t="s">
        <v>101</v>
      </c>
      <c r="Q509" t="s">
        <v>102</v>
      </c>
      <c r="R509" t="s">
        <v>103</v>
      </c>
      <c r="S509" s="3" t="str">
        <f>VLOOKUP(R509,'House Style2'!$A$1:$E$9,5,FALSE)</f>
        <v>Above Average</v>
      </c>
      <c r="T509">
        <v>6</v>
      </c>
      <c r="U509">
        <v>0.63178947539306063</v>
      </c>
      <c r="V509" t="s">
        <v>104</v>
      </c>
      <c r="W509">
        <v>5</v>
      </c>
      <c r="X509">
        <v>1995</v>
      </c>
      <c r="Y509">
        <v>1996</v>
      </c>
      <c r="Z509" t="s">
        <v>105</v>
      </c>
      <c r="AA509" t="s">
        <v>126</v>
      </c>
      <c r="AB509" t="s">
        <v>107</v>
      </c>
      <c r="AC509" t="s">
        <v>107</v>
      </c>
      <c r="AD509" t="s">
        <v>129</v>
      </c>
      <c r="AE509">
        <v>0</v>
      </c>
      <c r="AF509" t="s">
        <v>110</v>
      </c>
      <c r="AG509" t="s">
        <v>110</v>
      </c>
      <c r="AH509" t="s">
        <v>111</v>
      </c>
      <c r="AI509" t="s">
        <v>112</v>
      </c>
      <c r="AJ509" t="s">
        <v>110</v>
      </c>
      <c r="AK509" t="s">
        <v>156</v>
      </c>
      <c r="AL509" t="s">
        <v>113</v>
      </c>
      <c r="AM509">
        <v>219</v>
      </c>
      <c r="AN509" t="s">
        <v>114</v>
      </c>
      <c r="AO509">
        <v>0</v>
      </c>
      <c r="AP509">
        <v>554</v>
      </c>
      <c r="AQ509">
        <v>773</v>
      </c>
      <c r="AR509" t="s">
        <v>115</v>
      </c>
      <c r="AS509" t="s">
        <v>112</v>
      </c>
      <c r="AT509" t="s">
        <v>116</v>
      </c>
      <c r="AU509" t="s">
        <v>117</v>
      </c>
      <c r="AV509">
        <v>773</v>
      </c>
      <c r="AW509">
        <v>3.9674860382891142E-3</v>
      </c>
      <c r="AX509" t="s">
        <v>195</v>
      </c>
      <c r="AY509">
        <v>885</v>
      </c>
      <c r="AZ509">
        <v>0</v>
      </c>
      <c r="BA509">
        <v>1658</v>
      </c>
      <c r="BB509">
        <v>1</v>
      </c>
      <c r="BC509">
        <v>0</v>
      </c>
      <c r="BD509">
        <v>2</v>
      </c>
      <c r="BE509">
        <v>1</v>
      </c>
      <c r="BF509">
        <v>3</v>
      </c>
      <c r="BG509">
        <v>1</v>
      </c>
      <c r="BH509" t="s">
        <v>110</v>
      </c>
      <c r="BI509">
        <v>8</v>
      </c>
      <c r="BJ509" t="s">
        <v>119</v>
      </c>
      <c r="BK509">
        <v>1</v>
      </c>
      <c r="BL509" t="s">
        <v>110</v>
      </c>
      <c r="BM509" t="s">
        <v>120</v>
      </c>
      <c r="BN509">
        <v>1995</v>
      </c>
      <c r="BO509" t="s">
        <v>121</v>
      </c>
      <c r="BP509">
        <v>2</v>
      </c>
      <c r="BQ509">
        <v>431</v>
      </c>
      <c r="BR509" t="s">
        <v>110</v>
      </c>
      <c r="BS509" t="s">
        <v>110</v>
      </c>
      <c r="BT509" t="s">
        <v>116</v>
      </c>
      <c r="BU509">
        <v>224</v>
      </c>
      <c r="BV509">
        <v>84</v>
      </c>
      <c r="BW509">
        <v>0</v>
      </c>
      <c r="BX509">
        <v>0</v>
      </c>
      <c r="BY509">
        <v>0</v>
      </c>
      <c r="BZ509">
        <v>0</v>
      </c>
      <c r="CA509" t="s">
        <v>93</v>
      </c>
      <c r="CB509" t="s">
        <v>93</v>
      </c>
      <c r="CC509" t="s">
        <v>93</v>
      </c>
      <c r="CD509">
        <v>0</v>
      </c>
      <c r="CE509">
        <v>6</v>
      </c>
      <c r="CF509">
        <v>2008</v>
      </c>
      <c r="CG509" t="s">
        <v>122</v>
      </c>
      <c r="CH509" t="s">
        <v>123</v>
      </c>
      <c r="CI509">
        <v>188000</v>
      </c>
      <c r="CR509">
        <v>773</v>
      </c>
      <c r="CS509" t="s">
        <v>124</v>
      </c>
    </row>
    <row r="510" spans="1:97" x14ac:dyDescent="0.3">
      <c r="A510">
        <v>382</v>
      </c>
      <c r="B510">
        <v>20</v>
      </c>
      <c r="C510" t="s">
        <v>188</v>
      </c>
      <c r="D510">
        <v>60</v>
      </c>
      <c r="E510">
        <v>7200</v>
      </c>
      <c r="F510" t="s">
        <v>92</v>
      </c>
      <c r="G510" t="s">
        <v>92</v>
      </c>
      <c r="H510" t="s">
        <v>141</v>
      </c>
      <c r="I510" t="s">
        <v>95</v>
      </c>
      <c r="J510" t="s">
        <v>96</v>
      </c>
      <c r="K510" t="s">
        <v>134</v>
      </c>
      <c r="L510" t="s">
        <v>98</v>
      </c>
      <c r="M510" t="s">
        <v>168</v>
      </c>
      <c r="N510" t="s">
        <v>100</v>
      </c>
      <c r="O510" t="s">
        <v>101</v>
      </c>
      <c r="P510" t="s">
        <v>101</v>
      </c>
      <c r="Q510" t="s">
        <v>102</v>
      </c>
      <c r="R510" t="s">
        <v>136</v>
      </c>
      <c r="S510" s="3" t="str">
        <f>VLOOKUP(R510,'House Style2'!$A$1:$E$9,5,FALSE)</f>
        <v>Above Average</v>
      </c>
      <c r="T510">
        <v>7</v>
      </c>
      <c r="U510">
        <v>0.33495978010389726</v>
      </c>
      <c r="V510" t="s">
        <v>104</v>
      </c>
      <c r="W510">
        <v>5</v>
      </c>
      <c r="X510">
        <v>2006</v>
      </c>
      <c r="Y510">
        <v>2006</v>
      </c>
      <c r="Z510" t="s">
        <v>105</v>
      </c>
      <c r="AA510" t="s">
        <v>126</v>
      </c>
      <c r="AB510" t="s">
        <v>137</v>
      </c>
      <c r="AC510" t="s">
        <v>137</v>
      </c>
      <c r="AD510" t="s">
        <v>129</v>
      </c>
      <c r="AE510">
        <v>0</v>
      </c>
      <c r="AF510" t="s">
        <v>112</v>
      </c>
      <c r="AG510" t="s">
        <v>110</v>
      </c>
      <c r="AH510" t="s">
        <v>111</v>
      </c>
      <c r="AI510" t="s">
        <v>112</v>
      </c>
      <c r="AJ510" t="s">
        <v>112</v>
      </c>
      <c r="AK510" t="s">
        <v>156</v>
      </c>
      <c r="AL510" t="s">
        <v>114</v>
      </c>
      <c r="AM510">
        <v>0</v>
      </c>
      <c r="AN510" t="s">
        <v>114</v>
      </c>
      <c r="AO510">
        <v>0</v>
      </c>
      <c r="AP510">
        <v>1293</v>
      </c>
      <c r="AQ510">
        <v>1293</v>
      </c>
      <c r="AR510" t="s">
        <v>115</v>
      </c>
      <c r="AS510" t="s">
        <v>109</v>
      </c>
      <c r="AT510" t="s">
        <v>116</v>
      </c>
      <c r="AU510" t="s">
        <v>117</v>
      </c>
      <c r="AV510">
        <v>1301</v>
      </c>
      <c r="AW510">
        <v>0.14362533426988155</v>
      </c>
      <c r="AX510" t="s">
        <v>118</v>
      </c>
      <c r="AY510">
        <v>0</v>
      </c>
      <c r="AZ510">
        <v>0</v>
      </c>
      <c r="BA510">
        <v>1301</v>
      </c>
      <c r="BB510">
        <v>1</v>
      </c>
      <c r="BC510">
        <v>0</v>
      </c>
      <c r="BD510">
        <v>2</v>
      </c>
      <c r="BE510">
        <v>0</v>
      </c>
      <c r="BF510">
        <v>2</v>
      </c>
      <c r="BG510">
        <v>1</v>
      </c>
      <c r="BH510" t="s">
        <v>112</v>
      </c>
      <c r="BI510">
        <v>5</v>
      </c>
      <c r="BJ510" t="s">
        <v>119</v>
      </c>
      <c r="BK510">
        <v>1</v>
      </c>
      <c r="BL510" t="s">
        <v>112</v>
      </c>
      <c r="BM510" t="s">
        <v>120</v>
      </c>
      <c r="BN510">
        <v>2006</v>
      </c>
      <c r="BO510" t="s">
        <v>143</v>
      </c>
      <c r="BP510">
        <v>2</v>
      </c>
      <c r="BQ510">
        <v>572</v>
      </c>
      <c r="BR510" t="s">
        <v>110</v>
      </c>
      <c r="BS510" t="s">
        <v>110</v>
      </c>
      <c r="BT510" t="s">
        <v>116</v>
      </c>
      <c r="BU510">
        <v>216</v>
      </c>
      <c r="BV510">
        <v>121</v>
      </c>
      <c r="BW510">
        <v>0</v>
      </c>
      <c r="BX510">
        <v>0</v>
      </c>
      <c r="BY510">
        <v>0</v>
      </c>
      <c r="BZ510">
        <v>0</v>
      </c>
      <c r="CA510" t="s">
        <v>93</v>
      </c>
      <c r="CB510" t="s">
        <v>93</v>
      </c>
      <c r="CC510" t="s">
        <v>93</v>
      </c>
      <c r="CD510">
        <v>0</v>
      </c>
      <c r="CE510">
        <v>8</v>
      </c>
      <c r="CF510">
        <v>2006</v>
      </c>
      <c r="CG510" t="s">
        <v>139</v>
      </c>
      <c r="CH510" t="s">
        <v>140</v>
      </c>
      <c r="CI510">
        <v>187750</v>
      </c>
      <c r="CR510">
        <v>1301</v>
      </c>
      <c r="CS510" t="s">
        <v>124</v>
      </c>
    </row>
    <row r="511" spans="1:97" x14ac:dyDescent="0.3">
      <c r="A511">
        <v>320</v>
      </c>
      <c r="B511">
        <v>80</v>
      </c>
      <c r="C511" t="s">
        <v>91</v>
      </c>
      <c r="D511" t="s">
        <v>93</v>
      </c>
      <c r="E511">
        <v>14115</v>
      </c>
      <c r="F511" t="s">
        <v>92</v>
      </c>
      <c r="G511" t="s">
        <v>93</v>
      </c>
      <c r="H511" t="s">
        <v>141</v>
      </c>
      <c r="I511" t="s">
        <v>95</v>
      </c>
      <c r="J511" t="s">
        <v>96</v>
      </c>
      <c r="K511" t="s">
        <v>134</v>
      </c>
      <c r="L511" t="s">
        <v>98</v>
      </c>
      <c r="M511" t="s">
        <v>211</v>
      </c>
      <c r="N511" t="s">
        <v>203</v>
      </c>
      <c r="O511" t="s">
        <v>101</v>
      </c>
      <c r="P511" t="s">
        <v>101</v>
      </c>
      <c r="Q511" t="s">
        <v>102</v>
      </c>
      <c r="R511" t="s">
        <v>193</v>
      </c>
      <c r="S511" s="3" t="str">
        <f>VLOOKUP(R511,'House Style2'!$A$1:$E$9,5,FALSE)</f>
        <v>Above Average</v>
      </c>
      <c r="T511">
        <v>7</v>
      </c>
      <c r="U511">
        <v>0.67680219116209783</v>
      </c>
      <c r="V511" t="s">
        <v>104</v>
      </c>
      <c r="W511">
        <v>5</v>
      </c>
      <c r="X511">
        <v>1980</v>
      </c>
      <c r="Y511">
        <v>1980</v>
      </c>
      <c r="Z511" t="s">
        <v>105</v>
      </c>
      <c r="AA511" t="s">
        <v>126</v>
      </c>
      <c r="AB511" t="s">
        <v>194</v>
      </c>
      <c r="AC511" t="s">
        <v>194</v>
      </c>
      <c r="AD511" t="s">
        <v>108</v>
      </c>
      <c r="AE511">
        <v>225</v>
      </c>
      <c r="AF511" t="s">
        <v>110</v>
      </c>
      <c r="AG511" t="s">
        <v>110</v>
      </c>
      <c r="AH511" t="s">
        <v>171</v>
      </c>
      <c r="AI511" t="s">
        <v>112</v>
      </c>
      <c r="AJ511" t="s">
        <v>110</v>
      </c>
      <c r="AK511" t="s">
        <v>130</v>
      </c>
      <c r="AL511" t="s">
        <v>113</v>
      </c>
      <c r="AM511">
        <v>1036</v>
      </c>
      <c r="AN511" t="s">
        <v>114</v>
      </c>
      <c r="AO511">
        <v>0</v>
      </c>
      <c r="AP511">
        <v>336</v>
      </c>
      <c r="AQ511">
        <v>1372</v>
      </c>
      <c r="AR511" t="s">
        <v>115</v>
      </c>
      <c r="AS511" t="s">
        <v>110</v>
      </c>
      <c r="AT511" t="s">
        <v>116</v>
      </c>
      <c r="AU511" t="s">
        <v>117</v>
      </c>
      <c r="AV511">
        <v>1472</v>
      </c>
      <c r="AW511">
        <v>0.34049126825421916</v>
      </c>
      <c r="AX511" t="s">
        <v>118</v>
      </c>
      <c r="AY511">
        <v>0</v>
      </c>
      <c r="AZ511">
        <v>0</v>
      </c>
      <c r="BA511">
        <v>1472</v>
      </c>
      <c r="BB511">
        <v>1</v>
      </c>
      <c r="BC511">
        <v>0</v>
      </c>
      <c r="BD511">
        <v>2</v>
      </c>
      <c r="BE511">
        <v>0</v>
      </c>
      <c r="BF511">
        <v>3</v>
      </c>
      <c r="BG511">
        <v>1</v>
      </c>
      <c r="BH511" t="s">
        <v>110</v>
      </c>
      <c r="BI511">
        <v>6</v>
      </c>
      <c r="BJ511" t="s">
        <v>119</v>
      </c>
      <c r="BK511">
        <v>2</v>
      </c>
      <c r="BL511" t="s">
        <v>110</v>
      </c>
      <c r="BM511" t="s">
        <v>120</v>
      </c>
      <c r="BN511">
        <v>1980</v>
      </c>
      <c r="BO511" t="s">
        <v>114</v>
      </c>
      <c r="BP511">
        <v>2</v>
      </c>
      <c r="BQ511">
        <v>588</v>
      </c>
      <c r="BR511" t="s">
        <v>110</v>
      </c>
      <c r="BS511" t="s">
        <v>110</v>
      </c>
      <c r="BT511" t="s">
        <v>116</v>
      </c>
      <c r="BU511">
        <v>233</v>
      </c>
      <c r="BV511">
        <v>48</v>
      </c>
      <c r="BW511">
        <v>0</v>
      </c>
      <c r="BX511">
        <v>0</v>
      </c>
      <c r="BY511">
        <v>0</v>
      </c>
      <c r="BZ511">
        <v>0</v>
      </c>
      <c r="CA511" t="s">
        <v>93</v>
      </c>
      <c r="CB511" t="s">
        <v>93</v>
      </c>
      <c r="CC511" t="s">
        <v>93</v>
      </c>
      <c r="CD511">
        <v>0</v>
      </c>
      <c r="CE511">
        <v>6</v>
      </c>
      <c r="CF511">
        <v>2009</v>
      </c>
      <c r="CG511" t="s">
        <v>122</v>
      </c>
      <c r="CH511" t="s">
        <v>123</v>
      </c>
      <c r="CI511">
        <v>187500</v>
      </c>
      <c r="CR511">
        <v>1472</v>
      </c>
      <c r="CS511" t="s">
        <v>124</v>
      </c>
    </row>
    <row r="512" spans="1:97" x14ac:dyDescent="0.3">
      <c r="A512">
        <v>732</v>
      </c>
      <c r="B512">
        <v>80</v>
      </c>
      <c r="C512" t="s">
        <v>91</v>
      </c>
      <c r="D512">
        <v>73</v>
      </c>
      <c r="E512">
        <v>9590</v>
      </c>
      <c r="F512" t="s">
        <v>92</v>
      </c>
      <c r="G512" t="s">
        <v>93</v>
      </c>
      <c r="H512" t="s">
        <v>94</v>
      </c>
      <c r="I512" t="s">
        <v>95</v>
      </c>
      <c r="J512" t="s">
        <v>96</v>
      </c>
      <c r="K512" t="s">
        <v>97</v>
      </c>
      <c r="L512" t="s">
        <v>98</v>
      </c>
      <c r="M512" t="s">
        <v>183</v>
      </c>
      <c r="N512" t="s">
        <v>100</v>
      </c>
      <c r="O512" t="s">
        <v>101</v>
      </c>
      <c r="P512" t="s">
        <v>101</v>
      </c>
      <c r="Q512" t="s">
        <v>102</v>
      </c>
      <c r="R512" t="s">
        <v>193</v>
      </c>
      <c r="S512" s="3" t="str">
        <f>VLOOKUP(R512,'House Style2'!$A$1:$E$9,5,FALSE)</f>
        <v>Above Average</v>
      </c>
      <c r="T512">
        <v>7</v>
      </c>
      <c r="U512">
        <v>0.39824854075284788</v>
      </c>
      <c r="V512" t="s">
        <v>104</v>
      </c>
      <c r="W512">
        <v>5</v>
      </c>
      <c r="X512">
        <v>2003</v>
      </c>
      <c r="Y512">
        <v>2003</v>
      </c>
      <c r="Z512" t="s">
        <v>105</v>
      </c>
      <c r="AA512" t="s">
        <v>126</v>
      </c>
      <c r="AB512" t="s">
        <v>137</v>
      </c>
      <c r="AC512" t="s">
        <v>137</v>
      </c>
      <c r="AD512" t="s">
        <v>108</v>
      </c>
      <c r="AE512">
        <v>442</v>
      </c>
      <c r="AF512" t="s">
        <v>112</v>
      </c>
      <c r="AG512" t="s">
        <v>110</v>
      </c>
      <c r="AH512" t="s">
        <v>111</v>
      </c>
      <c r="AI512" t="s">
        <v>109</v>
      </c>
      <c r="AJ512" t="s">
        <v>110</v>
      </c>
      <c r="AK512" t="s">
        <v>130</v>
      </c>
      <c r="AL512" t="s">
        <v>113</v>
      </c>
      <c r="AM512">
        <v>786</v>
      </c>
      <c r="AN512" t="s">
        <v>114</v>
      </c>
      <c r="AO512">
        <v>0</v>
      </c>
      <c r="AP512">
        <v>82</v>
      </c>
      <c r="AQ512">
        <v>868</v>
      </c>
      <c r="AR512" t="s">
        <v>115</v>
      </c>
      <c r="AS512" t="s">
        <v>109</v>
      </c>
      <c r="AT512" t="s">
        <v>116</v>
      </c>
      <c r="AU512" t="s">
        <v>117</v>
      </c>
      <c r="AV512">
        <v>1146</v>
      </c>
      <c r="AW512">
        <v>0.37718004529513149</v>
      </c>
      <c r="AX512" t="s">
        <v>118</v>
      </c>
      <c r="AY512">
        <v>0</v>
      </c>
      <c r="AZ512">
        <v>0</v>
      </c>
      <c r="BA512">
        <v>1146</v>
      </c>
      <c r="BB512">
        <v>1</v>
      </c>
      <c r="BC512">
        <v>0</v>
      </c>
      <c r="BD512">
        <v>2</v>
      </c>
      <c r="BE512">
        <v>0</v>
      </c>
      <c r="BF512">
        <v>3</v>
      </c>
      <c r="BG512">
        <v>1</v>
      </c>
      <c r="BH512" t="s">
        <v>112</v>
      </c>
      <c r="BI512">
        <v>6</v>
      </c>
      <c r="BJ512" t="s">
        <v>119</v>
      </c>
      <c r="BK512">
        <v>1</v>
      </c>
      <c r="BL512" t="s">
        <v>112</v>
      </c>
      <c r="BM512" t="s">
        <v>120</v>
      </c>
      <c r="BN512">
        <v>2003</v>
      </c>
      <c r="BO512" t="s">
        <v>121</v>
      </c>
      <c r="BP512">
        <v>2</v>
      </c>
      <c r="BQ512">
        <v>438</v>
      </c>
      <c r="BR512" t="s">
        <v>110</v>
      </c>
      <c r="BS512" t="s">
        <v>110</v>
      </c>
      <c r="BT512" t="s">
        <v>116</v>
      </c>
      <c r="BU512">
        <v>160</v>
      </c>
      <c r="BV512">
        <v>22</v>
      </c>
      <c r="BW512">
        <v>0</v>
      </c>
      <c r="BX512">
        <v>0</v>
      </c>
      <c r="BY512">
        <v>0</v>
      </c>
      <c r="BZ512">
        <v>0</v>
      </c>
      <c r="CA512" t="s">
        <v>93</v>
      </c>
      <c r="CB512" t="s">
        <v>93</v>
      </c>
      <c r="CC512" t="s">
        <v>93</v>
      </c>
      <c r="CD512">
        <v>0</v>
      </c>
      <c r="CE512">
        <v>5</v>
      </c>
      <c r="CF512">
        <v>2007</v>
      </c>
      <c r="CG512" t="s">
        <v>122</v>
      </c>
      <c r="CH512" t="s">
        <v>123</v>
      </c>
      <c r="CI512">
        <v>187500</v>
      </c>
      <c r="CR512">
        <v>1146</v>
      </c>
      <c r="CS512" t="s">
        <v>124</v>
      </c>
    </row>
    <row r="513" spans="1:97" x14ac:dyDescent="0.3">
      <c r="A513">
        <v>790</v>
      </c>
      <c r="B513">
        <v>60</v>
      </c>
      <c r="C513" t="s">
        <v>91</v>
      </c>
      <c r="D513" t="s">
        <v>93</v>
      </c>
      <c r="E513">
        <v>12205</v>
      </c>
      <c r="F513" t="s">
        <v>92</v>
      </c>
      <c r="G513" t="s">
        <v>93</v>
      </c>
      <c r="H513" t="s">
        <v>94</v>
      </c>
      <c r="I513" t="s">
        <v>177</v>
      </c>
      <c r="J513" t="s">
        <v>96</v>
      </c>
      <c r="K513" t="s">
        <v>134</v>
      </c>
      <c r="L513" t="s">
        <v>98</v>
      </c>
      <c r="M513" t="s">
        <v>198</v>
      </c>
      <c r="N513" t="s">
        <v>100</v>
      </c>
      <c r="O513" t="s">
        <v>101</v>
      </c>
      <c r="P513" t="s">
        <v>101</v>
      </c>
      <c r="Q513" t="s">
        <v>102</v>
      </c>
      <c r="R513" t="s">
        <v>103</v>
      </c>
      <c r="S513" s="3" t="str">
        <f>VLOOKUP(R513,'House Style2'!$A$1:$E$9,5,FALSE)</f>
        <v>Above Average</v>
      </c>
      <c r="T513">
        <v>6</v>
      </c>
      <c r="U513">
        <v>0.88671828869549829</v>
      </c>
      <c r="V513" t="s">
        <v>104</v>
      </c>
      <c r="W513">
        <v>8</v>
      </c>
      <c r="X513">
        <v>1966</v>
      </c>
      <c r="Y513">
        <v>2007</v>
      </c>
      <c r="Z513" t="s">
        <v>105</v>
      </c>
      <c r="AA513" t="s">
        <v>126</v>
      </c>
      <c r="AB513" t="s">
        <v>107</v>
      </c>
      <c r="AC513" t="s">
        <v>107</v>
      </c>
      <c r="AD513" t="s">
        <v>108</v>
      </c>
      <c r="AE513">
        <v>157</v>
      </c>
      <c r="AF513" t="s">
        <v>110</v>
      </c>
      <c r="AG513" t="s">
        <v>110</v>
      </c>
      <c r="AH513" t="s">
        <v>171</v>
      </c>
      <c r="AI513" t="s">
        <v>110</v>
      </c>
      <c r="AJ513" t="s">
        <v>220</v>
      </c>
      <c r="AK513" t="s">
        <v>112</v>
      </c>
      <c r="AL513" t="s">
        <v>210</v>
      </c>
      <c r="AM513">
        <v>568</v>
      </c>
      <c r="AN513" t="s">
        <v>114</v>
      </c>
      <c r="AO513">
        <v>0</v>
      </c>
      <c r="AP513">
        <v>264</v>
      </c>
      <c r="AQ513">
        <v>832</v>
      </c>
      <c r="AR513" t="s">
        <v>115</v>
      </c>
      <c r="AS513" t="s">
        <v>112</v>
      </c>
      <c r="AT513" t="s">
        <v>116</v>
      </c>
      <c r="AU513" t="s">
        <v>117</v>
      </c>
      <c r="AV513">
        <v>976</v>
      </c>
      <c r="AW513">
        <v>0.63801325750230486</v>
      </c>
      <c r="AX513" t="s">
        <v>195</v>
      </c>
      <c r="AY513">
        <v>1111</v>
      </c>
      <c r="AZ513">
        <v>0</v>
      </c>
      <c r="BA513">
        <v>2087</v>
      </c>
      <c r="BB513">
        <v>0</v>
      </c>
      <c r="BC513">
        <v>0</v>
      </c>
      <c r="BD513">
        <v>2</v>
      </c>
      <c r="BE513">
        <v>1</v>
      </c>
      <c r="BF513">
        <v>5</v>
      </c>
      <c r="BG513">
        <v>1</v>
      </c>
      <c r="BH513" t="s">
        <v>112</v>
      </c>
      <c r="BI513">
        <v>9</v>
      </c>
      <c r="BJ513" t="s">
        <v>119</v>
      </c>
      <c r="BK513">
        <v>0</v>
      </c>
      <c r="BL513" t="s">
        <v>93</v>
      </c>
      <c r="BM513" t="s">
        <v>120</v>
      </c>
      <c r="BN513">
        <v>1966</v>
      </c>
      <c r="BO513" t="s">
        <v>121</v>
      </c>
      <c r="BP513">
        <v>2</v>
      </c>
      <c r="BQ513">
        <v>444</v>
      </c>
      <c r="BR513" t="s">
        <v>110</v>
      </c>
      <c r="BS513" t="s">
        <v>110</v>
      </c>
      <c r="BT513" t="s">
        <v>116</v>
      </c>
      <c r="BU513">
        <v>133</v>
      </c>
      <c r="BV513">
        <v>168</v>
      </c>
      <c r="BW513">
        <v>0</v>
      </c>
      <c r="BX513">
        <v>0</v>
      </c>
      <c r="BY513">
        <v>0</v>
      </c>
      <c r="BZ513">
        <v>0</v>
      </c>
      <c r="CA513" t="s">
        <v>93</v>
      </c>
      <c r="CB513" t="s">
        <v>93</v>
      </c>
      <c r="CC513" t="s">
        <v>93</v>
      </c>
      <c r="CD513">
        <v>0</v>
      </c>
      <c r="CE513">
        <v>7</v>
      </c>
      <c r="CF513">
        <v>2007</v>
      </c>
      <c r="CG513" t="s">
        <v>122</v>
      </c>
      <c r="CH513" t="s">
        <v>123</v>
      </c>
      <c r="CI513">
        <v>187500</v>
      </c>
      <c r="CR513">
        <v>976</v>
      </c>
      <c r="CS513" t="s">
        <v>124</v>
      </c>
    </row>
    <row r="514" spans="1:97" x14ac:dyDescent="0.3">
      <c r="A514">
        <v>882</v>
      </c>
      <c r="B514">
        <v>50</v>
      </c>
      <c r="C514" t="s">
        <v>91</v>
      </c>
      <c r="D514">
        <v>44</v>
      </c>
      <c r="E514">
        <v>13758</v>
      </c>
      <c r="F514" t="s">
        <v>92</v>
      </c>
      <c r="G514" t="s">
        <v>93</v>
      </c>
      <c r="H514" t="s">
        <v>94</v>
      </c>
      <c r="I514" t="s">
        <v>95</v>
      </c>
      <c r="J514" t="s">
        <v>96</v>
      </c>
      <c r="K514" t="s">
        <v>133</v>
      </c>
      <c r="L514" t="s">
        <v>98</v>
      </c>
      <c r="M514" t="s">
        <v>183</v>
      </c>
      <c r="N514" t="s">
        <v>100</v>
      </c>
      <c r="O514" t="s">
        <v>101</v>
      </c>
      <c r="P514" t="s">
        <v>101</v>
      </c>
      <c r="Q514" t="s">
        <v>102</v>
      </c>
      <c r="R514" t="s">
        <v>170</v>
      </c>
      <c r="S514" s="3" t="str">
        <f>VLOOKUP(R514,'House Style2'!$A$1:$E$9,5,FALSE)</f>
        <v>Below Average</v>
      </c>
      <c r="T514">
        <v>7</v>
      </c>
      <c r="U514">
        <v>0.92890050457135043</v>
      </c>
      <c r="V514" t="s">
        <v>104</v>
      </c>
      <c r="W514">
        <v>5</v>
      </c>
      <c r="X514">
        <v>1990</v>
      </c>
      <c r="Y514">
        <v>1991</v>
      </c>
      <c r="Z514" t="s">
        <v>105</v>
      </c>
      <c r="AA514" t="s">
        <v>126</v>
      </c>
      <c r="AB514" t="s">
        <v>107</v>
      </c>
      <c r="AC514" t="s">
        <v>107</v>
      </c>
      <c r="AD514" t="s">
        <v>108</v>
      </c>
      <c r="AE514">
        <v>117</v>
      </c>
      <c r="AF514" t="s">
        <v>112</v>
      </c>
      <c r="AG514" t="s">
        <v>112</v>
      </c>
      <c r="AH514" t="s">
        <v>171</v>
      </c>
      <c r="AI514" t="s">
        <v>112</v>
      </c>
      <c r="AJ514" t="s">
        <v>110</v>
      </c>
      <c r="AK514" t="s">
        <v>163</v>
      </c>
      <c r="AL514" t="s">
        <v>210</v>
      </c>
      <c r="AM514">
        <v>902</v>
      </c>
      <c r="AN514" t="s">
        <v>114</v>
      </c>
      <c r="AO514">
        <v>0</v>
      </c>
      <c r="AP514">
        <v>254</v>
      </c>
      <c r="AQ514">
        <v>1156</v>
      </c>
      <c r="AR514" t="s">
        <v>115</v>
      </c>
      <c r="AS514" t="s">
        <v>109</v>
      </c>
      <c r="AT514" t="s">
        <v>116</v>
      </c>
      <c r="AU514" t="s">
        <v>117</v>
      </c>
      <c r="AV514">
        <v>1187</v>
      </c>
      <c r="AW514">
        <v>0.46307257208183106</v>
      </c>
      <c r="AX514" t="s">
        <v>118</v>
      </c>
      <c r="AY514">
        <v>530</v>
      </c>
      <c r="AZ514">
        <v>0</v>
      </c>
      <c r="BA514">
        <v>1717</v>
      </c>
      <c r="BB514">
        <v>0</v>
      </c>
      <c r="BC514">
        <v>0</v>
      </c>
      <c r="BD514">
        <v>2</v>
      </c>
      <c r="BE514">
        <v>1</v>
      </c>
      <c r="BF514">
        <v>3</v>
      </c>
      <c r="BG514">
        <v>1</v>
      </c>
      <c r="BH514" t="s">
        <v>112</v>
      </c>
      <c r="BI514">
        <v>7</v>
      </c>
      <c r="BJ514" t="s">
        <v>119</v>
      </c>
      <c r="BK514">
        <v>1</v>
      </c>
      <c r="BL514" t="s">
        <v>110</v>
      </c>
      <c r="BM514" t="s">
        <v>120</v>
      </c>
      <c r="BN514">
        <v>1990</v>
      </c>
      <c r="BO514" t="s">
        <v>143</v>
      </c>
      <c r="BP514">
        <v>2</v>
      </c>
      <c r="BQ514">
        <v>400</v>
      </c>
      <c r="BR514" t="s">
        <v>110</v>
      </c>
      <c r="BS514" t="s">
        <v>110</v>
      </c>
      <c r="BT514" t="s">
        <v>116</v>
      </c>
      <c r="BU514">
        <v>168</v>
      </c>
      <c r="BV514">
        <v>36</v>
      </c>
      <c r="BW514">
        <v>0</v>
      </c>
      <c r="BX514">
        <v>0</v>
      </c>
      <c r="BY514">
        <v>0</v>
      </c>
      <c r="BZ514">
        <v>0</v>
      </c>
      <c r="CA514" t="s">
        <v>93</v>
      </c>
      <c r="CB514" t="s">
        <v>93</v>
      </c>
      <c r="CC514" t="s">
        <v>93</v>
      </c>
      <c r="CD514">
        <v>0</v>
      </c>
      <c r="CE514">
        <v>4</v>
      </c>
      <c r="CF514">
        <v>2007</v>
      </c>
      <c r="CG514" t="s">
        <v>122</v>
      </c>
      <c r="CH514" t="s">
        <v>123</v>
      </c>
      <c r="CI514">
        <v>187500</v>
      </c>
      <c r="CR514">
        <v>1187</v>
      </c>
      <c r="CS514" t="s">
        <v>124</v>
      </c>
    </row>
    <row r="515" spans="1:97" x14ac:dyDescent="0.3">
      <c r="A515">
        <v>1018</v>
      </c>
      <c r="B515">
        <v>120</v>
      </c>
      <c r="C515" t="s">
        <v>91</v>
      </c>
      <c r="D515" t="s">
        <v>93</v>
      </c>
      <c r="E515">
        <v>5814</v>
      </c>
      <c r="F515" t="s">
        <v>92</v>
      </c>
      <c r="G515" t="s">
        <v>93</v>
      </c>
      <c r="H515" t="s">
        <v>94</v>
      </c>
      <c r="I515" t="s">
        <v>95</v>
      </c>
      <c r="J515" t="s">
        <v>96</v>
      </c>
      <c r="K515" t="s">
        <v>133</v>
      </c>
      <c r="L515" t="s">
        <v>98</v>
      </c>
      <c r="M515" t="s">
        <v>148</v>
      </c>
      <c r="N515" t="s">
        <v>100</v>
      </c>
      <c r="O515" t="s">
        <v>101</v>
      </c>
      <c r="P515" t="s">
        <v>101</v>
      </c>
      <c r="Q515" t="s">
        <v>175</v>
      </c>
      <c r="R515" t="s">
        <v>136</v>
      </c>
      <c r="S515" s="3" t="str">
        <f>VLOOKUP(R515,'House Style2'!$A$1:$E$9,5,FALSE)</f>
        <v>Above Average</v>
      </c>
      <c r="T515">
        <v>8</v>
      </c>
      <c r="U515">
        <v>0.73825322580489094</v>
      </c>
      <c r="V515" t="s">
        <v>104</v>
      </c>
      <c r="W515">
        <v>5</v>
      </c>
      <c r="X515">
        <v>1984</v>
      </c>
      <c r="Y515">
        <v>1984</v>
      </c>
      <c r="Z515" t="s">
        <v>105</v>
      </c>
      <c r="AA515" t="s">
        <v>126</v>
      </c>
      <c r="AB515" t="s">
        <v>107</v>
      </c>
      <c r="AC515" t="s">
        <v>107</v>
      </c>
      <c r="AD515" t="s">
        <v>129</v>
      </c>
      <c r="AE515">
        <v>0</v>
      </c>
      <c r="AF515" t="s">
        <v>112</v>
      </c>
      <c r="AG515" t="s">
        <v>110</v>
      </c>
      <c r="AH515" t="s">
        <v>171</v>
      </c>
      <c r="AI515" t="s">
        <v>112</v>
      </c>
      <c r="AJ515" t="s">
        <v>110</v>
      </c>
      <c r="AK515" t="s">
        <v>130</v>
      </c>
      <c r="AL515" t="s">
        <v>113</v>
      </c>
      <c r="AM515">
        <v>1036</v>
      </c>
      <c r="AN515" t="s">
        <v>114</v>
      </c>
      <c r="AO515">
        <v>0</v>
      </c>
      <c r="AP515">
        <v>184</v>
      </c>
      <c r="AQ515">
        <v>1220</v>
      </c>
      <c r="AR515" t="s">
        <v>115</v>
      </c>
      <c r="AS515" t="s">
        <v>112</v>
      </c>
      <c r="AT515" t="s">
        <v>116</v>
      </c>
      <c r="AU515" t="s">
        <v>117</v>
      </c>
      <c r="AV515">
        <v>1360</v>
      </c>
      <c r="AW515">
        <v>0.67312648257948127</v>
      </c>
      <c r="AX515" t="s">
        <v>118</v>
      </c>
      <c r="AY515">
        <v>0</v>
      </c>
      <c r="AZ515">
        <v>0</v>
      </c>
      <c r="BA515">
        <v>1360</v>
      </c>
      <c r="BB515">
        <v>1</v>
      </c>
      <c r="BC515">
        <v>0</v>
      </c>
      <c r="BD515">
        <v>1</v>
      </c>
      <c r="BE515">
        <v>0</v>
      </c>
      <c r="BF515">
        <v>1</v>
      </c>
      <c r="BG515">
        <v>1</v>
      </c>
      <c r="BH515" t="s">
        <v>112</v>
      </c>
      <c r="BI515">
        <v>4</v>
      </c>
      <c r="BJ515" t="s">
        <v>119</v>
      </c>
      <c r="BK515">
        <v>1</v>
      </c>
      <c r="BL515" t="s">
        <v>109</v>
      </c>
      <c r="BM515" t="s">
        <v>120</v>
      </c>
      <c r="BN515">
        <v>1984</v>
      </c>
      <c r="BO515" t="s">
        <v>143</v>
      </c>
      <c r="BP515">
        <v>2</v>
      </c>
      <c r="BQ515">
        <v>565</v>
      </c>
      <c r="BR515" t="s">
        <v>110</v>
      </c>
      <c r="BS515" t="s">
        <v>110</v>
      </c>
      <c r="BT515" t="s">
        <v>116</v>
      </c>
      <c r="BU515">
        <v>63</v>
      </c>
      <c r="BV515">
        <v>0</v>
      </c>
      <c r="BW515">
        <v>0</v>
      </c>
      <c r="BX515">
        <v>0</v>
      </c>
      <c r="BY515">
        <v>0</v>
      </c>
      <c r="BZ515">
        <v>0</v>
      </c>
      <c r="CA515" t="s">
        <v>93</v>
      </c>
      <c r="CB515" t="s">
        <v>93</v>
      </c>
      <c r="CC515" t="s">
        <v>93</v>
      </c>
      <c r="CD515">
        <v>0</v>
      </c>
      <c r="CE515">
        <v>8</v>
      </c>
      <c r="CF515">
        <v>2009</v>
      </c>
      <c r="CG515" t="s">
        <v>213</v>
      </c>
      <c r="CH515" t="s">
        <v>132</v>
      </c>
      <c r="CI515">
        <v>187500</v>
      </c>
      <c r="CR515">
        <v>1360</v>
      </c>
      <c r="CS515" t="s">
        <v>124</v>
      </c>
    </row>
    <row r="516" spans="1:97" x14ac:dyDescent="0.3">
      <c r="A516">
        <v>1085</v>
      </c>
      <c r="B516">
        <v>60</v>
      </c>
      <c r="C516" t="s">
        <v>91</v>
      </c>
      <c r="D516" t="s">
        <v>93</v>
      </c>
      <c r="E516">
        <v>13031</v>
      </c>
      <c r="F516" t="s">
        <v>92</v>
      </c>
      <c r="G516" t="s">
        <v>93</v>
      </c>
      <c r="H516" t="s">
        <v>152</v>
      </c>
      <c r="I516" t="s">
        <v>95</v>
      </c>
      <c r="J516" t="s">
        <v>96</v>
      </c>
      <c r="K516" t="s">
        <v>97</v>
      </c>
      <c r="L516" t="s">
        <v>98</v>
      </c>
      <c r="M516" t="s">
        <v>184</v>
      </c>
      <c r="N516" t="s">
        <v>100</v>
      </c>
      <c r="O516" t="s">
        <v>101</v>
      </c>
      <c r="P516" t="s">
        <v>101</v>
      </c>
      <c r="Q516" t="s">
        <v>102</v>
      </c>
      <c r="R516" t="s">
        <v>103</v>
      </c>
      <c r="S516" s="3" t="str">
        <f>VLOOKUP(R516,'House Style2'!$A$1:$E$9,5,FALSE)</f>
        <v>Above Average</v>
      </c>
      <c r="T516">
        <v>6</v>
      </c>
      <c r="U516">
        <v>0.32317485241318511</v>
      </c>
      <c r="V516" t="s">
        <v>104</v>
      </c>
      <c r="W516">
        <v>5</v>
      </c>
      <c r="X516">
        <v>1995</v>
      </c>
      <c r="Y516">
        <v>1996</v>
      </c>
      <c r="Z516" t="s">
        <v>105</v>
      </c>
      <c r="AA516" t="s">
        <v>126</v>
      </c>
      <c r="AB516" t="s">
        <v>107</v>
      </c>
      <c r="AC516" t="s">
        <v>107</v>
      </c>
      <c r="AD516" t="s">
        <v>129</v>
      </c>
      <c r="AE516">
        <v>0</v>
      </c>
      <c r="AF516" t="s">
        <v>110</v>
      </c>
      <c r="AG516" t="s">
        <v>110</v>
      </c>
      <c r="AH516" t="s">
        <v>111</v>
      </c>
      <c r="AI516" t="s">
        <v>112</v>
      </c>
      <c r="AJ516" t="s">
        <v>110</v>
      </c>
      <c r="AK516" t="s">
        <v>156</v>
      </c>
      <c r="AL516" t="s">
        <v>151</v>
      </c>
      <c r="AM516">
        <v>592</v>
      </c>
      <c r="AN516" t="s">
        <v>114</v>
      </c>
      <c r="AO516">
        <v>0</v>
      </c>
      <c r="AP516">
        <v>99</v>
      </c>
      <c r="AQ516">
        <v>691</v>
      </c>
      <c r="AR516" t="s">
        <v>115</v>
      </c>
      <c r="AS516" t="s">
        <v>112</v>
      </c>
      <c r="AT516" t="s">
        <v>116</v>
      </c>
      <c r="AU516" t="s">
        <v>117</v>
      </c>
      <c r="AV516">
        <v>691</v>
      </c>
      <c r="AW516">
        <v>0.75031853902793288</v>
      </c>
      <c r="AX516" t="s">
        <v>195</v>
      </c>
      <c r="AY516">
        <v>807</v>
      </c>
      <c r="AZ516">
        <v>0</v>
      </c>
      <c r="BA516">
        <v>1498</v>
      </c>
      <c r="BB516">
        <v>0</v>
      </c>
      <c r="BC516">
        <v>0</v>
      </c>
      <c r="BD516">
        <v>2</v>
      </c>
      <c r="BE516">
        <v>1</v>
      </c>
      <c r="BF516">
        <v>3</v>
      </c>
      <c r="BG516">
        <v>1</v>
      </c>
      <c r="BH516" t="s">
        <v>110</v>
      </c>
      <c r="BI516">
        <v>6</v>
      </c>
      <c r="BJ516" t="s">
        <v>119</v>
      </c>
      <c r="BK516">
        <v>1</v>
      </c>
      <c r="BL516" t="s">
        <v>110</v>
      </c>
      <c r="BM516" t="s">
        <v>120</v>
      </c>
      <c r="BN516">
        <v>1995</v>
      </c>
      <c r="BO516" t="s">
        <v>121</v>
      </c>
      <c r="BP516">
        <v>2</v>
      </c>
      <c r="BQ516">
        <v>409</v>
      </c>
      <c r="BR516" t="s">
        <v>110</v>
      </c>
      <c r="BS516" t="s">
        <v>110</v>
      </c>
      <c r="BT516" t="s">
        <v>116</v>
      </c>
      <c r="BU516">
        <v>315</v>
      </c>
      <c r="BV516">
        <v>44</v>
      </c>
      <c r="BW516">
        <v>0</v>
      </c>
      <c r="BX516">
        <v>0</v>
      </c>
      <c r="BY516">
        <v>0</v>
      </c>
      <c r="BZ516">
        <v>0</v>
      </c>
      <c r="CA516" t="s">
        <v>93</v>
      </c>
      <c r="CB516" t="s">
        <v>93</v>
      </c>
      <c r="CC516" t="s">
        <v>93</v>
      </c>
      <c r="CD516">
        <v>0</v>
      </c>
      <c r="CE516">
        <v>7</v>
      </c>
      <c r="CF516">
        <v>2006</v>
      </c>
      <c r="CG516" t="s">
        <v>122</v>
      </c>
      <c r="CH516" t="s">
        <v>123</v>
      </c>
      <c r="CI516">
        <v>187500</v>
      </c>
      <c r="CR516">
        <v>691</v>
      </c>
      <c r="CS516" t="s">
        <v>124</v>
      </c>
    </row>
    <row r="517" spans="1:97" x14ac:dyDescent="0.3">
      <c r="A517">
        <v>783</v>
      </c>
      <c r="B517">
        <v>20</v>
      </c>
      <c r="C517" t="s">
        <v>91</v>
      </c>
      <c r="D517">
        <v>67</v>
      </c>
      <c r="E517">
        <v>16285</v>
      </c>
      <c r="F517" t="s">
        <v>92</v>
      </c>
      <c r="G517" t="s">
        <v>93</v>
      </c>
      <c r="H517" t="s">
        <v>152</v>
      </c>
      <c r="I517" t="s">
        <v>95</v>
      </c>
      <c r="J517" t="s">
        <v>96</v>
      </c>
      <c r="K517" t="s">
        <v>134</v>
      </c>
      <c r="L517" t="s">
        <v>98</v>
      </c>
      <c r="M517" t="s">
        <v>167</v>
      </c>
      <c r="N517" t="s">
        <v>100</v>
      </c>
      <c r="O517" t="s">
        <v>101</v>
      </c>
      <c r="P517" t="s">
        <v>101</v>
      </c>
      <c r="Q517" t="s">
        <v>102</v>
      </c>
      <c r="R517" t="s">
        <v>136</v>
      </c>
      <c r="S517" s="3" t="str">
        <f>VLOOKUP(R517,'House Style2'!$A$1:$E$9,5,FALSE)</f>
        <v>Above Average</v>
      </c>
      <c r="T517">
        <v>7</v>
      </c>
      <c r="U517">
        <v>0.70019311682971919</v>
      </c>
      <c r="V517" t="s">
        <v>104</v>
      </c>
      <c r="W517">
        <v>5</v>
      </c>
      <c r="X517">
        <v>2001</v>
      </c>
      <c r="Y517">
        <v>2002</v>
      </c>
      <c r="Z517" t="s">
        <v>105</v>
      </c>
      <c r="AA517" t="s">
        <v>126</v>
      </c>
      <c r="AB517" t="s">
        <v>137</v>
      </c>
      <c r="AC517" t="s">
        <v>137</v>
      </c>
      <c r="AD517" t="s">
        <v>129</v>
      </c>
      <c r="AE517">
        <v>0</v>
      </c>
      <c r="AF517" t="s">
        <v>112</v>
      </c>
      <c r="AG517" t="s">
        <v>110</v>
      </c>
      <c r="AH517" t="s">
        <v>111</v>
      </c>
      <c r="AI517" t="s">
        <v>112</v>
      </c>
      <c r="AJ517" t="s">
        <v>110</v>
      </c>
      <c r="AK517" t="s">
        <v>156</v>
      </c>
      <c r="AL517" t="s">
        <v>114</v>
      </c>
      <c r="AM517">
        <v>0</v>
      </c>
      <c r="AN517" t="s">
        <v>114</v>
      </c>
      <c r="AO517">
        <v>0</v>
      </c>
      <c r="AP517">
        <v>1413</v>
      </c>
      <c r="AQ517">
        <v>1413</v>
      </c>
      <c r="AR517" t="s">
        <v>115</v>
      </c>
      <c r="AS517" t="s">
        <v>109</v>
      </c>
      <c r="AT517" t="s">
        <v>116</v>
      </c>
      <c r="AU517" t="s">
        <v>117</v>
      </c>
      <c r="AV517">
        <v>1430</v>
      </c>
      <c r="AW517">
        <v>0.69549125108761733</v>
      </c>
      <c r="AX517" t="s">
        <v>118</v>
      </c>
      <c r="AY517">
        <v>0</v>
      </c>
      <c r="AZ517">
        <v>0</v>
      </c>
      <c r="BA517">
        <v>1430</v>
      </c>
      <c r="BB517">
        <v>0</v>
      </c>
      <c r="BC517">
        <v>0</v>
      </c>
      <c r="BD517">
        <v>2</v>
      </c>
      <c r="BE517">
        <v>0</v>
      </c>
      <c r="BF517">
        <v>3</v>
      </c>
      <c r="BG517">
        <v>1</v>
      </c>
      <c r="BH517" t="s">
        <v>112</v>
      </c>
      <c r="BI517">
        <v>6</v>
      </c>
      <c r="BJ517" t="s">
        <v>119</v>
      </c>
      <c r="BK517">
        <v>0</v>
      </c>
      <c r="BL517" t="s">
        <v>93</v>
      </c>
      <c r="BM517" t="s">
        <v>120</v>
      </c>
      <c r="BN517">
        <v>2001</v>
      </c>
      <c r="BO517" t="s">
        <v>143</v>
      </c>
      <c r="BP517">
        <v>2</v>
      </c>
      <c r="BQ517">
        <v>605</v>
      </c>
      <c r="BR517" t="s">
        <v>110</v>
      </c>
      <c r="BS517" t="s">
        <v>110</v>
      </c>
      <c r="BT517" t="s">
        <v>116</v>
      </c>
      <c r="BU517">
        <v>0</v>
      </c>
      <c r="BV517">
        <v>33</v>
      </c>
      <c r="BW517">
        <v>0</v>
      </c>
      <c r="BX517">
        <v>0</v>
      </c>
      <c r="BY517">
        <v>0</v>
      </c>
      <c r="BZ517">
        <v>0</v>
      </c>
      <c r="CA517" t="s">
        <v>93</v>
      </c>
      <c r="CB517" t="s">
        <v>93</v>
      </c>
      <c r="CC517" t="s">
        <v>93</v>
      </c>
      <c r="CD517">
        <v>0</v>
      </c>
      <c r="CE517">
        <v>6</v>
      </c>
      <c r="CF517">
        <v>2009</v>
      </c>
      <c r="CG517" t="s">
        <v>122</v>
      </c>
      <c r="CH517" t="s">
        <v>123</v>
      </c>
      <c r="CI517">
        <v>187100</v>
      </c>
      <c r="CR517">
        <v>1430</v>
      </c>
      <c r="CS517" t="s">
        <v>124</v>
      </c>
    </row>
    <row r="518" spans="1:97" x14ac:dyDescent="0.3">
      <c r="A518">
        <v>470</v>
      </c>
      <c r="B518">
        <v>60</v>
      </c>
      <c r="C518" t="s">
        <v>91</v>
      </c>
      <c r="D518">
        <v>76</v>
      </c>
      <c r="E518">
        <v>9291</v>
      </c>
      <c r="F518" t="s">
        <v>92</v>
      </c>
      <c r="G518" t="s">
        <v>93</v>
      </c>
      <c r="H518" t="s">
        <v>94</v>
      </c>
      <c r="I518" t="s">
        <v>95</v>
      </c>
      <c r="J518" t="s">
        <v>96</v>
      </c>
      <c r="K518" t="s">
        <v>97</v>
      </c>
      <c r="L518" t="s">
        <v>98</v>
      </c>
      <c r="M518" t="s">
        <v>201</v>
      </c>
      <c r="N518" t="s">
        <v>100</v>
      </c>
      <c r="O518" t="s">
        <v>245</v>
      </c>
      <c r="P518" t="s">
        <v>101</v>
      </c>
      <c r="Q518" t="s">
        <v>102</v>
      </c>
      <c r="R518" t="s">
        <v>103</v>
      </c>
      <c r="S518" s="3" t="str">
        <f>VLOOKUP(R518,'House Style2'!$A$1:$E$9,5,FALSE)</f>
        <v>Above Average</v>
      </c>
      <c r="T518">
        <v>6</v>
      </c>
      <c r="U518">
        <v>0.49923396398461894</v>
      </c>
      <c r="V518" t="s">
        <v>104</v>
      </c>
      <c r="W518">
        <v>5</v>
      </c>
      <c r="X518">
        <v>1993</v>
      </c>
      <c r="Y518">
        <v>1993</v>
      </c>
      <c r="Z518" t="s">
        <v>105</v>
      </c>
      <c r="AA518" t="s">
        <v>126</v>
      </c>
      <c r="AB518" t="s">
        <v>107</v>
      </c>
      <c r="AC518" t="s">
        <v>107</v>
      </c>
      <c r="AD518" t="s">
        <v>108</v>
      </c>
      <c r="AE518">
        <v>120</v>
      </c>
      <c r="AF518" t="s">
        <v>112</v>
      </c>
      <c r="AG518" t="s">
        <v>110</v>
      </c>
      <c r="AH518" t="s">
        <v>111</v>
      </c>
      <c r="AI518" t="s">
        <v>112</v>
      </c>
      <c r="AJ518" t="s">
        <v>110</v>
      </c>
      <c r="AK518" t="s">
        <v>156</v>
      </c>
      <c r="AL518" t="s">
        <v>113</v>
      </c>
      <c r="AM518">
        <v>426</v>
      </c>
      <c r="AN518" t="s">
        <v>114</v>
      </c>
      <c r="AO518">
        <v>0</v>
      </c>
      <c r="AP518">
        <v>406</v>
      </c>
      <c r="AQ518">
        <v>832</v>
      </c>
      <c r="AR518" t="s">
        <v>115</v>
      </c>
      <c r="AS518" t="s">
        <v>109</v>
      </c>
      <c r="AT518" t="s">
        <v>116</v>
      </c>
      <c r="AU518" t="s">
        <v>117</v>
      </c>
      <c r="AV518">
        <v>832</v>
      </c>
      <c r="AW518">
        <v>0.37859287718545298</v>
      </c>
      <c r="AX518" t="s">
        <v>195</v>
      </c>
      <c r="AY518">
        <v>878</v>
      </c>
      <c r="AZ518">
        <v>0</v>
      </c>
      <c r="BA518">
        <v>1710</v>
      </c>
      <c r="BB518">
        <v>0</v>
      </c>
      <c r="BC518">
        <v>0</v>
      </c>
      <c r="BD518">
        <v>2</v>
      </c>
      <c r="BE518">
        <v>1</v>
      </c>
      <c r="BF518">
        <v>3</v>
      </c>
      <c r="BG518">
        <v>1</v>
      </c>
      <c r="BH518" t="s">
        <v>112</v>
      </c>
      <c r="BI518">
        <v>7</v>
      </c>
      <c r="BJ518" t="s">
        <v>119</v>
      </c>
      <c r="BK518">
        <v>0</v>
      </c>
      <c r="BL518" t="s">
        <v>93</v>
      </c>
      <c r="BM518" t="s">
        <v>120</v>
      </c>
      <c r="BN518">
        <v>1993</v>
      </c>
      <c r="BO518" t="s">
        <v>143</v>
      </c>
      <c r="BP518">
        <v>2</v>
      </c>
      <c r="BQ518">
        <v>506</v>
      </c>
      <c r="BR518" t="s">
        <v>110</v>
      </c>
      <c r="BS518" t="s">
        <v>110</v>
      </c>
      <c r="BT518" t="s">
        <v>116</v>
      </c>
      <c r="BU518">
        <v>144</v>
      </c>
      <c r="BV518">
        <v>70</v>
      </c>
      <c r="BW518">
        <v>0</v>
      </c>
      <c r="BX518">
        <v>0</v>
      </c>
      <c r="BY518">
        <v>0</v>
      </c>
      <c r="BZ518">
        <v>0</v>
      </c>
      <c r="CA518" t="s">
        <v>93</v>
      </c>
      <c r="CB518" t="s">
        <v>93</v>
      </c>
      <c r="CC518" t="s">
        <v>93</v>
      </c>
      <c r="CD518">
        <v>0</v>
      </c>
      <c r="CE518">
        <v>6</v>
      </c>
      <c r="CF518">
        <v>2008</v>
      </c>
      <c r="CG518" t="s">
        <v>122</v>
      </c>
      <c r="CH518" t="s">
        <v>123</v>
      </c>
      <c r="CI518">
        <v>187000</v>
      </c>
      <c r="CR518">
        <v>832</v>
      </c>
      <c r="CS518" t="s">
        <v>124</v>
      </c>
    </row>
    <row r="519" spans="1:97" x14ac:dyDescent="0.3">
      <c r="A519">
        <v>850</v>
      </c>
      <c r="B519">
        <v>80</v>
      </c>
      <c r="C519" t="s">
        <v>91</v>
      </c>
      <c r="D519">
        <v>80</v>
      </c>
      <c r="E519">
        <v>9600</v>
      </c>
      <c r="F519" t="s">
        <v>92</v>
      </c>
      <c r="G519" t="s">
        <v>93</v>
      </c>
      <c r="H519" t="s">
        <v>141</v>
      </c>
      <c r="I519" t="s">
        <v>95</v>
      </c>
      <c r="J519" t="s">
        <v>96</v>
      </c>
      <c r="K519" t="s">
        <v>173</v>
      </c>
      <c r="L519" t="s">
        <v>98</v>
      </c>
      <c r="M519" t="s">
        <v>178</v>
      </c>
      <c r="N519" t="s">
        <v>100</v>
      </c>
      <c r="O519" t="s">
        <v>230</v>
      </c>
      <c r="P519" t="s">
        <v>101</v>
      </c>
      <c r="Q519" t="s">
        <v>102</v>
      </c>
      <c r="R519" t="s">
        <v>193</v>
      </c>
      <c r="S519" s="3" t="str">
        <f>VLOOKUP(R519,'House Style2'!$A$1:$E$9,5,FALSE)</f>
        <v>Above Average</v>
      </c>
      <c r="T519">
        <v>6</v>
      </c>
      <c r="U519">
        <v>0.77796880692020887</v>
      </c>
      <c r="V519" t="s">
        <v>104</v>
      </c>
      <c r="W519">
        <v>7</v>
      </c>
      <c r="X519">
        <v>1976</v>
      </c>
      <c r="Y519">
        <v>1994</v>
      </c>
      <c r="Z519" t="s">
        <v>125</v>
      </c>
      <c r="AA519" t="s">
        <v>126</v>
      </c>
      <c r="AB519" t="s">
        <v>194</v>
      </c>
      <c r="AC519" t="s">
        <v>194</v>
      </c>
      <c r="AD519" t="s">
        <v>108</v>
      </c>
      <c r="AE519">
        <v>360</v>
      </c>
      <c r="AF519" t="s">
        <v>112</v>
      </c>
      <c r="AG519" t="s">
        <v>112</v>
      </c>
      <c r="AH519" t="s">
        <v>171</v>
      </c>
      <c r="AI519" t="s">
        <v>110</v>
      </c>
      <c r="AJ519" t="s">
        <v>110</v>
      </c>
      <c r="AK519" t="s">
        <v>156</v>
      </c>
      <c r="AL519" t="s">
        <v>114</v>
      </c>
      <c r="AM519">
        <v>0</v>
      </c>
      <c r="AN519" t="s">
        <v>114</v>
      </c>
      <c r="AO519">
        <v>0</v>
      </c>
      <c r="AP519">
        <v>528</v>
      </c>
      <c r="AQ519">
        <v>528</v>
      </c>
      <c r="AR519" t="s">
        <v>115</v>
      </c>
      <c r="AS519" t="s">
        <v>109</v>
      </c>
      <c r="AT519" t="s">
        <v>116</v>
      </c>
      <c r="AU519" t="s">
        <v>117</v>
      </c>
      <c r="AV519">
        <v>1094</v>
      </c>
      <c r="AW519">
        <v>0.63812644476164759</v>
      </c>
      <c r="AX519" t="s">
        <v>118</v>
      </c>
      <c r="AY519">
        <v>761</v>
      </c>
      <c r="AZ519">
        <v>0</v>
      </c>
      <c r="BA519">
        <v>1855</v>
      </c>
      <c r="BB519">
        <v>0</v>
      </c>
      <c r="BC519">
        <v>0</v>
      </c>
      <c r="BD519">
        <v>2</v>
      </c>
      <c r="BE519">
        <v>1</v>
      </c>
      <c r="BF519">
        <v>3</v>
      </c>
      <c r="BG519">
        <v>1</v>
      </c>
      <c r="BH519" t="s">
        <v>110</v>
      </c>
      <c r="BI519">
        <v>7</v>
      </c>
      <c r="BJ519" t="s">
        <v>119</v>
      </c>
      <c r="BK519">
        <v>1</v>
      </c>
      <c r="BL519" t="s">
        <v>110</v>
      </c>
      <c r="BM519" t="s">
        <v>120</v>
      </c>
      <c r="BN519">
        <v>1976</v>
      </c>
      <c r="BO519" t="s">
        <v>143</v>
      </c>
      <c r="BP519">
        <v>2</v>
      </c>
      <c r="BQ519">
        <v>512</v>
      </c>
      <c r="BR519" t="s">
        <v>110</v>
      </c>
      <c r="BS519" t="s">
        <v>110</v>
      </c>
      <c r="BT519" t="s">
        <v>116</v>
      </c>
      <c r="BU519">
        <v>113</v>
      </c>
      <c r="BV519">
        <v>100</v>
      </c>
      <c r="BW519">
        <v>0</v>
      </c>
      <c r="BX519">
        <v>0</v>
      </c>
      <c r="BY519">
        <v>0</v>
      </c>
      <c r="BZ519">
        <v>0</v>
      </c>
      <c r="CA519" t="s">
        <v>93</v>
      </c>
      <c r="CB519" t="s">
        <v>93</v>
      </c>
      <c r="CC519" t="s">
        <v>93</v>
      </c>
      <c r="CD519">
        <v>0</v>
      </c>
      <c r="CE519">
        <v>8</v>
      </c>
      <c r="CF519">
        <v>2007</v>
      </c>
      <c r="CG519" t="s">
        <v>122</v>
      </c>
      <c r="CH519" t="s">
        <v>123</v>
      </c>
      <c r="CI519">
        <v>187000</v>
      </c>
      <c r="CR519">
        <v>1094</v>
      </c>
      <c r="CS519" t="s">
        <v>124</v>
      </c>
    </row>
    <row r="520" spans="1:97" x14ac:dyDescent="0.3">
      <c r="A520">
        <v>993</v>
      </c>
      <c r="B520">
        <v>60</v>
      </c>
      <c r="C520" t="s">
        <v>91</v>
      </c>
      <c r="D520">
        <v>80</v>
      </c>
      <c r="E520">
        <v>9760</v>
      </c>
      <c r="F520" t="s">
        <v>92</v>
      </c>
      <c r="G520" t="s">
        <v>93</v>
      </c>
      <c r="H520" t="s">
        <v>141</v>
      </c>
      <c r="I520" t="s">
        <v>95</v>
      </c>
      <c r="J520" t="s">
        <v>96</v>
      </c>
      <c r="K520" t="s">
        <v>134</v>
      </c>
      <c r="L520" t="s">
        <v>154</v>
      </c>
      <c r="M520" t="s">
        <v>192</v>
      </c>
      <c r="N520" t="s">
        <v>100</v>
      </c>
      <c r="O520" t="s">
        <v>101</v>
      </c>
      <c r="P520" t="s">
        <v>101</v>
      </c>
      <c r="Q520" t="s">
        <v>102</v>
      </c>
      <c r="R520" t="s">
        <v>103</v>
      </c>
      <c r="S520" s="3" t="str">
        <f>VLOOKUP(R520,'House Style2'!$A$1:$E$9,5,FALSE)</f>
        <v>Above Average</v>
      </c>
      <c r="T520">
        <v>6</v>
      </c>
      <c r="U520">
        <v>0.1890303249892038</v>
      </c>
      <c r="V520" t="s">
        <v>104</v>
      </c>
      <c r="W520">
        <v>8</v>
      </c>
      <c r="X520">
        <v>1964</v>
      </c>
      <c r="Y520">
        <v>1993</v>
      </c>
      <c r="Z520" t="s">
        <v>125</v>
      </c>
      <c r="AA520" t="s">
        <v>126</v>
      </c>
      <c r="AB520" t="s">
        <v>127</v>
      </c>
      <c r="AC520" t="s">
        <v>127</v>
      </c>
      <c r="AD520" t="s">
        <v>108</v>
      </c>
      <c r="AE520">
        <v>340</v>
      </c>
      <c r="AF520" t="s">
        <v>110</v>
      </c>
      <c r="AG520" t="s">
        <v>110</v>
      </c>
      <c r="AH520" t="s">
        <v>171</v>
      </c>
      <c r="AI520" t="s">
        <v>110</v>
      </c>
      <c r="AJ520" t="s">
        <v>110</v>
      </c>
      <c r="AK520" t="s">
        <v>112</v>
      </c>
      <c r="AL520" t="s">
        <v>189</v>
      </c>
      <c r="AM520">
        <v>536</v>
      </c>
      <c r="AN520" t="s">
        <v>172</v>
      </c>
      <c r="AO520">
        <v>117</v>
      </c>
      <c r="AP520">
        <v>169</v>
      </c>
      <c r="AQ520">
        <v>822</v>
      </c>
      <c r="AR520" t="s">
        <v>115</v>
      </c>
      <c r="AS520" t="s">
        <v>112</v>
      </c>
      <c r="AT520" t="s">
        <v>116</v>
      </c>
      <c r="AU520" t="s">
        <v>117</v>
      </c>
      <c r="AV520">
        <v>1020</v>
      </c>
      <c r="AW520">
        <v>0.59438764986255954</v>
      </c>
      <c r="AX520" t="s">
        <v>195</v>
      </c>
      <c r="AY520">
        <v>831</v>
      </c>
      <c r="AZ520">
        <v>0</v>
      </c>
      <c r="BA520">
        <v>1851</v>
      </c>
      <c r="BB520">
        <v>0</v>
      </c>
      <c r="BC520">
        <v>0</v>
      </c>
      <c r="BD520">
        <v>2</v>
      </c>
      <c r="BE520">
        <v>1</v>
      </c>
      <c r="BF520">
        <v>3</v>
      </c>
      <c r="BG520">
        <v>1</v>
      </c>
      <c r="BH520" t="s">
        <v>112</v>
      </c>
      <c r="BI520">
        <v>7</v>
      </c>
      <c r="BJ520" t="s">
        <v>119</v>
      </c>
      <c r="BK520">
        <v>1</v>
      </c>
      <c r="BL520" t="s">
        <v>220</v>
      </c>
      <c r="BM520" t="s">
        <v>120</v>
      </c>
      <c r="BN520">
        <v>1964</v>
      </c>
      <c r="BO520" t="s">
        <v>143</v>
      </c>
      <c r="BP520">
        <v>2</v>
      </c>
      <c r="BQ520">
        <v>440</v>
      </c>
      <c r="BR520" t="s">
        <v>110</v>
      </c>
      <c r="BS520" t="s">
        <v>110</v>
      </c>
      <c r="BT520" t="s">
        <v>116</v>
      </c>
      <c r="BU520">
        <v>239</v>
      </c>
      <c r="BV520">
        <v>42</v>
      </c>
      <c r="BW520">
        <v>0</v>
      </c>
      <c r="BX520">
        <v>0</v>
      </c>
      <c r="BY520">
        <v>0</v>
      </c>
      <c r="BZ520">
        <v>0</v>
      </c>
      <c r="CA520" t="s">
        <v>93</v>
      </c>
      <c r="CB520" t="s">
        <v>249</v>
      </c>
      <c r="CC520" t="s">
        <v>93</v>
      </c>
      <c r="CD520">
        <v>0</v>
      </c>
      <c r="CE520">
        <v>7</v>
      </c>
      <c r="CF520">
        <v>2007</v>
      </c>
      <c r="CG520" t="s">
        <v>122</v>
      </c>
      <c r="CH520" t="s">
        <v>123</v>
      </c>
      <c r="CI520">
        <v>187000</v>
      </c>
      <c r="CR520">
        <v>1020</v>
      </c>
      <c r="CS520" t="s">
        <v>124</v>
      </c>
    </row>
    <row r="521" spans="1:97" x14ac:dyDescent="0.3">
      <c r="A521">
        <v>1185</v>
      </c>
      <c r="B521">
        <v>20</v>
      </c>
      <c r="C521" t="s">
        <v>91</v>
      </c>
      <c r="D521">
        <v>50</v>
      </c>
      <c r="E521">
        <v>35133</v>
      </c>
      <c r="F521" t="s">
        <v>227</v>
      </c>
      <c r="G521" t="s">
        <v>93</v>
      </c>
      <c r="H521" t="s">
        <v>141</v>
      </c>
      <c r="I521" t="s">
        <v>95</v>
      </c>
      <c r="J521" t="s">
        <v>96</v>
      </c>
      <c r="K521" t="s">
        <v>134</v>
      </c>
      <c r="L521" t="s">
        <v>154</v>
      </c>
      <c r="M521" t="s">
        <v>183</v>
      </c>
      <c r="N521" t="s">
        <v>100</v>
      </c>
      <c r="O521" t="s">
        <v>101</v>
      </c>
      <c r="P521" t="s">
        <v>101</v>
      </c>
      <c r="Q521" t="s">
        <v>102</v>
      </c>
      <c r="R521" t="s">
        <v>136</v>
      </c>
      <c r="S521" s="3" t="str">
        <f>VLOOKUP(R521,'House Style2'!$A$1:$E$9,5,FALSE)</f>
        <v>Above Average</v>
      </c>
      <c r="T521">
        <v>5</v>
      </c>
      <c r="U521">
        <v>0.21911113900072232</v>
      </c>
      <c r="V521" t="s">
        <v>225</v>
      </c>
      <c r="W521">
        <v>4</v>
      </c>
      <c r="X521">
        <v>1963</v>
      </c>
      <c r="Y521">
        <v>1963</v>
      </c>
      <c r="Z521" t="s">
        <v>125</v>
      </c>
      <c r="AA521" t="s">
        <v>126</v>
      </c>
      <c r="AB521" t="s">
        <v>176</v>
      </c>
      <c r="AC521" t="s">
        <v>176</v>
      </c>
      <c r="AD521" t="s">
        <v>108</v>
      </c>
      <c r="AE521">
        <v>226</v>
      </c>
      <c r="AF521" t="s">
        <v>110</v>
      </c>
      <c r="AG521" t="s">
        <v>110</v>
      </c>
      <c r="AH521" t="s">
        <v>171</v>
      </c>
      <c r="AI521" t="s">
        <v>110</v>
      </c>
      <c r="AJ521" t="s">
        <v>110</v>
      </c>
      <c r="AK521" t="s">
        <v>112</v>
      </c>
      <c r="AL521" t="s">
        <v>172</v>
      </c>
      <c r="AM521">
        <v>1159</v>
      </c>
      <c r="AN521" t="s">
        <v>114</v>
      </c>
      <c r="AO521">
        <v>0</v>
      </c>
      <c r="AP521">
        <v>413</v>
      </c>
      <c r="AQ521">
        <v>1572</v>
      </c>
      <c r="AR521" t="s">
        <v>115</v>
      </c>
      <c r="AS521" t="s">
        <v>112</v>
      </c>
      <c r="AT521" t="s">
        <v>116</v>
      </c>
      <c r="AU521" t="s">
        <v>117</v>
      </c>
      <c r="AV521">
        <v>1572</v>
      </c>
      <c r="AW521">
        <v>0.43933360745776662</v>
      </c>
      <c r="AX521" t="s">
        <v>118</v>
      </c>
      <c r="AY521">
        <v>0</v>
      </c>
      <c r="AZ521">
        <v>0</v>
      </c>
      <c r="BA521">
        <v>1572</v>
      </c>
      <c r="BB521">
        <v>1</v>
      </c>
      <c r="BC521">
        <v>0</v>
      </c>
      <c r="BD521">
        <v>1</v>
      </c>
      <c r="BE521">
        <v>1</v>
      </c>
      <c r="BF521">
        <v>3</v>
      </c>
      <c r="BG521">
        <v>1</v>
      </c>
      <c r="BH521" t="s">
        <v>110</v>
      </c>
      <c r="BI521">
        <v>5</v>
      </c>
      <c r="BJ521" t="s">
        <v>119</v>
      </c>
      <c r="BK521">
        <v>2</v>
      </c>
      <c r="BL521" t="s">
        <v>110</v>
      </c>
      <c r="BM521" t="s">
        <v>250</v>
      </c>
      <c r="BN521">
        <v>1963</v>
      </c>
      <c r="BO521" t="s">
        <v>143</v>
      </c>
      <c r="BP521">
        <v>3</v>
      </c>
      <c r="BQ521">
        <v>995</v>
      </c>
      <c r="BR521" t="s">
        <v>110</v>
      </c>
      <c r="BS521" t="s">
        <v>110</v>
      </c>
      <c r="BT521" t="s">
        <v>116</v>
      </c>
      <c r="BU521">
        <v>0</v>
      </c>
      <c r="BV521">
        <v>263</v>
      </c>
      <c r="BW521">
        <v>0</v>
      </c>
      <c r="BX521">
        <v>0</v>
      </c>
      <c r="BY521">
        <v>263</v>
      </c>
      <c r="BZ521">
        <v>0</v>
      </c>
      <c r="CA521" t="s">
        <v>93</v>
      </c>
      <c r="CB521" t="s">
        <v>93</v>
      </c>
      <c r="CC521" t="s">
        <v>93</v>
      </c>
      <c r="CD521">
        <v>0</v>
      </c>
      <c r="CE521">
        <v>5</v>
      </c>
      <c r="CF521">
        <v>2007</v>
      </c>
      <c r="CG521" t="s">
        <v>122</v>
      </c>
      <c r="CH521" t="s">
        <v>123</v>
      </c>
      <c r="CI521">
        <v>186700</v>
      </c>
      <c r="CR521" t="s">
        <v>124</v>
      </c>
      <c r="CS521">
        <v>1572</v>
      </c>
    </row>
    <row r="522" spans="1:97" x14ac:dyDescent="0.3">
      <c r="A522">
        <v>1247</v>
      </c>
      <c r="B522">
        <v>60</v>
      </c>
      <c r="C522" t="s">
        <v>188</v>
      </c>
      <c r="D522">
        <v>65</v>
      </c>
      <c r="E522">
        <v>8125</v>
      </c>
      <c r="F522" t="s">
        <v>92</v>
      </c>
      <c r="G522" t="s">
        <v>93</v>
      </c>
      <c r="H522" t="s">
        <v>141</v>
      </c>
      <c r="I522" t="s">
        <v>95</v>
      </c>
      <c r="J522" t="s">
        <v>96</v>
      </c>
      <c r="K522" t="s">
        <v>134</v>
      </c>
      <c r="L522" t="s">
        <v>98</v>
      </c>
      <c r="M522" t="s">
        <v>168</v>
      </c>
      <c r="N522" t="s">
        <v>100</v>
      </c>
      <c r="O522" t="s">
        <v>101</v>
      </c>
      <c r="P522" t="s">
        <v>101</v>
      </c>
      <c r="Q522" t="s">
        <v>102</v>
      </c>
      <c r="R522" t="s">
        <v>103</v>
      </c>
      <c r="S522" s="3" t="str">
        <f>VLOOKUP(R522,'House Style2'!$A$1:$E$9,5,FALSE)</f>
        <v>Above Average</v>
      </c>
      <c r="T522">
        <v>7</v>
      </c>
      <c r="U522">
        <v>0.65445078009497959</v>
      </c>
      <c r="V522" t="s">
        <v>104</v>
      </c>
      <c r="W522">
        <v>5</v>
      </c>
      <c r="X522">
        <v>2005</v>
      </c>
      <c r="Y522">
        <v>2006</v>
      </c>
      <c r="Z522" t="s">
        <v>105</v>
      </c>
      <c r="AA522" t="s">
        <v>126</v>
      </c>
      <c r="AB522" t="s">
        <v>137</v>
      </c>
      <c r="AC522" t="s">
        <v>137</v>
      </c>
      <c r="AD522" t="s">
        <v>129</v>
      </c>
      <c r="AE522">
        <v>0</v>
      </c>
      <c r="AF522" t="s">
        <v>112</v>
      </c>
      <c r="AG522" t="s">
        <v>110</v>
      </c>
      <c r="AH522" t="s">
        <v>111</v>
      </c>
      <c r="AI522" t="s">
        <v>112</v>
      </c>
      <c r="AJ522" t="s">
        <v>110</v>
      </c>
      <c r="AK522" t="s">
        <v>156</v>
      </c>
      <c r="AL522" t="s">
        <v>114</v>
      </c>
      <c r="AM522">
        <v>0</v>
      </c>
      <c r="AN522" t="s">
        <v>114</v>
      </c>
      <c r="AO522">
        <v>0</v>
      </c>
      <c r="AP522">
        <v>756</v>
      </c>
      <c r="AQ522">
        <v>756</v>
      </c>
      <c r="AR522" t="s">
        <v>115</v>
      </c>
      <c r="AS522" t="s">
        <v>109</v>
      </c>
      <c r="AT522" t="s">
        <v>116</v>
      </c>
      <c r="AU522" t="s">
        <v>117</v>
      </c>
      <c r="AV522">
        <v>756</v>
      </c>
      <c r="AW522">
        <v>7.6527707160767733E-2</v>
      </c>
      <c r="AX522" t="s">
        <v>195</v>
      </c>
      <c r="AY522">
        <v>797</v>
      </c>
      <c r="AZ522">
        <v>0</v>
      </c>
      <c r="BA522">
        <v>1553</v>
      </c>
      <c r="BB522">
        <v>0</v>
      </c>
      <c r="BC522">
        <v>0</v>
      </c>
      <c r="BD522">
        <v>2</v>
      </c>
      <c r="BE522">
        <v>1</v>
      </c>
      <c r="BF522">
        <v>3</v>
      </c>
      <c r="BG522">
        <v>1</v>
      </c>
      <c r="BH522" t="s">
        <v>112</v>
      </c>
      <c r="BI522">
        <v>6</v>
      </c>
      <c r="BJ522" t="s">
        <v>119</v>
      </c>
      <c r="BK522">
        <v>0</v>
      </c>
      <c r="BL522" t="s">
        <v>93</v>
      </c>
      <c r="BM522" t="s">
        <v>120</v>
      </c>
      <c r="BN522">
        <v>2005</v>
      </c>
      <c r="BO522" t="s">
        <v>143</v>
      </c>
      <c r="BP522">
        <v>2</v>
      </c>
      <c r="BQ522">
        <v>615</v>
      </c>
      <c r="BR522" t="s">
        <v>110</v>
      </c>
      <c r="BS522" t="s">
        <v>110</v>
      </c>
      <c r="BT522" t="s">
        <v>116</v>
      </c>
      <c r="BU522">
        <v>0</v>
      </c>
      <c r="BV522">
        <v>45</v>
      </c>
      <c r="BW522">
        <v>0</v>
      </c>
      <c r="BX522">
        <v>0</v>
      </c>
      <c r="BY522">
        <v>0</v>
      </c>
      <c r="BZ522">
        <v>0</v>
      </c>
      <c r="CA522" t="s">
        <v>93</v>
      </c>
      <c r="CB522" t="s">
        <v>93</v>
      </c>
      <c r="CC522" t="s">
        <v>93</v>
      </c>
      <c r="CD522">
        <v>0</v>
      </c>
      <c r="CE522">
        <v>3</v>
      </c>
      <c r="CF522">
        <v>2006</v>
      </c>
      <c r="CG522" t="s">
        <v>139</v>
      </c>
      <c r="CH522" t="s">
        <v>140</v>
      </c>
      <c r="CI522">
        <v>186500</v>
      </c>
      <c r="CR522">
        <v>756</v>
      </c>
      <c r="CS522" t="s">
        <v>124</v>
      </c>
    </row>
    <row r="523" spans="1:97" x14ac:dyDescent="0.3">
      <c r="A523">
        <v>1434</v>
      </c>
      <c r="B523">
        <v>60</v>
      </c>
      <c r="C523" t="s">
        <v>91</v>
      </c>
      <c r="D523">
        <v>93</v>
      </c>
      <c r="E523">
        <v>10261</v>
      </c>
      <c r="F523" t="s">
        <v>92</v>
      </c>
      <c r="G523" t="s">
        <v>93</v>
      </c>
      <c r="H523" t="s">
        <v>94</v>
      </c>
      <c r="I523" t="s">
        <v>95</v>
      </c>
      <c r="J523" t="s">
        <v>96</v>
      </c>
      <c r="K523" t="s">
        <v>134</v>
      </c>
      <c r="L523" t="s">
        <v>98</v>
      </c>
      <c r="M523" t="s">
        <v>184</v>
      </c>
      <c r="N523" t="s">
        <v>100</v>
      </c>
      <c r="O523" t="s">
        <v>101</v>
      </c>
      <c r="P523" t="s">
        <v>101</v>
      </c>
      <c r="Q523" t="s">
        <v>102</v>
      </c>
      <c r="R523" t="s">
        <v>103</v>
      </c>
      <c r="S523" s="3" t="str">
        <f>VLOOKUP(R523,'House Style2'!$A$1:$E$9,5,FALSE)</f>
        <v>Above Average</v>
      </c>
      <c r="T523">
        <v>6</v>
      </c>
      <c r="U523">
        <v>0.38010599476485141</v>
      </c>
      <c r="V523" t="s">
        <v>104</v>
      </c>
      <c r="W523">
        <v>5</v>
      </c>
      <c r="X523">
        <v>2000</v>
      </c>
      <c r="Y523">
        <v>2000</v>
      </c>
      <c r="Z523" t="s">
        <v>105</v>
      </c>
      <c r="AA523" t="s">
        <v>126</v>
      </c>
      <c r="AB523" t="s">
        <v>137</v>
      </c>
      <c r="AC523" t="s">
        <v>137</v>
      </c>
      <c r="AD523" t="s">
        <v>108</v>
      </c>
      <c r="AE523">
        <v>318</v>
      </c>
      <c r="AF523" t="s">
        <v>110</v>
      </c>
      <c r="AG523" t="s">
        <v>110</v>
      </c>
      <c r="AH523" t="s">
        <v>111</v>
      </c>
      <c r="AI523" t="s">
        <v>112</v>
      </c>
      <c r="AJ523" t="s">
        <v>110</v>
      </c>
      <c r="AK523" t="s">
        <v>156</v>
      </c>
      <c r="AL523" t="s">
        <v>114</v>
      </c>
      <c r="AM523">
        <v>0</v>
      </c>
      <c r="AN523" t="s">
        <v>114</v>
      </c>
      <c r="AO523">
        <v>0</v>
      </c>
      <c r="AP523">
        <v>936</v>
      </c>
      <c r="AQ523">
        <v>936</v>
      </c>
      <c r="AR523" t="s">
        <v>115</v>
      </c>
      <c r="AS523" t="s">
        <v>109</v>
      </c>
      <c r="AT523" t="s">
        <v>116</v>
      </c>
      <c r="AU523" t="s">
        <v>117</v>
      </c>
      <c r="AV523">
        <v>962</v>
      </c>
      <c r="AW523">
        <v>0.6525175903046716</v>
      </c>
      <c r="AX523" t="s">
        <v>195</v>
      </c>
      <c r="AY523">
        <v>830</v>
      </c>
      <c r="AZ523">
        <v>0</v>
      </c>
      <c r="BA523">
        <v>1792</v>
      </c>
      <c r="BB523">
        <v>1</v>
      </c>
      <c r="BC523">
        <v>0</v>
      </c>
      <c r="BD523">
        <v>2</v>
      </c>
      <c r="BE523">
        <v>1</v>
      </c>
      <c r="BF523">
        <v>3</v>
      </c>
      <c r="BG523">
        <v>1</v>
      </c>
      <c r="BH523" t="s">
        <v>110</v>
      </c>
      <c r="BI523">
        <v>8</v>
      </c>
      <c r="BJ523" t="s">
        <v>119</v>
      </c>
      <c r="BK523">
        <v>1</v>
      </c>
      <c r="BL523" t="s">
        <v>110</v>
      </c>
      <c r="BM523" t="s">
        <v>120</v>
      </c>
      <c r="BN523">
        <v>2000</v>
      </c>
      <c r="BO523" t="s">
        <v>121</v>
      </c>
      <c r="BP523">
        <v>2</v>
      </c>
      <c r="BQ523">
        <v>451</v>
      </c>
      <c r="BR523" t="s">
        <v>110</v>
      </c>
      <c r="BS523" t="s">
        <v>110</v>
      </c>
      <c r="BT523" t="s">
        <v>116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 t="s">
        <v>93</v>
      </c>
      <c r="CB523" t="s">
        <v>93</v>
      </c>
      <c r="CC523" t="s">
        <v>93</v>
      </c>
      <c r="CD523">
        <v>0</v>
      </c>
      <c r="CE523">
        <v>5</v>
      </c>
      <c r="CF523">
        <v>2008</v>
      </c>
      <c r="CG523" t="s">
        <v>122</v>
      </c>
      <c r="CH523" t="s">
        <v>123</v>
      </c>
      <c r="CI523">
        <v>186500</v>
      </c>
      <c r="CR523">
        <v>962</v>
      </c>
      <c r="CS523" t="s">
        <v>124</v>
      </c>
    </row>
    <row r="524" spans="1:97" x14ac:dyDescent="0.3">
      <c r="A524">
        <v>212</v>
      </c>
      <c r="B524">
        <v>20</v>
      </c>
      <c r="C524" t="s">
        <v>91</v>
      </c>
      <c r="D524">
        <v>83</v>
      </c>
      <c r="E524">
        <v>10420</v>
      </c>
      <c r="F524" t="s">
        <v>92</v>
      </c>
      <c r="G524" t="s">
        <v>93</v>
      </c>
      <c r="H524" t="s">
        <v>141</v>
      </c>
      <c r="I524" t="s">
        <v>95</v>
      </c>
      <c r="J524" t="s">
        <v>96</v>
      </c>
      <c r="K524" t="s">
        <v>97</v>
      </c>
      <c r="L524" t="s">
        <v>98</v>
      </c>
      <c r="M524" t="s">
        <v>202</v>
      </c>
      <c r="N524" t="s">
        <v>203</v>
      </c>
      <c r="O524" t="s">
        <v>101</v>
      </c>
      <c r="P524" t="s">
        <v>101</v>
      </c>
      <c r="Q524" t="s">
        <v>102</v>
      </c>
      <c r="R524" t="s">
        <v>136</v>
      </c>
      <c r="S524" s="3" t="str">
        <f>VLOOKUP(R524,'House Style2'!$A$1:$E$9,5,FALSE)</f>
        <v>Above Average</v>
      </c>
      <c r="T524">
        <v>6</v>
      </c>
      <c r="U524">
        <v>0.78522986116548787</v>
      </c>
      <c r="V524" t="s">
        <v>104</v>
      </c>
      <c r="W524">
        <v>5</v>
      </c>
      <c r="X524">
        <v>2009</v>
      </c>
      <c r="Y524">
        <v>2009</v>
      </c>
      <c r="Z524" t="s">
        <v>105</v>
      </c>
      <c r="AA524" t="s">
        <v>126</v>
      </c>
      <c r="AB524" t="s">
        <v>137</v>
      </c>
      <c r="AC524" t="s">
        <v>137</v>
      </c>
      <c r="AD524" t="s">
        <v>129</v>
      </c>
      <c r="AE524">
        <v>0</v>
      </c>
      <c r="AF524" t="s">
        <v>110</v>
      </c>
      <c r="AG524" t="s">
        <v>110</v>
      </c>
      <c r="AH524" t="s">
        <v>111</v>
      </c>
      <c r="AI524" t="s">
        <v>112</v>
      </c>
      <c r="AJ524" t="s">
        <v>110</v>
      </c>
      <c r="AK524" t="s">
        <v>163</v>
      </c>
      <c r="AL524" t="s">
        <v>113</v>
      </c>
      <c r="AM524">
        <v>36</v>
      </c>
      <c r="AN524" t="s">
        <v>114</v>
      </c>
      <c r="AO524">
        <v>0</v>
      </c>
      <c r="AP524">
        <v>1176</v>
      </c>
      <c r="AQ524">
        <v>1212</v>
      </c>
      <c r="AR524" t="s">
        <v>115</v>
      </c>
      <c r="AS524" t="s">
        <v>109</v>
      </c>
      <c r="AT524" t="s">
        <v>116</v>
      </c>
      <c r="AU524" t="s">
        <v>117</v>
      </c>
      <c r="AV524">
        <v>1212</v>
      </c>
      <c r="AW524">
        <v>0.37868864671105551</v>
      </c>
      <c r="AX524" t="s">
        <v>118</v>
      </c>
      <c r="AY524">
        <v>0</v>
      </c>
      <c r="AZ524">
        <v>0</v>
      </c>
      <c r="BA524">
        <v>1212</v>
      </c>
      <c r="BB524">
        <v>0</v>
      </c>
      <c r="BC524">
        <v>0</v>
      </c>
      <c r="BD524">
        <v>2</v>
      </c>
      <c r="BE524">
        <v>0</v>
      </c>
      <c r="BF524">
        <v>3</v>
      </c>
      <c r="BG524">
        <v>1</v>
      </c>
      <c r="BH524" t="s">
        <v>112</v>
      </c>
      <c r="BI524">
        <v>6</v>
      </c>
      <c r="BJ524" t="s">
        <v>119</v>
      </c>
      <c r="BK524">
        <v>0</v>
      </c>
      <c r="BL524" t="s">
        <v>93</v>
      </c>
      <c r="BM524" t="s">
        <v>120</v>
      </c>
      <c r="BN524">
        <v>2009</v>
      </c>
      <c r="BO524" t="s">
        <v>143</v>
      </c>
      <c r="BP524">
        <v>2</v>
      </c>
      <c r="BQ524">
        <v>460</v>
      </c>
      <c r="BR524" t="s">
        <v>110</v>
      </c>
      <c r="BS524" t="s">
        <v>110</v>
      </c>
      <c r="BT524" t="s">
        <v>116</v>
      </c>
      <c r="BU524">
        <v>100</v>
      </c>
      <c r="BV524">
        <v>22</v>
      </c>
      <c r="BW524">
        <v>0</v>
      </c>
      <c r="BX524">
        <v>0</v>
      </c>
      <c r="BY524">
        <v>0</v>
      </c>
      <c r="BZ524">
        <v>0</v>
      </c>
      <c r="CA524" t="s">
        <v>93</v>
      </c>
      <c r="CB524" t="s">
        <v>93</v>
      </c>
      <c r="CC524" t="s">
        <v>93</v>
      </c>
      <c r="CD524">
        <v>0</v>
      </c>
      <c r="CE524">
        <v>3</v>
      </c>
      <c r="CF524">
        <v>2010</v>
      </c>
      <c r="CG524" t="s">
        <v>122</v>
      </c>
      <c r="CH524" t="s">
        <v>123</v>
      </c>
      <c r="CI524">
        <v>186000</v>
      </c>
      <c r="CR524">
        <v>1212</v>
      </c>
      <c r="CS524" t="s">
        <v>124</v>
      </c>
    </row>
    <row r="525" spans="1:97" x14ac:dyDescent="0.3">
      <c r="A525">
        <v>591</v>
      </c>
      <c r="B525">
        <v>60</v>
      </c>
      <c r="C525" t="s">
        <v>91</v>
      </c>
      <c r="D525">
        <v>64</v>
      </c>
      <c r="E525">
        <v>8320</v>
      </c>
      <c r="F525" t="s">
        <v>92</v>
      </c>
      <c r="G525" t="s">
        <v>93</v>
      </c>
      <c r="H525" t="s">
        <v>141</v>
      </c>
      <c r="I525" t="s">
        <v>95</v>
      </c>
      <c r="J525" t="s">
        <v>96</v>
      </c>
      <c r="K525" t="s">
        <v>134</v>
      </c>
      <c r="L525" t="s">
        <v>98</v>
      </c>
      <c r="M525" t="s">
        <v>167</v>
      </c>
      <c r="N525" t="s">
        <v>100</v>
      </c>
      <c r="O525" t="s">
        <v>101</v>
      </c>
      <c r="P525" t="s">
        <v>101</v>
      </c>
      <c r="Q525" t="s">
        <v>102</v>
      </c>
      <c r="R525" t="s">
        <v>103</v>
      </c>
      <c r="S525" s="3" t="str">
        <f>VLOOKUP(R525,'House Style2'!$A$1:$E$9,5,FALSE)</f>
        <v>Above Average</v>
      </c>
      <c r="T525">
        <v>7</v>
      </c>
      <c r="U525">
        <v>0.92925716651254453</v>
      </c>
      <c r="V525" t="s">
        <v>104</v>
      </c>
      <c r="W525">
        <v>5</v>
      </c>
      <c r="X525">
        <v>2004</v>
      </c>
      <c r="Y525">
        <v>2004</v>
      </c>
      <c r="Z525" t="s">
        <v>105</v>
      </c>
      <c r="AA525" t="s">
        <v>126</v>
      </c>
      <c r="AB525" t="s">
        <v>137</v>
      </c>
      <c r="AC525" t="s">
        <v>137</v>
      </c>
      <c r="AD525" t="s">
        <v>129</v>
      </c>
      <c r="AE525">
        <v>0</v>
      </c>
      <c r="AF525" t="s">
        <v>112</v>
      </c>
      <c r="AG525" t="s">
        <v>110</v>
      </c>
      <c r="AH525" t="s">
        <v>111</v>
      </c>
      <c r="AI525" t="s">
        <v>112</v>
      </c>
      <c r="AJ525" t="s">
        <v>110</v>
      </c>
      <c r="AK525" t="s">
        <v>156</v>
      </c>
      <c r="AL525" t="s">
        <v>113</v>
      </c>
      <c r="AM525">
        <v>490</v>
      </c>
      <c r="AN525" t="s">
        <v>114</v>
      </c>
      <c r="AO525">
        <v>0</v>
      </c>
      <c r="AP525">
        <v>280</v>
      </c>
      <c r="AQ525">
        <v>770</v>
      </c>
      <c r="AR525" t="s">
        <v>115</v>
      </c>
      <c r="AS525" t="s">
        <v>109</v>
      </c>
      <c r="AT525" t="s">
        <v>116</v>
      </c>
      <c r="AU525" t="s">
        <v>117</v>
      </c>
      <c r="AV525">
        <v>770</v>
      </c>
      <c r="AW525">
        <v>0.25313387637751761</v>
      </c>
      <c r="AX525" t="s">
        <v>195</v>
      </c>
      <c r="AY525">
        <v>812</v>
      </c>
      <c r="AZ525">
        <v>0</v>
      </c>
      <c r="BA525">
        <v>1582</v>
      </c>
      <c r="BB525">
        <v>0</v>
      </c>
      <c r="BC525">
        <v>0</v>
      </c>
      <c r="BD525">
        <v>2</v>
      </c>
      <c r="BE525">
        <v>1</v>
      </c>
      <c r="BF525">
        <v>3</v>
      </c>
      <c r="BG525">
        <v>1</v>
      </c>
      <c r="BH525" t="s">
        <v>112</v>
      </c>
      <c r="BI525">
        <v>6</v>
      </c>
      <c r="BJ525" t="s">
        <v>119</v>
      </c>
      <c r="BK525">
        <v>0</v>
      </c>
      <c r="BL525" t="s">
        <v>93</v>
      </c>
      <c r="BM525" t="s">
        <v>120</v>
      </c>
      <c r="BN525">
        <v>2004</v>
      </c>
      <c r="BO525" t="s">
        <v>143</v>
      </c>
      <c r="BP525">
        <v>2</v>
      </c>
      <c r="BQ525">
        <v>520</v>
      </c>
      <c r="BR525" t="s">
        <v>110</v>
      </c>
      <c r="BS525" t="s">
        <v>110</v>
      </c>
      <c r="BT525" t="s">
        <v>116</v>
      </c>
      <c r="BU525">
        <v>0</v>
      </c>
      <c r="BV525">
        <v>45</v>
      </c>
      <c r="BW525">
        <v>0</v>
      </c>
      <c r="BX525">
        <v>0</v>
      </c>
      <c r="BY525">
        <v>0</v>
      </c>
      <c r="BZ525">
        <v>0</v>
      </c>
      <c r="CA525" t="s">
        <v>93</v>
      </c>
      <c r="CB525" t="s">
        <v>93</v>
      </c>
      <c r="CC525" t="s">
        <v>93</v>
      </c>
      <c r="CD525">
        <v>0</v>
      </c>
      <c r="CE525">
        <v>9</v>
      </c>
      <c r="CF525">
        <v>2008</v>
      </c>
      <c r="CG525" t="s">
        <v>122</v>
      </c>
      <c r="CH525" t="s">
        <v>123</v>
      </c>
      <c r="CI525">
        <v>185900</v>
      </c>
      <c r="CR525">
        <v>770</v>
      </c>
      <c r="CS525" t="s">
        <v>124</v>
      </c>
    </row>
    <row r="526" spans="1:97" x14ac:dyDescent="0.3">
      <c r="A526">
        <v>1057</v>
      </c>
      <c r="B526">
        <v>120</v>
      </c>
      <c r="C526" t="s">
        <v>91</v>
      </c>
      <c r="D526">
        <v>43</v>
      </c>
      <c r="E526">
        <v>7052</v>
      </c>
      <c r="F526" t="s">
        <v>92</v>
      </c>
      <c r="G526" t="s">
        <v>93</v>
      </c>
      <c r="H526" t="s">
        <v>94</v>
      </c>
      <c r="I526" t="s">
        <v>95</v>
      </c>
      <c r="J526" t="s">
        <v>96</v>
      </c>
      <c r="K526" t="s">
        <v>134</v>
      </c>
      <c r="L526" t="s">
        <v>98</v>
      </c>
      <c r="M526" t="s">
        <v>135</v>
      </c>
      <c r="N526" t="s">
        <v>100</v>
      </c>
      <c r="O526" t="s">
        <v>101</v>
      </c>
      <c r="P526" t="s">
        <v>101</v>
      </c>
      <c r="Q526" t="s">
        <v>175</v>
      </c>
      <c r="R526" t="s">
        <v>136</v>
      </c>
      <c r="S526" s="3" t="str">
        <f>VLOOKUP(R526,'House Style2'!$A$1:$E$9,5,FALSE)</f>
        <v>Above Average</v>
      </c>
      <c r="T526">
        <v>7</v>
      </c>
      <c r="U526">
        <v>0.78763600427116798</v>
      </c>
      <c r="V526" t="s">
        <v>104</v>
      </c>
      <c r="W526">
        <v>5</v>
      </c>
      <c r="X526">
        <v>2005</v>
      </c>
      <c r="Y526">
        <v>2005</v>
      </c>
      <c r="Z526" t="s">
        <v>105</v>
      </c>
      <c r="AA526" t="s">
        <v>126</v>
      </c>
      <c r="AB526" t="s">
        <v>137</v>
      </c>
      <c r="AC526" t="s">
        <v>137</v>
      </c>
      <c r="AD526" t="s">
        <v>138</v>
      </c>
      <c r="AE526">
        <v>240</v>
      </c>
      <c r="AF526" t="s">
        <v>112</v>
      </c>
      <c r="AG526" t="s">
        <v>110</v>
      </c>
      <c r="AH526" t="s">
        <v>111</v>
      </c>
      <c r="AI526" t="s">
        <v>112</v>
      </c>
      <c r="AJ526" t="s">
        <v>110</v>
      </c>
      <c r="AK526" t="s">
        <v>130</v>
      </c>
      <c r="AL526" t="s">
        <v>113</v>
      </c>
      <c r="AM526">
        <v>659</v>
      </c>
      <c r="AN526" t="s">
        <v>114</v>
      </c>
      <c r="AO526">
        <v>0</v>
      </c>
      <c r="AP526">
        <v>705</v>
      </c>
      <c r="AQ526">
        <v>1364</v>
      </c>
      <c r="AR526" t="s">
        <v>115</v>
      </c>
      <c r="AS526" t="s">
        <v>109</v>
      </c>
      <c r="AT526" t="s">
        <v>116</v>
      </c>
      <c r="AU526" t="s">
        <v>117</v>
      </c>
      <c r="AV526">
        <v>1364</v>
      </c>
      <c r="AW526">
        <v>0.13934822130978208</v>
      </c>
      <c r="AX526" t="s">
        <v>118</v>
      </c>
      <c r="AY526">
        <v>0</v>
      </c>
      <c r="AZ526">
        <v>0</v>
      </c>
      <c r="BA526">
        <v>1364</v>
      </c>
      <c r="BB526">
        <v>1</v>
      </c>
      <c r="BC526">
        <v>0</v>
      </c>
      <c r="BD526">
        <v>2</v>
      </c>
      <c r="BE526">
        <v>0</v>
      </c>
      <c r="BF526">
        <v>2</v>
      </c>
      <c r="BG526">
        <v>1</v>
      </c>
      <c r="BH526" t="s">
        <v>112</v>
      </c>
      <c r="BI526">
        <v>6</v>
      </c>
      <c r="BJ526" t="s">
        <v>119</v>
      </c>
      <c r="BK526">
        <v>1</v>
      </c>
      <c r="BL526" t="s">
        <v>112</v>
      </c>
      <c r="BM526" t="s">
        <v>120</v>
      </c>
      <c r="BN526">
        <v>2005</v>
      </c>
      <c r="BO526" t="s">
        <v>143</v>
      </c>
      <c r="BP526">
        <v>2</v>
      </c>
      <c r="BQ526">
        <v>484</v>
      </c>
      <c r="BR526" t="s">
        <v>110</v>
      </c>
      <c r="BS526" t="s">
        <v>110</v>
      </c>
      <c r="BT526" t="s">
        <v>116</v>
      </c>
      <c r="BU526">
        <v>192</v>
      </c>
      <c r="BV526">
        <v>36</v>
      </c>
      <c r="BW526">
        <v>0</v>
      </c>
      <c r="BX526">
        <v>0</v>
      </c>
      <c r="BY526">
        <v>0</v>
      </c>
      <c r="BZ526">
        <v>0</v>
      </c>
      <c r="CA526" t="s">
        <v>93</v>
      </c>
      <c r="CB526" t="s">
        <v>93</v>
      </c>
      <c r="CC526" t="s">
        <v>93</v>
      </c>
      <c r="CD526">
        <v>0</v>
      </c>
      <c r="CE526">
        <v>6</v>
      </c>
      <c r="CF526">
        <v>2006</v>
      </c>
      <c r="CG526" t="s">
        <v>122</v>
      </c>
      <c r="CH526" t="s">
        <v>123</v>
      </c>
      <c r="CI526">
        <v>185850</v>
      </c>
      <c r="CR526">
        <v>1364</v>
      </c>
      <c r="CS526" t="s">
        <v>124</v>
      </c>
    </row>
    <row r="527" spans="1:97" x14ac:dyDescent="0.3">
      <c r="A527">
        <v>1272</v>
      </c>
      <c r="B527">
        <v>20</v>
      </c>
      <c r="C527" t="s">
        <v>91</v>
      </c>
      <c r="D527" t="s">
        <v>93</v>
      </c>
      <c r="E527">
        <v>9156</v>
      </c>
      <c r="F527" t="s">
        <v>92</v>
      </c>
      <c r="G527" t="s">
        <v>93</v>
      </c>
      <c r="H527" t="s">
        <v>94</v>
      </c>
      <c r="I527" t="s">
        <v>95</v>
      </c>
      <c r="J527" t="s">
        <v>96</v>
      </c>
      <c r="K527" t="s">
        <v>134</v>
      </c>
      <c r="L527" t="s">
        <v>98</v>
      </c>
      <c r="M527" t="s">
        <v>211</v>
      </c>
      <c r="N527" t="s">
        <v>203</v>
      </c>
      <c r="O527" t="s">
        <v>180</v>
      </c>
      <c r="P527" t="s">
        <v>101</v>
      </c>
      <c r="Q527" t="s">
        <v>102</v>
      </c>
      <c r="R527" t="s">
        <v>136</v>
      </c>
      <c r="S527" s="3" t="str">
        <f>VLOOKUP(R527,'House Style2'!$A$1:$E$9,5,FALSE)</f>
        <v>Above Average</v>
      </c>
      <c r="T527">
        <v>6</v>
      </c>
      <c r="U527">
        <v>0.31543646875856435</v>
      </c>
      <c r="V527" t="s">
        <v>104</v>
      </c>
      <c r="W527">
        <v>7</v>
      </c>
      <c r="X527">
        <v>1968</v>
      </c>
      <c r="Y527">
        <v>1968</v>
      </c>
      <c r="Z527" t="s">
        <v>125</v>
      </c>
      <c r="AA527" t="s">
        <v>126</v>
      </c>
      <c r="AB527" t="s">
        <v>108</v>
      </c>
      <c r="AC527" t="s">
        <v>108</v>
      </c>
      <c r="AD527" t="s">
        <v>129</v>
      </c>
      <c r="AE527">
        <v>0</v>
      </c>
      <c r="AF527" t="s">
        <v>110</v>
      </c>
      <c r="AG527" t="s">
        <v>110</v>
      </c>
      <c r="AH527" t="s">
        <v>171</v>
      </c>
      <c r="AI527" t="s">
        <v>110</v>
      </c>
      <c r="AJ527" t="s">
        <v>110</v>
      </c>
      <c r="AK527" t="s">
        <v>156</v>
      </c>
      <c r="AL527" t="s">
        <v>114</v>
      </c>
      <c r="AM527">
        <v>0</v>
      </c>
      <c r="AN527" t="s">
        <v>114</v>
      </c>
      <c r="AO527">
        <v>0</v>
      </c>
      <c r="AP527">
        <v>1489</v>
      </c>
      <c r="AQ527">
        <v>1489</v>
      </c>
      <c r="AR527" t="s">
        <v>115</v>
      </c>
      <c r="AS527" t="s">
        <v>112</v>
      </c>
      <c r="AT527" t="s">
        <v>116</v>
      </c>
      <c r="AU527" t="s">
        <v>117</v>
      </c>
      <c r="AV527">
        <v>1489</v>
      </c>
      <c r="AW527">
        <v>0.66608715814412756</v>
      </c>
      <c r="AX527" t="s">
        <v>118</v>
      </c>
      <c r="AY527">
        <v>0</v>
      </c>
      <c r="AZ527">
        <v>0</v>
      </c>
      <c r="BA527">
        <v>1489</v>
      </c>
      <c r="BB527">
        <v>0</v>
      </c>
      <c r="BC527">
        <v>0</v>
      </c>
      <c r="BD527">
        <v>2</v>
      </c>
      <c r="BE527">
        <v>0</v>
      </c>
      <c r="BF527">
        <v>3</v>
      </c>
      <c r="BG527">
        <v>1</v>
      </c>
      <c r="BH527" t="s">
        <v>112</v>
      </c>
      <c r="BI527">
        <v>7</v>
      </c>
      <c r="BJ527" t="s">
        <v>119</v>
      </c>
      <c r="BK527">
        <v>1</v>
      </c>
      <c r="BL527" t="s">
        <v>112</v>
      </c>
      <c r="BM527" t="s">
        <v>120</v>
      </c>
      <c r="BN527">
        <v>1968</v>
      </c>
      <c r="BO527" t="s">
        <v>143</v>
      </c>
      <c r="BP527">
        <v>2</v>
      </c>
      <c r="BQ527">
        <v>462</v>
      </c>
      <c r="BR527" t="s">
        <v>110</v>
      </c>
      <c r="BS527" t="s">
        <v>110</v>
      </c>
      <c r="BT527" t="s">
        <v>116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 t="s">
        <v>93</v>
      </c>
      <c r="CB527" t="s">
        <v>93</v>
      </c>
      <c r="CC527" t="s">
        <v>93</v>
      </c>
      <c r="CD527">
        <v>0</v>
      </c>
      <c r="CE527">
        <v>8</v>
      </c>
      <c r="CF527">
        <v>2009</v>
      </c>
      <c r="CG527" t="s">
        <v>122</v>
      </c>
      <c r="CH527" t="s">
        <v>123</v>
      </c>
      <c r="CI527">
        <v>185750</v>
      </c>
      <c r="CR527">
        <v>1489</v>
      </c>
      <c r="CS527" t="s">
        <v>124</v>
      </c>
    </row>
    <row r="528" spans="1:97" x14ac:dyDescent="0.3">
      <c r="A528">
        <v>237</v>
      </c>
      <c r="B528">
        <v>20</v>
      </c>
      <c r="C528" t="s">
        <v>91</v>
      </c>
      <c r="D528">
        <v>65</v>
      </c>
      <c r="E528">
        <v>8773</v>
      </c>
      <c r="F528" t="s">
        <v>92</v>
      </c>
      <c r="G528" t="s">
        <v>93</v>
      </c>
      <c r="H528" t="s">
        <v>141</v>
      </c>
      <c r="I528" t="s">
        <v>95</v>
      </c>
      <c r="J528" t="s">
        <v>96</v>
      </c>
      <c r="K528" t="s">
        <v>173</v>
      </c>
      <c r="L528" t="s">
        <v>98</v>
      </c>
      <c r="M528" t="s">
        <v>167</v>
      </c>
      <c r="N528" t="s">
        <v>100</v>
      </c>
      <c r="O528" t="s">
        <v>101</v>
      </c>
      <c r="P528" t="s">
        <v>101</v>
      </c>
      <c r="Q528" t="s">
        <v>102</v>
      </c>
      <c r="R528" t="s">
        <v>136</v>
      </c>
      <c r="S528" s="3" t="str">
        <f>VLOOKUP(R528,'House Style2'!$A$1:$E$9,5,FALSE)</f>
        <v>Above Average</v>
      </c>
      <c r="T528">
        <v>7</v>
      </c>
      <c r="U528">
        <v>0.26588049084045517</v>
      </c>
      <c r="V528" t="s">
        <v>104</v>
      </c>
      <c r="W528">
        <v>5</v>
      </c>
      <c r="X528">
        <v>2004</v>
      </c>
      <c r="Y528">
        <v>2004</v>
      </c>
      <c r="Z528" t="s">
        <v>105</v>
      </c>
      <c r="AA528" t="s">
        <v>126</v>
      </c>
      <c r="AB528" t="s">
        <v>137</v>
      </c>
      <c r="AC528" t="s">
        <v>137</v>
      </c>
      <c r="AD528" t="s">
        <v>108</v>
      </c>
      <c r="AE528">
        <v>98</v>
      </c>
      <c r="AF528" t="s">
        <v>112</v>
      </c>
      <c r="AG528" t="s">
        <v>110</v>
      </c>
      <c r="AH528" t="s">
        <v>111</v>
      </c>
      <c r="AI528" t="s">
        <v>112</v>
      </c>
      <c r="AJ528" t="s">
        <v>110</v>
      </c>
      <c r="AK528" t="s">
        <v>130</v>
      </c>
      <c r="AL528" t="s">
        <v>113</v>
      </c>
      <c r="AM528">
        <v>24</v>
      </c>
      <c r="AN528" t="s">
        <v>114</v>
      </c>
      <c r="AO528">
        <v>0</v>
      </c>
      <c r="AP528">
        <v>1390</v>
      </c>
      <c r="AQ528">
        <v>1414</v>
      </c>
      <c r="AR528" t="s">
        <v>115</v>
      </c>
      <c r="AS528" t="s">
        <v>109</v>
      </c>
      <c r="AT528" t="s">
        <v>116</v>
      </c>
      <c r="AU528" t="s">
        <v>117</v>
      </c>
      <c r="AV528">
        <v>1414</v>
      </c>
      <c r="AW528">
        <v>7.1029833364346984E-2</v>
      </c>
      <c r="AX528" t="s">
        <v>118</v>
      </c>
      <c r="AY528">
        <v>0</v>
      </c>
      <c r="AZ528">
        <v>0</v>
      </c>
      <c r="BA528">
        <v>1414</v>
      </c>
      <c r="BB528">
        <v>0</v>
      </c>
      <c r="BC528">
        <v>0</v>
      </c>
      <c r="BD528">
        <v>2</v>
      </c>
      <c r="BE528">
        <v>0</v>
      </c>
      <c r="BF528">
        <v>3</v>
      </c>
      <c r="BG528">
        <v>1</v>
      </c>
      <c r="BH528" t="s">
        <v>112</v>
      </c>
      <c r="BI528">
        <v>6</v>
      </c>
      <c r="BJ528" t="s">
        <v>119</v>
      </c>
      <c r="BK528">
        <v>0</v>
      </c>
      <c r="BL528" t="s">
        <v>93</v>
      </c>
      <c r="BM528" t="s">
        <v>120</v>
      </c>
      <c r="BN528">
        <v>2004</v>
      </c>
      <c r="BO528" t="s">
        <v>143</v>
      </c>
      <c r="BP528">
        <v>2</v>
      </c>
      <c r="BQ528">
        <v>494</v>
      </c>
      <c r="BR528" t="s">
        <v>110</v>
      </c>
      <c r="BS528" t="s">
        <v>110</v>
      </c>
      <c r="BT528" t="s">
        <v>116</v>
      </c>
      <c r="BU528">
        <v>132</v>
      </c>
      <c r="BV528">
        <v>105</v>
      </c>
      <c r="BW528">
        <v>0</v>
      </c>
      <c r="BX528">
        <v>0</v>
      </c>
      <c r="BY528">
        <v>0</v>
      </c>
      <c r="BZ528">
        <v>0</v>
      </c>
      <c r="CA528" t="s">
        <v>93</v>
      </c>
      <c r="CB528" t="s">
        <v>93</v>
      </c>
      <c r="CC528" t="s">
        <v>93</v>
      </c>
      <c r="CD528">
        <v>0</v>
      </c>
      <c r="CE528">
        <v>5</v>
      </c>
      <c r="CF528">
        <v>2010</v>
      </c>
      <c r="CG528" t="s">
        <v>122</v>
      </c>
      <c r="CH528" t="s">
        <v>123</v>
      </c>
      <c r="CI528">
        <v>185500</v>
      </c>
      <c r="CR528">
        <v>1414</v>
      </c>
      <c r="CS528" t="s">
        <v>124</v>
      </c>
    </row>
    <row r="529" spans="1:97" x14ac:dyDescent="0.3">
      <c r="A529">
        <v>73</v>
      </c>
      <c r="B529">
        <v>60</v>
      </c>
      <c r="C529" t="s">
        <v>91</v>
      </c>
      <c r="D529">
        <v>74</v>
      </c>
      <c r="E529">
        <v>10141</v>
      </c>
      <c r="F529" t="s">
        <v>92</v>
      </c>
      <c r="G529" t="s">
        <v>93</v>
      </c>
      <c r="H529" t="s">
        <v>94</v>
      </c>
      <c r="I529" t="s">
        <v>95</v>
      </c>
      <c r="J529" t="s">
        <v>96</v>
      </c>
      <c r="K529" t="s">
        <v>97</v>
      </c>
      <c r="L529" t="s">
        <v>98</v>
      </c>
      <c r="M529" t="s">
        <v>184</v>
      </c>
      <c r="N529" t="s">
        <v>100</v>
      </c>
      <c r="O529" t="s">
        <v>101</v>
      </c>
      <c r="P529" t="s">
        <v>101</v>
      </c>
      <c r="Q529" t="s">
        <v>102</v>
      </c>
      <c r="R529" t="s">
        <v>103</v>
      </c>
      <c r="S529" s="3" t="str">
        <f>VLOOKUP(R529,'House Style2'!$A$1:$E$9,5,FALSE)</f>
        <v>Above Average</v>
      </c>
      <c r="T529">
        <v>7</v>
      </c>
      <c r="U529">
        <v>8.7161691494303972E-2</v>
      </c>
      <c r="V529" t="s">
        <v>104</v>
      </c>
      <c r="W529">
        <v>5</v>
      </c>
      <c r="X529">
        <v>1998</v>
      </c>
      <c r="Y529">
        <v>1998</v>
      </c>
      <c r="Z529" t="s">
        <v>105</v>
      </c>
      <c r="AA529" t="s">
        <v>126</v>
      </c>
      <c r="AB529" t="s">
        <v>137</v>
      </c>
      <c r="AC529" t="s">
        <v>137</v>
      </c>
      <c r="AD529" t="s">
        <v>108</v>
      </c>
      <c r="AE529">
        <v>40</v>
      </c>
      <c r="AF529" t="s">
        <v>110</v>
      </c>
      <c r="AG529" t="s">
        <v>110</v>
      </c>
      <c r="AH529" t="s">
        <v>111</v>
      </c>
      <c r="AI529" t="s">
        <v>112</v>
      </c>
      <c r="AJ529" t="s">
        <v>110</v>
      </c>
      <c r="AK529" t="s">
        <v>156</v>
      </c>
      <c r="AL529" t="s">
        <v>114</v>
      </c>
      <c r="AM529">
        <v>0</v>
      </c>
      <c r="AN529" t="s">
        <v>114</v>
      </c>
      <c r="AO529">
        <v>0</v>
      </c>
      <c r="AP529">
        <v>832</v>
      </c>
      <c r="AQ529">
        <v>832</v>
      </c>
      <c r="AR529" t="s">
        <v>115</v>
      </c>
      <c r="AS529" t="s">
        <v>112</v>
      </c>
      <c r="AT529" t="s">
        <v>116</v>
      </c>
      <c r="AU529" t="s">
        <v>117</v>
      </c>
      <c r="AV529">
        <v>885</v>
      </c>
      <c r="AW529">
        <v>0.87907554009487177</v>
      </c>
      <c r="AX529" t="s">
        <v>195</v>
      </c>
      <c r="AY529">
        <v>833</v>
      </c>
      <c r="AZ529">
        <v>0</v>
      </c>
      <c r="BA529">
        <v>1718</v>
      </c>
      <c r="BB529">
        <v>0</v>
      </c>
      <c r="BC529">
        <v>0</v>
      </c>
      <c r="BD529">
        <v>2</v>
      </c>
      <c r="BE529">
        <v>1</v>
      </c>
      <c r="BF529">
        <v>3</v>
      </c>
      <c r="BG529">
        <v>1</v>
      </c>
      <c r="BH529" t="s">
        <v>110</v>
      </c>
      <c r="BI529">
        <v>7</v>
      </c>
      <c r="BJ529" t="s">
        <v>119</v>
      </c>
      <c r="BK529">
        <v>1</v>
      </c>
      <c r="BL529" t="s">
        <v>110</v>
      </c>
      <c r="BM529" t="s">
        <v>120</v>
      </c>
      <c r="BN529">
        <v>1998</v>
      </c>
      <c r="BO529" t="s">
        <v>121</v>
      </c>
      <c r="BP529">
        <v>2</v>
      </c>
      <c r="BQ529">
        <v>427</v>
      </c>
      <c r="BR529" t="s">
        <v>110</v>
      </c>
      <c r="BS529" t="s">
        <v>110</v>
      </c>
      <c r="BT529" t="s">
        <v>116</v>
      </c>
      <c r="BU529">
        <v>0</v>
      </c>
      <c r="BV529">
        <v>94</v>
      </c>
      <c r="BW529">
        <v>0</v>
      </c>
      <c r="BX529">
        <v>0</v>
      </c>
      <c r="BY529">
        <v>291</v>
      </c>
      <c r="BZ529">
        <v>0</v>
      </c>
      <c r="CA529" t="s">
        <v>93</v>
      </c>
      <c r="CB529" t="s">
        <v>93</v>
      </c>
      <c r="CC529" t="s">
        <v>93</v>
      </c>
      <c r="CD529">
        <v>0</v>
      </c>
      <c r="CE529">
        <v>12</v>
      </c>
      <c r="CF529">
        <v>2009</v>
      </c>
      <c r="CG529" t="s">
        <v>122</v>
      </c>
      <c r="CH529" t="s">
        <v>123</v>
      </c>
      <c r="CI529">
        <v>185000</v>
      </c>
      <c r="CR529">
        <v>885</v>
      </c>
      <c r="CS529" t="s">
        <v>124</v>
      </c>
    </row>
    <row r="530" spans="1:97" x14ac:dyDescent="0.3">
      <c r="A530">
        <v>96</v>
      </c>
      <c r="B530">
        <v>60</v>
      </c>
      <c r="C530" t="s">
        <v>91</v>
      </c>
      <c r="D530" t="s">
        <v>93</v>
      </c>
      <c r="E530">
        <v>9765</v>
      </c>
      <c r="F530" t="s">
        <v>92</v>
      </c>
      <c r="G530" t="s">
        <v>93</v>
      </c>
      <c r="H530" t="s">
        <v>152</v>
      </c>
      <c r="I530" t="s">
        <v>95</v>
      </c>
      <c r="J530" t="s">
        <v>96</v>
      </c>
      <c r="K530" t="s">
        <v>97</v>
      </c>
      <c r="L530" t="s">
        <v>98</v>
      </c>
      <c r="M530" t="s">
        <v>184</v>
      </c>
      <c r="N530" t="s">
        <v>100</v>
      </c>
      <c r="O530" t="s">
        <v>101</v>
      </c>
      <c r="P530" t="s">
        <v>101</v>
      </c>
      <c r="Q530" t="s">
        <v>102</v>
      </c>
      <c r="R530" t="s">
        <v>103</v>
      </c>
      <c r="S530" s="3" t="str">
        <f>VLOOKUP(R530,'House Style2'!$A$1:$E$9,5,FALSE)</f>
        <v>Above Average</v>
      </c>
      <c r="T530">
        <v>6</v>
      </c>
      <c r="U530">
        <v>0.26442214845081302</v>
      </c>
      <c r="V530" t="s">
        <v>104</v>
      </c>
      <c r="W530">
        <v>8</v>
      </c>
      <c r="X530">
        <v>1993</v>
      </c>
      <c r="Y530">
        <v>1993</v>
      </c>
      <c r="Z530" t="s">
        <v>105</v>
      </c>
      <c r="AA530" t="s">
        <v>126</v>
      </c>
      <c r="AB530" t="s">
        <v>137</v>
      </c>
      <c r="AC530" t="s">
        <v>137</v>
      </c>
      <c r="AD530" t="s">
        <v>108</v>
      </c>
      <c r="AE530">
        <v>68</v>
      </c>
      <c r="AF530" t="s">
        <v>109</v>
      </c>
      <c r="AG530" t="s">
        <v>112</v>
      </c>
      <c r="AH530" t="s">
        <v>111</v>
      </c>
      <c r="AI530" t="s">
        <v>112</v>
      </c>
      <c r="AJ530" t="s">
        <v>112</v>
      </c>
      <c r="AK530" t="s">
        <v>156</v>
      </c>
      <c r="AL530" t="s">
        <v>151</v>
      </c>
      <c r="AM530">
        <v>310</v>
      </c>
      <c r="AN530" t="s">
        <v>114</v>
      </c>
      <c r="AO530">
        <v>0</v>
      </c>
      <c r="AP530">
        <v>370</v>
      </c>
      <c r="AQ530">
        <v>680</v>
      </c>
      <c r="AR530" t="s">
        <v>115</v>
      </c>
      <c r="AS530" t="s">
        <v>112</v>
      </c>
      <c r="AT530" t="s">
        <v>116</v>
      </c>
      <c r="AU530" t="s">
        <v>117</v>
      </c>
      <c r="AV530">
        <v>680</v>
      </c>
      <c r="AW530">
        <v>0.90357257057977813</v>
      </c>
      <c r="AX530" t="s">
        <v>195</v>
      </c>
      <c r="AY530">
        <v>790</v>
      </c>
      <c r="AZ530">
        <v>0</v>
      </c>
      <c r="BA530">
        <v>1470</v>
      </c>
      <c r="BB530">
        <v>0</v>
      </c>
      <c r="BC530">
        <v>0</v>
      </c>
      <c r="BD530">
        <v>2</v>
      </c>
      <c r="BE530">
        <v>1</v>
      </c>
      <c r="BF530">
        <v>3</v>
      </c>
      <c r="BG530">
        <v>1</v>
      </c>
      <c r="BH530" t="s">
        <v>110</v>
      </c>
      <c r="BI530">
        <v>6</v>
      </c>
      <c r="BJ530" t="s">
        <v>119</v>
      </c>
      <c r="BK530">
        <v>1</v>
      </c>
      <c r="BL530" t="s">
        <v>110</v>
      </c>
      <c r="BM530" t="s">
        <v>142</v>
      </c>
      <c r="BN530">
        <v>1993</v>
      </c>
      <c r="BO530" t="s">
        <v>121</v>
      </c>
      <c r="BP530">
        <v>2</v>
      </c>
      <c r="BQ530">
        <v>420</v>
      </c>
      <c r="BR530" t="s">
        <v>110</v>
      </c>
      <c r="BS530" t="s">
        <v>110</v>
      </c>
      <c r="BT530" t="s">
        <v>116</v>
      </c>
      <c r="BU530">
        <v>232</v>
      </c>
      <c r="BV530">
        <v>63</v>
      </c>
      <c r="BW530">
        <v>0</v>
      </c>
      <c r="BX530">
        <v>0</v>
      </c>
      <c r="BY530">
        <v>0</v>
      </c>
      <c r="BZ530">
        <v>0</v>
      </c>
      <c r="CA530" t="s">
        <v>93</v>
      </c>
      <c r="CB530" t="s">
        <v>93</v>
      </c>
      <c r="CC530" t="s">
        <v>215</v>
      </c>
      <c r="CD530">
        <v>480</v>
      </c>
      <c r="CE530">
        <v>4</v>
      </c>
      <c r="CF530">
        <v>2009</v>
      </c>
      <c r="CG530" t="s">
        <v>122</v>
      </c>
      <c r="CH530" t="s">
        <v>123</v>
      </c>
      <c r="CI530">
        <v>185000</v>
      </c>
      <c r="CR530">
        <v>680</v>
      </c>
      <c r="CS530" t="s">
        <v>124</v>
      </c>
    </row>
    <row r="531" spans="1:97" x14ac:dyDescent="0.3">
      <c r="A531">
        <v>267</v>
      </c>
      <c r="B531">
        <v>60</v>
      </c>
      <c r="C531" t="s">
        <v>91</v>
      </c>
      <c r="D531">
        <v>70</v>
      </c>
      <c r="E531">
        <v>11207</v>
      </c>
      <c r="F531" t="s">
        <v>92</v>
      </c>
      <c r="G531" t="s">
        <v>93</v>
      </c>
      <c r="H531" t="s">
        <v>94</v>
      </c>
      <c r="I531" t="s">
        <v>153</v>
      </c>
      <c r="J531" t="s">
        <v>96</v>
      </c>
      <c r="K531" t="s">
        <v>173</v>
      </c>
      <c r="L531" t="s">
        <v>98</v>
      </c>
      <c r="M531" t="s">
        <v>184</v>
      </c>
      <c r="N531" t="s">
        <v>100</v>
      </c>
      <c r="O531" t="s">
        <v>101</v>
      </c>
      <c r="P531" t="s">
        <v>101</v>
      </c>
      <c r="Q531" t="s">
        <v>102</v>
      </c>
      <c r="R531" t="s">
        <v>103</v>
      </c>
      <c r="S531" s="3" t="str">
        <f>VLOOKUP(R531,'House Style2'!$A$1:$E$9,5,FALSE)</f>
        <v>Above Average</v>
      </c>
      <c r="T531">
        <v>6</v>
      </c>
      <c r="U531">
        <v>0.3914984515181108</v>
      </c>
      <c r="V531" t="s">
        <v>104</v>
      </c>
      <c r="W531">
        <v>5</v>
      </c>
      <c r="X531">
        <v>1997</v>
      </c>
      <c r="Y531">
        <v>1997</v>
      </c>
      <c r="Z531" t="s">
        <v>105</v>
      </c>
      <c r="AA531" t="s">
        <v>126</v>
      </c>
      <c r="AB531" t="s">
        <v>137</v>
      </c>
      <c r="AC531" t="s">
        <v>137</v>
      </c>
      <c r="AD531" t="s">
        <v>129</v>
      </c>
      <c r="AE531">
        <v>0</v>
      </c>
      <c r="AF531" t="s">
        <v>110</v>
      </c>
      <c r="AG531" t="s">
        <v>110</v>
      </c>
      <c r="AH531" t="s">
        <v>111</v>
      </c>
      <c r="AI531" t="s">
        <v>112</v>
      </c>
      <c r="AJ531" t="s">
        <v>110</v>
      </c>
      <c r="AK531" t="s">
        <v>130</v>
      </c>
      <c r="AL531" t="s">
        <v>113</v>
      </c>
      <c r="AM531">
        <v>714</v>
      </c>
      <c r="AN531" t="s">
        <v>114</v>
      </c>
      <c r="AO531">
        <v>0</v>
      </c>
      <c r="AP531">
        <v>88</v>
      </c>
      <c r="AQ531">
        <v>802</v>
      </c>
      <c r="AR531" t="s">
        <v>115</v>
      </c>
      <c r="AS531" t="s">
        <v>112</v>
      </c>
      <c r="AT531" t="s">
        <v>116</v>
      </c>
      <c r="AU531" t="s">
        <v>117</v>
      </c>
      <c r="AV531">
        <v>802</v>
      </c>
      <c r="AW531">
        <v>0.53973226493012305</v>
      </c>
      <c r="AX531" t="s">
        <v>195</v>
      </c>
      <c r="AY531">
        <v>709</v>
      </c>
      <c r="AZ531">
        <v>0</v>
      </c>
      <c r="BA531">
        <v>1511</v>
      </c>
      <c r="BB531">
        <v>1</v>
      </c>
      <c r="BC531">
        <v>0</v>
      </c>
      <c r="BD531">
        <v>2</v>
      </c>
      <c r="BE531">
        <v>1</v>
      </c>
      <c r="BF531">
        <v>3</v>
      </c>
      <c r="BG531">
        <v>1</v>
      </c>
      <c r="BH531" t="s">
        <v>110</v>
      </c>
      <c r="BI531">
        <v>8</v>
      </c>
      <c r="BJ531" t="s">
        <v>119</v>
      </c>
      <c r="BK531">
        <v>1</v>
      </c>
      <c r="BL531" t="s">
        <v>110</v>
      </c>
      <c r="BM531" t="s">
        <v>120</v>
      </c>
      <c r="BN531">
        <v>1997</v>
      </c>
      <c r="BO531" t="s">
        <v>121</v>
      </c>
      <c r="BP531">
        <v>2</v>
      </c>
      <c r="BQ531">
        <v>413</v>
      </c>
      <c r="BR531" t="s">
        <v>110</v>
      </c>
      <c r="BS531" t="s">
        <v>110</v>
      </c>
      <c r="BT531" t="s">
        <v>116</v>
      </c>
      <c r="BU531">
        <v>95</v>
      </c>
      <c r="BV531">
        <v>75</v>
      </c>
      <c r="BW531">
        <v>0</v>
      </c>
      <c r="BX531">
        <v>0</v>
      </c>
      <c r="BY531">
        <v>0</v>
      </c>
      <c r="BZ531">
        <v>0</v>
      </c>
      <c r="CA531" t="s">
        <v>93</v>
      </c>
      <c r="CB531" t="s">
        <v>93</v>
      </c>
      <c r="CC531" t="s">
        <v>93</v>
      </c>
      <c r="CD531">
        <v>0</v>
      </c>
      <c r="CE531">
        <v>6</v>
      </c>
      <c r="CF531">
        <v>2006</v>
      </c>
      <c r="CG531" t="s">
        <v>122</v>
      </c>
      <c r="CH531" t="s">
        <v>123</v>
      </c>
      <c r="CI531">
        <v>185000</v>
      </c>
      <c r="CR531">
        <v>802</v>
      </c>
      <c r="CS531" t="s">
        <v>124</v>
      </c>
    </row>
    <row r="532" spans="1:97" x14ac:dyDescent="0.3">
      <c r="A532">
        <v>282</v>
      </c>
      <c r="B532">
        <v>20</v>
      </c>
      <c r="C532" t="s">
        <v>188</v>
      </c>
      <c r="D532">
        <v>60</v>
      </c>
      <c r="E532">
        <v>7200</v>
      </c>
      <c r="F532" t="s">
        <v>92</v>
      </c>
      <c r="G532" t="s">
        <v>92</v>
      </c>
      <c r="H532" t="s">
        <v>141</v>
      </c>
      <c r="I532" t="s">
        <v>95</v>
      </c>
      <c r="J532" t="s">
        <v>96</v>
      </c>
      <c r="K532" t="s">
        <v>134</v>
      </c>
      <c r="L532" t="s">
        <v>98</v>
      </c>
      <c r="M532" t="s">
        <v>168</v>
      </c>
      <c r="N532" t="s">
        <v>100</v>
      </c>
      <c r="O532" t="s">
        <v>101</v>
      </c>
      <c r="P532" t="s">
        <v>101</v>
      </c>
      <c r="Q532" t="s">
        <v>102</v>
      </c>
      <c r="R532" t="s">
        <v>136</v>
      </c>
      <c r="S532" s="3" t="str">
        <f>VLOOKUP(R532,'House Style2'!$A$1:$E$9,5,FALSE)</f>
        <v>Above Average</v>
      </c>
      <c r="T532">
        <v>6</v>
      </c>
      <c r="U532">
        <v>0.66643517172120847</v>
      </c>
      <c r="V532" t="s">
        <v>104</v>
      </c>
      <c r="W532">
        <v>5</v>
      </c>
      <c r="X532">
        <v>2006</v>
      </c>
      <c r="Y532">
        <v>2006</v>
      </c>
      <c r="Z532" t="s">
        <v>105</v>
      </c>
      <c r="AA532" t="s">
        <v>126</v>
      </c>
      <c r="AB532" t="s">
        <v>137</v>
      </c>
      <c r="AC532" t="s">
        <v>137</v>
      </c>
      <c r="AD532" t="s">
        <v>138</v>
      </c>
      <c r="AE532">
        <v>68</v>
      </c>
      <c r="AF532" t="s">
        <v>112</v>
      </c>
      <c r="AG532" t="s">
        <v>110</v>
      </c>
      <c r="AH532" t="s">
        <v>111</v>
      </c>
      <c r="AI532" t="s">
        <v>112</v>
      </c>
      <c r="AJ532" t="s">
        <v>110</v>
      </c>
      <c r="AK532" t="s">
        <v>156</v>
      </c>
      <c r="AL532" t="s">
        <v>113</v>
      </c>
      <c r="AM532">
        <v>905</v>
      </c>
      <c r="AN532" t="s">
        <v>114</v>
      </c>
      <c r="AO532">
        <v>0</v>
      </c>
      <c r="AP532">
        <v>357</v>
      </c>
      <c r="AQ532">
        <v>1262</v>
      </c>
      <c r="AR532" t="s">
        <v>115</v>
      </c>
      <c r="AS532" t="s">
        <v>112</v>
      </c>
      <c r="AT532" t="s">
        <v>116</v>
      </c>
      <c r="AU532" t="s">
        <v>117</v>
      </c>
      <c r="AV532">
        <v>1262</v>
      </c>
      <c r="AW532">
        <v>0.25800546166661786</v>
      </c>
      <c r="AX532" t="s">
        <v>118</v>
      </c>
      <c r="AY532">
        <v>0</v>
      </c>
      <c r="AZ532">
        <v>0</v>
      </c>
      <c r="BA532">
        <v>1262</v>
      </c>
      <c r="BB532">
        <v>0</v>
      </c>
      <c r="BC532">
        <v>0</v>
      </c>
      <c r="BD532">
        <v>2</v>
      </c>
      <c r="BE532">
        <v>0</v>
      </c>
      <c r="BF532">
        <v>2</v>
      </c>
      <c r="BG532">
        <v>1</v>
      </c>
      <c r="BH532" t="s">
        <v>112</v>
      </c>
      <c r="BI532">
        <v>5</v>
      </c>
      <c r="BJ532" t="s">
        <v>119</v>
      </c>
      <c r="BK532">
        <v>0</v>
      </c>
      <c r="BL532" t="s">
        <v>93</v>
      </c>
      <c r="BM532" t="s">
        <v>120</v>
      </c>
      <c r="BN532">
        <v>2006</v>
      </c>
      <c r="BO532" t="s">
        <v>121</v>
      </c>
      <c r="BP532">
        <v>2</v>
      </c>
      <c r="BQ532">
        <v>572</v>
      </c>
      <c r="BR532" t="s">
        <v>110</v>
      </c>
      <c r="BS532" t="s">
        <v>110</v>
      </c>
      <c r="BT532" t="s">
        <v>116</v>
      </c>
      <c r="BU532">
        <v>0</v>
      </c>
      <c r="BV532">
        <v>120</v>
      </c>
      <c r="BW532">
        <v>0</v>
      </c>
      <c r="BX532">
        <v>0</v>
      </c>
      <c r="BY532">
        <v>0</v>
      </c>
      <c r="BZ532">
        <v>0</v>
      </c>
      <c r="CA532" t="s">
        <v>93</v>
      </c>
      <c r="CB532" t="s">
        <v>93</v>
      </c>
      <c r="CC532" t="s">
        <v>93</v>
      </c>
      <c r="CD532">
        <v>0</v>
      </c>
      <c r="CE532">
        <v>5</v>
      </c>
      <c r="CF532">
        <v>2006</v>
      </c>
      <c r="CG532" t="s">
        <v>139</v>
      </c>
      <c r="CH532" t="s">
        <v>140</v>
      </c>
      <c r="CI532">
        <v>185000</v>
      </c>
      <c r="CR532">
        <v>1262</v>
      </c>
      <c r="CS532" t="s">
        <v>124</v>
      </c>
    </row>
    <row r="533" spans="1:97" x14ac:dyDescent="0.3">
      <c r="A533">
        <v>564</v>
      </c>
      <c r="B533">
        <v>50</v>
      </c>
      <c r="C533" t="s">
        <v>91</v>
      </c>
      <c r="D533">
        <v>66</v>
      </c>
      <c r="E533">
        <v>21780</v>
      </c>
      <c r="F533" t="s">
        <v>92</v>
      </c>
      <c r="G533" t="s">
        <v>93</v>
      </c>
      <c r="H533" t="s">
        <v>141</v>
      </c>
      <c r="I533" t="s">
        <v>95</v>
      </c>
      <c r="J533" t="s">
        <v>96</v>
      </c>
      <c r="K533" t="s">
        <v>134</v>
      </c>
      <c r="L533" t="s">
        <v>98</v>
      </c>
      <c r="M533" t="s">
        <v>202</v>
      </c>
      <c r="N533" t="s">
        <v>203</v>
      </c>
      <c r="O533" t="s">
        <v>101</v>
      </c>
      <c r="P533" t="s">
        <v>101</v>
      </c>
      <c r="Q533" t="s">
        <v>102</v>
      </c>
      <c r="R533" t="s">
        <v>170</v>
      </c>
      <c r="S533" s="3" t="str">
        <f>VLOOKUP(R533,'House Style2'!$A$1:$E$9,5,FALSE)</f>
        <v>Below Average</v>
      </c>
      <c r="T533">
        <v>6</v>
      </c>
      <c r="U533">
        <v>2.5607755909822005E-2</v>
      </c>
      <c r="V533" t="s">
        <v>104</v>
      </c>
      <c r="W533">
        <v>7</v>
      </c>
      <c r="X533">
        <v>1918</v>
      </c>
      <c r="Y533">
        <v>1950</v>
      </c>
      <c r="Z533" t="s">
        <v>105</v>
      </c>
      <c r="AA533" t="s">
        <v>126</v>
      </c>
      <c r="AB533" t="s">
        <v>127</v>
      </c>
      <c r="AC533" t="s">
        <v>127</v>
      </c>
      <c r="AD533" t="s">
        <v>129</v>
      </c>
      <c r="AE533">
        <v>0</v>
      </c>
      <c r="AF533" t="s">
        <v>110</v>
      </c>
      <c r="AG533" t="s">
        <v>110</v>
      </c>
      <c r="AH533" t="s">
        <v>162</v>
      </c>
      <c r="AI533" t="s">
        <v>112</v>
      </c>
      <c r="AJ533" t="s">
        <v>110</v>
      </c>
      <c r="AK533" t="s">
        <v>163</v>
      </c>
      <c r="AL533" t="s">
        <v>114</v>
      </c>
      <c r="AM533">
        <v>0</v>
      </c>
      <c r="AN533" t="s">
        <v>114</v>
      </c>
      <c r="AO533">
        <v>0</v>
      </c>
      <c r="AP533">
        <v>1163</v>
      </c>
      <c r="AQ533">
        <v>1163</v>
      </c>
      <c r="AR533" t="s">
        <v>115</v>
      </c>
      <c r="AS533" t="s">
        <v>109</v>
      </c>
      <c r="AT533" t="s">
        <v>116</v>
      </c>
      <c r="AU533" t="s">
        <v>117</v>
      </c>
      <c r="AV533">
        <v>1163</v>
      </c>
      <c r="AW533">
        <v>0.1674806942494349</v>
      </c>
      <c r="AX533" t="s">
        <v>118</v>
      </c>
      <c r="AY533">
        <v>511</v>
      </c>
      <c r="AZ533">
        <v>0</v>
      </c>
      <c r="BA533">
        <v>1674</v>
      </c>
      <c r="BB533">
        <v>0</v>
      </c>
      <c r="BC533">
        <v>0</v>
      </c>
      <c r="BD533">
        <v>2</v>
      </c>
      <c r="BE533">
        <v>0</v>
      </c>
      <c r="BF533">
        <v>4</v>
      </c>
      <c r="BG533">
        <v>1</v>
      </c>
      <c r="BH533" t="s">
        <v>110</v>
      </c>
      <c r="BI533">
        <v>8</v>
      </c>
      <c r="BJ533" t="s">
        <v>119</v>
      </c>
      <c r="BK533">
        <v>1</v>
      </c>
      <c r="BL533" t="s">
        <v>112</v>
      </c>
      <c r="BM533" t="s">
        <v>164</v>
      </c>
      <c r="BN533">
        <v>1955</v>
      </c>
      <c r="BO533" t="s">
        <v>121</v>
      </c>
      <c r="BP533">
        <v>2</v>
      </c>
      <c r="BQ533">
        <v>396</v>
      </c>
      <c r="BR533" t="s">
        <v>110</v>
      </c>
      <c r="BS533" t="s">
        <v>110</v>
      </c>
      <c r="BT533" t="s">
        <v>221</v>
      </c>
      <c r="BU533">
        <v>72</v>
      </c>
      <c r="BV533">
        <v>36</v>
      </c>
      <c r="BW533">
        <v>0</v>
      </c>
      <c r="BX533">
        <v>0</v>
      </c>
      <c r="BY533">
        <v>144</v>
      </c>
      <c r="BZ533">
        <v>0</v>
      </c>
      <c r="CA533" t="s">
        <v>93</v>
      </c>
      <c r="CB533" t="s">
        <v>93</v>
      </c>
      <c r="CC533" t="s">
        <v>93</v>
      </c>
      <c r="CD533">
        <v>0</v>
      </c>
      <c r="CE533">
        <v>7</v>
      </c>
      <c r="CF533">
        <v>2008</v>
      </c>
      <c r="CG533" t="s">
        <v>122</v>
      </c>
      <c r="CH533" t="s">
        <v>123</v>
      </c>
      <c r="CI533">
        <v>185000</v>
      </c>
      <c r="CR533">
        <v>1163</v>
      </c>
      <c r="CS533" t="s">
        <v>124</v>
      </c>
    </row>
    <row r="534" spans="1:97" x14ac:dyDescent="0.3">
      <c r="A534">
        <v>829</v>
      </c>
      <c r="B534">
        <v>60</v>
      </c>
      <c r="C534" t="s">
        <v>91</v>
      </c>
      <c r="D534" t="s">
        <v>93</v>
      </c>
      <c r="E534">
        <v>28698</v>
      </c>
      <c r="F534" t="s">
        <v>92</v>
      </c>
      <c r="G534" t="s">
        <v>93</v>
      </c>
      <c r="H534" t="s">
        <v>152</v>
      </c>
      <c r="I534" t="s">
        <v>177</v>
      </c>
      <c r="J534" t="s">
        <v>96</v>
      </c>
      <c r="K534" t="s">
        <v>133</v>
      </c>
      <c r="L534" t="s">
        <v>186</v>
      </c>
      <c r="M534" t="s">
        <v>198</v>
      </c>
      <c r="N534" t="s">
        <v>100</v>
      </c>
      <c r="O534" t="s">
        <v>101</v>
      </c>
      <c r="P534" t="s">
        <v>101</v>
      </c>
      <c r="Q534" t="s">
        <v>102</v>
      </c>
      <c r="R534" t="s">
        <v>103</v>
      </c>
      <c r="S534" s="3" t="str">
        <f>VLOOKUP(R534,'House Style2'!$A$1:$E$9,5,FALSE)</f>
        <v>Above Average</v>
      </c>
      <c r="T534">
        <v>5</v>
      </c>
      <c r="U534">
        <v>5.5977022974388446E-2</v>
      </c>
      <c r="V534" t="s">
        <v>225</v>
      </c>
      <c r="W534">
        <v>5</v>
      </c>
      <c r="X534">
        <v>1967</v>
      </c>
      <c r="Y534">
        <v>1967</v>
      </c>
      <c r="Z534" t="s">
        <v>216</v>
      </c>
      <c r="AA534" t="s">
        <v>217</v>
      </c>
      <c r="AB534" t="s">
        <v>194</v>
      </c>
      <c r="AC534" t="s">
        <v>194</v>
      </c>
      <c r="AD534" t="s">
        <v>129</v>
      </c>
      <c r="AE534">
        <v>0</v>
      </c>
      <c r="AF534" t="s">
        <v>110</v>
      </c>
      <c r="AG534" t="s">
        <v>110</v>
      </c>
      <c r="AH534" t="s">
        <v>111</v>
      </c>
      <c r="AI534" t="s">
        <v>110</v>
      </c>
      <c r="AJ534" t="s">
        <v>112</v>
      </c>
      <c r="AK534" t="s">
        <v>112</v>
      </c>
      <c r="AL534" t="s">
        <v>210</v>
      </c>
      <c r="AM534">
        <v>249</v>
      </c>
      <c r="AN534" t="s">
        <v>151</v>
      </c>
      <c r="AO534">
        <v>764</v>
      </c>
      <c r="AP534">
        <v>0</v>
      </c>
      <c r="AQ534">
        <v>1013</v>
      </c>
      <c r="AR534" t="s">
        <v>115</v>
      </c>
      <c r="AS534" t="s">
        <v>110</v>
      </c>
      <c r="AT534" t="s">
        <v>116</v>
      </c>
      <c r="AU534" t="s">
        <v>117</v>
      </c>
      <c r="AV534">
        <v>1160</v>
      </c>
      <c r="AW534">
        <v>8.246140866600582E-2</v>
      </c>
      <c r="AX534" t="s">
        <v>118</v>
      </c>
      <c r="AY534">
        <v>966</v>
      </c>
      <c r="AZ534">
        <v>0</v>
      </c>
      <c r="BA534">
        <v>2126</v>
      </c>
      <c r="BB534">
        <v>0</v>
      </c>
      <c r="BC534">
        <v>1</v>
      </c>
      <c r="BD534">
        <v>2</v>
      </c>
      <c r="BE534">
        <v>1</v>
      </c>
      <c r="BF534">
        <v>3</v>
      </c>
      <c r="BG534">
        <v>1</v>
      </c>
      <c r="BH534" t="s">
        <v>110</v>
      </c>
      <c r="BI534">
        <v>7</v>
      </c>
      <c r="BJ534" t="s">
        <v>206</v>
      </c>
      <c r="BK534">
        <v>0</v>
      </c>
      <c r="BL534" t="s">
        <v>93</v>
      </c>
      <c r="BM534" t="s">
        <v>120</v>
      </c>
      <c r="BN534">
        <v>1967</v>
      </c>
      <c r="BO534" t="s">
        <v>121</v>
      </c>
      <c r="BP534">
        <v>2</v>
      </c>
      <c r="BQ534">
        <v>538</v>
      </c>
      <c r="BR534" t="s">
        <v>110</v>
      </c>
      <c r="BS534" t="s">
        <v>110</v>
      </c>
      <c r="BT534" t="s">
        <v>116</v>
      </c>
      <c r="BU534">
        <v>486</v>
      </c>
      <c r="BV534">
        <v>0</v>
      </c>
      <c r="BW534">
        <v>0</v>
      </c>
      <c r="BX534">
        <v>0</v>
      </c>
      <c r="BY534">
        <v>225</v>
      </c>
      <c r="BZ534">
        <v>0</v>
      </c>
      <c r="CA534" t="s">
        <v>93</v>
      </c>
      <c r="CB534" t="s">
        <v>93</v>
      </c>
      <c r="CC534" t="s">
        <v>93</v>
      </c>
      <c r="CD534">
        <v>0</v>
      </c>
      <c r="CE534">
        <v>6</v>
      </c>
      <c r="CF534">
        <v>2009</v>
      </c>
      <c r="CG534" t="s">
        <v>122</v>
      </c>
      <c r="CH534" t="s">
        <v>132</v>
      </c>
      <c r="CI534">
        <v>185000</v>
      </c>
      <c r="CR534">
        <v>1160</v>
      </c>
      <c r="CS534" t="s">
        <v>124</v>
      </c>
    </row>
    <row r="535" spans="1:97" x14ac:dyDescent="0.3">
      <c r="A535">
        <v>959</v>
      </c>
      <c r="B535">
        <v>20</v>
      </c>
      <c r="C535" t="s">
        <v>91</v>
      </c>
      <c r="D535">
        <v>65</v>
      </c>
      <c r="E535">
        <v>8450</v>
      </c>
      <c r="F535" t="s">
        <v>92</v>
      </c>
      <c r="G535" t="s">
        <v>93</v>
      </c>
      <c r="H535" t="s">
        <v>141</v>
      </c>
      <c r="I535" t="s">
        <v>95</v>
      </c>
      <c r="J535" t="s">
        <v>96</v>
      </c>
      <c r="K535" t="s">
        <v>134</v>
      </c>
      <c r="L535" t="s">
        <v>98</v>
      </c>
      <c r="M535" t="s">
        <v>167</v>
      </c>
      <c r="N535" t="s">
        <v>100</v>
      </c>
      <c r="O535" t="s">
        <v>101</v>
      </c>
      <c r="P535" t="s">
        <v>101</v>
      </c>
      <c r="Q535" t="s">
        <v>102</v>
      </c>
      <c r="R535" t="s">
        <v>136</v>
      </c>
      <c r="S535" s="3" t="str">
        <f>VLOOKUP(R535,'House Style2'!$A$1:$E$9,5,FALSE)</f>
        <v>Above Average</v>
      </c>
      <c r="T535">
        <v>7</v>
      </c>
      <c r="U535">
        <v>0.9068733048670039</v>
      </c>
      <c r="V535" t="s">
        <v>104</v>
      </c>
      <c r="W535">
        <v>5</v>
      </c>
      <c r="X535">
        <v>2003</v>
      </c>
      <c r="Y535">
        <v>2003</v>
      </c>
      <c r="Z535" t="s">
        <v>105</v>
      </c>
      <c r="AA535" t="s">
        <v>126</v>
      </c>
      <c r="AB535" t="s">
        <v>137</v>
      </c>
      <c r="AC535" t="s">
        <v>137</v>
      </c>
      <c r="AD535" t="s">
        <v>129</v>
      </c>
      <c r="AE535">
        <v>0</v>
      </c>
      <c r="AF535" t="s">
        <v>112</v>
      </c>
      <c r="AG535" t="s">
        <v>110</v>
      </c>
      <c r="AH535" t="s">
        <v>111</v>
      </c>
      <c r="AI535" t="s">
        <v>112</v>
      </c>
      <c r="AJ535" t="s">
        <v>110</v>
      </c>
      <c r="AK535" t="s">
        <v>163</v>
      </c>
      <c r="AL535" t="s">
        <v>113</v>
      </c>
      <c r="AM535">
        <v>699</v>
      </c>
      <c r="AN535" t="s">
        <v>114</v>
      </c>
      <c r="AO535">
        <v>0</v>
      </c>
      <c r="AP535">
        <v>638</v>
      </c>
      <c r="AQ535">
        <v>1337</v>
      </c>
      <c r="AR535" t="s">
        <v>115</v>
      </c>
      <c r="AS535" t="s">
        <v>109</v>
      </c>
      <c r="AT535" t="s">
        <v>116</v>
      </c>
      <c r="AU535" t="s">
        <v>117</v>
      </c>
      <c r="AV535">
        <v>1337</v>
      </c>
      <c r="AW535">
        <v>0.5127074793683426</v>
      </c>
      <c r="AX535" t="s">
        <v>118</v>
      </c>
      <c r="AY535">
        <v>0</v>
      </c>
      <c r="AZ535">
        <v>0</v>
      </c>
      <c r="BA535">
        <v>1337</v>
      </c>
      <c r="BB535">
        <v>1</v>
      </c>
      <c r="BC535">
        <v>0</v>
      </c>
      <c r="BD535">
        <v>2</v>
      </c>
      <c r="BE535">
        <v>0</v>
      </c>
      <c r="BF535">
        <v>3</v>
      </c>
      <c r="BG535">
        <v>1</v>
      </c>
      <c r="BH535" t="s">
        <v>112</v>
      </c>
      <c r="BI535">
        <v>6</v>
      </c>
      <c r="BJ535" t="s">
        <v>119</v>
      </c>
      <c r="BK535">
        <v>0</v>
      </c>
      <c r="BL535" t="s">
        <v>93</v>
      </c>
      <c r="BM535" t="s">
        <v>120</v>
      </c>
      <c r="BN535">
        <v>2003</v>
      </c>
      <c r="BO535" t="s">
        <v>143</v>
      </c>
      <c r="BP535">
        <v>2</v>
      </c>
      <c r="BQ535">
        <v>531</v>
      </c>
      <c r="BR535" t="s">
        <v>110</v>
      </c>
      <c r="BS535" t="s">
        <v>110</v>
      </c>
      <c r="BT535" t="s">
        <v>116</v>
      </c>
      <c r="BU535">
        <v>0</v>
      </c>
      <c r="BV535">
        <v>39</v>
      </c>
      <c r="BW535">
        <v>0</v>
      </c>
      <c r="BX535">
        <v>0</v>
      </c>
      <c r="BY535">
        <v>0</v>
      </c>
      <c r="BZ535">
        <v>0</v>
      </c>
      <c r="CA535" t="s">
        <v>93</v>
      </c>
      <c r="CB535" t="s">
        <v>93</v>
      </c>
      <c r="CC535" t="s">
        <v>93</v>
      </c>
      <c r="CD535">
        <v>0</v>
      </c>
      <c r="CE535">
        <v>10</v>
      </c>
      <c r="CF535">
        <v>2007</v>
      </c>
      <c r="CG535" t="s">
        <v>122</v>
      </c>
      <c r="CH535" t="s">
        <v>123</v>
      </c>
      <c r="CI535">
        <v>185000</v>
      </c>
      <c r="CR535">
        <v>1337</v>
      </c>
      <c r="CS535" t="s">
        <v>124</v>
      </c>
    </row>
    <row r="536" spans="1:97" x14ac:dyDescent="0.3">
      <c r="A536">
        <v>998</v>
      </c>
      <c r="B536">
        <v>20</v>
      </c>
      <c r="C536" t="s">
        <v>91</v>
      </c>
      <c r="D536" t="s">
        <v>93</v>
      </c>
      <c r="E536">
        <v>11717</v>
      </c>
      <c r="F536" t="s">
        <v>92</v>
      </c>
      <c r="G536" t="s">
        <v>93</v>
      </c>
      <c r="H536" t="s">
        <v>94</v>
      </c>
      <c r="I536" t="s">
        <v>95</v>
      </c>
      <c r="J536" t="s">
        <v>96</v>
      </c>
      <c r="K536" t="s">
        <v>134</v>
      </c>
      <c r="L536" t="s">
        <v>98</v>
      </c>
      <c r="M536" t="s">
        <v>211</v>
      </c>
      <c r="N536" t="s">
        <v>203</v>
      </c>
      <c r="O536" t="s">
        <v>196</v>
      </c>
      <c r="P536" t="s">
        <v>101</v>
      </c>
      <c r="Q536" t="s">
        <v>102</v>
      </c>
      <c r="R536" t="s">
        <v>136</v>
      </c>
      <c r="S536" s="3" t="str">
        <f>VLOOKUP(R536,'House Style2'!$A$1:$E$9,5,FALSE)</f>
        <v>Above Average</v>
      </c>
      <c r="T536">
        <v>6</v>
      </c>
      <c r="U536">
        <v>0.42913713257747144</v>
      </c>
      <c r="V536" t="s">
        <v>104</v>
      </c>
      <c r="W536">
        <v>6</v>
      </c>
      <c r="X536">
        <v>1970</v>
      </c>
      <c r="Y536">
        <v>1970</v>
      </c>
      <c r="Z536" t="s">
        <v>125</v>
      </c>
      <c r="AA536" t="s">
        <v>126</v>
      </c>
      <c r="AB536" t="s">
        <v>107</v>
      </c>
      <c r="AC536" t="s">
        <v>107</v>
      </c>
      <c r="AD536" t="s">
        <v>108</v>
      </c>
      <c r="AE536">
        <v>571</v>
      </c>
      <c r="AF536" t="s">
        <v>110</v>
      </c>
      <c r="AG536" t="s">
        <v>110</v>
      </c>
      <c r="AH536" t="s">
        <v>171</v>
      </c>
      <c r="AI536" t="s">
        <v>110</v>
      </c>
      <c r="AJ536" t="s">
        <v>110</v>
      </c>
      <c r="AK536" t="s">
        <v>156</v>
      </c>
      <c r="AL536" t="s">
        <v>114</v>
      </c>
      <c r="AM536">
        <v>0</v>
      </c>
      <c r="AN536" t="s">
        <v>114</v>
      </c>
      <c r="AO536">
        <v>0</v>
      </c>
      <c r="AP536">
        <v>1442</v>
      </c>
      <c r="AQ536">
        <v>1442</v>
      </c>
      <c r="AR536" t="s">
        <v>115</v>
      </c>
      <c r="AS536" t="s">
        <v>110</v>
      </c>
      <c r="AT536" t="s">
        <v>116</v>
      </c>
      <c r="AU536" t="s">
        <v>117</v>
      </c>
      <c r="AV536">
        <v>1442</v>
      </c>
      <c r="AW536">
        <v>0.13674035233591364</v>
      </c>
      <c r="AX536" t="s">
        <v>118</v>
      </c>
      <c r="AY536">
        <v>0</v>
      </c>
      <c r="AZ536">
        <v>0</v>
      </c>
      <c r="BA536">
        <v>1442</v>
      </c>
      <c r="BB536">
        <v>0</v>
      </c>
      <c r="BC536">
        <v>0</v>
      </c>
      <c r="BD536">
        <v>2</v>
      </c>
      <c r="BE536">
        <v>0</v>
      </c>
      <c r="BF536">
        <v>2</v>
      </c>
      <c r="BG536">
        <v>1</v>
      </c>
      <c r="BH536" t="s">
        <v>110</v>
      </c>
      <c r="BI536">
        <v>6</v>
      </c>
      <c r="BJ536" t="s">
        <v>119</v>
      </c>
      <c r="BK536">
        <v>1</v>
      </c>
      <c r="BL536" t="s">
        <v>110</v>
      </c>
      <c r="BM536" t="s">
        <v>120</v>
      </c>
      <c r="BN536">
        <v>1970</v>
      </c>
      <c r="BO536" t="s">
        <v>143</v>
      </c>
      <c r="BP536">
        <v>2</v>
      </c>
      <c r="BQ536">
        <v>615</v>
      </c>
      <c r="BR536" t="s">
        <v>110</v>
      </c>
      <c r="BS536" t="s">
        <v>110</v>
      </c>
      <c r="BT536" t="s">
        <v>116</v>
      </c>
      <c r="BU536">
        <v>371</v>
      </c>
      <c r="BV536">
        <v>0</v>
      </c>
      <c r="BW536">
        <v>0</v>
      </c>
      <c r="BX536">
        <v>0</v>
      </c>
      <c r="BY536">
        <v>0</v>
      </c>
      <c r="BZ536">
        <v>0</v>
      </c>
      <c r="CA536" t="s">
        <v>93</v>
      </c>
      <c r="CB536" t="s">
        <v>93</v>
      </c>
      <c r="CC536" t="s">
        <v>93</v>
      </c>
      <c r="CD536">
        <v>0</v>
      </c>
      <c r="CE536">
        <v>2</v>
      </c>
      <c r="CF536">
        <v>2009</v>
      </c>
      <c r="CG536" t="s">
        <v>122</v>
      </c>
      <c r="CH536" t="s">
        <v>123</v>
      </c>
      <c r="CI536">
        <v>185000</v>
      </c>
      <c r="CR536">
        <v>1442</v>
      </c>
      <c r="CS536" t="s">
        <v>124</v>
      </c>
    </row>
    <row r="537" spans="1:97" x14ac:dyDescent="0.3">
      <c r="A537">
        <v>1160</v>
      </c>
      <c r="B537">
        <v>60</v>
      </c>
      <c r="C537" t="s">
        <v>91</v>
      </c>
      <c r="D537">
        <v>76</v>
      </c>
      <c r="E537">
        <v>9120</v>
      </c>
      <c r="F537" t="s">
        <v>92</v>
      </c>
      <c r="G537" t="s">
        <v>93</v>
      </c>
      <c r="H537" t="s">
        <v>141</v>
      </c>
      <c r="I537" t="s">
        <v>95</v>
      </c>
      <c r="J537" t="s">
        <v>96</v>
      </c>
      <c r="K537" t="s">
        <v>134</v>
      </c>
      <c r="L537" t="s">
        <v>98</v>
      </c>
      <c r="M537" t="s">
        <v>211</v>
      </c>
      <c r="N537" t="s">
        <v>203</v>
      </c>
      <c r="O537" t="s">
        <v>101</v>
      </c>
      <c r="P537" t="s">
        <v>101</v>
      </c>
      <c r="Q537" t="s">
        <v>102</v>
      </c>
      <c r="R537" t="s">
        <v>103</v>
      </c>
      <c r="S537" s="3" t="str">
        <f>VLOOKUP(R537,'House Style2'!$A$1:$E$9,5,FALSE)</f>
        <v>Above Average</v>
      </c>
      <c r="T537">
        <v>6</v>
      </c>
      <c r="U537">
        <v>0.47199803623654291</v>
      </c>
      <c r="V537" t="s">
        <v>104</v>
      </c>
      <c r="W537">
        <v>6</v>
      </c>
      <c r="X537">
        <v>1974</v>
      </c>
      <c r="Y537">
        <v>1974</v>
      </c>
      <c r="Z537" t="s">
        <v>125</v>
      </c>
      <c r="AA537" t="s">
        <v>126</v>
      </c>
      <c r="AB537" t="s">
        <v>107</v>
      </c>
      <c r="AC537" t="s">
        <v>107</v>
      </c>
      <c r="AD537" t="s">
        <v>108</v>
      </c>
      <c r="AE537">
        <v>270</v>
      </c>
      <c r="AF537" t="s">
        <v>112</v>
      </c>
      <c r="AG537" t="s">
        <v>110</v>
      </c>
      <c r="AH537" t="s">
        <v>171</v>
      </c>
      <c r="AI537" t="s">
        <v>110</v>
      </c>
      <c r="AJ537" t="s">
        <v>110</v>
      </c>
      <c r="AK537" t="s">
        <v>156</v>
      </c>
      <c r="AL537" t="s">
        <v>151</v>
      </c>
      <c r="AM537">
        <v>442</v>
      </c>
      <c r="AN537" t="s">
        <v>114</v>
      </c>
      <c r="AO537">
        <v>0</v>
      </c>
      <c r="AP537">
        <v>459</v>
      </c>
      <c r="AQ537">
        <v>901</v>
      </c>
      <c r="AR537" t="s">
        <v>115</v>
      </c>
      <c r="AS537" t="s">
        <v>110</v>
      </c>
      <c r="AT537" t="s">
        <v>116</v>
      </c>
      <c r="AU537" t="s">
        <v>117</v>
      </c>
      <c r="AV537">
        <v>943</v>
      </c>
      <c r="AW537">
        <v>0.32197042251592045</v>
      </c>
      <c r="AX537" t="s">
        <v>195</v>
      </c>
      <c r="AY537">
        <v>933</v>
      </c>
      <c r="AZ537">
        <v>0</v>
      </c>
      <c r="BA537">
        <v>1876</v>
      </c>
      <c r="BB537">
        <v>0</v>
      </c>
      <c r="BC537">
        <v>0</v>
      </c>
      <c r="BD537">
        <v>2</v>
      </c>
      <c r="BE537">
        <v>1</v>
      </c>
      <c r="BF537">
        <v>4</v>
      </c>
      <c r="BG537">
        <v>1</v>
      </c>
      <c r="BH537" t="s">
        <v>112</v>
      </c>
      <c r="BI537">
        <v>8</v>
      </c>
      <c r="BJ537" t="s">
        <v>119</v>
      </c>
      <c r="BK537">
        <v>1</v>
      </c>
      <c r="BL537" t="s">
        <v>110</v>
      </c>
      <c r="BM537" t="s">
        <v>120</v>
      </c>
      <c r="BN537">
        <v>1974</v>
      </c>
      <c r="BO537" t="s">
        <v>143</v>
      </c>
      <c r="BP537">
        <v>2</v>
      </c>
      <c r="BQ537">
        <v>540</v>
      </c>
      <c r="BR537" t="s">
        <v>112</v>
      </c>
      <c r="BS537" t="s">
        <v>110</v>
      </c>
      <c r="BT537" t="s">
        <v>116</v>
      </c>
      <c r="BU537">
        <v>0</v>
      </c>
      <c r="BV537">
        <v>69</v>
      </c>
      <c r="BW537">
        <v>0</v>
      </c>
      <c r="BX537">
        <v>0</v>
      </c>
      <c r="BY537">
        <v>0</v>
      </c>
      <c r="BZ537">
        <v>0</v>
      </c>
      <c r="CA537" t="s">
        <v>93</v>
      </c>
      <c r="CB537" t="s">
        <v>93</v>
      </c>
      <c r="CC537" t="s">
        <v>93</v>
      </c>
      <c r="CD537">
        <v>0</v>
      </c>
      <c r="CE537">
        <v>7</v>
      </c>
      <c r="CF537">
        <v>2008</v>
      </c>
      <c r="CG537" t="s">
        <v>122</v>
      </c>
      <c r="CH537" t="s">
        <v>123</v>
      </c>
      <c r="CI537">
        <v>185000</v>
      </c>
      <c r="CR537">
        <v>943</v>
      </c>
      <c r="CS537" t="s">
        <v>124</v>
      </c>
    </row>
    <row r="538" spans="1:97" x14ac:dyDescent="0.3">
      <c r="A538">
        <v>1455</v>
      </c>
      <c r="B538">
        <v>20</v>
      </c>
      <c r="C538" t="s">
        <v>188</v>
      </c>
      <c r="D538">
        <v>62</v>
      </c>
      <c r="E538">
        <v>7500</v>
      </c>
      <c r="F538" t="s">
        <v>92</v>
      </c>
      <c r="G538" t="s">
        <v>92</v>
      </c>
      <c r="H538" t="s">
        <v>141</v>
      </c>
      <c r="I538" t="s">
        <v>95</v>
      </c>
      <c r="J538" t="s">
        <v>96</v>
      </c>
      <c r="K538" t="s">
        <v>134</v>
      </c>
      <c r="L538" t="s">
        <v>98</v>
      </c>
      <c r="M538" t="s">
        <v>168</v>
      </c>
      <c r="N538" t="s">
        <v>100</v>
      </c>
      <c r="O538" t="s">
        <v>101</v>
      </c>
      <c r="P538" t="s">
        <v>101</v>
      </c>
      <c r="Q538" t="s">
        <v>102</v>
      </c>
      <c r="R538" t="s">
        <v>136</v>
      </c>
      <c r="S538" s="3" t="str">
        <f>VLOOKUP(R538,'House Style2'!$A$1:$E$9,5,FALSE)</f>
        <v>Above Average</v>
      </c>
      <c r="T538">
        <v>7</v>
      </c>
      <c r="U538">
        <v>0.30219716855201095</v>
      </c>
      <c r="V538" t="s">
        <v>104</v>
      </c>
      <c r="W538">
        <v>5</v>
      </c>
      <c r="X538">
        <v>2004</v>
      </c>
      <c r="Y538">
        <v>2005</v>
      </c>
      <c r="Z538" t="s">
        <v>105</v>
      </c>
      <c r="AA538" t="s">
        <v>126</v>
      </c>
      <c r="AB538" t="s">
        <v>137</v>
      </c>
      <c r="AC538" t="s">
        <v>137</v>
      </c>
      <c r="AD538" t="s">
        <v>129</v>
      </c>
      <c r="AE538">
        <v>0</v>
      </c>
      <c r="AF538" t="s">
        <v>112</v>
      </c>
      <c r="AG538" t="s">
        <v>110</v>
      </c>
      <c r="AH538" t="s">
        <v>111</v>
      </c>
      <c r="AI538" t="s">
        <v>112</v>
      </c>
      <c r="AJ538" t="s">
        <v>110</v>
      </c>
      <c r="AK538" t="s">
        <v>156</v>
      </c>
      <c r="AL538" t="s">
        <v>113</v>
      </c>
      <c r="AM538">
        <v>410</v>
      </c>
      <c r="AN538" t="s">
        <v>114</v>
      </c>
      <c r="AO538">
        <v>0</v>
      </c>
      <c r="AP538">
        <v>811</v>
      </c>
      <c r="AQ538">
        <v>1221</v>
      </c>
      <c r="AR538" t="s">
        <v>115</v>
      </c>
      <c r="AS538" t="s">
        <v>109</v>
      </c>
      <c r="AT538" t="s">
        <v>116</v>
      </c>
      <c r="AU538" t="s">
        <v>117</v>
      </c>
      <c r="AV538">
        <v>1221</v>
      </c>
      <c r="AW538">
        <v>0.13526342499901833</v>
      </c>
      <c r="AX538" t="s">
        <v>118</v>
      </c>
      <c r="AY538">
        <v>0</v>
      </c>
      <c r="AZ538">
        <v>0</v>
      </c>
      <c r="BA538">
        <v>1221</v>
      </c>
      <c r="BB538">
        <v>1</v>
      </c>
      <c r="BC538">
        <v>0</v>
      </c>
      <c r="BD538">
        <v>2</v>
      </c>
      <c r="BE538">
        <v>0</v>
      </c>
      <c r="BF538">
        <v>2</v>
      </c>
      <c r="BG538">
        <v>1</v>
      </c>
      <c r="BH538" t="s">
        <v>112</v>
      </c>
      <c r="BI538">
        <v>6</v>
      </c>
      <c r="BJ538" t="s">
        <v>119</v>
      </c>
      <c r="BK538">
        <v>0</v>
      </c>
      <c r="BL538" t="s">
        <v>93</v>
      </c>
      <c r="BM538" t="s">
        <v>120</v>
      </c>
      <c r="BN538">
        <v>2004</v>
      </c>
      <c r="BO538" t="s">
        <v>143</v>
      </c>
      <c r="BP538">
        <v>2</v>
      </c>
      <c r="BQ538">
        <v>400</v>
      </c>
      <c r="BR538" t="s">
        <v>110</v>
      </c>
      <c r="BS538" t="s">
        <v>110</v>
      </c>
      <c r="BT538" t="s">
        <v>116</v>
      </c>
      <c r="BU538">
        <v>0</v>
      </c>
      <c r="BV538">
        <v>113</v>
      </c>
      <c r="BW538">
        <v>0</v>
      </c>
      <c r="BX538">
        <v>0</v>
      </c>
      <c r="BY538">
        <v>0</v>
      </c>
      <c r="BZ538">
        <v>0</v>
      </c>
      <c r="CA538" t="s">
        <v>93</v>
      </c>
      <c r="CB538" t="s">
        <v>93</v>
      </c>
      <c r="CC538" t="s">
        <v>93</v>
      </c>
      <c r="CD538">
        <v>0</v>
      </c>
      <c r="CE538">
        <v>10</v>
      </c>
      <c r="CF538">
        <v>2009</v>
      </c>
      <c r="CG538" t="s">
        <v>122</v>
      </c>
      <c r="CH538" t="s">
        <v>123</v>
      </c>
      <c r="CI538">
        <v>185000</v>
      </c>
      <c r="CR538">
        <v>1221</v>
      </c>
      <c r="CS538" t="s">
        <v>124</v>
      </c>
    </row>
    <row r="539" spans="1:97" x14ac:dyDescent="0.3">
      <c r="A539">
        <v>937</v>
      </c>
      <c r="B539">
        <v>20</v>
      </c>
      <c r="C539" t="s">
        <v>91</v>
      </c>
      <c r="D539">
        <v>67</v>
      </c>
      <c r="E539">
        <v>10083</v>
      </c>
      <c r="F539" t="s">
        <v>92</v>
      </c>
      <c r="G539" t="s">
        <v>93</v>
      </c>
      <c r="H539" t="s">
        <v>141</v>
      </c>
      <c r="I539" t="s">
        <v>95</v>
      </c>
      <c r="J539" t="s">
        <v>96</v>
      </c>
      <c r="K539" t="s">
        <v>134</v>
      </c>
      <c r="L539" t="s">
        <v>98</v>
      </c>
      <c r="M539" t="s">
        <v>201</v>
      </c>
      <c r="N539" t="s">
        <v>100</v>
      </c>
      <c r="O539" t="s">
        <v>101</v>
      </c>
      <c r="P539" t="s">
        <v>101</v>
      </c>
      <c r="Q539" t="s">
        <v>102</v>
      </c>
      <c r="R539" t="s">
        <v>136</v>
      </c>
      <c r="S539" s="3" t="str">
        <f>VLOOKUP(R539,'House Style2'!$A$1:$E$9,5,FALSE)</f>
        <v>Above Average</v>
      </c>
      <c r="T539">
        <v>7</v>
      </c>
      <c r="U539">
        <v>0.77303019354435942</v>
      </c>
      <c r="V539" t="s">
        <v>104</v>
      </c>
      <c r="W539">
        <v>5</v>
      </c>
      <c r="X539">
        <v>2003</v>
      </c>
      <c r="Y539">
        <v>2003</v>
      </c>
      <c r="Z539" t="s">
        <v>105</v>
      </c>
      <c r="AA539" t="s">
        <v>126</v>
      </c>
      <c r="AB539" t="s">
        <v>137</v>
      </c>
      <c r="AC539" t="s">
        <v>137</v>
      </c>
      <c r="AD539" t="s">
        <v>93</v>
      </c>
      <c r="AE539" t="s">
        <v>93</v>
      </c>
      <c r="AF539" t="s">
        <v>112</v>
      </c>
      <c r="AG539" t="s">
        <v>110</v>
      </c>
      <c r="AH539" t="s">
        <v>111</v>
      </c>
      <c r="AI539" t="s">
        <v>112</v>
      </c>
      <c r="AJ539" t="s">
        <v>110</v>
      </c>
      <c r="AK539" t="s">
        <v>156</v>
      </c>
      <c r="AL539" t="s">
        <v>113</v>
      </c>
      <c r="AM539">
        <v>833</v>
      </c>
      <c r="AN539" t="s">
        <v>114</v>
      </c>
      <c r="AO539">
        <v>0</v>
      </c>
      <c r="AP539">
        <v>343</v>
      </c>
      <c r="AQ539">
        <v>1176</v>
      </c>
      <c r="AR539" t="s">
        <v>115</v>
      </c>
      <c r="AS539" t="s">
        <v>109</v>
      </c>
      <c r="AT539" t="s">
        <v>116</v>
      </c>
      <c r="AU539" t="s">
        <v>117</v>
      </c>
      <c r="AV539">
        <v>1200</v>
      </c>
      <c r="AW539">
        <v>7.4949318775220042E-2</v>
      </c>
      <c r="AX539" t="s">
        <v>118</v>
      </c>
      <c r="AY539">
        <v>0</v>
      </c>
      <c r="AZ539">
        <v>0</v>
      </c>
      <c r="BA539">
        <v>1200</v>
      </c>
      <c r="BB539">
        <v>1</v>
      </c>
      <c r="BC539">
        <v>0</v>
      </c>
      <c r="BD539">
        <v>2</v>
      </c>
      <c r="BE539">
        <v>0</v>
      </c>
      <c r="BF539">
        <v>2</v>
      </c>
      <c r="BG539">
        <v>1</v>
      </c>
      <c r="BH539" t="s">
        <v>112</v>
      </c>
      <c r="BI539">
        <v>5</v>
      </c>
      <c r="BJ539" t="s">
        <v>119</v>
      </c>
      <c r="BK539">
        <v>0</v>
      </c>
      <c r="BL539" t="s">
        <v>93</v>
      </c>
      <c r="BM539" t="s">
        <v>120</v>
      </c>
      <c r="BN539">
        <v>2003</v>
      </c>
      <c r="BO539" t="s">
        <v>143</v>
      </c>
      <c r="BP539">
        <v>2</v>
      </c>
      <c r="BQ539">
        <v>555</v>
      </c>
      <c r="BR539" t="s">
        <v>110</v>
      </c>
      <c r="BS539" t="s">
        <v>110</v>
      </c>
      <c r="BT539" t="s">
        <v>116</v>
      </c>
      <c r="BU539">
        <v>0</v>
      </c>
      <c r="BV539">
        <v>41</v>
      </c>
      <c r="BW539">
        <v>0</v>
      </c>
      <c r="BX539">
        <v>0</v>
      </c>
      <c r="BY539">
        <v>0</v>
      </c>
      <c r="BZ539">
        <v>0</v>
      </c>
      <c r="CA539" t="s">
        <v>93</v>
      </c>
      <c r="CB539" t="s">
        <v>93</v>
      </c>
      <c r="CC539" t="s">
        <v>93</v>
      </c>
      <c r="CD539">
        <v>0</v>
      </c>
      <c r="CE539">
        <v>8</v>
      </c>
      <c r="CF539">
        <v>2009</v>
      </c>
      <c r="CG539" t="s">
        <v>122</v>
      </c>
      <c r="CH539" t="s">
        <v>123</v>
      </c>
      <c r="CI539">
        <v>184900</v>
      </c>
      <c r="CR539">
        <v>1200</v>
      </c>
      <c r="CS539" t="s">
        <v>124</v>
      </c>
    </row>
    <row r="540" spans="1:97" x14ac:dyDescent="0.3">
      <c r="A540">
        <v>524</v>
      </c>
      <c r="B540">
        <v>60</v>
      </c>
      <c r="C540" t="s">
        <v>91</v>
      </c>
      <c r="D540">
        <v>130</v>
      </c>
      <c r="E540">
        <v>40094</v>
      </c>
      <c r="F540" t="s">
        <v>92</v>
      </c>
      <c r="G540" t="s">
        <v>93</v>
      </c>
      <c r="H540" t="s">
        <v>94</v>
      </c>
      <c r="I540" t="s">
        <v>207</v>
      </c>
      <c r="J540" t="s">
        <v>96</v>
      </c>
      <c r="K540" t="s">
        <v>134</v>
      </c>
      <c r="L540" t="s">
        <v>98</v>
      </c>
      <c r="M540" t="s">
        <v>202</v>
      </c>
      <c r="N540" t="s">
        <v>203</v>
      </c>
      <c r="O540" t="s">
        <v>180</v>
      </c>
      <c r="P540" t="s">
        <v>180</v>
      </c>
      <c r="Q540" t="s">
        <v>102</v>
      </c>
      <c r="R540" t="s">
        <v>103</v>
      </c>
      <c r="S540" s="3" t="str">
        <f>VLOOKUP(R540,'House Style2'!$A$1:$E$9,5,FALSE)</f>
        <v>Above Average</v>
      </c>
      <c r="T540">
        <v>10</v>
      </c>
      <c r="U540">
        <v>0.60211710906413873</v>
      </c>
      <c r="V540" t="s">
        <v>104</v>
      </c>
      <c r="W540">
        <v>5</v>
      </c>
      <c r="X540">
        <v>2007</v>
      </c>
      <c r="Y540">
        <v>2008</v>
      </c>
      <c r="Z540" t="s">
        <v>125</v>
      </c>
      <c r="AA540" t="s">
        <v>126</v>
      </c>
      <c r="AB540" t="s">
        <v>149</v>
      </c>
      <c r="AC540" t="s">
        <v>150</v>
      </c>
      <c r="AD540" t="s">
        <v>138</v>
      </c>
      <c r="AE540">
        <v>762</v>
      </c>
      <c r="AF540" t="s">
        <v>109</v>
      </c>
      <c r="AG540" t="s">
        <v>110</v>
      </c>
      <c r="AH540" t="s">
        <v>111</v>
      </c>
      <c r="AI540" t="s">
        <v>109</v>
      </c>
      <c r="AJ540" t="s">
        <v>110</v>
      </c>
      <c r="AK540" t="s">
        <v>112</v>
      </c>
      <c r="AL540" t="s">
        <v>113</v>
      </c>
      <c r="AM540">
        <v>2260</v>
      </c>
      <c r="AN540" t="s">
        <v>114</v>
      </c>
      <c r="AO540">
        <v>0</v>
      </c>
      <c r="AP540">
        <v>878</v>
      </c>
      <c r="AQ540">
        <v>3138</v>
      </c>
      <c r="AR540" t="s">
        <v>115</v>
      </c>
      <c r="AS540" t="s">
        <v>109</v>
      </c>
      <c r="AT540" t="s">
        <v>116</v>
      </c>
      <c r="AU540" t="s">
        <v>117</v>
      </c>
      <c r="AV540">
        <v>3138</v>
      </c>
      <c r="AW540">
        <v>0.39489713987027042</v>
      </c>
      <c r="AX540" t="s">
        <v>118</v>
      </c>
      <c r="AY540">
        <v>1538</v>
      </c>
      <c r="AZ540">
        <v>0</v>
      </c>
      <c r="BA540">
        <v>4676</v>
      </c>
      <c r="BB540">
        <v>1</v>
      </c>
      <c r="BC540">
        <v>0</v>
      </c>
      <c r="BD540">
        <v>3</v>
      </c>
      <c r="BE540">
        <v>1</v>
      </c>
      <c r="BF540">
        <v>3</v>
      </c>
      <c r="BG540">
        <v>1</v>
      </c>
      <c r="BH540" t="s">
        <v>109</v>
      </c>
      <c r="BI540">
        <v>11</v>
      </c>
      <c r="BJ540" t="s">
        <v>119</v>
      </c>
      <c r="BK540">
        <v>1</v>
      </c>
      <c r="BL540" t="s">
        <v>112</v>
      </c>
      <c r="BM540" t="s">
        <v>142</v>
      </c>
      <c r="BN540">
        <v>2007</v>
      </c>
      <c r="BO540" t="s">
        <v>121</v>
      </c>
      <c r="BP540">
        <v>3</v>
      </c>
      <c r="BQ540">
        <v>884</v>
      </c>
      <c r="BR540" t="s">
        <v>110</v>
      </c>
      <c r="BS540" t="s">
        <v>110</v>
      </c>
      <c r="BT540" t="s">
        <v>116</v>
      </c>
      <c r="BU540">
        <v>208</v>
      </c>
      <c r="BV540">
        <v>406</v>
      </c>
      <c r="BW540">
        <v>0</v>
      </c>
      <c r="BX540">
        <v>0</v>
      </c>
      <c r="BY540">
        <v>0</v>
      </c>
      <c r="BZ540">
        <v>0</v>
      </c>
      <c r="CA540" t="s">
        <v>93</v>
      </c>
      <c r="CB540" t="s">
        <v>93</v>
      </c>
      <c r="CC540" t="s">
        <v>93</v>
      </c>
      <c r="CD540">
        <v>0</v>
      </c>
      <c r="CE540">
        <v>10</v>
      </c>
      <c r="CF540">
        <v>2007</v>
      </c>
      <c r="CG540" t="s">
        <v>139</v>
      </c>
      <c r="CH540" t="s">
        <v>140</v>
      </c>
      <c r="CI540">
        <v>184750</v>
      </c>
      <c r="CR540" t="s">
        <v>124</v>
      </c>
      <c r="CS540">
        <v>3138</v>
      </c>
    </row>
    <row r="541" spans="1:97" x14ac:dyDescent="0.3">
      <c r="A541">
        <v>1117</v>
      </c>
      <c r="B541">
        <v>80</v>
      </c>
      <c r="C541" t="s">
        <v>91</v>
      </c>
      <c r="D541" t="s">
        <v>93</v>
      </c>
      <c r="E541">
        <v>7750</v>
      </c>
      <c r="F541" t="s">
        <v>92</v>
      </c>
      <c r="G541" t="s">
        <v>93</v>
      </c>
      <c r="H541" t="s">
        <v>141</v>
      </c>
      <c r="I541" t="s">
        <v>95</v>
      </c>
      <c r="J541" t="s">
        <v>96</v>
      </c>
      <c r="K541" t="s">
        <v>134</v>
      </c>
      <c r="L541" t="s">
        <v>98</v>
      </c>
      <c r="M541" t="s">
        <v>184</v>
      </c>
      <c r="N541" t="s">
        <v>100</v>
      </c>
      <c r="O541" t="s">
        <v>101</v>
      </c>
      <c r="P541" t="s">
        <v>101</v>
      </c>
      <c r="Q541" t="s">
        <v>102</v>
      </c>
      <c r="R541" t="s">
        <v>193</v>
      </c>
      <c r="S541" s="3" t="str">
        <f>VLOOKUP(R541,'House Style2'!$A$1:$E$9,5,FALSE)</f>
        <v>Above Average</v>
      </c>
      <c r="T541">
        <v>8</v>
      </c>
      <c r="U541">
        <v>0.40346809343111933</v>
      </c>
      <c r="V541" t="s">
        <v>104</v>
      </c>
      <c r="W541">
        <v>5</v>
      </c>
      <c r="X541">
        <v>2002</v>
      </c>
      <c r="Y541">
        <v>2002</v>
      </c>
      <c r="Z541" t="s">
        <v>125</v>
      </c>
      <c r="AA541" t="s">
        <v>126</v>
      </c>
      <c r="AB541" t="s">
        <v>137</v>
      </c>
      <c r="AC541" t="s">
        <v>137</v>
      </c>
      <c r="AD541" t="s">
        <v>129</v>
      </c>
      <c r="AE541">
        <v>0</v>
      </c>
      <c r="AF541" t="s">
        <v>112</v>
      </c>
      <c r="AG541" t="s">
        <v>110</v>
      </c>
      <c r="AH541" t="s">
        <v>111</v>
      </c>
      <c r="AI541" t="s">
        <v>112</v>
      </c>
      <c r="AJ541" t="s">
        <v>110</v>
      </c>
      <c r="AK541" t="s">
        <v>156</v>
      </c>
      <c r="AL541" t="s">
        <v>113</v>
      </c>
      <c r="AM541">
        <v>353</v>
      </c>
      <c r="AN541" t="s">
        <v>114</v>
      </c>
      <c r="AO541">
        <v>0</v>
      </c>
      <c r="AP541">
        <v>55</v>
      </c>
      <c r="AQ541">
        <v>408</v>
      </c>
      <c r="AR541" t="s">
        <v>115</v>
      </c>
      <c r="AS541" t="s">
        <v>109</v>
      </c>
      <c r="AT541" t="s">
        <v>116</v>
      </c>
      <c r="AU541" t="s">
        <v>117</v>
      </c>
      <c r="AV541">
        <v>779</v>
      </c>
      <c r="AW541">
        <v>0.85284846985216678</v>
      </c>
      <c r="AX541" t="s">
        <v>195</v>
      </c>
      <c r="AY541">
        <v>640</v>
      </c>
      <c r="AZ541">
        <v>0</v>
      </c>
      <c r="BA541">
        <v>1419</v>
      </c>
      <c r="BB541">
        <v>1</v>
      </c>
      <c r="BC541">
        <v>0</v>
      </c>
      <c r="BD541">
        <v>2</v>
      </c>
      <c r="BE541">
        <v>1</v>
      </c>
      <c r="BF541">
        <v>3</v>
      </c>
      <c r="BG541">
        <v>1</v>
      </c>
      <c r="BH541" t="s">
        <v>112</v>
      </c>
      <c r="BI541">
        <v>7</v>
      </c>
      <c r="BJ541" t="s">
        <v>119</v>
      </c>
      <c r="BK541">
        <v>1</v>
      </c>
      <c r="BL541" t="s">
        <v>110</v>
      </c>
      <c r="BM541" t="s">
        <v>142</v>
      </c>
      <c r="BN541">
        <v>2002</v>
      </c>
      <c r="BO541" t="s">
        <v>121</v>
      </c>
      <c r="BP541">
        <v>2</v>
      </c>
      <c r="BQ541">
        <v>527</v>
      </c>
      <c r="BR541" t="s">
        <v>110</v>
      </c>
      <c r="BS541" t="s">
        <v>110</v>
      </c>
      <c r="BT541" t="s">
        <v>116</v>
      </c>
      <c r="BU541">
        <v>120</v>
      </c>
      <c r="BV541">
        <v>0</v>
      </c>
      <c r="BW541">
        <v>0</v>
      </c>
      <c r="BX541">
        <v>0</v>
      </c>
      <c r="BY541">
        <v>0</v>
      </c>
      <c r="BZ541">
        <v>0</v>
      </c>
      <c r="CA541" t="s">
        <v>93</v>
      </c>
      <c r="CB541" t="s">
        <v>93</v>
      </c>
      <c r="CC541" t="s">
        <v>93</v>
      </c>
      <c r="CD541">
        <v>0</v>
      </c>
      <c r="CE541">
        <v>3</v>
      </c>
      <c r="CF541">
        <v>2009</v>
      </c>
      <c r="CG541" t="s">
        <v>122</v>
      </c>
      <c r="CH541" t="s">
        <v>123</v>
      </c>
      <c r="CI541">
        <v>184100</v>
      </c>
      <c r="CR541">
        <v>779</v>
      </c>
      <c r="CS541" t="s">
        <v>124</v>
      </c>
    </row>
    <row r="542" spans="1:97" x14ac:dyDescent="0.3">
      <c r="A542">
        <v>175</v>
      </c>
      <c r="B542">
        <v>20</v>
      </c>
      <c r="C542" t="s">
        <v>91</v>
      </c>
      <c r="D542">
        <v>47</v>
      </c>
      <c r="E542">
        <v>12416</v>
      </c>
      <c r="F542" t="s">
        <v>92</v>
      </c>
      <c r="G542" t="s">
        <v>93</v>
      </c>
      <c r="H542" t="s">
        <v>94</v>
      </c>
      <c r="I542" t="s">
        <v>95</v>
      </c>
      <c r="J542" t="s">
        <v>96</v>
      </c>
      <c r="K542" t="s">
        <v>134</v>
      </c>
      <c r="L542" t="s">
        <v>98</v>
      </c>
      <c r="M542" t="s">
        <v>183</v>
      </c>
      <c r="N542" t="s">
        <v>100</v>
      </c>
      <c r="O542" t="s">
        <v>101</v>
      </c>
      <c r="P542" t="s">
        <v>101</v>
      </c>
      <c r="Q542" t="s">
        <v>102</v>
      </c>
      <c r="R542" t="s">
        <v>136</v>
      </c>
      <c r="S542" s="3" t="str">
        <f>VLOOKUP(R542,'House Style2'!$A$1:$E$9,5,FALSE)</f>
        <v>Above Average</v>
      </c>
      <c r="T542">
        <v>6</v>
      </c>
      <c r="U542">
        <v>0.43217637975295831</v>
      </c>
      <c r="V542" t="s">
        <v>104</v>
      </c>
      <c r="W542">
        <v>5</v>
      </c>
      <c r="X542">
        <v>1986</v>
      </c>
      <c r="Y542">
        <v>1986</v>
      </c>
      <c r="Z542" t="s">
        <v>105</v>
      </c>
      <c r="AA542" t="s">
        <v>126</v>
      </c>
      <c r="AB542" t="s">
        <v>137</v>
      </c>
      <c r="AC542" t="s">
        <v>194</v>
      </c>
      <c r="AD542" t="s">
        <v>138</v>
      </c>
      <c r="AE542">
        <v>132</v>
      </c>
      <c r="AF542" t="s">
        <v>110</v>
      </c>
      <c r="AG542" t="s">
        <v>110</v>
      </c>
      <c r="AH542" t="s">
        <v>171</v>
      </c>
      <c r="AI542" t="s">
        <v>112</v>
      </c>
      <c r="AJ542" t="s">
        <v>220</v>
      </c>
      <c r="AK542" t="s">
        <v>156</v>
      </c>
      <c r="AL542" t="s">
        <v>151</v>
      </c>
      <c r="AM542">
        <v>1398</v>
      </c>
      <c r="AN542" t="s">
        <v>210</v>
      </c>
      <c r="AO542">
        <v>208</v>
      </c>
      <c r="AP542">
        <v>0</v>
      </c>
      <c r="AQ542">
        <v>1606</v>
      </c>
      <c r="AR542" t="s">
        <v>115</v>
      </c>
      <c r="AS542" t="s">
        <v>110</v>
      </c>
      <c r="AT542" t="s">
        <v>116</v>
      </c>
      <c r="AU542" t="s">
        <v>117</v>
      </c>
      <c r="AV542">
        <v>1651</v>
      </c>
      <c r="AW542">
        <v>0.24707958199098212</v>
      </c>
      <c r="AX542" t="s">
        <v>118</v>
      </c>
      <c r="AY542">
        <v>0</v>
      </c>
      <c r="AZ542">
        <v>0</v>
      </c>
      <c r="BA542">
        <v>1651</v>
      </c>
      <c r="BB542">
        <v>1</v>
      </c>
      <c r="BC542">
        <v>0</v>
      </c>
      <c r="BD542">
        <v>2</v>
      </c>
      <c r="BE542">
        <v>0</v>
      </c>
      <c r="BF542">
        <v>3</v>
      </c>
      <c r="BG542">
        <v>1</v>
      </c>
      <c r="BH542" t="s">
        <v>110</v>
      </c>
      <c r="BI542">
        <v>7</v>
      </c>
      <c r="BJ542" t="s">
        <v>206</v>
      </c>
      <c r="BK542">
        <v>1</v>
      </c>
      <c r="BL542" t="s">
        <v>110</v>
      </c>
      <c r="BM542" t="s">
        <v>120</v>
      </c>
      <c r="BN542">
        <v>1986</v>
      </c>
      <c r="BO542" t="s">
        <v>121</v>
      </c>
      <c r="BP542">
        <v>2</v>
      </c>
      <c r="BQ542">
        <v>616</v>
      </c>
      <c r="BR542" t="s">
        <v>110</v>
      </c>
      <c r="BS542" t="s">
        <v>110</v>
      </c>
      <c r="BT542" t="s">
        <v>116</v>
      </c>
      <c r="BU542">
        <v>192</v>
      </c>
      <c r="BV542">
        <v>0</v>
      </c>
      <c r="BW542">
        <v>0</v>
      </c>
      <c r="BX542">
        <v>0</v>
      </c>
      <c r="BY542">
        <v>0</v>
      </c>
      <c r="BZ542">
        <v>0</v>
      </c>
      <c r="CA542" t="s">
        <v>93</v>
      </c>
      <c r="CB542" t="s">
        <v>93</v>
      </c>
      <c r="CC542" t="s">
        <v>93</v>
      </c>
      <c r="CD542">
        <v>0</v>
      </c>
      <c r="CE542">
        <v>11</v>
      </c>
      <c r="CF542">
        <v>2008</v>
      </c>
      <c r="CG542" t="s">
        <v>122</v>
      </c>
      <c r="CH542" t="s">
        <v>123</v>
      </c>
      <c r="CI542">
        <v>184000</v>
      </c>
      <c r="CR542" t="s">
        <v>124</v>
      </c>
      <c r="CS542">
        <v>1651</v>
      </c>
    </row>
    <row r="543" spans="1:97" x14ac:dyDescent="0.3">
      <c r="A543">
        <v>192</v>
      </c>
      <c r="B543">
        <v>60</v>
      </c>
      <c r="C543" t="s">
        <v>91</v>
      </c>
      <c r="D543" t="s">
        <v>93</v>
      </c>
      <c r="E543">
        <v>7472</v>
      </c>
      <c r="F543" t="s">
        <v>92</v>
      </c>
      <c r="G543" t="s">
        <v>93</v>
      </c>
      <c r="H543" t="s">
        <v>94</v>
      </c>
      <c r="I543" t="s">
        <v>95</v>
      </c>
      <c r="J543" t="s">
        <v>96</v>
      </c>
      <c r="K543" t="s">
        <v>133</v>
      </c>
      <c r="L543" t="s">
        <v>98</v>
      </c>
      <c r="M543" t="s">
        <v>192</v>
      </c>
      <c r="N543" t="s">
        <v>100</v>
      </c>
      <c r="O543" t="s">
        <v>101</v>
      </c>
      <c r="P543" t="s">
        <v>101</v>
      </c>
      <c r="Q543" t="s">
        <v>102</v>
      </c>
      <c r="R543" t="s">
        <v>103</v>
      </c>
      <c r="S543" s="3" t="str">
        <f>VLOOKUP(R543,'House Style2'!$A$1:$E$9,5,FALSE)</f>
        <v>Above Average</v>
      </c>
      <c r="T543">
        <v>7</v>
      </c>
      <c r="U543">
        <v>4.8684829225916548E-2</v>
      </c>
      <c r="V543" t="s">
        <v>104</v>
      </c>
      <c r="W543">
        <v>9</v>
      </c>
      <c r="X543">
        <v>1972</v>
      </c>
      <c r="Y543">
        <v>2004</v>
      </c>
      <c r="Z543" t="s">
        <v>105</v>
      </c>
      <c r="AA543" t="s">
        <v>126</v>
      </c>
      <c r="AB543" t="s">
        <v>107</v>
      </c>
      <c r="AC543" t="s">
        <v>107</v>
      </c>
      <c r="AD543" t="s">
        <v>108</v>
      </c>
      <c r="AE543">
        <v>138</v>
      </c>
      <c r="AF543" t="s">
        <v>110</v>
      </c>
      <c r="AG543" t="s">
        <v>110</v>
      </c>
      <c r="AH543" t="s">
        <v>171</v>
      </c>
      <c r="AI543" t="s">
        <v>110</v>
      </c>
      <c r="AJ543" t="s">
        <v>110</v>
      </c>
      <c r="AK543" t="s">
        <v>156</v>
      </c>
      <c r="AL543" t="s">
        <v>151</v>
      </c>
      <c r="AM543">
        <v>626</v>
      </c>
      <c r="AN543" t="s">
        <v>114</v>
      </c>
      <c r="AO543">
        <v>0</v>
      </c>
      <c r="AP543">
        <v>99</v>
      </c>
      <c r="AQ543">
        <v>725</v>
      </c>
      <c r="AR543" t="s">
        <v>115</v>
      </c>
      <c r="AS543" t="s">
        <v>112</v>
      </c>
      <c r="AT543" t="s">
        <v>116</v>
      </c>
      <c r="AU543" t="s">
        <v>117</v>
      </c>
      <c r="AV543">
        <v>725</v>
      </c>
      <c r="AW543">
        <v>0.33322786677279503</v>
      </c>
      <c r="AX543" t="s">
        <v>195</v>
      </c>
      <c r="AY543">
        <v>754</v>
      </c>
      <c r="AZ543">
        <v>0</v>
      </c>
      <c r="BA543">
        <v>1479</v>
      </c>
      <c r="BB543">
        <v>1</v>
      </c>
      <c r="BC543">
        <v>0</v>
      </c>
      <c r="BD543">
        <v>1</v>
      </c>
      <c r="BE543">
        <v>1</v>
      </c>
      <c r="BF543">
        <v>4</v>
      </c>
      <c r="BG543">
        <v>1</v>
      </c>
      <c r="BH543" t="s">
        <v>112</v>
      </c>
      <c r="BI543">
        <v>7</v>
      </c>
      <c r="BJ543" t="s">
        <v>119</v>
      </c>
      <c r="BK543">
        <v>0</v>
      </c>
      <c r="BL543" t="s">
        <v>93</v>
      </c>
      <c r="BM543" t="s">
        <v>120</v>
      </c>
      <c r="BN543">
        <v>1972</v>
      </c>
      <c r="BO543" t="s">
        <v>121</v>
      </c>
      <c r="BP543">
        <v>2</v>
      </c>
      <c r="BQ543">
        <v>484</v>
      </c>
      <c r="BR543" t="s">
        <v>110</v>
      </c>
      <c r="BS543" t="s">
        <v>110</v>
      </c>
      <c r="BT543" t="s">
        <v>116</v>
      </c>
      <c r="BU543">
        <v>0</v>
      </c>
      <c r="BV543">
        <v>32</v>
      </c>
      <c r="BW543">
        <v>0</v>
      </c>
      <c r="BX543">
        <v>0</v>
      </c>
      <c r="BY543">
        <v>0</v>
      </c>
      <c r="BZ543">
        <v>0</v>
      </c>
      <c r="CA543" t="s">
        <v>93</v>
      </c>
      <c r="CB543" t="s">
        <v>93</v>
      </c>
      <c r="CC543" t="s">
        <v>93</v>
      </c>
      <c r="CD543">
        <v>0</v>
      </c>
      <c r="CE543">
        <v>6</v>
      </c>
      <c r="CF543">
        <v>2007</v>
      </c>
      <c r="CG543" t="s">
        <v>122</v>
      </c>
      <c r="CH543" t="s">
        <v>123</v>
      </c>
      <c r="CI543">
        <v>184000</v>
      </c>
      <c r="CR543">
        <v>725</v>
      </c>
      <c r="CS543" t="s">
        <v>124</v>
      </c>
    </row>
    <row r="544" spans="1:97" x14ac:dyDescent="0.3">
      <c r="A544">
        <v>498</v>
      </c>
      <c r="B544">
        <v>50</v>
      </c>
      <c r="C544" t="s">
        <v>91</v>
      </c>
      <c r="D544">
        <v>60</v>
      </c>
      <c r="E544">
        <v>9120</v>
      </c>
      <c r="F544" t="s">
        <v>92</v>
      </c>
      <c r="G544" t="s">
        <v>92</v>
      </c>
      <c r="H544" t="s">
        <v>141</v>
      </c>
      <c r="I544" t="s">
        <v>95</v>
      </c>
      <c r="J544" t="s">
        <v>96</v>
      </c>
      <c r="K544" t="s">
        <v>134</v>
      </c>
      <c r="L544" t="s">
        <v>98</v>
      </c>
      <c r="M544" t="s">
        <v>237</v>
      </c>
      <c r="N544" t="s">
        <v>203</v>
      </c>
      <c r="O544" t="s">
        <v>101</v>
      </c>
      <c r="P544" t="s">
        <v>101</v>
      </c>
      <c r="Q544" t="s">
        <v>102</v>
      </c>
      <c r="R544" t="s">
        <v>170</v>
      </c>
      <c r="S544" s="3" t="str">
        <f>VLOOKUP(R544,'House Style2'!$A$1:$E$9,5,FALSE)</f>
        <v>Below Average</v>
      </c>
      <c r="T544">
        <v>7</v>
      </c>
      <c r="U544">
        <v>0.98397599858206986</v>
      </c>
      <c r="V544" t="s">
        <v>104</v>
      </c>
      <c r="W544">
        <v>6</v>
      </c>
      <c r="X544">
        <v>1925</v>
      </c>
      <c r="Y544">
        <v>1950</v>
      </c>
      <c r="Z544" t="s">
        <v>105</v>
      </c>
      <c r="AA544" t="s">
        <v>126</v>
      </c>
      <c r="AB544" t="s">
        <v>127</v>
      </c>
      <c r="AC544" t="s">
        <v>127</v>
      </c>
      <c r="AD544" t="s">
        <v>129</v>
      </c>
      <c r="AE544">
        <v>0</v>
      </c>
      <c r="AF544" t="s">
        <v>110</v>
      </c>
      <c r="AG544" t="s">
        <v>112</v>
      </c>
      <c r="AH544" t="s">
        <v>111</v>
      </c>
      <c r="AI544" t="s">
        <v>110</v>
      </c>
      <c r="AJ544" t="s">
        <v>110</v>
      </c>
      <c r="AK544" t="s">
        <v>156</v>
      </c>
      <c r="AL544" t="s">
        <v>172</v>
      </c>
      <c r="AM544">
        <v>329</v>
      </c>
      <c r="AN544" t="s">
        <v>114</v>
      </c>
      <c r="AO544">
        <v>0</v>
      </c>
      <c r="AP544">
        <v>697</v>
      </c>
      <c r="AQ544">
        <v>1026</v>
      </c>
      <c r="AR544" t="s">
        <v>115</v>
      </c>
      <c r="AS544" t="s">
        <v>109</v>
      </c>
      <c r="AT544" t="s">
        <v>116</v>
      </c>
      <c r="AU544" t="s">
        <v>117</v>
      </c>
      <c r="AV544">
        <v>1133</v>
      </c>
      <c r="AW544">
        <v>0.66549471374389424</v>
      </c>
      <c r="AX544" t="s">
        <v>118</v>
      </c>
      <c r="AY544">
        <v>687</v>
      </c>
      <c r="AZ544">
        <v>0</v>
      </c>
      <c r="BA544">
        <v>1820</v>
      </c>
      <c r="BB544">
        <v>1</v>
      </c>
      <c r="BC544">
        <v>0</v>
      </c>
      <c r="BD544">
        <v>2</v>
      </c>
      <c r="BE544">
        <v>0</v>
      </c>
      <c r="BF544">
        <v>4</v>
      </c>
      <c r="BG544">
        <v>1</v>
      </c>
      <c r="BH544" t="s">
        <v>110</v>
      </c>
      <c r="BI544">
        <v>8</v>
      </c>
      <c r="BJ544" t="s">
        <v>119</v>
      </c>
      <c r="BK544">
        <v>0</v>
      </c>
      <c r="BL544" t="s">
        <v>93</v>
      </c>
      <c r="BM544" t="s">
        <v>164</v>
      </c>
      <c r="BN544">
        <v>1925</v>
      </c>
      <c r="BO544" t="s">
        <v>114</v>
      </c>
      <c r="BP544">
        <v>1</v>
      </c>
      <c r="BQ544">
        <v>240</v>
      </c>
      <c r="BR544" t="s">
        <v>110</v>
      </c>
      <c r="BS544" t="s">
        <v>110</v>
      </c>
      <c r="BT544" t="s">
        <v>221</v>
      </c>
      <c r="BU544">
        <v>0</v>
      </c>
      <c r="BV544">
        <v>100</v>
      </c>
      <c r="BW544">
        <v>0</v>
      </c>
      <c r="BX544">
        <v>0</v>
      </c>
      <c r="BY544">
        <v>0</v>
      </c>
      <c r="BZ544">
        <v>0</v>
      </c>
      <c r="CA544" t="s">
        <v>93</v>
      </c>
      <c r="CB544" t="s">
        <v>165</v>
      </c>
      <c r="CC544" t="s">
        <v>93</v>
      </c>
      <c r="CD544">
        <v>0</v>
      </c>
      <c r="CE544">
        <v>6</v>
      </c>
      <c r="CF544">
        <v>2008</v>
      </c>
      <c r="CG544" t="s">
        <v>122</v>
      </c>
      <c r="CH544" t="s">
        <v>123</v>
      </c>
      <c r="CI544">
        <v>184000</v>
      </c>
      <c r="CR544">
        <v>1133</v>
      </c>
      <c r="CS544" t="s">
        <v>124</v>
      </c>
    </row>
    <row r="545" spans="1:97" x14ac:dyDescent="0.3">
      <c r="A545">
        <v>1225</v>
      </c>
      <c r="B545">
        <v>60</v>
      </c>
      <c r="C545" t="s">
        <v>91</v>
      </c>
      <c r="D545">
        <v>60</v>
      </c>
      <c r="E545">
        <v>15384</v>
      </c>
      <c r="F545" t="s">
        <v>92</v>
      </c>
      <c r="G545" t="s">
        <v>93</v>
      </c>
      <c r="H545" t="s">
        <v>94</v>
      </c>
      <c r="I545" t="s">
        <v>95</v>
      </c>
      <c r="J545" t="s">
        <v>96</v>
      </c>
      <c r="K545" t="s">
        <v>134</v>
      </c>
      <c r="L545" t="s">
        <v>98</v>
      </c>
      <c r="M545" t="s">
        <v>184</v>
      </c>
      <c r="N545" t="s">
        <v>100</v>
      </c>
      <c r="O545" t="s">
        <v>169</v>
      </c>
      <c r="P545" t="s">
        <v>101</v>
      </c>
      <c r="Q545" t="s">
        <v>102</v>
      </c>
      <c r="R545" t="s">
        <v>103</v>
      </c>
      <c r="S545" s="3" t="str">
        <f>VLOOKUP(R545,'House Style2'!$A$1:$E$9,5,FALSE)</f>
        <v>Above Average</v>
      </c>
      <c r="T545">
        <v>7</v>
      </c>
      <c r="U545">
        <v>0.81673369857547329</v>
      </c>
      <c r="V545" t="s">
        <v>104</v>
      </c>
      <c r="W545">
        <v>5</v>
      </c>
      <c r="X545">
        <v>2004</v>
      </c>
      <c r="Y545">
        <v>2005</v>
      </c>
      <c r="Z545" t="s">
        <v>105</v>
      </c>
      <c r="AA545" t="s">
        <v>126</v>
      </c>
      <c r="AB545" t="s">
        <v>137</v>
      </c>
      <c r="AC545" t="s">
        <v>137</v>
      </c>
      <c r="AD545" t="s">
        <v>129</v>
      </c>
      <c r="AE545">
        <v>0</v>
      </c>
      <c r="AF545" t="s">
        <v>112</v>
      </c>
      <c r="AG545" t="s">
        <v>110</v>
      </c>
      <c r="AH545" t="s">
        <v>111</v>
      </c>
      <c r="AI545" t="s">
        <v>112</v>
      </c>
      <c r="AJ545" t="s">
        <v>110</v>
      </c>
      <c r="AK545" t="s">
        <v>130</v>
      </c>
      <c r="AL545" t="s">
        <v>113</v>
      </c>
      <c r="AM545">
        <v>724</v>
      </c>
      <c r="AN545" t="s">
        <v>114</v>
      </c>
      <c r="AO545">
        <v>0</v>
      </c>
      <c r="AP545">
        <v>64</v>
      </c>
      <c r="AQ545">
        <v>788</v>
      </c>
      <c r="AR545" t="s">
        <v>115</v>
      </c>
      <c r="AS545" t="s">
        <v>109</v>
      </c>
      <c r="AT545" t="s">
        <v>116</v>
      </c>
      <c r="AU545" t="s">
        <v>117</v>
      </c>
      <c r="AV545">
        <v>788</v>
      </c>
      <c r="AW545">
        <v>0.1014988011316138</v>
      </c>
      <c r="AX545" t="s">
        <v>195</v>
      </c>
      <c r="AY545">
        <v>702</v>
      </c>
      <c r="AZ545">
        <v>0</v>
      </c>
      <c r="BA545">
        <v>1490</v>
      </c>
      <c r="BB545">
        <v>1</v>
      </c>
      <c r="BC545">
        <v>0</v>
      </c>
      <c r="BD545">
        <v>2</v>
      </c>
      <c r="BE545">
        <v>1</v>
      </c>
      <c r="BF545">
        <v>3</v>
      </c>
      <c r="BG545">
        <v>1</v>
      </c>
      <c r="BH545" t="s">
        <v>112</v>
      </c>
      <c r="BI545">
        <v>8</v>
      </c>
      <c r="BJ545" t="s">
        <v>119</v>
      </c>
      <c r="BK545">
        <v>1</v>
      </c>
      <c r="BL545" t="s">
        <v>112</v>
      </c>
      <c r="BM545" t="s">
        <v>120</v>
      </c>
      <c r="BN545">
        <v>2004</v>
      </c>
      <c r="BO545" t="s">
        <v>121</v>
      </c>
      <c r="BP545">
        <v>2</v>
      </c>
      <c r="BQ545">
        <v>388</v>
      </c>
      <c r="BR545" t="s">
        <v>110</v>
      </c>
      <c r="BS545" t="s">
        <v>110</v>
      </c>
      <c r="BT545" t="s">
        <v>116</v>
      </c>
      <c r="BU545">
        <v>100</v>
      </c>
      <c r="BV545">
        <v>75</v>
      </c>
      <c r="BW545">
        <v>0</v>
      </c>
      <c r="BX545">
        <v>0</v>
      </c>
      <c r="BY545">
        <v>0</v>
      </c>
      <c r="BZ545">
        <v>0</v>
      </c>
      <c r="CA545" t="s">
        <v>93</v>
      </c>
      <c r="CB545" t="s">
        <v>93</v>
      </c>
      <c r="CC545" t="s">
        <v>93</v>
      </c>
      <c r="CD545">
        <v>0</v>
      </c>
      <c r="CE545">
        <v>2</v>
      </c>
      <c r="CF545">
        <v>2008</v>
      </c>
      <c r="CG545" t="s">
        <v>122</v>
      </c>
      <c r="CH545" t="s">
        <v>123</v>
      </c>
      <c r="CI545">
        <v>184000</v>
      </c>
      <c r="CR545">
        <v>788</v>
      </c>
      <c r="CS545" t="s">
        <v>124</v>
      </c>
    </row>
    <row r="546" spans="1:97" x14ac:dyDescent="0.3">
      <c r="A546">
        <v>1266</v>
      </c>
      <c r="B546">
        <v>160</v>
      </c>
      <c r="C546" t="s">
        <v>188</v>
      </c>
      <c r="D546">
        <v>35</v>
      </c>
      <c r="E546">
        <v>3735</v>
      </c>
      <c r="F546" t="s">
        <v>92</v>
      </c>
      <c r="G546" t="s">
        <v>93</v>
      </c>
      <c r="H546" t="s">
        <v>141</v>
      </c>
      <c r="I546" t="s">
        <v>95</v>
      </c>
      <c r="J546" t="s">
        <v>96</v>
      </c>
      <c r="K546" t="s">
        <v>209</v>
      </c>
      <c r="L546" t="s">
        <v>98</v>
      </c>
      <c r="M546" t="s">
        <v>168</v>
      </c>
      <c r="N546" t="s">
        <v>100</v>
      </c>
      <c r="O546" t="s">
        <v>101</v>
      </c>
      <c r="P546" t="s">
        <v>101</v>
      </c>
      <c r="Q546" t="s">
        <v>175</v>
      </c>
      <c r="R546" t="s">
        <v>103</v>
      </c>
      <c r="S546" s="3" t="str">
        <f>VLOOKUP(R546,'House Style2'!$A$1:$E$9,5,FALSE)</f>
        <v>Above Average</v>
      </c>
      <c r="T546">
        <v>7</v>
      </c>
      <c r="U546">
        <v>5.0148986851300426E-2</v>
      </c>
      <c r="V546" t="s">
        <v>104</v>
      </c>
      <c r="W546">
        <v>5</v>
      </c>
      <c r="X546">
        <v>1999</v>
      </c>
      <c r="Y546">
        <v>1999</v>
      </c>
      <c r="Z546" t="s">
        <v>125</v>
      </c>
      <c r="AA546" t="s">
        <v>126</v>
      </c>
      <c r="AB546" t="s">
        <v>176</v>
      </c>
      <c r="AC546" t="s">
        <v>176</v>
      </c>
      <c r="AD546" t="s">
        <v>108</v>
      </c>
      <c r="AE546">
        <v>218</v>
      </c>
      <c r="AF546" t="s">
        <v>112</v>
      </c>
      <c r="AG546" t="s">
        <v>110</v>
      </c>
      <c r="AH546" t="s">
        <v>111</v>
      </c>
      <c r="AI546" t="s">
        <v>112</v>
      </c>
      <c r="AJ546" t="s">
        <v>110</v>
      </c>
      <c r="AK546" t="s">
        <v>156</v>
      </c>
      <c r="AL546" t="s">
        <v>113</v>
      </c>
      <c r="AM546">
        <v>450</v>
      </c>
      <c r="AN546" t="s">
        <v>114</v>
      </c>
      <c r="AO546">
        <v>0</v>
      </c>
      <c r="AP546">
        <v>241</v>
      </c>
      <c r="AQ546">
        <v>691</v>
      </c>
      <c r="AR546" t="s">
        <v>115</v>
      </c>
      <c r="AS546" t="s">
        <v>109</v>
      </c>
      <c r="AT546" t="s">
        <v>116</v>
      </c>
      <c r="AU546" t="s">
        <v>117</v>
      </c>
      <c r="AV546">
        <v>713</v>
      </c>
      <c r="AW546">
        <v>0.36314376401654913</v>
      </c>
      <c r="AX546" t="s">
        <v>195</v>
      </c>
      <c r="AY546">
        <v>739</v>
      </c>
      <c r="AZ546">
        <v>0</v>
      </c>
      <c r="BA546">
        <v>1452</v>
      </c>
      <c r="BB546">
        <v>1</v>
      </c>
      <c r="BC546">
        <v>0</v>
      </c>
      <c r="BD546">
        <v>2</v>
      </c>
      <c r="BE546">
        <v>1</v>
      </c>
      <c r="BF546">
        <v>3</v>
      </c>
      <c r="BG546">
        <v>1</v>
      </c>
      <c r="BH546" t="s">
        <v>112</v>
      </c>
      <c r="BI546">
        <v>6</v>
      </c>
      <c r="BJ546" t="s">
        <v>119</v>
      </c>
      <c r="BK546">
        <v>0</v>
      </c>
      <c r="BL546" t="s">
        <v>93</v>
      </c>
      <c r="BM546" t="s">
        <v>164</v>
      </c>
      <c r="BN546">
        <v>1999</v>
      </c>
      <c r="BO546" t="s">
        <v>114</v>
      </c>
      <c r="BP546">
        <v>2</v>
      </c>
      <c r="BQ546">
        <v>506</v>
      </c>
      <c r="BR546" t="s">
        <v>110</v>
      </c>
      <c r="BS546" t="s">
        <v>110</v>
      </c>
      <c r="BT546" t="s">
        <v>116</v>
      </c>
      <c r="BU546">
        <v>0</v>
      </c>
      <c r="BV546">
        <v>34</v>
      </c>
      <c r="BW546">
        <v>0</v>
      </c>
      <c r="BX546">
        <v>0</v>
      </c>
      <c r="BY546">
        <v>0</v>
      </c>
      <c r="BZ546">
        <v>0</v>
      </c>
      <c r="CA546" t="s">
        <v>93</v>
      </c>
      <c r="CB546" t="s">
        <v>93</v>
      </c>
      <c r="CC546" t="s">
        <v>93</v>
      </c>
      <c r="CD546">
        <v>0</v>
      </c>
      <c r="CE546">
        <v>3</v>
      </c>
      <c r="CF546">
        <v>2006</v>
      </c>
      <c r="CG546" t="s">
        <v>122</v>
      </c>
      <c r="CH546" t="s">
        <v>123</v>
      </c>
      <c r="CI546">
        <v>183900</v>
      </c>
      <c r="CR546">
        <v>713</v>
      </c>
      <c r="CS546" t="s">
        <v>124</v>
      </c>
    </row>
    <row r="547" spans="1:97" x14ac:dyDescent="0.3">
      <c r="A547">
        <v>169</v>
      </c>
      <c r="B547">
        <v>60</v>
      </c>
      <c r="C547" t="s">
        <v>91</v>
      </c>
      <c r="D547">
        <v>62</v>
      </c>
      <c r="E547">
        <v>8244</v>
      </c>
      <c r="F547" t="s">
        <v>92</v>
      </c>
      <c r="G547" t="s">
        <v>93</v>
      </c>
      <c r="H547" t="s">
        <v>94</v>
      </c>
      <c r="I547" t="s">
        <v>95</v>
      </c>
      <c r="J547" t="s">
        <v>96</v>
      </c>
      <c r="K547" t="s">
        <v>134</v>
      </c>
      <c r="L547" t="s">
        <v>98</v>
      </c>
      <c r="M547" t="s">
        <v>184</v>
      </c>
      <c r="N547" t="s">
        <v>100</v>
      </c>
      <c r="O547" t="s">
        <v>101</v>
      </c>
      <c r="P547" t="s">
        <v>101</v>
      </c>
      <c r="Q547" t="s">
        <v>102</v>
      </c>
      <c r="R547" t="s">
        <v>103</v>
      </c>
      <c r="S547" s="3" t="str">
        <f>VLOOKUP(R547,'House Style2'!$A$1:$E$9,5,FALSE)</f>
        <v>Above Average</v>
      </c>
      <c r="T547">
        <v>7</v>
      </c>
      <c r="U547">
        <v>0.16714330990656923</v>
      </c>
      <c r="V547" t="s">
        <v>104</v>
      </c>
      <c r="W547">
        <v>5</v>
      </c>
      <c r="X547">
        <v>2004</v>
      </c>
      <c r="Y547">
        <v>2004</v>
      </c>
      <c r="Z547" t="s">
        <v>105</v>
      </c>
      <c r="AA547" t="s">
        <v>126</v>
      </c>
      <c r="AB547" t="s">
        <v>137</v>
      </c>
      <c r="AC547" t="s">
        <v>137</v>
      </c>
      <c r="AD547" t="s">
        <v>129</v>
      </c>
      <c r="AE547">
        <v>0</v>
      </c>
      <c r="AF547" t="s">
        <v>112</v>
      </c>
      <c r="AG547" t="s">
        <v>110</v>
      </c>
      <c r="AH547" t="s">
        <v>111</v>
      </c>
      <c r="AI547" t="s">
        <v>112</v>
      </c>
      <c r="AJ547" t="s">
        <v>110</v>
      </c>
      <c r="AK547" t="s">
        <v>156</v>
      </c>
      <c r="AL547" t="s">
        <v>114</v>
      </c>
      <c r="AM547">
        <v>0</v>
      </c>
      <c r="AN547" t="s">
        <v>114</v>
      </c>
      <c r="AO547">
        <v>0</v>
      </c>
      <c r="AP547">
        <v>840</v>
      </c>
      <c r="AQ547">
        <v>840</v>
      </c>
      <c r="AR547" t="s">
        <v>115</v>
      </c>
      <c r="AS547" t="s">
        <v>109</v>
      </c>
      <c r="AT547" t="s">
        <v>116</v>
      </c>
      <c r="AU547" t="s">
        <v>117</v>
      </c>
      <c r="AV547">
        <v>840</v>
      </c>
      <c r="AW547">
        <v>0.69754248894040072</v>
      </c>
      <c r="AX547" t="s">
        <v>195</v>
      </c>
      <c r="AY547">
        <v>880</v>
      </c>
      <c r="AZ547">
        <v>0</v>
      </c>
      <c r="BA547">
        <v>1720</v>
      </c>
      <c r="BB547">
        <v>0</v>
      </c>
      <c r="BC547">
        <v>0</v>
      </c>
      <c r="BD547">
        <v>2</v>
      </c>
      <c r="BE547">
        <v>1</v>
      </c>
      <c r="BF547">
        <v>3</v>
      </c>
      <c r="BG547">
        <v>1</v>
      </c>
      <c r="BH547" t="s">
        <v>112</v>
      </c>
      <c r="BI547">
        <v>7</v>
      </c>
      <c r="BJ547" t="s">
        <v>119</v>
      </c>
      <c r="BK547">
        <v>1</v>
      </c>
      <c r="BL547" t="s">
        <v>112</v>
      </c>
      <c r="BM547" t="s">
        <v>120</v>
      </c>
      <c r="BN547">
        <v>2004</v>
      </c>
      <c r="BO547" t="s">
        <v>121</v>
      </c>
      <c r="BP547">
        <v>2</v>
      </c>
      <c r="BQ547">
        <v>440</v>
      </c>
      <c r="BR547" t="s">
        <v>110</v>
      </c>
      <c r="BS547" t="s">
        <v>110</v>
      </c>
      <c r="BT547" t="s">
        <v>116</v>
      </c>
      <c r="BU547">
        <v>100</v>
      </c>
      <c r="BV547">
        <v>48</v>
      </c>
      <c r="BW547">
        <v>0</v>
      </c>
      <c r="BX547">
        <v>0</v>
      </c>
      <c r="BY547">
        <v>0</v>
      </c>
      <c r="BZ547">
        <v>0</v>
      </c>
      <c r="CA547" t="s">
        <v>93</v>
      </c>
      <c r="CB547" t="s">
        <v>93</v>
      </c>
      <c r="CC547" t="s">
        <v>93</v>
      </c>
      <c r="CD547">
        <v>0</v>
      </c>
      <c r="CE547">
        <v>5</v>
      </c>
      <c r="CF547">
        <v>2007</v>
      </c>
      <c r="CG547" t="s">
        <v>122</v>
      </c>
      <c r="CH547" t="s">
        <v>123</v>
      </c>
      <c r="CI547">
        <v>183500</v>
      </c>
      <c r="CR547">
        <v>840</v>
      </c>
      <c r="CS547" t="s">
        <v>124</v>
      </c>
    </row>
    <row r="548" spans="1:97" x14ac:dyDescent="0.3">
      <c r="A548">
        <v>617</v>
      </c>
      <c r="B548">
        <v>60</v>
      </c>
      <c r="C548" t="s">
        <v>91</v>
      </c>
      <c r="D548" t="s">
        <v>93</v>
      </c>
      <c r="E548">
        <v>7861</v>
      </c>
      <c r="F548" t="s">
        <v>92</v>
      </c>
      <c r="G548" t="s">
        <v>93</v>
      </c>
      <c r="H548" t="s">
        <v>94</v>
      </c>
      <c r="I548" t="s">
        <v>95</v>
      </c>
      <c r="J548" t="s">
        <v>96</v>
      </c>
      <c r="K548" t="s">
        <v>134</v>
      </c>
      <c r="L548" t="s">
        <v>98</v>
      </c>
      <c r="M548" t="s">
        <v>184</v>
      </c>
      <c r="N548" t="s">
        <v>100</v>
      </c>
      <c r="O548" t="s">
        <v>101</v>
      </c>
      <c r="P548" t="s">
        <v>101</v>
      </c>
      <c r="Q548" t="s">
        <v>102</v>
      </c>
      <c r="R548" t="s">
        <v>103</v>
      </c>
      <c r="S548" s="3" t="str">
        <f>VLOOKUP(R548,'House Style2'!$A$1:$E$9,5,FALSE)</f>
        <v>Above Average</v>
      </c>
      <c r="T548">
        <v>6</v>
      </c>
      <c r="U548">
        <v>0.91201153923194789</v>
      </c>
      <c r="V548" t="s">
        <v>104</v>
      </c>
      <c r="W548">
        <v>5</v>
      </c>
      <c r="X548">
        <v>2002</v>
      </c>
      <c r="Y548">
        <v>2003</v>
      </c>
      <c r="Z548" t="s">
        <v>105</v>
      </c>
      <c r="AA548" t="s">
        <v>126</v>
      </c>
      <c r="AB548" t="s">
        <v>137</v>
      </c>
      <c r="AC548" t="s">
        <v>137</v>
      </c>
      <c r="AD548" t="s">
        <v>129</v>
      </c>
      <c r="AE548">
        <v>0</v>
      </c>
      <c r="AF548" t="s">
        <v>112</v>
      </c>
      <c r="AG548" t="s">
        <v>110</v>
      </c>
      <c r="AH548" t="s">
        <v>111</v>
      </c>
      <c r="AI548" t="s">
        <v>112</v>
      </c>
      <c r="AJ548" t="s">
        <v>110</v>
      </c>
      <c r="AK548" t="s">
        <v>156</v>
      </c>
      <c r="AL548" t="s">
        <v>113</v>
      </c>
      <c r="AM548">
        <v>457</v>
      </c>
      <c r="AN548" t="s">
        <v>114</v>
      </c>
      <c r="AO548">
        <v>0</v>
      </c>
      <c r="AP548">
        <v>326</v>
      </c>
      <c r="AQ548">
        <v>783</v>
      </c>
      <c r="AR548" t="s">
        <v>115</v>
      </c>
      <c r="AS548" t="s">
        <v>109</v>
      </c>
      <c r="AT548" t="s">
        <v>116</v>
      </c>
      <c r="AU548" t="s">
        <v>117</v>
      </c>
      <c r="AV548">
        <v>807</v>
      </c>
      <c r="AW548">
        <v>0.35626093652116753</v>
      </c>
      <c r="AX548" t="s">
        <v>195</v>
      </c>
      <c r="AY548">
        <v>702</v>
      </c>
      <c r="AZ548">
        <v>0</v>
      </c>
      <c r="BA548">
        <v>1509</v>
      </c>
      <c r="BB548">
        <v>1</v>
      </c>
      <c r="BC548">
        <v>0</v>
      </c>
      <c r="BD548">
        <v>2</v>
      </c>
      <c r="BE548">
        <v>1</v>
      </c>
      <c r="BF548">
        <v>3</v>
      </c>
      <c r="BG548">
        <v>1</v>
      </c>
      <c r="BH548" t="s">
        <v>112</v>
      </c>
      <c r="BI548">
        <v>7</v>
      </c>
      <c r="BJ548" t="s">
        <v>119</v>
      </c>
      <c r="BK548">
        <v>1</v>
      </c>
      <c r="BL548" t="s">
        <v>112</v>
      </c>
      <c r="BM548" t="s">
        <v>120</v>
      </c>
      <c r="BN548">
        <v>2002</v>
      </c>
      <c r="BO548" t="s">
        <v>121</v>
      </c>
      <c r="BP548">
        <v>2</v>
      </c>
      <c r="BQ548">
        <v>393</v>
      </c>
      <c r="BR548" t="s">
        <v>110</v>
      </c>
      <c r="BS548" t="s">
        <v>110</v>
      </c>
      <c r="BT548" t="s">
        <v>116</v>
      </c>
      <c r="BU548">
        <v>100</v>
      </c>
      <c r="BV548">
        <v>75</v>
      </c>
      <c r="BW548">
        <v>0</v>
      </c>
      <c r="BX548">
        <v>0</v>
      </c>
      <c r="BY548">
        <v>0</v>
      </c>
      <c r="BZ548">
        <v>0</v>
      </c>
      <c r="CA548" t="s">
        <v>93</v>
      </c>
      <c r="CB548" t="s">
        <v>93</v>
      </c>
      <c r="CC548" t="s">
        <v>93</v>
      </c>
      <c r="CD548">
        <v>0</v>
      </c>
      <c r="CE548">
        <v>6</v>
      </c>
      <c r="CF548">
        <v>2006</v>
      </c>
      <c r="CG548" t="s">
        <v>122</v>
      </c>
      <c r="CH548" t="s">
        <v>123</v>
      </c>
      <c r="CI548">
        <v>183200</v>
      </c>
      <c r="CR548">
        <v>807</v>
      </c>
      <c r="CS548" t="s">
        <v>124</v>
      </c>
    </row>
    <row r="549" spans="1:97" x14ac:dyDescent="0.3">
      <c r="A549">
        <v>821</v>
      </c>
      <c r="B549">
        <v>60</v>
      </c>
      <c r="C549" t="s">
        <v>91</v>
      </c>
      <c r="D549">
        <v>72</v>
      </c>
      <c r="E549">
        <v>7226</v>
      </c>
      <c r="F549" t="s">
        <v>92</v>
      </c>
      <c r="G549" t="s">
        <v>93</v>
      </c>
      <c r="H549" t="s">
        <v>94</v>
      </c>
      <c r="I549" t="s">
        <v>95</v>
      </c>
      <c r="J549" t="s">
        <v>96</v>
      </c>
      <c r="K549" t="s">
        <v>133</v>
      </c>
      <c r="L549" t="s">
        <v>98</v>
      </c>
      <c r="M549" t="s">
        <v>167</v>
      </c>
      <c r="N549" t="s">
        <v>100</v>
      </c>
      <c r="O549" t="s">
        <v>101</v>
      </c>
      <c r="P549" t="s">
        <v>101</v>
      </c>
      <c r="Q549" t="s">
        <v>102</v>
      </c>
      <c r="R549" t="s">
        <v>103</v>
      </c>
      <c r="S549" s="3" t="str">
        <f>VLOOKUP(R549,'House Style2'!$A$1:$E$9,5,FALSE)</f>
        <v>Above Average</v>
      </c>
      <c r="T549">
        <v>7</v>
      </c>
      <c r="U549">
        <v>0.11764400892473503</v>
      </c>
      <c r="V549" t="s">
        <v>104</v>
      </c>
      <c r="W549">
        <v>5</v>
      </c>
      <c r="X549">
        <v>2003</v>
      </c>
      <c r="Y549">
        <v>2003</v>
      </c>
      <c r="Z549" t="s">
        <v>105</v>
      </c>
      <c r="AA549" t="s">
        <v>126</v>
      </c>
      <c r="AB549" t="s">
        <v>137</v>
      </c>
      <c r="AC549" t="s">
        <v>137</v>
      </c>
      <c r="AD549" t="s">
        <v>129</v>
      </c>
      <c r="AE549">
        <v>0</v>
      </c>
      <c r="AF549" t="s">
        <v>112</v>
      </c>
      <c r="AG549" t="s">
        <v>110</v>
      </c>
      <c r="AH549" t="s">
        <v>111</v>
      </c>
      <c r="AI549" t="s">
        <v>112</v>
      </c>
      <c r="AJ549" t="s">
        <v>110</v>
      </c>
      <c r="AK549" t="s">
        <v>156</v>
      </c>
      <c r="AL549" t="s">
        <v>114</v>
      </c>
      <c r="AM549">
        <v>0</v>
      </c>
      <c r="AN549" t="s">
        <v>114</v>
      </c>
      <c r="AO549">
        <v>0</v>
      </c>
      <c r="AP549">
        <v>798</v>
      </c>
      <c r="AQ549">
        <v>798</v>
      </c>
      <c r="AR549" t="s">
        <v>115</v>
      </c>
      <c r="AS549" t="s">
        <v>109</v>
      </c>
      <c r="AT549" t="s">
        <v>116</v>
      </c>
      <c r="AU549" t="s">
        <v>117</v>
      </c>
      <c r="AV549">
        <v>798</v>
      </c>
      <c r="AW549">
        <v>9.8414006550412436E-3</v>
      </c>
      <c r="AX549" t="s">
        <v>195</v>
      </c>
      <c r="AY549">
        <v>842</v>
      </c>
      <c r="AZ549">
        <v>0</v>
      </c>
      <c r="BA549">
        <v>1640</v>
      </c>
      <c r="BB549">
        <v>0</v>
      </c>
      <c r="BC549">
        <v>0</v>
      </c>
      <c r="BD549">
        <v>2</v>
      </c>
      <c r="BE549">
        <v>1</v>
      </c>
      <c r="BF549">
        <v>3</v>
      </c>
      <c r="BG549">
        <v>1</v>
      </c>
      <c r="BH549" t="s">
        <v>112</v>
      </c>
      <c r="BI549">
        <v>6</v>
      </c>
      <c r="BJ549" t="s">
        <v>119</v>
      </c>
      <c r="BK549">
        <v>0</v>
      </c>
      <c r="BL549" t="s">
        <v>93</v>
      </c>
      <c r="BM549" t="s">
        <v>120</v>
      </c>
      <c r="BN549">
        <v>2003</v>
      </c>
      <c r="BO549" t="s">
        <v>143</v>
      </c>
      <c r="BP549">
        <v>2</v>
      </c>
      <c r="BQ549">
        <v>595</v>
      </c>
      <c r="BR549" t="s">
        <v>110</v>
      </c>
      <c r="BS549" t="s">
        <v>110</v>
      </c>
      <c r="BT549" t="s">
        <v>116</v>
      </c>
      <c r="BU549">
        <v>0</v>
      </c>
      <c r="BV549">
        <v>45</v>
      </c>
      <c r="BW549">
        <v>0</v>
      </c>
      <c r="BX549">
        <v>0</v>
      </c>
      <c r="BY549">
        <v>0</v>
      </c>
      <c r="BZ549">
        <v>0</v>
      </c>
      <c r="CA549" t="s">
        <v>93</v>
      </c>
      <c r="CB549" t="s">
        <v>93</v>
      </c>
      <c r="CC549" t="s">
        <v>93</v>
      </c>
      <c r="CD549">
        <v>0</v>
      </c>
      <c r="CE549">
        <v>6</v>
      </c>
      <c r="CF549">
        <v>2008</v>
      </c>
      <c r="CG549" t="s">
        <v>122</v>
      </c>
      <c r="CH549" t="s">
        <v>123</v>
      </c>
      <c r="CI549">
        <v>183000</v>
      </c>
      <c r="CR549">
        <v>798</v>
      </c>
      <c r="CS549" t="s">
        <v>124</v>
      </c>
    </row>
    <row r="550" spans="1:97" x14ac:dyDescent="0.3">
      <c r="A550">
        <v>1430</v>
      </c>
      <c r="B550">
        <v>20</v>
      </c>
      <c r="C550" t="s">
        <v>91</v>
      </c>
      <c r="D550" t="s">
        <v>93</v>
      </c>
      <c r="E550">
        <v>12546</v>
      </c>
      <c r="F550" t="s">
        <v>92</v>
      </c>
      <c r="G550" t="s">
        <v>93</v>
      </c>
      <c r="H550" t="s">
        <v>94</v>
      </c>
      <c r="I550" t="s">
        <v>95</v>
      </c>
      <c r="J550" t="s">
        <v>96</v>
      </c>
      <c r="K550" t="s">
        <v>97</v>
      </c>
      <c r="L550" t="s">
        <v>98</v>
      </c>
      <c r="M550" t="s">
        <v>211</v>
      </c>
      <c r="N550" t="s">
        <v>203</v>
      </c>
      <c r="O550" t="s">
        <v>101</v>
      </c>
      <c r="P550" t="s">
        <v>101</v>
      </c>
      <c r="Q550" t="s">
        <v>102</v>
      </c>
      <c r="R550" t="s">
        <v>136</v>
      </c>
      <c r="S550" s="3" t="str">
        <f>VLOOKUP(R550,'House Style2'!$A$1:$E$9,5,FALSE)</f>
        <v>Above Average</v>
      </c>
      <c r="T550">
        <v>6</v>
      </c>
      <c r="U550">
        <v>0.64780250986719645</v>
      </c>
      <c r="V550" t="s">
        <v>104</v>
      </c>
      <c r="W550">
        <v>7</v>
      </c>
      <c r="X550">
        <v>1981</v>
      </c>
      <c r="Y550">
        <v>1981</v>
      </c>
      <c r="Z550" t="s">
        <v>105</v>
      </c>
      <c r="AA550" t="s">
        <v>126</v>
      </c>
      <c r="AB550" t="s">
        <v>176</v>
      </c>
      <c r="AC550" t="s">
        <v>176</v>
      </c>
      <c r="AD550" t="s">
        <v>108</v>
      </c>
      <c r="AE550">
        <v>310</v>
      </c>
      <c r="AF550" t="s">
        <v>112</v>
      </c>
      <c r="AG550" t="s">
        <v>112</v>
      </c>
      <c r="AH550" t="s">
        <v>171</v>
      </c>
      <c r="AI550" t="s">
        <v>112</v>
      </c>
      <c r="AJ550" t="s">
        <v>110</v>
      </c>
      <c r="AK550" t="s">
        <v>156</v>
      </c>
      <c r="AL550" t="s">
        <v>189</v>
      </c>
      <c r="AM550">
        <v>678</v>
      </c>
      <c r="AN550" t="s">
        <v>114</v>
      </c>
      <c r="AO550">
        <v>0</v>
      </c>
      <c r="AP550">
        <v>762</v>
      </c>
      <c r="AQ550">
        <v>1440</v>
      </c>
      <c r="AR550" t="s">
        <v>115</v>
      </c>
      <c r="AS550" t="s">
        <v>109</v>
      </c>
      <c r="AT550" t="s">
        <v>116</v>
      </c>
      <c r="AU550" t="s">
        <v>117</v>
      </c>
      <c r="AV550">
        <v>1440</v>
      </c>
      <c r="AW550">
        <v>0.72018400380909475</v>
      </c>
      <c r="AX550" t="s">
        <v>118</v>
      </c>
      <c r="AY550">
        <v>0</v>
      </c>
      <c r="AZ550">
        <v>0</v>
      </c>
      <c r="BA550">
        <v>1440</v>
      </c>
      <c r="BB550">
        <v>0</v>
      </c>
      <c r="BC550">
        <v>0</v>
      </c>
      <c r="BD550">
        <v>2</v>
      </c>
      <c r="BE550">
        <v>0</v>
      </c>
      <c r="BF550">
        <v>3</v>
      </c>
      <c r="BG550">
        <v>1</v>
      </c>
      <c r="BH550" t="s">
        <v>112</v>
      </c>
      <c r="BI550">
        <v>7</v>
      </c>
      <c r="BJ550" t="s">
        <v>119</v>
      </c>
      <c r="BK550">
        <v>1</v>
      </c>
      <c r="BL550" t="s">
        <v>110</v>
      </c>
      <c r="BM550" t="s">
        <v>120</v>
      </c>
      <c r="BN550">
        <v>1981</v>
      </c>
      <c r="BO550" t="s">
        <v>121</v>
      </c>
      <c r="BP550">
        <v>2</v>
      </c>
      <c r="BQ550">
        <v>467</v>
      </c>
      <c r="BR550" t="s">
        <v>110</v>
      </c>
      <c r="BS550" t="s">
        <v>110</v>
      </c>
      <c r="BT550" t="s">
        <v>116</v>
      </c>
      <c r="BU550">
        <v>0</v>
      </c>
      <c r="BV550">
        <v>0</v>
      </c>
      <c r="BW550">
        <v>99</v>
      </c>
      <c r="BX550">
        <v>0</v>
      </c>
      <c r="BY550">
        <v>0</v>
      </c>
      <c r="BZ550">
        <v>0</v>
      </c>
      <c r="CA550" t="s">
        <v>93</v>
      </c>
      <c r="CB550" t="s">
        <v>93</v>
      </c>
      <c r="CC550" t="s">
        <v>93</v>
      </c>
      <c r="CD550">
        <v>0</v>
      </c>
      <c r="CE550">
        <v>4</v>
      </c>
      <c r="CF550">
        <v>2007</v>
      </c>
      <c r="CG550" t="s">
        <v>122</v>
      </c>
      <c r="CH550" t="s">
        <v>123</v>
      </c>
      <c r="CI550">
        <v>182900</v>
      </c>
      <c r="CR550">
        <v>1440</v>
      </c>
      <c r="CS550" t="s">
        <v>124</v>
      </c>
    </row>
    <row r="551" spans="1:97" x14ac:dyDescent="0.3">
      <c r="A551">
        <v>974</v>
      </c>
      <c r="B551">
        <v>20</v>
      </c>
      <c r="C551" t="s">
        <v>188</v>
      </c>
      <c r="D551">
        <v>95</v>
      </c>
      <c r="E551">
        <v>11639</v>
      </c>
      <c r="F551" t="s">
        <v>92</v>
      </c>
      <c r="G551" t="s">
        <v>93</v>
      </c>
      <c r="H551" t="s">
        <v>141</v>
      </c>
      <c r="I551" t="s">
        <v>95</v>
      </c>
      <c r="J551" t="s">
        <v>96</v>
      </c>
      <c r="K551" t="s">
        <v>97</v>
      </c>
      <c r="L551" t="s">
        <v>98</v>
      </c>
      <c r="M551" t="s">
        <v>168</v>
      </c>
      <c r="N551" t="s">
        <v>100</v>
      </c>
      <c r="O551" t="s">
        <v>101</v>
      </c>
      <c r="P551" t="s">
        <v>101</v>
      </c>
      <c r="Q551" t="s">
        <v>102</v>
      </c>
      <c r="R551" t="s">
        <v>136</v>
      </c>
      <c r="S551" s="3" t="str">
        <f>VLOOKUP(R551,'House Style2'!$A$1:$E$9,5,FALSE)</f>
        <v>Above Average</v>
      </c>
      <c r="T551">
        <v>7</v>
      </c>
      <c r="U551">
        <v>0.50049618654928263</v>
      </c>
      <c r="V551" t="s">
        <v>104</v>
      </c>
      <c r="W551">
        <v>5</v>
      </c>
      <c r="X551">
        <v>2007</v>
      </c>
      <c r="Y551">
        <v>2008</v>
      </c>
      <c r="Z551" t="s">
        <v>105</v>
      </c>
      <c r="AA551" t="s">
        <v>126</v>
      </c>
      <c r="AB551" t="s">
        <v>149</v>
      </c>
      <c r="AC551" t="s">
        <v>150</v>
      </c>
      <c r="AD551" t="s">
        <v>93</v>
      </c>
      <c r="AE551" t="s">
        <v>93</v>
      </c>
      <c r="AF551" t="s">
        <v>112</v>
      </c>
      <c r="AG551" t="s">
        <v>110</v>
      </c>
      <c r="AH551" t="s">
        <v>111</v>
      </c>
      <c r="AI551" t="s">
        <v>112</v>
      </c>
      <c r="AJ551" t="s">
        <v>110</v>
      </c>
      <c r="AK551" t="s">
        <v>156</v>
      </c>
      <c r="AL551" t="s">
        <v>114</v>
      </c>
      <c r="AM551">
        <v>0</v>
      </c>
      <c r="AN551" t="s">
        <v>114</v>
      </c>
      <c r="AO551">
        <v>0</v>
      </c>
      <c r="AP551">
        <v>1428</v>
      </c>
      <c r="AQ551">
        <v>1428</v>
      </c>
      <c r="AR551" t="s">
        <v>115</v>
      </c>
      <c r="AS551" t="s">
        <v>109</v>
      </c>
      <c r="AT551" t="s">
        <v>116</v>
      </c>
      <c r="AU551" t="s">
        <v>117</v>
      </c>
      <c r="AV551">
        <v>1428</v>
      </c>
      <c r="AW551">
        <v>0.20708771595528108</v>
      </c>
      <c r="AX551" t="s">
        <v>118</v>
      </c>
      <c r="AY551">
        <v>0</v>
      </c>
      <c r="AZ551">
        <v>0</v>
      </c>
      <c r="BA551">
        <v>1428</v>
      </c>
      <c r="BB551">
        <v>0</v>
      </c>
      <c r="BC551">
        <v>0</v>
      </c>
      <c r="BD551">
        <v>2</v>
      </c>
      <c r="BE551">
        <v>0</v>
      </c>
      <c r="BF551">
        <v>3</v>
      </c>
      <c r="BG551">
        <v>1</v>
      </c>
      <c r="BH551" t="s">
        <v>112</v>
      </c>
      <c r="BI551">
        <v>6</v>
      </c>
      <c r="BJ551" t="s">
        <v>119</v>
      </c>
      <c r="BK551">
        <v>0</v>
      </c>
      <c r="BL551" t="s">
        <v>93</v>
      </c>
      <c r="BM551" t="s">
        <v>120</v>
      </c>
      <c r="BN551">
        <v>2007</v>
      </c>
      <c r="BO551" t="s">
        <v>121</v>
      </c>
      <c r="BP551">
        <v>2</v>
      </c>
      <c r="BQ551">
        <v>480</v>
      </c>
      <c r="BR551" t="s">
        <v>110</v>
      </c>
      <c r="BS551" t="s">
        <v>110</v>
      </c>
      <c r="BT551" t="s">
        <v>116</v>
      </c>
      <c r="BU551">
        <v>0</v>
      </c>
      <c r="BV551">
        <v>120</v>
      </c>
      <c r="BW551">
        <v>0</v>
      </c>
      <c r="BX551">
        <v>0</v>
      </c>
      <c r="BY551">
        <v>0</v>
      </c>
      <c r="BZ551">
        <v>0</v>
      </c>
      <c r="CA551" t="s">
        <v>93</v>
      </c>
      <c r="CB551" t="s">
        <v>93</v>
      </c>
      <c r="CC551" t="s">
        <v>93</v>
      </c>
      <c r="CD551">
        <v>0</v>
      </c>
      <c r="CE551">
        <v>12</v>
      </c>
      <c r="CF551">
        <v>2008</v>
      </c>
      <c r="CG551" t="s">
        <v>139</v>
      </c>
      <c r="CH551" t="s">
        <v>140</v>
      </c>
      <c r="CI551">
        <v>182000</v>
      </c>
      <c r="CR551">
        <v>1428</v>
      </c>
      <c r="CS551" t="s">
        <v>124</v>
      </c>
    </row>
    <row r="552" spans="1:97" x14ac:dyDescent="0.3">
      <c r="A552">
        <v>581</v>
      </c>
      <c r="B552">
        <v>20</v>
      </c>
      <c r="C552" t="s">
        <v>91</v>
      </c>
      <c r="D552" t="s">
        <v>93</v>
      </c>
      <c r="E552">
        <v>14585</v>
      </c>
      <c r="F552" t="s">
        <v>92</v>
      </c>
      <c r="G552" t="s">
        <v>93</v>
      </c>
      <c r="H552" t="s">
        <v>94</v>
      </c>
      <c r="I552" t="s">
        <v>95</v>
      </c>
      <c r="J552" t="s">
        <v>96</v>
      </c>
      <c r="K552" t="s">
        <v>133</v>
      </c>
      <c r="L552" t="s">
        <v>98</v>
      </c>
      <c r="M552" t="s">
        <v>192</v>
      </c>
      <c r="N552" t="s">
        <v>100</v>
      </c>
      <c r="O552" t="s">
        <v>101</v>
      </c>
      <c r="P552" t="s">
        <v>101</v>
      </c>
      <c r="Q552" t="s">
        <v>102</v>
      </c>
      <c r="R552" t="s">
        <v>136</v>
      </c>
      <c r="S552" s="3" t="str">
        <f>VLOOKUP(R552,'House Style2'!$A$1:$E$9,5,FALSE)</f>
        <v>Above Average</v>
      </c>
      <c r="T552">
        <v>6</v>
      </c>
      <c r="U552">
        <v>0.61150487006299503</v>
      </c>
      <c r="V552" t="s">
        <v>104</v>
      </c>
      <c r="W552">
        <v>6</v>
      </c>
      <c r="X552">
        <v>1960</v>
      </c>
      <c r="Y552">
        <v>1987</v>
      </c>
      <c r="Z552" t="s">
        <v>105</v>
      </c>
      <c r="AA552" t="s">
        <v>126</v>
      </c>
      <c r="AB552" t="s">
        <v>127</v>
      </c>
      <c r="AC552" t="s">
        <v>127</v>
      </c>
      <c r="AD552" t="s">
        <v>108</v>
      </c>
      <c r="AE552">
        <v>85</v>
      </c>
      <c r="AF552" t="s">
        <v>110</v>
      </c>
      <c r="AG552" t="s">
        <v>110</v>
      </c>
      <c r="AH552" t="s">
        <v>171</v>
      </c>
      <c r="AI552" t="s">
        <v>110</v>
      </c>
      <c r="AJ552" t="s">
        <v>110</v>
      </c>
      <c r="AK552" t="s">
        <v>156</v>
      </c>
      <c r="AL552" t="s">
        <v>189</v>
      </c>
      <c r="AM552">
        <v>594</v>
      </c>
      <c r="AN552" t="s">
        <v>172</v>
      </c>
      <c r="AO552">
        <v>219</v>
      </c>
      <c r="AP552">
        <v>331</v>
      </c>
      <c r="AQ552">
        <v>1144</v>
      </c>
      <c r="AR552" t="s">
        <v>115</v>
      </c>
      <c r="AS552" t="s">
        <v>109</v>
      </c>
      <c r="AT552" t="s">
        <v>116</v>
      </c>
      <c r="AU552" t="s">
        <v>117</v>
      </c>
      <c r="AV552">
        <v>1429</v>
      </c>
      <c r="AW552">
        <v>0.65434403104991301</v>
      </c>
      <c r="AX552" t="s">
        <v>118</v>
      </c>
      <c r="AY552">
        <v>0</v>
      </c>
      <c r="AZ552">
        <v>0</v>
      </c>
      <c r="BA552">
        <v>1429</v>
      </c>
      <c r="BB552">
        <v>0</v>
      </c>
      <c r="BC552">
        <v>1</v>
      </c>
      <c r="BD552">
        <v>1</v>
      </c>
      <c r="BE552">
        <v>0</v>
      </c>
      <c r="BF552">
        <v>3</v>
      </c>
      <c r="BG552">
        <v>1</v>
      </c>
      <c r="BH552" t="s">
        <v>112</v>
      </c>
      <c r="BI552">
        <v>7</v>
      </c>
      <c r="BJ552" t="s">
        <v>119</v>
      </c>
      <c r="BK552">
        <v>2</v>
      </c>
      <c r="BL552" t="s">
        <v>112</v>
      </c>
      <c r="BM552" t="s">
        <v>120</v>
      </c>
      <c r="BN552">
        <v>1960</v>
      </c>
      <c r="BO552" t="s">
        <v>114</v>
      </c>
      <c r="BP552">
        <v>2</v>
      </c>
      <c r="BQ552">
        <v>572</v>
      </c>
      <c r="BR552" t="s">
        <v>110</v>
      </c>
      <c r="BS552" t="s">
        <v>110</v>
      </c>
      <c r="BT552" t="s">
        <v>116</v>
      </c>
      <c r="BU552">
        <v>216</v>
      </c>
      <c r="BV552">
        <v>110</v>
      </c>
      <c r="BW552">
        <v>0</v>
      </c>
      <c r="BX552">
        <v>0</v>
      </c>
      <c r="BY552">
        <v>0</v>
      </c>
      <c r="BZ552">
        <v>0</v>
      </c>
      <c r="CA552" t="s">
        <v>93</v>
      </c>
      <c r="CB552" t="s">
        <v>93</v>
      </c>
      <c r="CC552" t="s">
        <v>93</v>
      </c>
      <c r="CD552">
        <v>0</v>
      </c>
      <c r="CE552">
        <v>6</v>
      </c>
      <c r="CF552">
        <v>2007</v>
      </c>
      <c r="CG552" t="s">
        <v>122</v>
      </c>
      <c r="CH552" t="s">
        <v>123</v>
      </c>
      <c r="CI552">
        <v>181900</v>
      </c>
      <c r="CR552">
        <v>1429</v>
      </c>
      <c r="CS552" t="s">
        <v>124</v>
      </c>
    </row>
    <row r="553" spans="1:97" x14ac:dyDescent="0.3">
      <c r="A553">
        <v>2</v>
      </c>
      <c r="B553">
        <v>20</v>
      </c>
      <c r="C553" t="s">
        <v>91</v>
      </c>
      <c r="D553">
        <v>80</v>
      </c>
      <c r="E553">
        <v>9600</v>
      </c>
      <c r="F553" t="s">
        <v>92</v>
      </c>
      <c r="G553" t="s">
        <v>93</v>
      </c>
      <c r="H553" t="s">
        <v>141</v>
      </c>
      <c r="I553" t="s">
        <v>95</v>
      </c>
      <c r="J553" t="s">
        <v>96</v>
      </c>
      <c r="K553" t="s">
        <v>173</v>
      </c>
      <c r="L553" t="s">
        <v>98</v>
      </c>
      <c r="M553" t="s">
        <v>178</v>
      </c>
      <c r="N553" t="s">
        <v>100</v>
      </c>
      <c r="O553" t="s">
        <v>230</v>
      </c>
      <c r="P553" t="s">
        <v>101</v>
      </c>
      <c r="Q553" t="s">
        <v>102</v>
      </c>
      <c r="R553" t="s">
        <v>136</v>
      </c>
      <c r="S553" s="3" t="str">
        <f>VLOOKUP(R553,'House Style2'!$A$1:$E$9,5,FALSE)</f>
        <v>Above Average</v>
      </c>
      <c r="T553">
        <v>6</v>
      </c>
      <c r="U553">
        <v>0.88764174512608485</v>
      </c>
      <c r="V553" t="s">
        <v>104</v>
      </c>
      <c r="W553">
        <v>8</v>
      </c>
      <c r="X553">
        <v>1976</v>
      </c>
      <c r="Y553">
        <v>1976</v>
      </c>
      <c r="Z553" t="s">
        <v>105</v>
      </c>
      <c r="AA553" t="s">
        <v>126</v>
      </c>
      <c r="AB553" t="s">
        <v>176</v>
      </c>
      <c r="AC553" t="s">
        <v>176</v>
      </c>
      <c r="AD553" t="s">
        <v>129</v>
      </c>
      <c r="AE553">
        <v>0</v>
      </c>
      <c r="AF553" t="s">
        <v>110</v>
      </c>
      <c r="AG553" t="s">
        <v>110</v>
      </c>
      <c r="AH553" t="s">
        <v>171</v>
      </c>
      <c r="AI553" t="s">
        <v>112</v>
      </c>
      <c r="AJ553" t="s">
        <v>110</v>
      </c>
      <c r="AK553" t="s">
        <v>112</v>
      </c>
      <c r="AL553" t="s">
        <v>151</v>
      </c>
      <c r="AM553">
        <v>978</v>
      </c>
      <c r="AN553" t="s">
        <v>114</v>
      </c>
      <c r="AO553">
        <v>0</v>
      </c>
      <c r="AP553">
        <v>284</v>
      </c>
      <c r="AQ553">
        <v>1262</v>
      </c>
      <c r="AR553" t="s">
        <v>115</v>
      </c>
      <c r="AS553" t="s">
        <v>109</v>
      </c>
      <c r="AT553" t="s">
        <v>116</v>
      </c>
      <c r="AU553" t="s">
        <v>117</v>
      </c>
      <c r="AV553">
        <v>1262</v>
      </c>
      <c r="AW553">
        <v>0.18269095311470451</v>
      </c>
      <c r="AX553" t="s">
        <v>118</v>
      </c>
      <c r="AY553">
        <v>0</v>
      </c>
      <c r="AZ553">
        <v>0</v>
      </c>
      <c r="BA553">
        <v>1262</v>
      </c>
      <c r="BB553">
        <v>0</v>
      </c>
      <c r="BC553">
        <v>1</v>
      </c>
      <c r="BD553">
        <v>2</v>
      </c>
      <c r="BE553">
        <v>0</v>
      </c>
      <c r="BF553">
        <v>3</v>
      </c>
      <c r="BG553">
        <v>1</v>
      </c>
      <c r="BH553" t="s">
        <v>110</v>
      </c>
      <c r="BI553">
        <v>6</v>
      </c>
      <c r="BJ553" t="s">
        <v>119</v>
      </c>
      <c r="BK553">
        <v>1</v>
      </c>
      <c r="BL553" t="s">
        <v>110</v>
      </c>
      <c r="BM553" t="s">
        <v>120</v>
      </c>
      <c r="BN553">
        <v>1976</v>
      </c>
      <c r="BO553" t="s">
        <v>143</v>
      </c>
      <c r="BP553">
        <v>2</v>
      </c>
      <c r="BQ553">
        <v>460</v>
      </c>
      <c r="BR553" t="s">
        <v>110</v>
      </c>
      <c r="BS553" t="s">
        <v>110</v>
      </c>
      <c r="BT553" t="s">
        <v>116</v>
      </c>
      <c r="BU553">
        <v>298</v>
      </c>
      <c r="BV553">
        <v>0</v>
      </c>
      <c r="BW553">
        <v>0</v>
      </c>
      <c r="BX553">
        <v>0</v>
      </c>
      <c r="BY553">
        <v>0</v>
      </c>
      <c r="BZ553">
        <v>0</v>
      </c>
      <c r="CA553" t="s">
        <v>93</v>
      </c>
      <c r="CB553" t="s">
        <v>93</v>
      </c>
      <c r="CC553" t="s">
        <v>93</v>
      </c>
      <c r="CD553">
        <v>0</v>
      </c>
      <c r="CE553">
        <v>5</v>
      </c>
      <c r="CF553">
        <v>2007</v>
      </c>
      <c r="CG553" t="s">
        <v>122</v>
      </c>
      <c r="CH553" t="s">
        <v>123</v>
      </c>
      <c r="CI553">
        <v>181500</v>
      </c>
      <c r="CR553">
        <v>1262</v>
      </c>
      <c r="CS553" t="s">
        <v>124</v>
      </c>
    </row>
    <row r="554" spans="1:97" x14ac:dyDescent="0.3">
      <c r="A554">
        <v>416</v>
      </c>
      <c r="B554">
        <v>20</v>
      </c>
      <c r="C554" t="s">
        <v>91</v>
      </c>
      <c r="D554">
        <v>73</v>
      </c>
      <c r="E554">
        <v>8899</v>
      </c>
      <c r="F554" t="s">
        <v>92</v>
      </c>
      <c r="G554" t="s">
        <v>93</v>
      </c>
      <c r="H554" t="s">
        <v>94</v>
      </c>
      <c r="I554" t="s">
        <v>95</v>
      </c>
      <c r="J554" t="s">
        <v>96</v>
      </c>
      <c r="K554" t="s">
        <v>134</v>
      </c>
      <c r="L554" t="s">
        <v>98</v>
      </c>
      <c r="M554" t="s">
        <v>184</v>
      </c>
      <c r="N554" t="s">
        <v>100</v>
      </c>
      <c r="O554" t="s">
        <v>101</v>
      </c>
      <c r="P554" t="s">
        <v>101</v>
      </c>
      <c r="Q554" t="s">
        <v>102</v>
      </c>
      <c r="R554" t="s">
        <v>136</v>
      </c>
      <c r="S554" s="3" t="str">
        <f>VLOOKUP(R554,'House Style2'!$A$1:$E$9,5,FALSE)</f>
        <v>Above Average</v>
      </c>
      <c r="T554">
        <v>7</v>
      </c>
      <c r="U554">
        <v>0.19664004355743581</v>
      </c>
      <c r="V554" t="s">
        <v>104</v>
      </c>
      <c r="W554">
        <v>5</v>
      </c>
      <c r="X554">
        <v>2007</v>
      </c>
      <c r="Y554">
        <v>2007</v>
      </c>
      <c r="Z554" t="s">
        <v>105</v>
      </c>
      <c r="AA554" t="s">
        <v>126</v>
      </c>
      <c r="AB554" t="s">
        <v>137</v>
      </c>
      <c r="AC554" t="s">
        <v>137</v>
      </c>
      <c r="AD554" t="s">
        <v>129</v>
      </c>
      <c r="AE554">
        <v>0</v>
      </c>
      <c r="AF554" t="s">
        <v>112</v>
      </c>
      <c r="AG554" t="s">
        <v>110</v>
      </c>
      <c r="AH554" t="s">
        <v>111</v>
      </c>
      <c r="AI554" t="s">
        <v>112</v>
      </c>
      <c r="AJ554" t="s">
        <v>110</v>
      </c>
      <c r="AK554" t="s">
        <v>130</v>
      </c>
      <c r="AL554" t="s">
        <v>113</v>
      </c>
      <c r="AM554">
        <v>24</v>
      </c>
      <c r="AN554" t="s">
        <v>114</v>
      </c>
      <c r="AO554">
        <v>0</v>
      </c>
      <c r="AP554">
        <v>1316</v>
      </c>
      <c r="AQ554">
        <v>1340</v>
      </c>
      <c r="AR554" t="s">
        <v>115</v>
      </c>
      <c r="AS554" t="s">
        <v>109</v>
      </c>
      <c r="AT554" t="s">
        <v>116</v>
      </c>
      <c r="AU554" t="s">
        <v>117</v>
      </c>
      <c r="AV554">
        <v>1340</v>
      </c>
      <c r="AW554">
        <v>0.10352398702697618</v>
      </c>
      <c r="AX554" t="s">
        <v>118</v>
      </c>
      <c r="AY554">
        <v>0</v>
      </c>
      <c r="AZ554">
        <v>0</v>
      </c>
      <c r="BA554">
        <v>1340</v>
      </c>
      <c r="BB554">
        <v>0</v>
      </c>
      <c r="BC554">
        <v>0</v>
      </c>
      <c r="BD554">
        <v>2</v>
      </c>
      <c r="BE554">
        <v>0</v>
      </c>
      <c r="BF554">
        <v>3</v>
      </c>
      <c r="BG554">
        <v>1</v>
      </c>
      <c r="BH554" t="s">
        <v>112</v>
      </c>
      <c r="BI554">
        <v>6</v>
      </c>
      <c r="BJ554" t="s">
        <v>119</v>
      </c>
      <c r="BK554">
        <v>0</v>
      </c>
      <c r="BL554" t="s">
        <v>93</v>
      </c>
      <c r="BM554" t="s">
        <v>120</v>
      </c>
      <c r="BN554">
        <v>2007</v>
      </c>
      <c r="BO554" t="s">
        <v>121</v>
      </c>
      <c r="BP554">
        <v>2</v>
      </c>
      <c r="BQ554">
        <v>396</v>
      </c>
      <c r="BR554" t="s">
        <v>110</v>
      </c>
      <c r="BS554" t="s">
        <v>110</v>
      </c>
      <c r="BT554" t="s">
        <v>116</v>
      </c>
      <c r="BU554">
        <v>100</v>
      </c>
      <c r="BV554">
        <v>30</v>
      </c>
      <c r="BW554">
        <v>0</v>
      </c>
      <c r="BX554">
        <v>0</v>
      </c>
      <c r="BY554">
        <v>0</v>
      </c>
      <c r="BZ554">
        <v>0</v>
      </c>
      <c r="CA554" t="s">
        <v>93</v>
      </c>
      <c r="CB554" t="s">
        <v>93</v>
      </c>
      <c r="CC554" t="s">
        <v>93</v>
      </c>
      <c r="CD554">
        <v>0</v>
      </c>
      <c r="CE554">
        <v>8</v>
      </c>
      <c r="CF554">
        <v>2007</v>
      </c>
      <c r="CG554" t="s">
        <v>139</v>
      </c>
      <c r="CH554" t="s">
        <v>140</v>
      </c>
      <c r="CI554">
        <v>181134</v>
      </c>
      <c r="CR554">
        <v>1340</v>
      </c>
      <c r="CS554" t="s">
        <v>124</v>
      </c>
    </row>
    <row r="555" spans="1:97" x14ac:dyDescent="0.3">
      <c r="A555">
        <v>125</v>
      </c>
      <c r="B555">
        <v>20</v>
      </c>
      <c r="C555" t="s">
        <v>91</v>
      </c>
      <c r="D555">
        <v>48</v>
      </c>
      <c r="E555">
        <v>17043</v>
      </c>
      <c r="F555" t="s">
        <v>92</v>
      </c>
      <c r="G555" t="s">
        <v>93</v>
      </c>
      <c r="H555" t="s">
        <v>94</v>
      </c>
      <c r="I555" t="s">
        <v>95</v>
      </c>
      <c r="J555" t="s">
        <v>96</v>
      </c>
      <c r="K555" t="s">
        <v>133</v>
      </c>
      <c r="L555" t="s">
        <v>98</v>
      </c>
      <c r="M555" t="s">
        <v>211</v>
      </c>
      <c r="N555" t="s">
        <v>203</v>
      </c>
      <c r="O555" t="s">
        <v>101</v>
      </c>
      <c r="P555" t="s">
        <v>101</v>
      </c>
      <c r="Q555" t="s">
        <v>102</v>
      </c>
      <c r="R555" t="s">
        <v>136</v>
      </c>
      <c r="S555" s="3" t="str">
        <f>VLOOKUP(R555,'House Style2'!$A$1:$E$9,5,FALSE)</f>
        <v>Above Average</v>
      </c>
      <c r="T555">
        <v>6</v>
      </c>
      <c r="U555">
        <v>0.37553241303064133</v>
      </c>
      <c r="V555" t="s">
        <v>104</v>
      </c>
      <c r="W555">
        <v>5</v>
      </c>
      <c r="X555">
        <v>1979</v>
      </c>
      <c r="Y555">
        <v>1998</v>
      </c>
      <c r="Z555" t="s">
        <v>105</v>
      </c>
      <c r="AA555" t="s">
        <v>126</v>
      </c>
      <c r="AB555" t="s">
        <v>107</v>
      </c>
      <c r="AC555" t="s">
        <v>107</v>
      </c>
      <c r="AD555" t="s">
        <v>129</v>
      </c>
      <c r="AE555">
        <v>0</v>
      </c>
      <c r="AF555" t="s">
        <v>110</v>
      </c>
      <c r="AG555" t="s">
        <v>112</v>
      </c>
      <c r="AH555" t="s">
        <v>171</v>
      </c>
      <c r="AI555" t="s">
        <v>112</v>
      </c>
      <c r="AJ555" t="s">
        <v>220</v>
      </c>
      <c r="AK555" t="s">
        <v>156</v>
      </c>
      <c r="AL555" t="s">
        <v>114</v>
      </c>
      <c r="AM555">
        <v>0</v>
      </c>
      <c r="AN555" t="s">
        <v>114</v>
      </c>
      <c r="AO555">
        <v>0</v>
      </c>
      <c r="AP555">
        <v>1362</v>
      </c>
      <c r="AQ555">
        <v>1362</v>
      </c>
      <c r="AR555" t="s">
        <v>115</v>
      </c>
      <c r="AS555" t="s">
        <v>110</v>
      </c>
      <c r="AT555" t="s">
        <v>116</v>
      </c>
      <c r="AU555" t="s">
        <v>117</v>
      </c>
      <c r="AV555">
        <v>1586</v>
      </c>
      <c r="AW555">
        <v>0.78449063067777702</v>
      </c>
      <c r="AX555" t="s">
        <v>118</v>
      </c>
      <c r="AY555">
        <v>0</v>
      </c>
      <c r="AZ555">
        <v>0</v>
      </c>
      <c r="BA555">
        <v>1586</v>
      </c>
      <c r="BB555">
        <v>0</v>
      </c>
      <c r="BC555">
        <v>0</v>
      </c>
      <c r="BD555">
        <v>2</v>
      </c>
      <c r="BE555">
        <v>0</v>
      </c>
      <c r="BF555">
        <v>3</v>
      </c>
      <c r="BG555">
        <v>1</v>
      </c>
      <c r="BH555" t="s">
        <v>110</v>
      </c>
      <c r="BI555">
        <v>7</v>
      </c>
      <c r="BJ555" t="s">
        <v>119</v>
      </c>
      <c r="BK555">
        <v>1</v>
      </c>
      <c r="BL555" t="s">
        <v>110</v>
      </c>
      <c r="BM555" t="s">
        <v>120</v>
      </c>
      <c r="BN555">
        <v>1979</v>
      </c>
      <c r="BO555" t="s">
        <v>114</v>
      </c>
      <c r="BP555">
        <v>2</v>
      </c>
      <c r="BQ555">
        <v>435</v>
      </c>
      <c r="BR555" t="s">
        <v>110</v>
      </c>
      <c r="BS555" t="s">
        <v>110</v>
      </c>
      <c r="BT555" t="s">
        <v>116</v>
      </c>
      <c r="BU555">
        <v>192</v>
      </c>
      <c r="BV555">
        <v>0</v>
      </c>
      <c r="BW555">
        <v>0</v>
      </c>
      <c r="BX555">
        <v>0</v>
      </c>
      <c r="BY555">
        <v>0</v>
      </c>
      <c r="BZ555">
        <v>0</v>
      </c>
      <c r="CA555" t="s">
        <v>93</v>
      </c>
      <c r="CB555" t="s">
        <v>93</v>
      </c>
      <c r="CC555" t="s">
        <v>93</v>
      </c>
      <c r="CD555">
        <v>0</v>
      </c>
      <c r="CE555">
        <v>1</v>
      </c>
      <c r="CF555">
        <v>2009</v>
      </c>
      <c r="CG555" t="s">
        <v>122</v>
      </c>
      <c r="CH555" t="s">
        <v>123</v>
      </c>
      <c r="CI555">
        <v>181000</v>
      </c>
      <c r="CR555" t="s">
        <v>124</v>
      </c>
      <c r="CS555">
        <v>1586</v>
      </c>
    </row>
    <row r="556" spans="1:97" x14ac:dyDescent="0.3">
      <c r="A556">
        <v>434</v>
      </c>
      <c r="B556">
        <v>60</v>
      </c>
      <c r="C556" t="s">
        <v>91</v>
      </c>
      <c r="D556">
        <v>100</v>
      </c>
      <c r="E556">
        <v>10839</v>
      </c>
      <c r="F556" t="s">
        <v>92</v>
      </c>
      <c r="G556" t="s">
        <v>93</v>
      </c>
      <c r="H556" t="s">
        <v>94</v>
      </c>
      <c r="I556" t="s">
        <v>95</v>
      </c>
      <c r="J556" t="s">
        <v>96</v>
      </c>
      <c r="K556" t="s">
        <v>97</v>
      </c>
      <c r="L556" t="s">
        <v>98</v>
      </c>
      <c r="M556" t="s">
        <v>184</v>
      </c>
      <c r="N556" t="s">
        <v>100</v>
      </c>
      <c r="O556" t="s">
        <v>101</v>
      </c>
      <c r="P556" t="s">
        <v>101</v>
      </c>
      <c r="Q556" t="s">
        <v>102</v>
      </c>
      <c r="R556" t="s">
        <v>103</v>
      </c>
      <c r="S556" s="3" t="str">
        <f>VLOOKUP(R556,'House Style2'!$A$1:$E$9,5,FALSE)</f>
        <v>Above Average</v>
      </c>
      <c r="T556">
        <v>6</v>
      </c>
      <c r="U556">
        <v>2.09333517992909E-2</v>
      </c>
      <c r="V556" t="s">
        <v>104</v>
      </c>
      <c r="W556">
        <v>5</v>
      </c>
      <c r="X556">
        <v>1997</v>
      </c>
      <c r="Y556">
        <v>1998</v>
      </c>
      <c r="Z556" t="s">
        <v>105</v>
      </c>
      <c r="AA556" t="s">
        <v>126</v>
      </c>
      <c r="AB556" t="s">
        <v>137</v>
      </c>
      <c r="AC556" t="s">
        <v>137</v>
      </c>
      <c r="AD556" t="s">
        <v>129</v>
      </c>
      <c r="AE556">
        <v>0</v>
      </c>
      <c r="AF556" t="s">
        <v>110</v>
      </c>
      <c r="AG556" t="s">
        <v>110</v>
      </c>
      <c r="AH556" t="s">
        <v>111</v>
      </c>
      <c r="AI556" t="s">
        <v>112</v>
      </c>
      <c r="AJ556" t="s">
        <v>110</v>
      </c>
      <c r="AK556" t="s">
        <v>156</v>
      </c>
      <c r="AL556" t="s">
        <v>114</v>
      </c>
      <c r="AM556">
        <v>0</v>
      </c>
      <c r="AN556" t="s">
        <v>114</v>
      </c>
      <c r="AO556">
        <v>0</v>
      </c>
      <c r="AP556">
        <v>926</v>
      </c>
      <c r="AQ556">
        <v>926</v>
      </c>
      <c r="AR556" t="s">
        <v>115</v>
      </c>
      <c r="AS556" t="s">
        <v>109</v>
      </c>
      <c r="AT556" t="s">
        <v>116</v>
      </c>
      <c r="AU556" t="s">
        <v>117</v>
      </c>
      <c r="AV556">
        <v>926</v>
      </c>
      <c r="AW556">
        <v>0.4820162163075935</v>
      </c>
      <c r="AX556" t="s">
        <v>195</v>
      </c>
      <c r="AY556">
        <v>678</v>
      </c>
      <c r="AZ556">
        <v>0</v>
      </c>
      <c r="BA556">
        <v>1604</v>
      </c>
      <c r="BB556">
        <v>0</v>
      </c>
      <c r="BC556">
        <v>0</v>
      </c>
      <c r="BD556">
        <v>2</v>
      </c>
      <c r="BE556">
        <v>1</v>
      </c>
      <c r="BF556">
        <v>3</v>
      </c>
      <c r="BG556">
        <v>1</v>
      </c>
      <c r="BH556" t="s">
        <v>110</v>
      </c>
      <c r="BI556">
        <v>7</v>
      </c>
      <c r="BJ556" t="s">
        <v>119</v>
      </c>
      <c r="BK556">
        <v>1</v>
      </c>
      <c r="BL556" t="s">
        <v>110</v>
      </c>
      <c r="BM556" t="s">
        <v>120</v>
      </c>
      <c r="BN556">
        <v>1997</v>
      </c>
      <c r="BO556" t="s">
        <v>121</v>
      </c>
      <c r="BP556">
        <v>2</v>
      </c>
      <c r="BQ556">
        <v>470</v>
      </c>
      <c r="BR556" t="s">
        <v>110</v>
      </c>
      <c r="BS556" t="s">
        <v>110</v>
      </c>
      <c r="BT556" t="s">
        <v>116</v>
      </c>
      <c r="BU556">
        <v>0</v>
      </c>
      <c r="BV556">
        <v>36</v>
      </c>
      <c r="BW556">
        <v>0</v>
      </c>
      <c r="BX556">
        <v>0</v>
      </c>
      <c r="BY556">
        <v>0</v>
      </c>
      <c r="BZ556">
        <v>0</v>
      </c>
      <c r="CA556" t="s">
        <v>93</v>
      </c>
      <c r="CB556" t="s">
        <v>93</v>
      </c>
      <c r="CC556" t="s">
        <v>93</v>
      </c>
      <c r="CD556">
        <v>0</v>
      </c>
      <c r="CE556">
        <v>7</v>
      </c>
      <c r="CF556">
        <v>2008</v>
      </c>
      <c r="CG556" t="s">
        <v>122</v>
      </c>
      <c r="CH556" t="s">
        <v>123</v>
      </c>
      <c r="CI556">
        <v>181000</v>
      </c>
      <c r="CR556">
        <v>926</v>
      </c>
      <c r="CS556" t="s">
        <v>124</v>
      </c>
    </row>
    <row r="557" spans="1:97" x14ac:dyDescent="0.3">
      <c r="A557">
        <v>811</v>
      </c>
      <c r="B557">
        <v>20</v>
      </c>
      <c r="C557" t="s">
        <v>91</v>
      </c>
      <c r="D557">
        <v>78</v>
      </c>
      <c r="E557">
        <v>10140</v>
      </c>
      <c r="F557" t="s">
        <v>92</v>
      </c>
      <c r="G557" t="s">
        <v>93</v>
      </c>
      <c r="H557" t="s">
        <v>141</v>
      </c>
      <c r="I557" t="s">
        <v>95</v>
      </c>
      <c r="J557" t="s">
        <v>96</v>
      </c>
      <c r="K557" t="s">
        <v>134</v>
      </c>
      <c r="L557" t="s">
        <v>98</v>
      </c>
      <c r="M557" t="s">
        <v>211</v>
      </c>
      <c r="N557" t="s">
        <v>203</v>
      </c>
      <c r="O557" t="s">
        <v>101</v>
      </c>
      <c r="P557" t="s">
        <v>101</v>
      </c>
      <c r="Q557" t="s">
        <v>102</v>
      </c>
      <c r="R557" t="s">
        <v>136</v>
      </c>
      <c r="S557" s="3" t="str">
        <f>VLOOKUP(R557,'House Style2'!$A$1:$E$9,5,FALSE)</f>
        <v>Above Average</v>
      </c>
      <c r="T557">
        <v>6</v>
      </c>
      <c r="U557">
        <v>0.48555233435655376</v>
      </c>
      <c r="V557" t="s">
        <v>104</v>
      </c>
      <c r="W557">
        <v>6</v>
      </c>
      <c r="X557">
        <v>1974</v>
      </c>
      <c r="Y557">
        <v>1999</v>
      </c>
      <c r="Z557" t="s">
        <v>125</v>
      </c>
      <c r="AA557" t="s">
        <v>126</v>
      </c>
      <c r="AB557" t="s">
        <v>107</v>
      </c>
      <c r="AC557" t="s">
        <v>107</v>
      </c>
      <c r="AD557" t="s">
        <v>108</v>
      </c>
      <c r="AE557">
        <v>99</v>
      </c>
      <c r="AF557" t="s">
        <v>110</v>
      </c>
      <c r="AG557" t="s">
        <v>110</v>
      </c>
      <c r="AH557" t="s">
        <v>171</v>
      </c>
      <c r="AI557" t="s">
        <v>110</v>
      </c>
      <c r="AJ557" t="s">
        <v>110</v>
      </c>
      <c r="AK557" t="s">
        <v>156</v>
      </c>
      <c r="AL557" t="s">
        <v>151</v>
      </c>
      <c r="AM557">
        <v>663</v>
      </c>
      <c r="AN557" t="s">
        <v>210</v>
      </c>
      <c r="AO557">
        <v>377</v>
      </c>
      <c r="AP557">
        <v>0</v>
      </c>
      <c r="AQ557">
        <v>1040</v>
      </c>
      <c r="AR557" t="s">
        <v>115</v>
      </c>
      <c r="AS557" t="s">
        <v>220</v>
      </c>
      <c r="AT557" t="s">
        <v>116</v>
      </c>
      <c r="AU557" t="s">
        <v>117</v>
      </c>
      <c r="AV557">
        <v>1309</v>
      </c>
      <c r="AW557">
        <v>0.71831667829116741</v>
      </c>
      <c r="AX557" t="s">
        <v>118</v>
      </c>
      <c r="AY557">
        <v>0</v>
      </c>
      <c r="AZ557">
        <v>0</v>
      </c>
      <c r="BA557">
        <v>1309</v>
      </c>
      <c r="BB557">
        <v>1</v>
      </c>
      <c r="BC557">
        <v>0</v>
      </c>
      <c r="BD557">
        <v>1</v>
      </c>
      <c r="BE557">
        <v>1</v>
      </c>
      <c r="BF557">
        <v>3</v>
      </c>
      <c r="BG557">
        <v>1</v>
      </c>
      <c r="BH557" t="s">
        <v>112</v>
      </c>
      <c r="BI557">
        <v>5</v>
      </c>
      <c r="BJ557" t="s">
        <v>119</v>
      </c>
      <c r="BK557">
        <v>1</v>
      </c>
      <c r="BL557" t="s">
        <v>220</v>
      </c>
      <c r="BM557" t="s">
        <v>120</v>
      </c>
      <c r="BN557">
        <v>1974</v>
      </c>
      <c r="BO557" t="s">
        <v>143</v>
      </c>
      <c r="BP557">
        <v>2</v>
      </c>
      <c r="BQ557">
        <v>484</v>
      </c>
      <c r="BR557" t="s">
        <v>110</v>
      </c>
      <c r="BS557" t="s">
        <v>110</v>
      </c>
      <c r="BT557" t="s">
        <v>116</v>
      </c>
      <c r="BU557">
        <v>265</v>
      </c>
      <c r="BV557">
        <v>0</v>
      </c>
      <c r="BW557">
        <v>0</v>
      </c>
      <c r="BX557">
        <v>0</v>
      </c>
      <c r="BY557">
        <v>0</v>
      </c>
      <c r="BZ557">
        <v>648</v>
      </c>
      <c r="CA557" t="s">
        <v>220</v>
      </c>
      <c r="CB557" t="s">
        <v>165</v>
      </c>
      <c r="CC557" t="s">
        <v>93</v>
      </c>
      <c r="CD557">
        <v>0</v>
      </c>
      <c r="CE557">
        <v>1</v>
      </c>
      <c r="CF557">
        <v>2006</v>
      </c>
      <c r="CG557" t="s">
        <v>122</v>
      </c>
      <c r="CH557" t="s">
        <v>123</v>
      </c>
      <c r="CI557">
        <v>181000</v>
      </c>
      <c r="CR557">
        <v>1309</v>
      </c>
      <c r="CS557" t="s">
        <v>124</v>
      </c>
    </row>
    <row r="558" spans="1:97" x14ac:dyDescent="0.3">
      <c r="A558">
        <v>1005</v>
      </c>
      <c r="B558">
        <v>120</v>
      </c>
      <c r="C558" t="s">
        <v>91</v>
      </c>
      <c r="D558">
        <v>43</v>
      </c>
      <c r="E558">
        <v>3182</v>
      </c>
      <c r="F558" t="s">
        <v>92</v>
      </c>
      <c r="G558" t="s">
        <v>93</v>
      </c>
      <c r="H558" t="s">
        <v>141</v>
      </c>
      <c r="I558" t="s">
        <v>95</v>
      </c>
      <c r="J558" t="s">
        <v>96</v>
      </c>
      <c r="K558" t="s">
        <v>134</v>
      </c>
      <c r="L558" t="s">
        <v>98</v>
      </c>
      <c r="M558" t="s">
        <v>222</v>
      </c>
      <c r="N558" t="s">
        <v>203</v>
      </c>
      <c r="O558" t="s">
        <v>101</v>
      </c>
      <c r="P558" t="s">
        <v>101</v>
      </c>
      <c r="Q558" t="s">
        <v>175</v>
      </c>
      <c r="R558" t="s">
        <v>136</v>
      </c>
      <c r="S558" s="3" t="str">
        <f>VLOOKUP(R558,'House Style2'!$A$1:$E$9,5,FALSE)</f>
        <v>Above Average</v>
      </c>
      <c r="T558">
        <v>7</v>
      </c>
      <c r="U558">
        <v>0.28715975338701294</v>
      </c>
      <c r="V558" t="s">
        <v>104</v>
      </c>
      <c r="W558">
        <v>5</v>
      </c>
      <c r="X558">
        <v>2005</v>
      </c>
      <c r="Y558">
        <v>2006</v>
      </c>
      <c r="Z558" t="s">
        <v>105</v>
      </c>
      <c r="AA558" t="s">
        <v>126</v>
      </c>
      <c r="AB558" t="s">
        <v>137</v>
      </c>
      <c r="AC558" t="s">
        <v>137</v>
      </c>
      <c r="AD558" t="s">
        <v>108</v>
      </c>
      <c r="AE558">
        <v>16</v>
      </c>
      <c r="AF558" t="s">
        <v>112</v>
      </c>
      <c r="AG558" t="s">
        <v>110</v>
      </c>
      <c r="AH558" t="s">
        <v>111</v>
      </c>
      <c r="AI558" t="s">
        <v>112</v>
      </c>
      <c r="AJ558" t="s">
        <v>110</v>
      </c>
      <c r="AK558" t="s">
        <v>156</v>
      </c>
      <c r="AL558" t="s">
        <v>113</v>
      </c>
      <c r="AM558">
        <v>16</v>
      </c>
      <c r="AN558" t="s">
        <v>114</v>
      </c>
      <c r="AO558">
        <v>0</v>
      </c>
      <c r="AP558">
        <v>1330</v>
      </c>
      <c r="AQ558">
        <v>1346</v>
      </c>
      <c r="AR558" t="s">
        <v>115</v>
      </c>
      <c r="AS558" t="s">
        <v>109</v>
      </c>
      <c r="AT558" t="s">
        <v>116</v>
      </c>
      <c r="AU558" t="s">
        <v>117</v>
      </c>
      <c r="AV558">
        <v>1504</v>
      </c>
      <c r="AW558">
        <v>0.79665245682166996</v>
      </c>
      <c r="AX558" t="s">
        <v>118</v>
      </c>
      <c r="AY558">
        <v>0</v>
      </c>
      <c r="AZ558">
        <v>0</v>
      </c>
      <c r="BA558">
        <v>1504</v>
      </c>
      <c r="BB558">
        <v>0</v>
      </c>
      <c r="BC558">
        <v>0</v>
      </c>
      <c r="BD558">
        <v>2</v>
      </c>
      <c r="BE558">
        <v>0</v>
      </c>
      <c r="BF558">
        <v>1</v>
      </c>
      <c r="BG558">
        <v>1</v>
      </c>
      <c r="BH558" t="s">
        <v>112</v>
      </c>
      <c r="BI558">
        <v>7</v>
      </c>
      <c r="BJ558" t="s">
        <v>119</v>
      </c>
      <c r="BK558">
        <v>1</v>
      </c>
      <c r="BL558" t="s">
        <v>112</v>
      </c>
      <c r="BM558" t="s">
        <v>120</v>
      </c>
      <c r="BN558">
        <v>2005</v>
      </c>
      <c r="BO558" t="s">
        <v>121</v>
      </c>
      <c r="BP558">
        <v>2</v>
      </c>
      <c r="BQ558">
        <v>457</v>
      </c>
      <c r="BR558" t="s">
        <v>110</v>
      </c>
      <c r="BS558" t="s">
        <v>110</v>
      </c>
      <c r="BT558" t="s">
        <v>116</v>
      </c>
      <c r="BU558">
        <v>156</v>
      </c>
      <c r="BV558">
        <v>0</v>
      </c>
      <c r="BW558">
        <v>0</v>
      </c>
      <c r="BX558">
        <v>0</v>
      </c>
      <c r="BY558">
        <v>0</v>
      </c>
      <c r="BZ558">
        <v>0</v>
      </c>
      <c r="CA558" t="s">
        <v>93</v>
      </c>
      <c r="CB558" t="s">
        <v>93</v>
      </c>
      <c r="CC558" t="s">
        <v>93</v>
      </c>
      <c r="CD558">
        <v>0</v>
      </c>
      <c r="CE558">
        <v>5</v>
      </c>
      <c r="CF558">
        <v>2009</v>
      </c>
      <c r="CG558" t="s">
        <v>122</v>
      </c>
      <c r="CH558" t="s">
        <v>123</v>
      </c>
      <c r="CI558">
        <v>181000</v>
      </c>
      <c r="CR558">
        <v>1504</v>
      </c>
      <c r="CS558" t="s">
        <v>124</v>
      </c>
    </row>
    <row r="559" spans="1:97" x14ac:dyDescent="0.3">
      <c r="A559">
        <v>1109</v>
      </c>
      <c r="B559">
        <v>60</v>
      </c>
      <c r="C559" t="s">
        <v>91</v>
      </c>
      <c r="D559" t="s">
        <v>93</v>
      </c>
      <c r="E559">
        <v>8063</v>
      </c>
      <c r="F559" t="s">
        <v>92</v>
      </c>
      <c r="G559" t="s">
        <v>93</v>
      </c>
      <c r="H559" t="s">
        <v>141</v>
      </c>
      <c r="I559" t="s">
        <v>95</v>
      </c>
      <c r="J559" t="s">
        <v>96</v>
      </c>
      <c r="K559" t="s">
        <v>134</v>
      </c>
      <c r="L559" t="s">
        <v>98</v>
      </c>
      <c r="M559" t="s">
        <v>184</v>
      </c>
      <c r="N559" t="s">
        <v>100</v>
      </c>
      <c r="O559" t="s">
        <v>101</v>
      </c>
      <c r="P559" t="s">
        <v>101</v>
      </c>
      <c r="Q559" t="s">
        <v>102</v>
      </c>
      <c r="R559" t="s">
        <v>103</v>
      </c>
      <c r="S559" s="3" t="str">
        <f>VLOOKUP(R559,'House Style2'!$A$1:$E$9,5,FALSE)</f>
        <v>Above Average</v>
      </c>
      <c r="T559">
        <v>6</v>
      </c>
      <c r="U559">
        <v>0.34033113559807515</v>
      </c>
      <c r="V559" t="s">
        <v>104</v>
      </c>
      <c r="W559">
        <v>5</v>
      </c>
      <c r="X559">
        <v>2000</v>
      </c>
      <c r="Y559">
        <v>2000</v>
      </c>
      <c r="Z559" t="s">
        <v>105</v>
      </c>
      <c r="AA559" t="s">
        <v>126</v>
      </c>
      <c r="AB559" t="s">
        <v>137</v>
      </c>
      <c r="AC559" t="s">
        <v>137</v>
      </c>
      <c r="AD559" t="s">
        <v>129</v>
      </c>
      <c r="AE559">
        <v>0</v>
      </c>
      <c r="AF559" t="s">
        <v>110</v>
      </c>
      <c r="AG559" t="s">
        <v>110</v>
      </c>
      <c r="AH559" t="s">
        <v>111</v>
      </c>
      <c r="AI559" t="s">
        <v>112</v>
      </c>
      <c r="AJ559" t="s">
        <v>110</v>
      </c>
      <c r="AK559" t="s">
        <v>156</v>
      </c>
      <c r="AL559" t="s">
        <v>114</v>
      </c>
      <c r="AM559">
        <v>0</v>
      </c>
      <c r="AN559" t="s">
        <v>114</v>
      </c>
      <c r="AO559">
        <v>0</v>
      </c>
      <c r="AP559">
        <v>924</v>
      </c>
      <c r="AQ559">
        <v>924</v>
      </c>
      <c r="AR559" t="s">
        <v>115</v>
      </c>
      <c r="AS559" t="s">
        <v>109</v>
      </c>
      <c r="AT559" t="s">
        <v>116</v>
      </c>
      <c r="AU559" t="s">
        <v>117</v>
      </c>
      <c r="AV559">
        <v>948</v>
      </c>
      <c r="AW559">
        <v>0.38553763161176657</v>
      </c>
      <c r="AX559" t="s">
        <v>195</v>
      </c>
      <c r="AY559">
        <v>742</v>
      </c>
      <c r="AZ559">
        <v>0</v>
      </c>
      <c r="BA559">
        <v>1690</v>
      </c>
      <c r="BB559">
        <v>0</v>
      </c>
      <c r="BC559">
        <v>0</v>
      </c>
      <c r="BD559">
        <v>2</v>
      </c>
      <c r="BE559">
        <v>1</v>
      </c>
      <c r="BF559">
        <v>3</v>
      </c>
      <c r="BG559">
        <v>1</v>
      </c>
      <c r="BH559" t="s">
        <v>110</v>
      </c>
      <c r="BI559">
        <v>7</v>
      </c>
      <c r="BJ559" t="s">
        <v>119</v>
      </c>
      <c r="BK559">
        <v>1</v>
      </c>
      <c r="BL559" t="s">
        <v>110</v>
      </c>
      <c r="BM559" t="s">
        <v>120</v>
      </c>
      <c r="BN559">
        <v>2000</v>
      </c>
      <c r="BO559" t="s">
        <v>143</v>
      </c>
      <c r="BP559">
        <v>2</v>
      </c>
      <c r="BQ559">
        <v>463</v>
      </c>
      <c r="BR559" t="s">
        <v>110</v>
      </c>
      <c r="BS559" t="s">
        <v>110</v>
      </c>
      <c r="BT559" t="s">
        <v>116</v>
      </c>
      <c r="BU559">
        <v>100</v>
      </c>
      <c r="BV559">
        <v>48</v>
      </c>
      <c r="BW559">
        <v>0</v>
      </c>
      <c r="BX559">
        <v>0</v>
      </c>
      <c r="BY559">
        <v>0</v>
      </c>
      <c r="BZ559">
        <v>0</v>
      </c>
      <c r="CA559" t="s">
        <v>93</v>
      </c>
      <c r="CB559" t="s">
        <v>93</v>
      </c>
      <c r="CC559" t="s">
        <v>93</v>
      </c>
      <c r="CD559">
        <v>0</v>
      </c>
      <c r="CE559">
        <v>11</v>
      </c>
      <c r="CF559">
        <v>2007</v>
      </c>
      <c r="CG559" t="s">
        <v>122</v>
      </c>
      <c r="CH559" t="s">
        <v>132</v>
      </c>
      <c r="CI559">
        <v>181000</v>
      </c>
      <c r="CR559">
        <v>948</v>
      </c>
      <c r="CS559" t="s">
        <v>124</v>
      </c>
    </row>
    <row r="560" spans="1:97" x14ac:dyDescent="0.3">
      <c r="A560">
        <v>1261</v>
      </c>
      <c r="B560">
        <v>60</v>
      </c>
      <c r="C560" t="s">
        <v>91</v>
      </c>
      <c r="D560" t="s">
        <v>93</v>
      </c>
      <c r="E560">
        <v>24682</v>
      </c>
      <c r="F560" t="s">
        <v>92</v>
      </c>
      <c r="G560" t="s">
        <v>93</v>
      </c>
      <c r="H560" t="s">
        <v>185</v>
      </c>
      <c r="I560" t="s">
        <v>95</v>
      </c>
      <c r="J560" t="s">
        <v>96</v>
      </c>
      <c r="K560" t="s">
        <v>133</v>
      </c>
      <c r="L560" t="s">
        <v>98</v>
      </c>
      <c r="M560" t="s">
        <v>184</v>
      </c>
      <c r="N560" t="s">
        <v>100</v>
      </c>
      <c r="O560" t="s">
        <v>169</v>
      </c>
      <c r="P560" t="s">
        <v>101</v>
      </c>
      <c r="Q560" t="s">
        <v>102</v>
      </c>
      <c r="R560" t="s">
        <v>103</v>
      </c>
      <c r="S560" s="3" t="str">
        <f>VLOOKUP(R560,'House Style2'!$A$1:$E$9,5,FALSE)</f>
        <v>Above Average</v>
      </c>
      <c r="T560">
        <v>6</v>
      </c>
      <c r="U560">
        <v>0.32757029101382529</v>
      </c>
      <c r="V560" t="s">
        <v>104</v>
      </c>
      <c r="W560">
        <v>5</v>
      </c>
      <c r="X560">
        <v>1999</v>
      </c>
      <c r="Y560">
        <v>1999</v>
      </c>
      <c r="Z560" t="s">
        <v>105</v>
      </c>
      <c r="AA560" t="s">
        <v>126</v>
      </c>
      <c r="AB560" t="s">
        <v>137</v>
      </c>
      <c r="AC560" t="s">
        <v>137</v>
      </c>
      <c r="AD560" t="s">
        <v>129</v>
      </c>
      <c r="AE560">
        <v>0</v>
      </c>
      <c r="AF560" t="s">
        <v>110</v>
      </c>
      <c r="AG560" t="s">
        <v>110</v>
      </c>
      <c r="AH560" t="s">
        <v>111</v>
      </c>
      <c r="AI560" t="s">
        <v>112</v>
      </c>
      <c r="AJ560" t="s">
        <v>110</v>
      </c>
      <c r="AK560" t="s">
        <v>156</v>
      </c>
      <c r="AL560" t="s">
        <v>114</v>
      </c>
      <c r="AM560">
        <v>0</v>
      </c>
      <c r="AN560" t="s">
        <v>114</v>
      </c>
      <c r="AO560">
        <v>0</v>
      </c>
      <c r="AP560">
        <v>841</v>
      </c>
      <c r="AQ560">
        <v>841</v>
      </c>
      <c r="AR560" t="s">
        <v>115</v>
      </c>
      <c r="AS560" t="s">
        <v>109</v>
      </c>
      <c r="AT560" t="s">
        <v>116</v>
      </c>
      <c r="AU560" t="s">
        <v>117</v>
      </c>
      <c r="AV560">
        <v>892</v>
      </c>
      <c r="AW560">
        <v>0.92444376889049595</v>
      </c>
      <c r="AX560" t="s">
        <v>195</v>
      </c>
      <c r="AY560">
        <v>783</v>
      </c>
      <c r="AZ560">
        <v>0</v>
      </c>
      <c r="BA560">
        <v>1675</v>
      </c>
      <c r="BB560">
        <v>0</v>
      </c>
      <c r="BC560">
        <v>0</v>
      </c>
      <c r="BD560">
        <v>2</v>
      </c>
      <c r="BE560">
        <v>1</v>
      </c>
      <c r="BF560">
        <v>3</v>
      </c>
      <c r="BG560">
        <v>1</v>
      </c>
      <c r="BH560" t="s">
        <v>110</v>
      </c>
      <c r="BI560">
        <v>7</v>
      </c>
      <c r="BJ560" t="s">
        <v>119</v>
      </c>
      <c r="BK560">
        <v>1</v>
      </c>
      <c r="BL560" t="s">
        <v>110</v>
      </c>
      <c r="BM560" t="s">
        <v>142</v>
      </c>
      <c r="BN560">
        <v>1999</v>
      </c>
      <c r="BO560" t="s">
        <v>121</v>
      </c>
      <c r="BP560">
        <v>2</v>
      </c>
      <c r="BQ560">
        <v>502</v>
      </c>
      <c r="BR560" t="s">
        <v>110</v>
      </c>
      <c r="BS560" t="s">
        <v>110</v>
      </c>
      <c r="BT560" t="s">
        <v>116</v>
      </c>
      <c r="BU560">
        <v>0</v>
      </c>
      <c r="BV560">
        <v>103</v>
      </c>
      <c r="BW560">
        <v>0</v>
      </c>
      <c r="BX560">
        <v>0</v>
      </c>
      <c r="BY560">
        <v>0</v>
      </c>
      <c r="BZ560">
        <v>0</v>
      </c>
      <c r="CA560" t="s">
        <v>93</v>
      </c>
      <c r="CB560" t="s">
        <v>93</v>
      </c>
      <c r="CC560" t="s">
        <v>93</v>
      </c>
      <c r="CD560">
        <v>0</v>
      </c>
      <c r="CE560">
        <v>6</v>
      </c>
      <c r="CF560">
        <v>2009</v>
      </c>
      <c r="CG560" t="s">
        <v>122</v>
      </c>
      <c r="CH560" t="s">
        <v>123</v>
      </c>
      <c r="CI560">
        <v>181000</v>
      </c>
      <c r="CR560">
        <v>892</v>
      </c>
      <c r="CS560" t="s">
        <v>124</v>
      </c>
    </row>
    <row r="561" spans="1:97" x14ac:dyDescent="0.3">
      <c r="A561">
        <v>1265</v>
      </c>
      <c r="B561">
        <v>120</v>
      </c>
      <c r="C561" t="s">
        <v>242</v>
      </c>
      <c r="D561">
        <v>34</v>
      </c>
      <c r="E561">
        <v>4060</v>
      </c>
      <c r="F561" t="s">
        <v>92</v>
      </c>
      <c r="G561" t="s">
        <v>93</v>
      </c>
      <c r="H561" t="s">
        <v>141</v>
      </c>
      <c r="I561" t="s">
        <v>95</v>
      </c>
      <c r="J561" t="s">
        <v>96</v>
      </c>
      <c r="K561" t="s">
        <v>134</v>
      </c>
      <c r="L561" t="s">
        <v>98</v>
      </c>
      <c r="M561" t="s">
        <v>192</v>
      </c>
      <c r="N561" t="s">
        <v>100</v>
      </c>
      <c r="O561" t="s">
        <v>101</v>
      </c>
      <c r="P561" t="s">
        <v>101</v>
      </c>
      <c r="Q561" t="s">
        <v>175</v>
      </c>
      <c r="R561" t="s">
        <v>136</v>
      </c>
      <c r="S561" s="3" t="str">
        <f>VLOOKUP(R561,'House Style2'!$A$1:$E$9,5,FALSE)</f>
        <v>Above Average</v>
      </c>
      <c r="T561">
        <v>6</v>
      </c>
      <c r="U561">
        <v>0.19119208830889201</v>
      </c>
      <c r="V561" t="s">
        <v>104</v>
      </c>
      <c r="W561">
        <v>5</v>
      </c>
      <c r="X561">
        <v>1998</v>
      </c>
      <c r="Y561">
        <v>1999</v>
      </c>
      <c r="Z561" t="s">
        <v>105</v>
      </c>
      <c r="AA561" t="s">
        <v>126</v>
      </c>
      <c r="AB561" t="s">
        <v>176</v>
      </c>
      <c r="AC561" t="s">
        <v>176</v>
      </c>
      <c r="AD561" t="s">
        <v>129</v>
      </c>
      <c r="AE561">
        <v>0</v>
      </c>
      <c r="AF561" t="s">
        <v>112</v>
      </c>
      <c r="AG561" t="s">
        <v>110</v>
      </c>
      <c r="AH561" t="s">
        <v>111</v>
      </c>
      <c r="AI561" t="s">
        <v>112</v>
      </c>
      <c r="AJ561" t="s">
        <v>110</v>
      </c>
      <c r="AK561" t="s">
        <v>156</v>
      </c>
      <c r="AL561" t="s">
        <v>113</v>
      </c>
      <c r="AM561">
        <v>266</v>
      </c>
      <c r="AN561" t="s">
        <v>114</v>
      </c>
      <c r="AO561">
        <v>0</v>
      </c>
      <c r="AP561">
        <v>1139</v>
      </c>
      <c r="AQ561">
        <v>1405</v>
      </c>
      <c r="AR561" t="s">
        <v>115</v>
      </c>
      <c r="AS561" t="s">
        <v>109</v>
      </c>
      <c r="AT561" t="s">
        <v>116</v>
      </c>
      <c r="AU561" t="s">
        <v>117</v>
      </c>
      <c r="AV561">
        <v>1337</v>
      </c>
      <c r="AW561">
        <v>0.4560092428111383</v>
      </c>
      <c r="AX561" t="s">
        <v>118</v>
      </c>
      <c r="AY561">
        <v>0</v>
      </c>
      <c r="AZ561">
        <v>0</v>
      </c>
      <c r="BA561">
        <v>1337</v>
      </c>
      <c r="BB561">
        <v>1</v>
      </c>
      <c r="BC561">
        <v>0</v>
      </c>
      <c r="BD561">
        <v>2</v>
      </c>
      <c r="BE561">
        <v>0</v>
      </c>
      <c r="BF561">
        <v>2</v>
      </c>
      <c r="BG561">
        <v>1</v>
      </c>
      <c r="BH561" t="s">
        <v>112</v>
      </c>
      <c r="BI561">
        <v>5</v>
      </c>
      <c r="BJ561" t="s">
        <v>119</v>
      </c>
      <c r="BK561">
        <v>0</v>
      </c>
      <c r="BL561" t="s">
        <v>93</v>
      </c>
      <c r="BM561" t="s">
        <v>120</v>
      </c>
      <c r="BN561">
        <v>1998</v>
      </c>
      <c r="BO561" t="s">
        <v>121</v>
      </c>
      <c r="BP561">
        <v>2</v>
      </c>
      <c r="BQ561">
        <v>511</v>
      </c>
      <c r="BR561" t="s">
        <v>110</v>
      </c>
      <c r="BS561" t="s">
        <v>110</v>
      </c>
      <c r="BT561" t="s">
        <v>116</v>
      </c>
      <c r="BU561">
        <v>144</v>
      </c>
      <c r="BV561">
        <v>68</v>
      </c>
      <c r="BW561">
        <v>0</v>
      </c>
      <c r="BX561">
        <v>0</v>
      </c>
      <c r="BY561">
        <v>0</v>
      </c>
      <c r="BZ561">
        <v>0</v>
      </c>
      <c r="CA561" t="s">
        <v>93</v>
      </c>
      <c r="CB561" t="s">
        <v>93</v>
      </c>
      <c r="CC561" t="s">
        <v>93</v>
      </c>
      <c r="CD561">
        <v>0</v>
      </c>
      <c r="CE561">
        <v>8</v>
      </c>
      <c r="CF561">
        <v>2008</v>
      </c>
      <c r="CG561" t="s">
        <v>213</v>
      </c>
      <c r="CH561" t="s">
        <v>132</v>
      </c>
      <c r="CI561">
        <v>181000</v>
      </c>
      <c r="CR561">
        <v>1337</v>
      </c>
      <c r="CS561" t="s">
        <v>124</v>
      </c>
    </row>
    <row r="562" spans="1:97" x14ac:dyDescent="0.3">
      <c r="A562">
        <v>56</v>
      </c>
      <c r="B562">
        <v>20</v>
      </c>
      <c r="C562" t="s">
        <v>91</v>
      </c>
      <c r="D562">
        <v>100</v>
      </c>
      <c r="E562">
        <v>10175</v>
      </c>
      <c r="F562" t="s">
        <v>92</v>
      </c>
      <c r="G562" t="s">
        <v>93</v>
      </c>
      <c r="H562" t="s">
        <v>94</v>
      </c>
      <c r="I562" t="s">
        <v>95</v>
      </c>
      <c r="J562" t="s">
        <v>96</v>
      </c>
      <c r="K562" t="s">
        <v>134</v>
      </c>
      <c r="L562" t="s">
        <v>98</v>
      </c>
      <c r="M562" t="s">
        <v>192</v>
      </c>
      <c r="N562" t="s">
        <v>100</v>
      </c>
      <c r="O562" t="s">
        <v>101</v>
      </c>
      <c r="P562" t="s">
        <v>101</v>
      </c>
      <c r="Q562" t="s">
        <v>102</v>
      </c>
      <c r="R562" t="s">
        <v>136</v>
      </c>
      <c r="S562" s="3" t="str">
        <f>VLOOKUP(R562,'House Style2'!$A$1:$E$9,5,FALSE)</f>
        <v>Above Average</v>
      </c>
      <c r="T562">
        <v>6</v>
      </c>
      <c r="U562">
        <v>0.98261108194695601</v>
      </c>
      <c r="V562" t="s">
        <v>104</v>
      </c>
      <c r="W562">
        <v>5</v>
      </c>
      <c r="X562">
        <v>1964</v>
      </c>
      <c r="Y562">
        <v>1964</v>
      </c>
      <c r="Z562" t="s">
        <v>105</v>
      </c>
      <c r="AA562" t="s">
        <v>126</v>
      </c>
      <c r="AB562" t="s">
        <v>107</v>
      </c>
      <c r="AC562" t="s">
        <v>194</v>
      </c>
      <c r="AD562" t="s">
        <v>108</v>
      </c>
      <c r="AE562">
        <v>272</v>
      </c>
      <c r="AF562" t="s">
        <v>110</v>
      </c>
      <c r="AG562" t="s">
        <v>110</v>
      </c>
      <c r="AH562" t="s">
        <v>171</v>
      </c>
      <c r="AI562" t="s">
        <v>110</v>
      </c>
      <c r="AJ562" t="s">
        <v>110</v>
      </c>
      <c r="AK562" t="s">
        <v>156</v>
      </c>
      <c r="AL562" t="s">
        <v>189</v>
      </c>
      <c r="AM562">
        <v>490</v>
      </c>
      <c r="AN562" t="s">
        <v>114</v>
      </c>
      <c r="AO562">
        <v>0</v>
      </c>
      <c r="AP562">
        <v>935</v>
      </c>
      <c r="AQ562">
        <v>1425</v>
      </c>
      <c r="AR562" t="s">
        <v>115</v>
      </c>
      <c r="AS562" t="s">
        <v>112</v>
      </c>
      <c r="AT562" t="s">
        <v>116</v>
      </c>
      <c r="AU562" t="s">
        <v>117</v>
      </c>
      <c r="AV562">
        <v>1425</v>
      </c>
      <c r="AW562">
        <v>0.72328254455502705</v>
      </c>
      <c r="AX562" t="s">
        <v>118</v>
      </c>
      <c r="AY562">
        <v>0</v>
      </c>
      <c r="AZ562">
        <v>0</v>
      </c>
      <c r="BA562">
        <v>1425</v>
      </c>
      <c r="BB562">
        <v>0</v>
      </c>
      <c r="BC562">
        <v>0</v>
      </c>
      <c r="BD562">
        <v>2</v>
      </c>
      <c r="BE562">
        <v>0</v>
      </c>
      <c r="BF562">
        <v>3</v>
      </c>
      <c r="BG562">
        <v>1</v>
      </c>
      <c r="BH562" t="s">
        <v>110</v>
      </c>
      <c r="BI562">
        <v>7</v>
      </c>
      <c r="BJ562" t="s">
        <v>119</v>
      </c>
      <c r="BK562">
        <v>1</v>
      </c>
      <c r="BL562" t="s">
        <v>112</v>
      </c>
      <c r="BM562" t="s">
        <v>120</v>
      </c>
      <c r="BN562">
        <v>1964</v>
      </c>
      <c r="BO562" t="s">
        <v>143</v>
      </c>
      <c r="BP562">
        <v>2</v>
      </c>
      <c r="BQ562">
        <v>576</v>
      </c>
      <c r="BR562" t="s">
        <v>110</v>
      </c>
      <c r="BS562" t="s">
        <v>110</v>
      </c>
      <c r="BT562" t="s">
        <v>116</v>
      </c>
      <c r="BU562">
        <v>0</v>
      </c>
      <c r="BV562">
        <v>0</v>
      </c>
      <c r="BW562">
        <v>0</v>
      </c>
      <c r="BX562">
        <v>407</v>
      </c>
      <c r="BY562">
        <v>0</v>
      </c>
      <c r="BZ562">
        <v>0</v>
      </c>
      <c r="CA562" t="s">
        <v>93</v>
      </c>
      <c r="CB562" t="s">
        <v>93</v>
      </c>
      <c r="CC562" t="s">
        <v>93</v>
      </c>
      <c r="CD562">
        <v>0</v>
      </c>
      <c r="CE562">
        <v>7</v>
      </c>
      <c r="CF562">
        <v>2008</v>
      </c>
      <c r="CG562" t="s">
        <v>122</v>
      </c>
      <c r="CH562" t="s">
        <v>123</v>
      </c>
      <c r="CI562">
        <v>180500</v>
      </c>
      <c r="CR562">
        <v>1425</v>
      </c>
      <c r="CS562" t="s">
        <v>124</v>
      </c>
    </row>
    <row r="563" spans="1:97" x14ac:dyDescent="0.3">
      <c r="A563">
        <v>206</v>
      </c>
      <c r="B563">
        <v>20</v>
      </c>
      <c r="C563" t="s">
        <v>91</v>
      </c>
      <c r="D563">
        <v>99</v>
      </c>
      <c r="E563">
        <v>11851</v>
      </c>
      <c r="F563" t="s">
        <v>92</v>
      </c>
      <c r="G563" t="s">
        <v>93</v>
      </c>
      <c r="H563" t="s">
        <v>141</v>
      </c>
      <c r="I563" t="s">
        <v>95</v>
      </c>
      <c r="J563" t="s">
        <v>96</v>
      </c>
      <c r="K563" t="s">
        <v>97</v>
      </c>
      <c r="L563" t="s">
        <v>98</v>
      </c>
      <c r="M563" t="s">
        <v>184</v>
      </c>
      <c r="N563" t="s">
        <v>100</v>
      </c>
      <c r="O563" t="s">
        <v>101</v>
      </c>
      <c r="P563" t="s">
        <v>101</v>
      </c>
      <c r="Q563" t="s">
        <v>102</v>
      </c>
      <c r="R563" t="s">
        <v>136</v>
      </c>
      <c r="S563" s="3" t="str">
        <f>VLOOKUP(R563,'House Style2'!$A$1:$E$9,5,FALSE)</f>
        <v>Above Average</v>
      </c>
      <c r="T563">
        <v>7</v>
      </c>
      <c r="U563">
        <v>0.42120312062318199</v>
      </c>
      <c r="V563" t="s">
        <v>104</v>
      </c>
      <c r="W563">
        <v>5</v>
      </c>
      <c r="X563">
        <v>1990</v>
      </c>
      <c r="Y563">
        <v>1990</v>
      </c>
      <c r="Z563" t="s">
        <v>105</v>
      </c>
      <c r="AA563" t="s">
        <v>126</v>
      </c>
      <c r="AB563" t="s">
        <v>107</v>
      </c>
      <c r="AC563" t="s">
        <v>107</v>
      </c>
      <c r="AD563" t="s">
        <v>129</v>
      </c>
      <c r="AE563">
        <v>0</v>
      </c>
      <c r="AF563" t="s">
        <v>110</v>
      </c>
      <c r="AG563" t="s">
        <v>110</v>
      </c>
      <c r="AH563" t="s">
        <v>111</v>
      </c>
      <c r="AI563" t="s">
        <v>112</v>
      </c>
      <c r="AJ563" t="s">
        <v>110</v>
      </c>
      <c r="AK563" t="s">
        <v>156</v>
      </c>
      <c r="AL563" t="s">
        <v>114</v>
      </c>
      <c r="AM563">
        <v>0</v>
      </c>
      <c r="AN563" t="s">
        <v>114</v>
      </c>
      <c r="AO563">
        <v>0</v>
      </c>
      <c r="AP563">
        <v>1424</v>
      </c>
      <c r="AQ563">
        <v>1424</v>
      </c>
      <c r="AR563" t="s">
        <v>115</v>
      </c>
      <c r="AS563" t="s">
        <v>109</v>
      </c>
      <c r="AT563" t="s">
        <v>116</v>
      </c>
      <c r="AU563" t="s">
        <v>117</v>
      </c>
      <c r="AV563">
        <v>1442</v>
      </c>
      <c r="AW563">
        <v>0.30562679165203654</v>
      </c>
      <c r="AX563" t="s">
        <v>118</v>
      </c>
      <c r="AY563">
        <v>0</v>
      </c>
      <c r="AZ563">
        <v>0</v>
      </c>
      <c r="BA563">
        <v>1442</v>
      </c>
      <c r="BB563">
        <v>0</v>
      </c>
      <c r="BC563">
        <v>0</v>
      </c>
      <c r="BD563">
        <v>2</v>
      </c>
      <c r="BE563">
        <v>0</v>
      </c>
      <c r="BF563">
        <v>3</v>
      </c>
      <c r="BG563">
        <v>1</v>
      </c>
      <c r="BH563" t="s">
        <v>110</v>
      </c>
      <c r="BI563">
        <v>5</v>
      </c>
      <c r="BJ563" t="s">
        <v>119</v>
      </c>
      <c r="BK563">
        <v>0</v>
      </c>
      <c r="BL563" t="s">
        <v>93</v>
      </c>
      <c r="BM563" t="s">
        <v>120</v>
      </c>
      <c r="BN563">
        <v>1990</v>
      </c>
      <c r="BO563" t="s">
        <v>143</v>
      </c>
      <c r="BP563">
        <v>2</v>
      </c>
      <c r="BQ563">
        <v>500</v>
      </c>
      <c r="BR563" t="s">
        <v>110</v>
      </c>
      <c r="BS563" t="s">
        <v>110</v>
      </c>
      <c r="BT563" t="s">
        <v>116</v>
      </c>
      <c r="BU563">
        <v>0</v>
      </c>
      <c r="BV563">
        <v>34</v>
      </c>
      <c r="BW563">
        <v>0</v>
      </c>
      <c r="BX563">
        <v>508</v>
      </c>
      <c r="BY563">
        <v>0</v>
      </c>
      <c r="BZ563">
        <v>0</v>
      </c>
      <c r="CA563" t="s">
        <v>93</v>
      </c>
      <c r="CB563" t="s">
        <v>93</v>
      </c>
      <c r="CC563" t="s">
        <v>93</v>
      </c>
      <c r="CD563">
        <v>0</v>
      </c>
      <c r="CE563">
        <v>5</v>
      </c>
      <c r="CF563">
        <v>2009</v>
      </c>
      <c r="CG563" t="s">
        <v>122</v>
      </c>
      <c r="CH563" t="s">
        <v>123</v>
      </c>
      <c r="CI563">
        <v>180500</v>
      </c>
      <c r="CR563">
        <v>1442</v>
      </c>
      <c r="CS563" t="s">
        <v>124</v>
      </c>
    </row>
    <row r="564" spans="1:97" x14ac:dyDescent="0.3">
      <c r="A564">
        <v>1264</v>
      </c>
      <c r="B564">
        <v>70</v>
      </c>
      <c r="C564" t="s">
        <v>91</v>
      </c>
      <c r="D564">
        <v>60</v>
      </c>
      <c r="E564">
        <v>13515</v>
      </c>
      <c r="F564" t="s">
        <v>92</v>
      </c>
      <c r="G564" t="s">
        <v>92</v>
      </c>
      <c r="H564" t="s">
        <v>141</v>
      </c>
      <c r="I564" t="s">
        <v>95</v>
      </c>
      <c r="J564" t="s">
        <v>96</v>
      </c>
      <c r="K564" t="s">
        <v>134</v>
      </c>
      <c r="L564" t="s">
        <v>98</v>
      </c>
      <c r="M564" t="s">
        <v>237</v>
      </c>
      <c r="N564" t="s">
        <v>203</v>
      </c>
      <c r="O564" t="s">
        <v>101</v>
      </c>
      <c r="P564" t="s">
        <v>101</v>
      </c>
      <c r="Q564" t="s">
        <v>102</v>
      </c>
      <c r="R564" t="s">
        <v>103</v>
      </c>
      <c r="S564" s="3" t="str">
        <f>VLOOKUP(R564,'House Style2'!$A$1:$E$9,5,FALSE)</f>
        <v>Above Average</v>
      </c>
      <c r="T564">
        <v>6</v>
      </c>
      <c r="U564">
        <v>0.1682191288030882</v>
      </c>
      <c r="V564" t="s">
        <v>104</v>
      </c>
      <c r="W564">
        <v>6</v>
      </c>
      <c r="X564">
        <v>1919</v>
      </c>
      <c r="Y564">
        <v>1950</v>
      </c>
      <c r="Z564" t="s">
        <v>223</v>
      </c>
      <c r="AA564" t="s">
        <v>126</v>
      </c>
      <c r="AB564" t="s">
        <v>127</v>
      </c>
      <c r="AC564" t="s">
        <v>127</v>
      </c>
      <c r="AD564" t="s">
        <v>129</v>
      </c>
      <c r="AE564">
        <v>0</v>
      </c>
      <c r="AF564" t="s">
        <v>110</v>
      </c>
      <c r="AG564" t="s">
        <v>110</v>
      </c>
      <c r="AH564" t="s">
        <v>111</v>
      </c>
      <c r="AI564" t="s">
        <v>110</v>
      </c>
      <c r="AJ564" t="s">
        <v>110</v>
      </c>
      <c r="AK564" t="s">
        <v>156</v>
      </c>
      <c r="AL564" t="s">
        <v>114</v>
      </c>
      <c r="AM564">
        <v>0</v>
      </c>
      <c r="AN564" t="s">
        <v>114</v>
      </c>
      <c r="AO564">
        <v>0</v>
      </c>
      <c r="AP564">
        <v>764</v>
      </c>
      <c r="AQ564">
        <v>764</v>
      </c>
      <c r="AR564" t="s">
        <v>115</v>
      </c>
      <c r="AS564" t="s">
        <v>109</v>
      </c>
      <c r="AT564" t="s">
        <v>116</v>
      </c>
      <c r="AU564" t="s">
        <v>232</v>
      </c>
      <c r="AV564">
        <v>1060</v>
      </c>
      <c r="AW564">
        <v>0.79414081571217998</v>
      </c>
      <c r="AX564" t="s">
        <v>195</v>
      </c>
      <c r="AY564">
        <v>764</v>
      </c>
      <c r="AZ564">
        <v>0</v>
      </c>
      <c r="BA564">
        <v>1824</v>
      </c>
      <c r="BB564">
        <v>0</v>
      </c>
      <c r="BC564">
        <v>0</v>
      </c>
      <c r="BD564">
        <v>1</v>
      </c>
      <c r="BE564">
        <v>0</v>
      </c>
      <c r="BF564">
        <v>3</v>
      </c>
      <c r="BG564">
        <v>1</v>
      </c>
      <c r="BH564" t="s">
        <v>110</v>
      </c>
      <c r="BI564">
        <v>8</v>
      </c>
      <c r="BJ564" t="s">
        <v>119</v>
      </c>
      <c r="BK564">
        <v>1</v>
      </c>
      <c r="BL564" t="s">
        <v>112</v>
      </c>
      <c r="BM564" t="s">
        <v>164</v>
      </c>
      <c r="BN564">
        <v>1940</v>
      </c>
      <c r="BO564" t="s">
        <v>114</v>
      </c>
      <c r="BP564">
        <v>2</v>
      </c>
      <c r="BQ564">
        <v>520</v>
      </c>
      <c r="BR564" t="s">
        <v>110</v>
      </c>
      <c r="BS564" t="s">
        <v>110</v>
      </c>
      <c r="BT564" t="s">
        <v>221</v>
      </c>
      <c r="BU564">
        <v>0</v>
      </c>
      <c r="BV564">
        <v>0</v>
      </c>
      <c r="BW564">
        <v>126</v>
      </c>
      <c r="BX564">
        <v>0</v>
      </c>
      <c r="BY564">
        <v>0</v>
      </c>
      <c r="BZ564">
        <v>0</v>
      </c>
      <c r="CA564" t="s">
        <v>93</v>
      </c>
      <c r="CB564" t="s">
        <v>165</v>
      </c>
      <c r="CC564" t="s">
        <v>93</v>
      </c>
      <c r="CD564">
        <v>0</v>
      </c>
      <c r="CE564">
        <v>7</v>
      </c>
      <c r="CF564">
        <v>2007</v>
      </c>
      <c r="CG564" t="s">
        <v>122</v>
      </c>
      <c r="CH564" t="s">
        <v>123</v>
      </c>
      <c r="CI564">
        <v>180500</v>
      </c>
      <c r="CR564">
        <v>1060</v>
      </c>
      <c r="CS564" t="s">
        <v>124</v>
      </c>
    </row>
    <row r="565" spans="1:97" x14ac:dyDescent="0.3">
      <c r="A565">
        <v>1291</v>
      </c>
      <c r="B565">
        <v>80</v>
      </c>
      <c r="C565" t="s">
        <v>91</v>
      </c>
      <c r="D565" t="s">
        <v>93</v>
      </c>
      <c r="E565">
        <v>14112</v>
      </c>
      <c r="F565" t="s">
        <v>92</v>
      </c>
      <c r="G565" t="s">
        <v>93</v>
      </c>
      <c r="H565" t="s">
        <v>94</v>
      </c>
      <c r="I565" t="s">
        <v>95</v>
      </c>
      <c r="J565" t="s">
        <v>96</v>
      </c>
      <c r="K565" t="s">
        <v>97</v>
      </c>
      <c r="L565" t="s">
        <v>98</v>
      </c>
      <c r="M565" t="s">
        <v>192</v>
      </c>
      <c r="N565" t="s">
        <v>100</v>
      </c>
      <c r="O565" t="s">
        <v>101</v>
      </c>
      <c r="P565" t="s">
        <v>101</v>
      </c>
      <c r="Q565" t="s">
        <v>102</v>
      </c>
      <c r="R565" t="s">
        <v>193</v>
      </c>
      <c r="S565" s="3" t="str">
        <f>VLOOKUP(R565,'House Style2'!$A$1:$E$9,5,FALSE)</f>
        <v>Above Average</v>
      </c>
      <c r="T565">
        <v>5</v>
      </c>
      <c r="U565">
        <v>0.5779233508822651</v>
      </c>
      <c r="V565" t="s">
        <v>225</v>
      </c>
      <c r="W565">
        <v>7</v>
      </c>
      <c r="X565">
        <v>1964</v>
      </c>
      <c r="Y565">
        <v>1964</v>
      </c>
      <c r="Z565" t="s">
        <v>125</v>
      </c>
      <c r="AA565" t="s">
        <v>126</v>
      </c>
      <c r="AB565" t="s">
        <v>127</v>
      </c>
      <c r="AC565" t="s">
        <v>107</v>
      </c>
      <c r="AD565" t="s">
        <v>108</v>
      </c>
      <c r="AE565">
        <v>86</v>
      </c>
      <c r="AF565" t="s">
        <v>110</v>
      </c>
      <c r="AG565" t="s">
        <v>110</v>
      </c>
      <c r="AH565" t="s">
        <v>111</v>
      </c>
      <c r="AI565" t="s">
        <v>110</v>
      </c>
      <c r="AJ565" t="s">
        <v>110</v>
      </c>
      <c r="AK565" t="s">
        <v>130</v>
      </c>
      <c r="AL565" t="s">
        <v>113</v>
      </c>
      <c r="AM565">
        <v>1014</v>
      </c>
      <c r="AN565" t="s">
        <v>114</v>
      </c>
      <c r="AO565">
        <v>0</v>
      </c>
      <c r="AP565">
        <v>138</v>
      </c>
      <c r="AQ565">
        <v>1152</v>
      </c>
      <c r="AR565" t="s">
        <v>115</v>
      </c>
      <c r="AS565" t="s">
        <v>110</v>
      </c>
      <c r="AT565" t="s">
        <v>116</v>
      </c>
      <c r="AU565" t="s">
        <v>117</v>
      </c>
      <c r="AV565">
        <v>1152</v>
      </c>
      <c r="AW565">
        <v>0.13790533764768986</v>
      </c>
      <c r="AX565" t="s">
        <v>118</v>
      </c>
      <c r="AY565">
        <v>0</v>
      </c>
      <c r="AZ565">
        <v>0</v>
      </c>
      <c r="BA565">
        <v>1152</v>
      </c>
      <c r="BB565">
        <v>1</v>
      </c>
      <c r="BC565">
        <v>0</v>
      </c>
      <c r="BD565">
        <v>1</v>
      </c>
      <c r="BE565">
        <v>0</v>
      </c>
      <c r="BF565">
        <v>3</v>
      </c>
      <c r="BG565">
        <v>1</v>
      </c>
      <c r="BH565" t="s">
        <v>110</v>
      </c>
      <c r="BI565">
        <v>6</v>
      </c>
      <c r="BJ565" t="s">
        <v>119</v>
      </c>
      <c r="BK565">
        <v>1</v>
      </c>
      <c r="BL565" t="s">
        <v>112</v>
      </c>
      <c r="BM565" t="s">
        <v>120</v>
      </c>
      <c r="BN565">
        <v>1964</v>
      </c>
      <c r="BO565" t="s">
        <v>143</v>
      </c>
      <c r="BP565">
        <v>2</v>
      </c>
      <c r="BQ565">
        <v>484</v>
      </c>
      <c r="BR565" t="s">
        <v>110</v>
      </c>
      <c r="BS565" t="s">
        <v>110</v>
      </c>
      <c r="BT565" t="s">
        <v>116</v>
      </c>
      <c r="BU565">
        <v>227</v>
      </c>
      <c r="BV565">
        <v>0</v>
      </c>
      <c r="BW565">
        <v>0</v>
      </c>
      <c r="BX565">
        <v>0</v>
      </c>
      <c r="BY565">
        <v>0</v>
      </c>
      <c r="BZ565">
        <v>0</v>
      </c>
      <c r="CA565" t="s">
        <v>93</v>
      </c>
      <c r="CB565" t="s">
        <v>93</v>
      </c>
      <c r="CC565" t="s">
        <v>93</v>
      </c>
      <c r="CD565">
        <v>0</v>
      </c>
      <c r="CE565">
        <v>4</v>
      </c>
      <c r="CF565">
        <v>2010</v>
      </c>
      <c r="CG565" t="s">
        <v>122</v>
      </c>
      <c r="CH565" t="s">
        <v>123</v>
      </c>
      <c r="CI565">
        <v>180500</v>
      </c>
      <c r="CR565">
        <v>1152</v>
      </c>
      <c r="CS565" t="s">
        <v>124</v>
      </c>
    </row>
    <row r="566" spans="1:97" x14ac:dyDescent="0.3">
      <c r="A566">
        <v>67</v>
      </c>
      <c r="B566">
        <v>20</v>
      </c>
      <c r="C566" t="s">
        <v>91</v>
      </c>
      <c r="D566" t="s">
        <v>93</v>
      </c>
      <c r="E566">
        <v>19900</v>
      </c>
      <c r="F566" t="s">
        <v>92</v>
      </c>
      <c r="G566" t="s">
        <v>93</v>
      </c>
      <c r="H566" t="s">
        <v>141</v>
      </c>
      <c r="I566" t="s">
        <v>95</v>
      </c>
      <c r="J566" t="s">
        <v>96</v>
      </c>
      <c r="K566" t="s">
        <v>134</v>
      </c>
      <c r="L566" t="s">
        <v>98</v>
      </c>
      <c r="M566" t="s">
        <v>192</v>
      </c>
      <c r="N566" t="s">
        <v>100</v>
      </c>
      <c r="O566" t="s">
        <v>196</v>
      </c>
      <c r="P566" t="s">
        <v>101</v>
      </c>
      <c r="Q566" t="s">
        <v>102</v>
      </c>
      <c r="R566" t="s">
        <v>136</v>
      </c>
      <c r="S566" s="3" t="str">
        <f>VLOOKUP(R566,'House Style2'!$A$1:$E$9,5,FALSE)</f>
        <v>Above Average</v>
      </c>
      <c r="T566">
        <v>7</v>
      </c>
      <c r="U566">
        <v>0.81980892635958869</v>
      </c>
      <c r="V566" t="s">
        <v>104</v>
      </c>
      <c r="W566">
        <v>5</v>
      </c>
      <c r="X566">
        <v>1970</v>
      </c>
      <c r="Y566">
        <v>1989</v>
      </c>
      <c r="Z566" t="s">
        <v>105</v>
      </c>
      <c r="AA566" t="s">
        <v>126</v>
      </c>
      <c r="AB566" t="s">
        <v>194</v>
      </c>
      <c r="AC566" t="s">
        <v>194</v>
      </c>
      <c r="AD566" t="s">
        <v>108</v>
      </c>
      <c r="AE566">
        <v>287</v>
      </c>
      <c r="AF566" t="s">
        <v>110</v>
      </c>
      <c r="AG566" t="s">
        <v>110</v>
      </c>
      <c r="AH566" t="s">
        <v>171</v>
      </c>
      <c r="AI566" t="s">
        <v>112</v>
      </c>
      <c r="AJ566" t="s">
        <v>110</v>
      </c>
      <c r="AK566" t="s">
        <v>112</v>
      </c>
      <c r="AL566" t="s">
        <v>113</v>
      </c>
      <c r="AM566">
        <v>912</v>
      </c>
      <c r="AN566" t="s">
        <v>114</v>
      </c>
      <c r="AO566">
        <v>0</v>
      </c>
      <c r="AP566">
        <v>1035</v>
      </c>
      <c r="AQ566">
        <v>1947</v>
      </c>
      <c r="AR566" t="s">
        <v>115</v>
      </c>
      <c r="AS566" t="s">
        <v>110</v>
      </c>
      <c r="AT566" t="s">
        <v>116</v>
      </c>
      <c r="AU566" t="s">
        <v>117</v>
      </c>
      <c r="AV566">
        <v>2207</v>
      </c>
      <c r="AW566">
        <v>0.13886872120058003</v>
      </c>
      <c r="AX566" t="s">
        <v>118</v>
      </c>
      <c r="AY566">
        <v>0</v>
      </c>
      <c r="AZ566">
        <v>0</v>
      </c>
      <c r="BA566">
        <v>2207</v>
      </c>
      <c r="BB566">
        <v>1</v>
      </c>
      <c r="BC566">
        <v>0</v>
      </c>
      <c r="BD566">
        <v>2</v>
      </c>
      <c r="BE566">
        <v>0</v>
      </c>
      <c r="BF566">
        <v>3</v>
      </c>
      <c r="BG566">
        <v>1</v>
      </c>
      <c r="BH566" t="s">
        <v>110</v>
      </c>
      <c r="BI566">
        <v>7</v>
      </c>
      <c r="BJ566" t="s">
        <v>226</v>
      </c>
      <c r="BK566">
        <v>1</v>
      </c>
      <c r="BL566" t="s">
        <v>112</v>
      </c>
      <c r="BM566" t="s">
        <v>120</v>
      </c>
      <c r="BN566">
        <v>1970</v>
      </c>
      <c r="BO566" t="s">
        <v>143</v>
      </c>
      <c r="BP566">
        <v>2</v>
      </c>
      <c r="BQ566">
        <v>576</v>
      </c>
      <c r="BR566" t="s">
        <v>110</v>
      </c>
      <c r="BS566" t="s">
        <v>110</v>
      </c>
      <c r="BT566" t="s">
        <v>116</v>
      </c>
      <c r="BU566">
        <v>301</v>
      </c>
      <c r="BV566">
        <v>0</v>
      </c>
      <c r="BW566">
        <v>0</v>
      </c>
      <c r="BX566">
        <v>0</v>
      </c>
      <c r="BY566">
        <v>0</v>
      </c>
      <c r="BZ566">
        <v>0</v>
      </c>
      <c r="CA566" t="s">
        <v>93</v>
      </c>
      <c r="CB566" t="s">
        <v>93</v>
      </c>
      <c r="CC566" t="s">
        <v>93</v>
      </c>
      <c r="CD566">
        <v>0</v>
      </c>
      <c r="CE566">
        <v>7</v>
      </c>
      <c r="CF566">
        <v>2010</v>
      </c>
      <c r="CG566" t="s">
        <v>122</v>
      </c>
      <c r="CH566" t="s">
        <v>123</v>
      </c>
      <c r="CI566">
        <v>180000</v>
      </c>
      <c r="CR566" t="s">
        <v>124</v>
      </c>
      <c r="CS566">
        <v>2207</v>
      </c>
    </row>
    <row r="567" spans="1:97" x14ac:dyDescent="0.3">
      <c r="A567">
        <v>112</v>
      </c>
      <c r="B567">
        <v>80</v>
      </c>
      <c r="C567" t="s">
        <v>91</v>
      </c>
      <c r="D567" t="s">
        <v>93</v>
      </c>
      <c r="E567">
        <v>7750</v>
      </c>
      <c r="F567" t="s">
        <v>92</v>
      </c>
      <c r="G567" t="s">
        <v>93</v>
      </c>
      <c r="H567" t="s">
        <v>94</v>
      </c>
      <c r="I567" t="s">
        <v>95</v>
      </c>
      <c r="J567" t="s">
        <v>96</v>
      </c>
      <c r="K567" t="s">
        <v>134</v>
      </c>
      <c r="L567" t="s">
        <v>98</v>
      </c>
      <c r="M567" t="s">
        <v>184</v>
      </c>
      <c r="N567" t="s">
        <v>100</v>
      </c>
      <c r="O567" t="s">
        <v>101</v>
      </c>
      <c r="P567" t="s">
        <v>101</v>
      </c>
      <c r="Q567" t="s">
        <v>102</v>
      </c>
      <c r="R567" t="s">
        <v>193</v>
      </c>
      <c r="S567" s="3" t="str">
        <f>VLOOKUP(R567,'House Style2'!$A$1:$E$9,5,FALSE)</f>
        <v>Above Average</v>
      </c>
      <c r="T567">
        <v>7</v>
      </c>
      <c r="U567">
        <v>0.47010966223408512</v>
      </c>
      <c r="V567" t="s">
        <v>104</v>
      </c>
      <c r="W567">
        <v>5</v>
      </c>
      <c r="X567">
        <v>2000</v>
      </c>
      <c r="Y567">
        <v>2000</v>
      </c>
      <c r="Z567" t="s">
        <v>105</v>
      </c>
      <c r="AA567" t="s">
        <v>126</v>
      </c>
      <c r="AB567" t="s">
        <v>137</v>
      </c>
      <c r="AC567" t="s">
        <v>137</v>
      </c>
      <c r="AD567" t="s">
        <v>129</v>
      </c>
      <c r="AE567">
        <v>0</v>
      </c>
      <c r="AF567" t="s">
        <v>110</v>
      </c>
      <c r="AG567" t="s">
        <v>110</v>
      </c>
      <c r="AH567" t="s">
        <v>111</v>
      </c>
      <c r="AI567" t="s">
        <v>112</v>
      </c>
      <c r="AJ567" t="s">
        <v>110</v>
      </c>
      <c r="AK567" t="s">
        <v>156</v>
      </c>
      <c r="AL567" t="s">
        <v>113</v>
      </c>
      <c r="AM567">
        <v>250</v>
      </c>
      <c r="AN567" t="s">
        <v>114</v>
      </c>
      <c r="AO567">
        <v>0</v>
      </c>
      <c r="AP567">
        <v>134</v>
      </c>
      <c r="AQ567">
        <v>384</v>
      </c>
      <c r="AR567" t="s">
        <v>115</v>
      </c>
      <c r="AS567" t="s">
        <v>109</v>
      </c>
      <c r="AT567" t="s">
        <v>116</v>
      </c>
      <c r="AU567" t="s">
        <v>117</v>
      </c>
      <c r="AV567">
        <v>774</v>
      </c>
      <c r="AW567">
        <v>0.28514099650981095</v>
      </c>
      <c r="AX567" t="s">
        <v>195</v>
      </c>
      <c r="AY567">
        <v>656</v>
      </c>
      <c r="AZ567">
        <v>0</v>
      </c>
      <c r="BA567">
        <v>1430</v>
      </c>
      <c r="BB567">
        <v>0</v>
      </c>
      <c r="BC567">
        <v>0</v>
      </c>
      <c r="BD567">
        <v>2</v>
      </c>
      <c r="BE567">
        <v>1</v>
      </c>
      <c r="BF567">
        <v>3</v>
      </c>
      <c r="BG567">
        <v>1</v>
      </c>
      <c r="BH567" t="s">
        <v>110</v>
      </c>
      <c r="BI567">
        <v>7</v>
      </c>
      <c r="BJ567" t="s">
        <v>119</v>
      </c>
      <c r="BK567">
        <v>1</v>
      </c>
      <c r="BL567" t="s">
        <v>110</v>
      </c>
      <c r="BM567" t="s">
        <v>142</v>
      </c>
      <c r="BN567">
        <v>2000</v>
      </c>
      <c r="BO567" t="s">
        <v>121</v>
      </c>
      <c r="BP567">
        <v>2</v>
      </c>
      <c r="BQ567">
        <v>400</v>
      </c>
      <c r="BR567" t="s">
        <v>110</v>
      </c>
      <c r="BS567" t="s">
        <v>110</v>
      </c>
      <c r="BT567" t="s">
        <v>116</v>
      </c>
      <c r="BU567">
        <v>180</v>
      </c>
      <c r="BV567">
        <v>0</v>
      </c>
      <c r="BW567">
        <v>0</v>
      </c>
      <c r="BX567">
        <v>0</v>
      </c>
      <c r="BY567">
        <v>0</v>
      </c>
      <c r="BZ567">
        <v>0</v>
      </c>
      <c r="CA567" t="s">
        <v>93</v>
      </c>
      <c r="CB567" t="s">
        <v>93</v>
      </c>
      <c r="CC567" t="s">
        <v>93</v>
      </c>
      <c r="CD567">
        <v>0</v>
      </c>
      <c r="CE567">
        <v>4</v>
      </c>
      <c r="CF567">
        <v>2010</v>
      </c>
      <c r="CG567" t="s">
        <v>122</v>
      </c>
      <c r="CH567" t="s">
        <v>123</v>
      </c>
      <c r="CI567">
        <v>180000</v>
      </c>
      <c r="CR567">
        <v>774</v>
      </c>
      <c r="CS567" t="s">
        <v>124</v>
      </c>
    </row>
    <row r="568" spans="1:97" x14ac:dyDescent="0.3">
      <c r="A568">
        <v>121</v>
      </c>
      <c r="B568">
        <v>80</v>
      </c>
      <c r="C568" t="s">
        <v>91</v>
      </c>
      <c r="D568" t="s">
        <v>93</v>
      </c>
      <c r="E568">
        <v>21453</v>
      </c>
      <c r="F568" t="s">
        <v>92</v>
      </c>
      <c r="G568" t="s">
        <v>93</v>
      </c>
      <c r="H568" t="s">
        <v>94</v>
      </c>
      <c r="I568" t="s">
        <v>177</v>
      </c>
      <c r="J568" t="s">
        <v>96</v>
      </c>
      <c r="K568" t="s">
        <v>133</v>
      </c>
      <c r="L568" t="s">
        <v>186</v>
      </c>
      <c r="M568" t="s">
        <v>198</v>
      </c>
      <c r="N568" t="s">
        <v>100</v>
      </c>
      <c r="O568" t="s">
        <v>101</v>
      </c>
      <c r="P568" t="s">
        <v>101</v>
      </c>
      <c r="Q568" t="s">
        <v>102</v>
      </c>
      <c r="R568" t="s">
        <v>193</v>
      </c>
      <c r="S568" s="3" t="str">
        <f>VLOOKUP(R568,'House Style2'!$A$1:$E$9,5,FALSE)</f>
        <v>Above Average</v>
      </c>
      <c r="T568">
        <v>6</v>
      </c>
      <c r="U568">
        <v>0.91172426028043041</v>
      </c>
      <c r="V568" t="s">
        <v>104</v>
      </c>
      <c r="W568">
        <v>5</v>
      </c>
      <c r="X568">
        <v>1969</v>
      </c>
      <c r="Y568">
        <v>1969</v>
      </c>
      <c r="Z568" t="s">
        <v>216</v>
      </c>
      <c r="AA568" t="s">
        <v>251</v>
      </c>
      <c r="AB568" t="s">
        <v>194</v>
      </c>
      <c r="AC568" t="s">
        <v>194</v>
      </c>
      <c r="AD568" t="s">
        <v>129</v>
      </c>
      <c r="AE568">
        <v>0</v>
      </c>
      <c r="AF568" t="s">
        <v>110</v>
      </c>
      <c r="AG568" t="s">
        <v>110</v>
      </c>
      <c r="AH568" t="s">
        <v>171</v>
      </c>
      <c r="AI568" t="s">
        <v>110</v>
      </c>
      <c r="AJ568" t="s">
        <v>110</v>
      </c>
      <c r="AK568" t="s">
        <v>112</v>
      </c>
      <c r="AL568" t="s">
        <v>151</v>
      </c>
      <c r="AM568">
        <v>938</v>
      </c>
      <c r="AN568" t="s">
        <v>114</v>
      </c>
      <c r="AO568">
        <v>0</v>
      </c>
      <c r="AP568">
        <v>0</v>
      </c>
      <c r="AQ568">
        <v>938</v>
      </c>
      <c r="AR568" t="s">
        <v>115</v>
      </c>
      <c r="AS568" t="s">
        <v>109</v>
      </c>
      <c r="AT568" t="s">
        <v>116</v>
      </c>
      <c r="AU568" t="s">
        <v>117</v>
      </c>
      <c r="AV568">
        <v>988</v>
      </c>
      <c r="AW568">
        <v>0.91090087598792646</v>
      </c>
      <c r="AX568" t="s">
        <v>195</v>
      </c>
      <c r="AY568">
        <v>0</v>
      </c>
      <c r="AZ568">
        <v>0</v>
      </c>
      <c r="BA568">
        <v>988</v>
      </c>
      <c r="BB568">
        <v>1</v>
      </c>
      <c r="BC568">
        <v>0</v>
      </c>
      <c r="BD568">
        <v>1</v>
      </c>
      <c r="BE568">
        <v>0</v>
      </c>
      <c r="BF568">
        <v>1</v>
      </c>
      <c r="BG568">
        <v>1</v>
      </c>
      <c r="BH568" t="s">
        <v>110</v>
      </c>
      <c r="BI568">
        <v>4</v>
      </c>
      <c r="BJ568" t="s">
        <v>119</v>
      </c>
      <c r="BK568">
        <v>2</v>
      </c>
      <c r="BL568" t="s">
        <v>110</v>
      </c>
      <c r="BM568" t="s">
        <v>120</v>
      </c>
      <c r="BN568">
        <v>1969</v>
      </c>
      <c r="BO568" t="s">
        <v>114</v>
      </c>
      <c r="BP568">
        <v>2</v>
      </c>
      <c r="BQ568">
        <v>540</v>
      </c>
      <c r="BR568" t="s">
        <v>110</v>
      </c>
      <c r="BS568" t="s">
        <v>110</v>
      </c>
      <c r="BT568" t="s">
        <v>116</v>
      </c>
      <c r="BU568">
        <v>0</v>
      </c>
      <c r="BV568">
        <v>130</v>
      </c>
      <c r="BW568">
        <v>0</v>
      </c>
      <c r="BX568">
        <v>130</v>
      </c>
      <c r="BY568">
        <v>0</v>
      </c>
      <c r="BZ568">
        <v>0</v>
      </c>
      <c r="CA568" t="s">
        <v>93</v>
      </c>
      <c r="CB568" t="s">
        <v>93</v>
      </c>
      <c r="CC568" t="s">
        <v>93</v>
      </c>
      <c r="CD568">
        <v>0</v>
      </c>
      <c r="CE568">
        <v>10</v>
      </c>
      <c r="CF568">
        <v>2006</v>
      </c>
      <c r="CG568" t="s">
        <v>122</v>
      </c>
      <c r="CH568" t="s">
        <v>123</v>
      </c>
      <c r="CI568">
        <v>180000</v>
      </c>
      <c r="CR568">
        <v>988</v>
      </c>
      <c r="CS568" t="s">
        <v>124</v>
      </c>
    </row>
    <row r="569" spans="1:97" x14ac:dyDescent="0.3">
      <c r="A569">
        <v>135</v>
      </c>
      <c r="B569">
        <v>20</v>
      </c>
      <c r="C569" t="s">
        <v>91</v>
      </c>
      <c r="D569">
        <v>78</v>
      </c>
      <c r="E569">
        <v>10335</v>
      </c>
      <c r="F569" t="s">
        <v>92</v>
      </c>
      <c r="G569" t="s">
        <v>93</v>
      </c>
      <c r="H569" t="s">
        <v>94</v>
      </c>
      <c r="I569" t="s">
        <v>95</v>
      </c>
      <c r="J569" t="s">
        <v>96</v>
      </c>
      <c r="K569" t="s">
        <v>134</v>
      </c>
      <c r="L569" t="s">
        <v>98</v>
      </c>
      <c r="M569" t="s">
        <v>246</v>
      </c>
      <c r="N569" t="s">
        <v>203</v>
      </c>
      <c r="O569" t="s">
        <v>101</v>
      </c>
      <c r="P569" t="s">
        <v>101</v>
      </c>
      <c r="Q569" t="s">
        <v>102</v>
      </c>
      <c r="R569" t="s">
        <v>136</v>
      </c>
      <c r="S569" s="3" t="str">
        <f>VLOOKUP(R569,'House Style2'!$A$1:$E$9,5,FALSE)</f>
        <v>Above Average</v>
      </c>
      <c r="T569">
        <v>5</v>
      </c>
      <c r="U569">
        <v>0.61705739311802899</v>
      </c>
      <c r="V569" t="s">
        <v>225</v>
      </c>
      <c r="W569">
        <v>6</v>
      </c>
      <c r="X569">
        <v>1968</v>
      </c>
      <c r="Y569">
        <v>1993</v>
      </c>
      <c r="Z569" t="s">
        <v>105</v>
      </c>
      <c r="AA569" t="s">
        <v>126</v>
      </c>
      <c r="AB569" t="s">
        <v>194</v>
      </c>
      <c r="AC569" t="s">
        <v>194</v>
      </c>
      <c r="AD569" t="s">
        <v>129</v>
      </c>
      <c r="AE569">
        <v>0</v>
      </c>
      <c r="AF569" t="s">
        <v>110</v>
      </c>
      <c r="AG569" t="s">
        <v>110</v>
      </c>
      <c r="AH569" t="s">
        <v>171</v>
      </c>
      <c r="AI569" t="s">
        <v>110</v>
      </c>
      <c r="AJ569" t="s">
        <v>110</v>
      </c>
      <c r="AK569" t="s">
        <v>156</v>
      </c>
      <c r="AL569" t="s">
        <v>172</v>
      </c>
      <c r="AM569">
        <v>570</v>
      </c>
      <c r="AN569" t="s">
        <v>114</v>
      </c>
      <c r="AO569">
        <v>0</v>
      </c>
      <c r="AP569">
        <v>891</v>
      </c>
      <c r="AQ569">
        <v>1461</v>
      </c>
      <c r="AR569" t="s">
        <v>115</v>
      </c>
      <c r="AS569" t="s">
        <v>112</v>
      </c>
      <c r="AT569" t="s">
        <v>116</v>
      </c>
      <c r="AU569" t="s">
        <v>117</v>
      </c>
      <c r="AV569">
        <v>1721</v>
      </c>
      <c r="AW569">
        <v>0.30372979291527347</v>
      </c>
      <c r="AX569" t="s">
        <v>118</v>
      </c>
      <c r="AY569">
        <v>0</v>
      </c>
      <c r="AZ569">
        <v>0</v>
      </c>
      <c r="BA569">
        <v>1721</v>
      </c>
      <c r="BB569">
        <v>0</v>
      </c>
      <c r="BC569">
        <v>0</v>
      </c>
      <c r="BD569">
        <v>2</v>
      </c>
      <c r="BE569">
        <v>1</v>
      </c>
      <c r="BF569">
        <v>3</v>
      </c>
      <c r="BG569">
        <v>1</v>
      </c>
      <c r="BH569" t="s">
        <v>110</v>
      </c>
      <c r="BI569">
        <v>7</v>
      </c>
      <c r="BJ569" t="s">
        <v>226</v>
      </c>
      <c r="BK569">
        <v>1</v>
      </c>
      <c r="BL569" t="s">
        <v>110</v>
      </c>
      <c r="BM569" t="s">
        <v>120</v>
      </c>
      <c r="BN569">
        <v>1968</v>
      </c>
      <c r="BO569" t="s">
        <v>143</v>
      </c>
      <c r="BP569">
        <v>2</v>
      </c>
      <c r="BQ569">
        <v>440</v>
      </c>
      <c r="BR569" t="s">
        <v>110</v>
      </c>
      <c r="BS569" t="s">
        <v>110</v>
      </c>
      <c r="BT569" t="s">
        <v>116</v>
      </c>
      <c r="BU569">
        <v>0</v>
      </c>
      <c r="BV569">
        <v>96</v>
      </c>
      <c r="BW569">
        <v>180</v>
      </c>
      <c r="BX569">
        <v>0</v>
      </c>
      <c r="BY569">
        <v>0</v>
      </c>
      <c r="BZ569">
        <v>0</v>
      </c>
      <c r="CA569" t="s">
        <v>93</v>
      </c>
      <c r="CB569" t="s">
        <v>131</v>
      </c>
      <c r="CC569" t="s">
        <v>93</v>
      </c>
      <c r="CD569">
        <v>0</v>
      </c>
      <c r="CE569">
        <v>7</v>
      </c>
      <c r="CF569">
        <v>2006</v>
      </c>
      <c r="CG569" t="s">
        <v>122</v>
      </c>
      <c r="CH569" t="s">
        <v>123</v>
      </c>
      <c r="CI569">
        <v>180000</v>
      </c>
      <c r="CR569" t="s">
        <v>124</v>
      </c>
      <c r="CS569">
        <v>1721</v>
      </c>
    </row>
    <row r="570" spans="1:97" x14ac:dyDescent="0.3">
      <c r="A570">
        <v>249</v>
      </c>
      <c r="B570">
        <v>60</v>
      </c>
      <c r="C570" t="s">
        <v>91</v>
      </c>
      <c r="D570">
        <v>72</v>
      </c>
      <c r="E570">
        <v>11317</v>
      </c>
      <c r="F570" t="s">
        <v>92</v>
      </c>
      <c r="G570" t="s">
        <v>93</v>
      </c>
      <c r="H570" t="s">
        <v>141</v>
      </c>
      <c r="I570" t="s">
        <v>95</v>
      </c>
      <c r="J570" t="s">
        <v>96</v>
      </c>
      <c r="K570" t="s">
        <v>134</v>
      </c>
      <c r="L570" t="s">
        <v>98</v>
      </c>
      <c r="M570" t="s">
        <v>167</v>
      </c>
      <c r="N570" t="s">
        <v>100</v>
      </c>
      <c r="O570" t="s">
        <v>101</v>
      </c>
      <c r="P570" t="s">
        <v>101</v>
      </c>
      <c r="Q570" t="s">
        <v>102</v>
      </c>
      <c r="R570" t="s">
        <v>103</v>
      </c>
      <c r="S570" s="3" t="str">
        <f>VLOOKUP(R570,'House Style2'!$A$1:$E$9,5,FALSE)</f>
        <v>Above Average</v>
      </c>
      <c r="T570">
        <v>7</v>
      </c>
      <c r="U570">
        <v>9.9936986903153668E-2</v>
      </c>
      <c r="V570" t="s">
        <v>104</v>
      </c>
      <c r="W570">
        <v>5</v>
      </c>
      <c r="X570">
        <v>2003</v>
      </c>
      <c r="Y570">
        <v>2003</v>
      </c>
      <c r="Z570" t="s">
        <v>105</v>
      </c>
      <c r="AA570" t="s">
        <v>126</v>
      </c>
      <c r="AB570" t="s">
        <v>137</v>
      </c>
      <c r="AC570" t="s">
        <v>137</v>
      </c>
      <c r="AD570" t="s">
        <v>108</v>
      </c>
      <c r="AE570">
        <v>101</v>
      </c>
      <c r="AF570" t="s">
        <v>112</v>
      </c>
      <c r="AG570" t="s">
        <v>110</v>
      </c>
      <c r="AH570" t="s">
        <v>111</v>
      </c>
      <c r="AI570" t="s">
        <v>112</v>
      </c>
      <c r="AJ570" t="s">
        <v>110</v>
      </c>
      <c r="AK570" t="s">
        <v>156</v>
      </c>
      <c r="AL570" t="s">
        <v>114</v>
      </c>
      <c r="AM570">
        <v>0</v>
      </c>
      <c r="AN570" t="s">
        <v>114</v>
      </c>
      <c r="AO570">
        <v>0</v>
      </c>
      <c r="AP570">
        <v>840</v>
      </c>
      <c r="AQ570">
        <v>840</v>
      </c>
      <c r="AR570" t="s">
        <v>115</v>
      </c>
      <c r="AS570" t="s">
        <v>109</v>
      </c>
      <c r="AT570" t="s">
        <v>116</v>
      </c>
      <c r="AU570" t="s">
        <v>117</v>
      </c>
      <c r="AV570">
        <v>840</v>
      </c>
      <c r="AW570">
        <v>0.38812518623071846</v>
      </c>
      <c r="AX570" t="s">
        <v>195</v>
      </c>
      <c r="AY570">
        <v>828</v>
      </c>
      <c r="AZ570">
        <v>0</v>
      </c>
      <c r="BA570">
        <v>1668</v>
      </c>
      <c r="BB570">
        <v>0</v>
      </c>
      <c r="BC570">
        <v>0</v>
      </c>
      <c r="BD570">
        <v>2</v>
      </c>
      <c r="BE570">
        <v>1</v>
      </c>
      <c r="BF570">
        <v>3</v>
      </c>
      <c r="BG570">
        <v>1</v>
      </c>
      <c r="BH570" t="s">
        <v>112</v>
      </c>
      <c r="BI570">
        <v>8</v>
      </c>
      <c r="BJ570" t="s">
        <v>119</v>
      </c>
      <c r="BK570">
        <v>0</v>
      </c>
      <c r="BL570" t="s">
        <v>93</v>
      </c>
      <c r="BM570" t="s">
        <v>120</v>
      </c>
      <c r="BN570">
        <v>2003</v>
      </c>
      <c r="BO570" t="s">
        <v>143</v>
      </c>
      <c r="BP570">
        <v>2</v>
      </c>
      <c r="BQ570">
        <v>500</v>
      </c>
      <c r="BR570" t="s">
        <v>110</v>
      </c>
      <c r="BS570" t="s">
        <v>110</v>
      </c>
      <c r="BT570" t="s">
        <v>116</v>
      </c>
      <c r="BU570">
        <v>144</v>
      </c>
      <c r="BV570">
        <v>68</v>
      </c>
      <c r="BW570">
        <v>0</v>
      </c>
      <c r="BX570">
        <v>0</v>
      </c>
      <c r="BY570">
        <v>0</v>
      </c>
      <c r="BZ570">
        <v>0</v>
      </c>
      <c r="CA570" t="s">
        <v>93</v>
      </c>
      <c r="CB570" t="s">
        <v>93</v>
      </c>
      <c r="CC570" t="s">
        <v>93</v>
      </c>
      <c r="CD570">
        <v>0</v>
      </c>
      <c r="CE570">
        <v>9</v>
      </c>
      <c r="CF570">
        <v>2007</v>
      </c>
      <c r="CG570" t="s">
        <v>122</v>
      </c>
      <c r="CH570" t="s">
        <v>123</v>
      </c>
      <c r="CI570">
        <v>180000</v>
      </c>
      <c r="CR570">
        <v>840</v>
      </c>
      <c r="CS570" t="s">
        <v>124</v>
      </c>
    </row>
    <row r="571" spans="1:97" x14ac:dyDescent="0.3">
      <c r="A571">
        <v>745</v>
      </c>
      <c r="B571">
        <v>120</v>
      </c>
      <c r="C571" t="s">
        <v>91</v>
      </c>
      <c r="D571">
        <v>41</v>
      </c>
      <c r="E571">
        <v>5395</v>
      </c>
      <c r="F571" t="s">
        <v>92</v>
      </c>
      <c r="G571" t="s">
        <v>93</v>
      </c>
      <c r="H571" t="s">
        <v>94</v>
      </c>
      <c r="I571" t="s">
        <v>153</v>
      </c>
      <c r="J571" t="s">
        <v>96</v>
      </c>
      <c r="K571" t="s">
        <v>134</v>
      </c>
      <c r="L571" t="s">
        <v>98</v>
      </c>
      <c r="M571" t="s">
        <v>148</v>
      </c>
      <c r="N571" t="s">
        <v>100</v>
      </c>
      <c r="O571" t="s">
        <v>101</v>
      </c>
      <c r="P571" t="s">
        <v>101</v>
      </c>
      <c r="Q571" t="s">
        <v>175</v>
      </c>
      <c r="R571" t="s">
        <v>136</v>
      </c>
      <c r="S571" s="3" t="str">
        <f>VLOOKUP(R571,'House Style2'!$A$1:$E$9,5,FALSE)</f>
        <v>Above Average</v>
      </c>
      <c r="T571">
        <v>8</v>
      </c>
      <c r="U571">
        <v>0.17511355610540524</v>
      </c>
      <c r="V571" t="s">
        <v>104</v>
      </c>
      <c r="W571">
        <v>5</v>
      </c>
      <c r="X571">
        <v>1993</v>
      </c>
      <c r="Y571">
        <v>1993</v>
      </c>
      <c r="Z571" t="s">
        <v>105</v>
      </c>
      <c r="AA571" t="s">
        <v>126</v>
      </c>
      <c r="AB571" t="s">
        <v>107</v>
      </c>
      <c r="AC571" t="s">
        <v>107</v>
      </c>
      <c r="AD571" t="s">
        <v>129</v>
      </c>
      <c r="AE571">
        <v>0</v>
      </c>
      <c r="AF571" t="s">
        <v>112</v>
      </c>
      <c r="AG571" t="s">
        <v>110</v>
      </c>
      <c r="AH571" t="s">
        <v>111</v>
      </c>
      <c r="AI571" t="s">
        <v>112</v>
      </c>
      <c r="AJ571" t="s">
        <v>110</v>
      </c>
      <c r="AK571" t="s">
        <v>156</v>
      </c>
      <c r="AL571" t="s">
        <v>113</v>
      </c>
      <c r="AM571">
        <v>733</v>
      </c>
      <c r="AN571" t="s">
        <v>114</v>
      </c>
      <c r="AO571">
        <v>0</v>
      </c>
      <c r="AP571">
        <v>604</v>
      </c>
      <c r="AQ571">
        <v>1337</v>
      </c>
      <c r="AR571" t="s">
        <v>115</v>
      </c>
      <c r="AS571" t="s">
        <v>112</v>
      </c>
      <c r="AT571" t="s">
        <v>116</v>
      </c>
      <c r="AU571" t="s">
        <v>117</v>
      </c>
      <c r="AV571">
        <v>1337</v>
      </c>
      <c r="AW571">
        <v>0.95176973193188996</v>
      </c>
      <c r="AX571" t="s">
        <v>118</v>
      </c>
      <c r="AY571">
        <v>0</v>
      </c>
      <c r="AZ571">
        <v>0</v>
      </c>
      <c r="BA571">
        <v>1337</v>
      </c>
      <c r="BB571">
        <v>1</v>
      </c>
      <c r="BC571">
        <v>0</v>
      </c>
      <c r="BD571">
        <v>2</v>
      </c>
      <c r="BE571">
        <v>0</v>
      </c>
      <c r="BF571">
        <v>2</v>
      </c>
      <c r="BG571">
        <v>1</v>
      </c>
      <c r="BH571" t="s">
        <v>112</v>
      </c>
      <c r="BI571">
        <v>5</v>
      </c>
      <c r="BJ571" t="s">
        <v>119</v>
      </c>
      <c r="BK571">
        <v>1</v>
      </c>
      <c r="BL571" t="s">
        <v>110</v>
      </c>
      <c r="BM571" t="s">
        <v>120</v>
      </c>
      <c r="BN571">
        <v>1993</v>
      </c>
      <c r="BO571" t="s">
        <v>143</v>
      </c>
      <c r="BP571">
        <v>2</v>
      </c>
      <c r="BQ571">
        <v>462</v>
      </c>
      <c r="BR571" t="s">
        <v>110</v>
      </c>
      <c r="BS571" t="s">
        <v>110</v>
      </c>
      <c r="BT571" t="s">
        <v>116</v>
      </c>
      <c r="BU571">
        <v>96</v>
      </c>
      <c r="BV571">
        <v>0</v>
      </c>
      <c r="BW571">
        <v>70</v>
      </c>
      <c r="BX571">
        <v>168</v>
      </c>
      <c r="BY571">
        <v>0</v>
      </c>
      <c r="BZ571">
        <v>0</v>
      </c>
      <c r="CA571" t="s">
        <v>93</v>
      </c>
      <c r="CB571" t="s">
        <v>93</v>
      </c>
      <c r="CC571" t="s">
        <v>93</v>
      </c>
      <c r="CD571">
        <v>0</v>
      </c>
      <c r="CE571">
        <v>10</v>
      </c>
      <c r="CF571">
        <v>2008</v>
      </c>
      <c r="CG571" t="s">
        <v>122</v>
      </c>
      <c r="CH571" t="s">
        <v>123</v>
      </c>
      <c r="CI571">
        <v>180000</v>
      </c>
      <c r="CR571">
        <v>1337</v>
      </c>
      <c r="CS571" t="s">
        <v>124</v>
      </c>
    </row>
    <row r="572" spans="1:97" x14ac:dyDescent="0.3">
      <c r="A572">
        <v>903</v>
      </c>
      <c r="B572">
        <v>60</v>
      </c>
      <c r="C572" t="s">
        <v>91</v>
      </c>
      <c r="D572">
        <v>63</v>
      </c>
      <c r="E572">
        <v>7875</v>
      </c>
      <c r="F572" t="s">
        <v>92</v>
      </c>
      <c r="G572" t="s">
        <v>93</v>
      </c>
      <c r="H572" t="s">
        <v>141</v>
      </c>
      <c r="I572" t="s">
        <v>95</v>
      </c>
      <c r="J572" t="s">
        <v>96</v>
      </c>
      <c r="K572" t="s">
        <v>134</v>
      </c>
      <c r="L572" t="s">
        <v>98</v>
      </c>
      <c r="M572" t="s">
        <v>184</v>
      </c>
      <c r="N572" t="s">
        <v>100</v>
      </c>
      <c r="O572" t="s">
        <v>101</v>
      </c>
      <c r="P572" t="s">
        <v>101</v>
      </c>
      <c r="Q572" t="s">
        <v>102</v>
      </c>
      <c r="R572" t="s">
        <v>103</v>
      </c>
      <c r="S572" s="3" t="str">
        <f>VLOOKUP(R572,'House Style2'!$A$1:$E$9,5,FALSE)</f>
        <v>Above Average</v>
      </c>
      <c r="T572">
        <v>7</v>
      </c>
      <c r="U572">
        <v>0.34350033450292528</v>
      </c>
      <c r="V572" t="s">
        <v>104</v>
      </c>
      <c r="W572">
        <v>5</v>
      </c>
      <c r="X572">
        <v>2003</v>
      </c>
      <c r="Y572">
        <v>2003</v>
      </c>
      <c r="Z572" t="s">
        <v>105</v>
      </c>
      <c r="AA572" t="s">
        <v>126</v>
      </c>
      <c r="AB572" t="s">
        <v>137</v>
      </c>
      <c r="AC572" t="s">
        <v>137</v>
      </c>
      <c r="AD572" t="s">
        <v>129</v>
      </c>
      <c r="AE572">
        <v>0</v>
      </c>
      <c r="AF572" t="s">
        <v>112</v>
      </c>
      <c r="AG572" t="s">
        <v>110</v>
      </c>
      <c r="AH572" t="s">
        <v>111</v>
      </c>
      <c r="AI572" t="s">
        <v>112</v>
      </c>
      <c r="AJ572" t="s">
        <v>110</v>
      </c>
      <c r="AK572" t="s">
        <v>156</v>
      </c>
      <c r="AL572" t="s">
        <v>114</v>
      </c>
      <c r="AM572">
        <v>0</v>
      </c>
      <c r="AN572" t="s">
        <v>114</v>
      </c>
      <c r="AO572">
        <v>0</v>
      </c>
      <c r="AP572">
        <v>783</v>
      </c>
      <c r="AQ572">
        <v>783</v>
      </c>
      <c r="AR572" t="s">
        <v>115</v>
      </c>
      <c r="AS572" t="s">
        <v>109</v>
      </c>
      <c r="AT572" t="s">
        <v>116</v>
      </c>
      <c r="AU572" t="s">
        <v>117</v>
      </c>
      <c r="AV572">
        <v>807</v>
      </c>
      <c r="AW572">
        <v>0.39106963392313088</v>
      </c>
      <c r="AX572" t="s">
        <v>195</v>
      </c>
      <c r="AY572">
        <v>702</v>
      </c>
      <c r="AZ572">
        <v>0</v>
      </c>
      <c r="BA572">
        <v>1509</v>
      </c>
      <c r="BB572">
        <v>0</v>
      </c>
      <c r="BC572">
        <v>0</v>
      </c>
      <c r="BD572">
        <v>2</v>
      </c>
      <c r="BE572">
        <v>1</v>
      </c>
      <c r="BF572">
        <v>3</v>
      </c>
      <c r="BG572">
        <v>1</v>
      </c>
      <c r="BH572" t="s">
        <v>112</v>
      </c>
      <c r="BI572">
        <v>8</v>
      </c>
      <c r="BJ572" t="s">
        <v>119</v>
      </c>
      <c r="BK572">
        <v>1</v>
      </c>
      <c r="BL572" t="s">
        <v>112</v>
      </c>
      <c r="BM572" t="s">
        <v>120</v>
      </c>
      <c r="BN572">
        <v>2003</v>
      </c>
      <c r="BO572" t="s">
        <v>121</v>
      </c>
      <c r="BP572">
        <v>2</v>
      </c>
      <c r="BQ572">
        <v>393</v>
      </c>
      <c r="BR572" t="s">
        <v>110</v>
      </c>
      <c r="BS572" t="s">
        <v>110</v>
      </c>
      <c r="BT572" t="s">
        <v>116</v>
      </c>
      <c r="BU572">
        <v>0</v>
      </c>
      <c r="BV572">
        <v>75</v>
      </c>
      <c r="BW572">
        <v>0</v>
      </c>
      <c r="BX572">
        <v>0</v>
      </c>
      <c r="BY572">
        <v>0</v>
      </c>
      <c r="BZ572">
        <v>0</v>
      </c>
      <c r="CA572" t="s">
        <v>93</v>
      </c>
      <c r="CB572" t="s">
        <v>93</v>
      </c>
      <c r="CC572" t="s">
        <v>93</v>
      </c>
      <c r="CD572">
        <v>0</v>
      </c>
      <c r="CE572">
        <v>7</v>
      </c>
      <c r="CF572">
        <v>2006</v>
      </c>
      <c r="CG572" t="s">
        <v>122</v>
      </c>
      <c r="CH572" t="s">
        <v>123</v>
      </c>
      <c r="CI572">
        <v>180000</v>
      </c>
      <c r="CR572">
        <v>807</v>
      </c>
      <c r="CS572" t="s">
        <v>124</v>
      </c>
    </row>
    <row r="573" spans="1:97" x14ac:dyDescent="0.3">
      <c r="A573">
        <v>1056</v>
      </c>
      <c r="B573">
        <v>20</v>
      </c>
      <c r="C573" t="s">
        <v>91</v>
      </c>
      <c r="D573">
        <v>104</v>
      </c>
      <c r="E573">
        <v>11361</v>
      </c>
      <c r="F573" t="s">
        <v>92</v>
      </c>
      <c r="G573" t="s">
        <v>93</v>
      </c>
      <c r="H573" t="s">
        <v>141</v>
      </c>
      <c r="I573" t="s">
        <v>95</v>
      </c>
      <c r="J573" t="s">
        <v>96</v>
      </c>
      <c r="K573" t="s">
        <v>134</v>
      </c>
      <c r="L573" t="s">
        <v>98</v>
      </c>
      <c r="M573" t="s">
        <v>211</v>
      </c>
      <c r="N573" t="s">
        <v>203</v>
      </c>
      <c r="O573" t="s">
        <v>101</v>
      </c>
      <c r="P573" t="s">
        <v>101</v>
      </c>
      <c r="Q573" t="s">
        <v>102</v>
      </c>
      <c r="R573" t="s">
        <v>136</v>
      </c>
      <c r="S573" s="3" t="str">
        <f>VLOOKUP(R573,'House Style2'!$A$1:$E$9,5,FALSE)</f>
        <v>Above Average</v>
      </c>
      <c r="T573">
        <v>6</v>
      </c>
      <c r="U573">
        <v>0.62797782685534997</v>
      </c>
      <c r="V573" t="s">
        <v>104</v>
      </c>
      <c r="W573">
        <v>5</v>
      </c>
      <c r="X573">
        <v>1976</v>
      </c>
      <c r="Y573">
        <v>1976</v>
      </c>
      <c r="Z573" t="s">
        <v>105</v>
      </c>
      <c r="AA573" t="s">
        <v>126</v>
      </c>
      <c r="AB573" t="s">
        <v>194</v>
      </c>
      <c r="AC573" t="s">
        <v>194</v>
      </c>
      <c r="AD573" t="s">
        <v>108</v>
      </c>
      <c r="AE573">
        <v>160</v>
      </c>
      <c r="AF573" t="s">
        <v>110</v>
      </c>
      <c r="AG573" t="s">
        <v>110</v>
      </c>
      <c r="AH573" t="s">
        <v>171</v>
      </c>
      <c r="AI573" t="s">
        <v>112</v>
      </c>
      <c r="AJ573" t="s">
        <v>110</v>
      </c>
      <c r="AK573" t="s">
        <v>156</v>
      </c>
      <c r="AL573" t="s">
        <v>151</v>
      </c>
      <c r="AM573">
        <v>644</v>
      </c>
      <c r="AN573" t="s">
        <v>114</v>
      </c>
      <c r="AO573">
        <v>0</v>
      </c>
      <c r="AP573">
        <v>549</v>
      </c>
      <c r="AQ573">
        <v>1193</v>
      </c>
      <c r="AR573" t="s">
        <v>115</v>
      </c>
      <c r="AS573" t="s">
        <v>110</v>
      </c>
      <c r="AT573" t="s">
        <v>116</v>
      </c>
      <c r="AU573" t="s">
        <v>117</v>
      </c>
      <c r="AV573">
        <v>1523</v>
      </c>
      <c r="AW573">
        <v>0.39860299296314183</v>
      </c>
      <c r="AX573" t="s">
        <v>118</v>
      </c>
      <c r="AY573">
        <v>0</v>
      </c>
      <c r="AZ573">
        <v>0</v>
      </c>
      <c r="BA573">
        <v>1523</v>
      </c>
      <c r="BB573">
        <v>0</v>
      </c>
      <c r="BC573">
        <v>1</v>
      </c>
      <c r="BD573">
        <v>2</v>
      </c>
      <c r="BE573">
        <v>0</v>
      </c>
      <c r="BF573">
        <v>3</v>
      </c>
      <c r="BG573">
        <v>1</v>
      </c>
      <c r="BH573" t="s">
        <v>110</v>
      </c>
      <c r="BI573">
        <v>7</v>
      </c>
      <c r="BJ573" t="s">
        <v>119</v>
      </c>
      <c r="BK573">
        <v>1</v>
      </c>
      <c r="BL573" t="s">
        <v>110</v>
      </c>
      <c r="BM573" t="s">
        <v>120</v>
      </c>
      <c r="BN573">
        <v>1976</v>
      </c>
      <c r="BO573" t="s">
        <v>121</v>
      </c>
      <c r="BP573">
        <v>2</v>
      </c>
      <c r="BQ573">
        <v>478</v>
      </c>
      <c r="BR573" t="s">
        <v>110</v>
      </c>
      <c r="BS573" t="s">
        <v>110</v>
      </c>
      <c r="BT573" t="s">
        <v>116</v>
      </c>
      <c r="BU573">
        <v>0</v>
      </c>
      <c r="BV573">
        <v>0</v>
      </c>
      <c r="BW573">
        <v>0</v>
      </c>
      <c r="BX573">
        <v>0</v>
      </c>
      <c r="BY573">
        <v>189</v>
      </c>
      <c r="BZ573">
        <v>0</v>
      </c>
      <c r="CA573" t="s">
        <v>93</v>
      </c>
      <c r="CB573" t="s">
        <v>131</v>
      </c>
      <c r="CC573" t="s">
        <v>93</v>
      </c>
      <c r="CD573">
        <v>0</v>
      </c>
      <c r="CE573">
        <v>5</v>
      </c>
      <c r="CF573">
        <v>2008</v>
      </c>
      <c r="CG573" t="s">
        <v>213</v>
      </c>
      <c r="CH573" t="s">
        <v>132</v>
      </c>
      <c r="CI573">
        <v>180000</v>
      </c>
      <c r="CR573" t="s">
        <v>124</v>
      </c>
      <c r="CS573">
        <v>1523</v>
      </c>
    </row>
    <row r="574" spans="1:97" x14ac:dyDescent="0.3">
      <c r="A574">
        <v>1147</v>
      </c>
      <c r="B574">
        <v>20</v>
      </c>
      <c r="C574" t="s">
        <v>91</v>
      </c>
      <c r="D574" t="s">
        <v>93</v>
      </c>
      <c r="E574">
        <v>11200</v>
      </c>
      <c r="F574" t="s">
        <v>92</v>
      </c>
      <c r="G574" t="s">
        <v>93</v>
      </c>
      <c r="H574" t="s">
        <v>141</v>
      </c>
      <c r="I574" t="s">
        <v>95</v>
      </c>
      <c r="J574" t="s">
        <v>96</v>
      </c>
      <c r="K574" t="s">
        <v>134</v>
      </c>
      <c r="L574" t="s">
        <v>98</v>
      </c>
      <c r="M574" t="s">
        <v>201</v>
      </c>
      <c r="N574" t="s">
        <v>100</v>
      </c>
      <c r="O574" t="s">
        <v>101</v>
      </c>
      <c r="P574" t="s">
        <v>101</v>
      </c>
      <c r="Q574" t="s">
        <v>102</v>
      </c>
      <c r="R574" t="s">
        <v>136</v>
      </c>
      <c r="S574" s="3" t="str">
        <f>VLOOKUP(R574,'House Style2'!$A$1:$E$9,5,FALSE)</f>
        <v>Above Average</v>
      </c>
      <c r="T574">
        <v>6</v>
      </c>
      <c r="U574">
        <v>0.32341146484227001</v>
      </c>
      <c r="V574" t="s">
        <v>104</v>
      </c>
      <c r="W574">
        <v>5</v>
      </c>
      <c r="X574">
        <v>1985</v>
      </c>
      <c r="Y574">
        <v>1985</v>
      </c>
      <c r="Z574" t="s">
        <v>105</v>
      </c>
      <c r="AA574" t="s">
        <v>126</v>
      </c>
      <c r="AB574" t="s">
        <v>127</v>
      </c>
      <c r="AC574" t="s">
        <v>155</v>
      </c>
      <c r="AD574" t="s">
        <v>108</v>
      </c>
      <c r="AE574">
        <v>85</v>
      </c>
      <c r="AF574" t="s">
        <v>112</v>
      </c>
      <c r="AG574" t="s">
        <v>110</v>
      </c>
      <c r="AH574" t="s">
        <v>171</v>
      </c>
      <c r="AI574" t="s">
        <v>112</v>
      </c>
      <c r="AJ574" t="s">
        <v>110</v>
      </c>
      <c r="AK574" t="s">
        <v>156</v>
      </c>
      <c r="AL574" t="s">
        <v>113</v>
      </c>
      <c r="AM574">
        <v>1258</v>
      </c>
      <c r="AN574" t="s">
        <v>114</v>
      </c>
      <c r="AO574">
        <v>0</v>
      </c>
      <c r="AP574">
        <v>40</v>
      </c>
      <c r="AQ574">
        <v>1298</v>
      </c>
      <c r="AR574" t="s">
        <v>115</v>
      </c>
      <c r="AS574" t="s">
        <v>110</v>
      </c>
      <c r="AT574" t="s">
        <v>116</v>
      </c>
      <c r="AU574" t="s">
        <v>117</v>
      </c>
      <c r="AV574">
        <v>1298</v>
      </c>
      <c r="AW574">
        <v>3.5923887575823765E-2</v>
      </c>
      <c r="AX574" t="s">
        <v>118</v>
      </c>
      <c r="AY574">
        <v>0</v>
      </c>
      <c r="AZ574">
        <v>0</v>
      </c>
      <c r="BA574">
        <v>1298</v>
      </c>
      <c r="BB574">
        <v>1</v>
      </c>
      <c r="BC574">
        <v>0</v>
      </c>
      <c r="BD574">
        <v>2</v>
      </c>
      <c r="BE574">
        <v>0</v>
      </c>
      <c r="BF574">
        <v>3</v>
      </c>
      <c r="BG574">
        <v>1</v>
      </c>
      <c r="BH574" t="s">
        <v>112</v>
      </c>
      <c r="BI574">
        <v>5</v>
      </c>
      <c r="BJ574" t="s">
        <v>119</v>
      </c>
      <c r="BK574">
        <v>1</v>
      </c>
      <c r="BL574" t="s">
        <v>110</v>
      </c>
      <c r="BM574" t="s">
        <v>120</v>
      </c>
      <c r="BN574">
        <v>1985</v>
      </c>
      <c r="BO574" t="s">
        <v>114</v>
      </c>
      <c r="BP574">
        <v>2</v>
      </c>
      <c r="BQ574">
        <v>403</v>
      </c>
      <c r="BR574" t="s">
        <v>110</v>
      </c>
      <c r="BS574" t="s">
        <v>110</v>
      </c>
      <c r="BT574" t="s">
        <v>116</v>
      </c>
      <c r="BU574">
        <v>165</v>
      </c>
      <c r="BV574">
        <v>26</v>
      </c>
      <c r="BW574">
        <v>0</v>
      </c>
      <c r="BX574">
        <v>0</v>
      </c>
      <c r="BY574">
        <v>0</v>
      </c>
      <c r="BZ574">
        <v>0</v>
      </c>
      <c r="CA574" t="s">
        <v>93</v>
      </c>
      <c r="CB574" t="s">
        <v>93</v>
      </c>
      <c r="CC574" t="s">
        <v>93</v>
      </c>
      <c r="CD574">
        <v>0</v>
      </c>
      <c r="CE574">
        <v>5</v>
      </c>
      <c r="CF574">
        <v>2006</v>
      </c>
      <c r="CG574" t="s">
        <v>122</v>
      </c>
      <c r="CH574" t="s">
        <v>123</v>
      </c>
      <c r="CI574">
        <v>180000</v>
      </c>
      <c r="CR574">
        <v>1298</v>
      </c>
      <c r="CS574" t="s">
        <v>124</v>
      </c>
    </row>
    <row r="575" spans="1:97" x14ac:dyDescent="0.3">
      <c r="A575">
        <v>1282</v>
      </c>
      <c r="B575">
        <v>20</v>
      </c>
      <c r="C575" t="s">
        <v>91</v>
      </c>
      <c r="D575">
        <v>50</v>
      </c>
      <c r="E575">
        <v>8049</v>
      </c>
      <c r="F575" t="s">
        <v>92</v>
      </c>
      <c r="G575" t="s">
        <v>93</v>
      </c>
      <c r="H575" t="s">
        <v>94</v>
      </c>
      <c r="I575" t="s">
        <v>95</v>
      </c>
      <c r="J575" t="s">
        <v>96</v>
      </c>
      <c r="K575" t="s">
        <v>133</v>
      </c>
      <c r="L575" t="s">
        <v>98</v>
      </c>
      <c r="M575" t="s">
        <v>183</v>
      </c>
      <c r="N575" t="s">
        <v>100</v>
      </c>
      <c r="O575" t="s">
        <v>101</v>
      </c>
      <c r="P575" t="s">
        <v>101</v>
      </c>
      <c r="Q575" t="s">
        <v>102</v>
      </c>
      <c r="R575" t="s">
        <v>136</v>
      </c>
      <c r="S575" s="3" t="str">
        <f>VLOOKUP(R575,'House Style2'!$A$1:$E$9,5,FALSE)</f>
        <v>Above Average</v>
      </c>
      <c r="T575">
        <v>7</v>
      </c>
      <c r="U575">
        <v>0.19400551560720081</v>
      </c>
      <c r="V575" t="s">
        <v>104</v>
      </c>
      <c r="W575">
        <v>5</v>
      </c>
      <c r="X575">
        <v>1990</v>
      </c>
      <c r="Y575">
        <v>1990</v>
      </c>
      <c r="Z575" t="s">
        <v>125</v>
      </c>
      <c r="AA575" t="s">
        <v>126</v>
      </c>
      <c r="AB575" t="s">
        <v>107</v>
      </c>
      <c r="AC575" t="s">
        <v>107</v>
      </c>
      <c r="AD575" t="s">
        <v>108</v>
      </c>
      <c r="AE575">
        <v>54</v>
      </c>
      <c r="AF575" t="s">
        <v>110</v>
      </c>
      <c r="AG575" t="s">
        <v>110</v>
      </c>
      <c r="AH575" t="s">
        <v>171</v>
      </c>
      <c r="AI575" t="s">
        <v>112</v>
      </c>
      <c r="AJ575" t="s">
        <v>110</v>
      </c>
      <c r="AK575" t="s">
        <v>156</v>
      </c>
      <c r="AL575" t="s">
        <v>151</v>
      </c>
      <c r="AM575">
        <v>1053</v>
      </c>
      <c r="AN575" t="s">
        <v>114</v>
      </c>
      <c r="AO575">
        <v>0</v>
      </c>
      <c r="AP575">
        <v>256</v>
      </c>
      <c r="AQ575">
        <v>1309</v>
      </c>
      <c r="AR575" t="s">
        <v>115</v>
      </c>
      <c r="AS575" t="s">
        <v>110</v>
      </c>
      <c r="AT575" t="s">
        <v>116</v>
      </c>
      <c r="AU575" t="s">
        <v>117</v>
      </c>
      <c r="AV575">
        <v>1339</v>
      </c>
      <c r="AW575">
        <v>1.477103420401793E-2</v>
      </c>
      <c r="AX575" t="s">
        <v>118</v>
      </c>
      <c r="AY575">
        <v>0</v>
      </c>
      <c r="AZ575">
        <v>0</v>
      </c>
      <c r="BA575">
        <v>1339</v>
      </c>
      <c r="BB575">
        <v>1</v>
      </c>
      <c r="BC575">
        <v>0</v>
      </c>
      <c r="BD575">
        <v>2</v>
      </c>
      <c r="BE575">
        <v>0</v>
      </c>
      <c r="BF575">
        <v>2</v>
      </c>
      <c r="BG575">
        <v>1</v>
      </c>
      <c r="BH575" t="s">
        <v>110</v>
      </c>
      <c r="BI575">
        <v>6</v>
      </c>
      <c r="BJ575" t="s">
        <v>119</v>
      </c>
      <c r="BK575">
        <v>1</v>
      </c>
      <c r="BL575" t="s">
        <v>110</v>
      </c>
      <c r="BM575" t="s">
        <v>120</v>
      </c>
      <c r="BN575">
        <v>1990</v>
      </c>
      <c r="BO575" t="s">
        <v>121</v>
      </c>
      <c r="BP575">
        <v>2</v>
      </c>
      <c r="BQ575">
        <v>484</v>
      </c>
      <c r="BR575" t="s">
        <v>112</v>
      </c>
      <c r="BS575" t="s">
        <v>112</v>
      </c>
      <c r="BT575" t="s">
        <v>116</v>
      </c>
      <c r="BU575">
        <v>0</v>
      </c>
      <c r="BV575">
        <v>58</v>
      </c>
      <c r="BW575">
        <v>0</v>
      </c>
      <c r="BX575">
        <v>0</v>
      </c>
      <c r="BY575">
        <v>90</v>
      </c>
      <c r="BZ575">
        <v>0</v>
      </c>
      <c r="CA575" t="s">
        <v>93</v>
      </c>
      <c r="CB575" t="s">
        <v>93</v>
      </c>
      <c r="CC575" t="s">
        <v>93</v>
      </c>
      <c r="CD575">
        <v>0</v>
      </c>
      <c r="CE575">
        <v>7</v>
      </c>
      <c r="CF575">
        <v>2006</v>
      </c>
      <c r="CG575" t="s">
        <v>122</v>
      </c>
      <c r="CH575" t="s">
        <v>123</v>
      </c>
      <c r="CI575">
        <v>180000</v>
      </c>
      <c r="CR575">
        <v>1339</v>
      </c>
      <c r="CS575" t="s">
        <v>124</v>
      </c>
    </row>
    <row r="576" spans="1:97" x14ac:dyDescent="0.3">
      <c r="A576">
        <v>33</v>
      </c>
      <c r="B576">
        <v>20</v>
      </c>
      <c r="C576" t="s">
        <v>91</v>
      </c>
      <c r="D576">
        <v>85</v>
      </c>
      <c r="E576">
        <v>11049</v>
      </c>
      <c r="F576" t="s">
        <v>92</v>
      </c>
      <c r="G576" t="s">
        <v>93</v>
      </c>
      <c r="H576" t="s">
        <v>141</v>
      </c>
      <c r="I576" t="s">
        <v>95</v>
      </c>
      <c r="J576" t="s">
        <v>96</v>
      </c>
      <c r="K576" t="s">
        <v>97</v>
      </c>
      <c r="L576" t="s">
        <v>98</v>
      </c>
      <c r="M576" t="s">
        <v>167</v>
      </c>
      <c r="N576" t="s">
        <v>100</v>
      </c>
      <c r="O576" t="s">
        <v>101</v>
      </c>
      <c r="P576" t="s">
        <v>101</v>
      </c>
      <c r="Q576" t="s">
        <v>102</v>
      </c>
      <c r="R576" t="s">
        <v>136</v>
      </c>
      <c r="S576" s="3" t="str">
        <f>VLOOKUP(R576,'House Style2'!$A$1:$E$9,5,FALSE)</f>
        <v>Above Average</v>
      </c>
      <c r="T576">
        <v>8</v>
      </c>
      <c r="U576">
        <v>0.76690895461872322</v>
      </c>
      <c r="V576" t="s">
        <v>104</v>
      </c>
      <c r="W576">
        <v>5</v>
      </c>
      <c r="X576">
        <v>2007</v>
      </c>
      <c r="Y576">
        <v>2007</v>
      </c>
      <c r="Z576" t="s">
        <v>105</v>
      </c>
      <c r="AA576" t="s">
        <v>126</v>
      </c>
      <c r="AB576" t="s">
        <v>137</v>
      </c>
      <c r="AC576" t="s">
        <v>137</v>
      </c>
      <c r="AD576" t="s">
        <v>129</v>
      </c>
      <c r="AE576">
        <v>0</v>
      </c>
      <c r="AF576" t="s">
        <v>112</v>
      </c>
      <c r="AG576" t="s">
        <v>110</v>
      </c>
      <c r="AH576" t="s">
        <v>111</v>
      </c>
      <c r="AI576" t="s">
        <v>109</v>
      </c>
      <c r="AJ576" t="s">
        <v>110</v>
      </c>
      <c r="AK576" t="s">
        <v>130</v>
      </c>
      <c r="AL576" t="s">
        <v>114</v>
      </c>
      <c r="AM576">
        <v>0</v>
      </c>
      <c r="AN576" t="s">
        <v>114</v>
      </c>
      <c r="AO576">
        <v>0</v>
      </c>
      <c r="AP576">
        <v>1234</v>
      </c>
      <c r="AQ576">
        <v>1234</v>
      </c>
      <c r="AR576" t="s">
        <v>115</v>
      </c>
      <c r="AS576" t="s">
        <v>109</v>
      </c>
      <c r="AT576" t="s">
        <v>116</v>
      </c>
      <c r="AU576" t="s">
        <v>117</v>
      </c>
      <c r="AV576">
        <v>1234</v>
      </c>
      <c r="AW576">
        <v>0.49963376962632788</v>
      </c>
      <c r="AX576" t="s">
        <v>118</v>
      </c>
      <c r="AY576">
        <v>0</v>
      </c>
      <c r="AZ576">
        <v>0</v>
      </c>
      <c r="BA576">
        <v>1234</v>
      </c>
      <c r="BB576">
        <v>0</v>
      </c>
      <c r="BC576">
        <v>0</v>
      </c>
      <c r="BD576">
        <v>2</v>
      </c>
      <c r="BE576">
        <v>0</v>
      </c>
      <c r="BF576">
        <v>3</v>
      </c>
      <c r="BG576">
        <v>1</v>
      </c>
      <c r="BH576" t="s">
        <v>112</v>
      </c>
      <c r="BI576">
        <v>7</v>
      </c>
      <c r="BJ576" t="s">
        <v>119</v>
      </c>
      <c r="BK576">
        <v>0</v>
      </c>
      <c r="BL576" t="s">
        <v>93</v>
      </c>
      <c r="BM576" t="s">
        <v>120</v>
      </c>
      <c r="BN576">
        <v>2007</v>
      </c>
      <c r="BO576" t="s">
        <v>143</v>
      </c>
      <c r="BP576">
        <v>2</v>
      </c>
      <c r="BQ576">
        <v>484</v>
      </c>
      <c r="BR576" t="s">
        <v>110</v>
      </c>
      <c r="BS576" t="s">
        <v>110</v>
      </c>
      <c r="BT576" t="s">
        <v>116</v>
      </c>
      <c r="BU576">
        <v>0</v>
      </c>
      <c r="BV576">
        <v>30</v>
      </c>
      <c r="BW576">
        <v>0</v>
      </c>
      <c r="BX576">
        <v>0</v>
      </c>
      <c r="BY576">
        <v>0</v>
      </c>
      <c r="BZ576">
        <v>0</v>
      </c>
      <c r="CA576" t="s">
        <v>93</v>
      </c>
      <c r="CB576" t="s">
        <v>93</v>
      </c>
      <c r="CC576" t="s">
        <v>93</v>
      </c>
      <c r="CD576">
        <v>0</v>
      </c>
      <c r="CE576">
        <v>1</v>
      </c>
      <c r="CF576">
        <v>2008</v>
      </c>
      <c r="CG576" t="s">
        <v>122</v>
      </c>
      <c r="CH576" t="s">
        <v>123</v>
      </c>
      <c r="CI576">
        <v>179900</v>
      </c>
      <c r="CR576">
        <v>1234</v>
      </c>
      <c r="CS576" t="s">
        <v>124</v>
      </c>
    </row>
    <row r="577" spans="1:97" x14ac:dyDescent="0.3">
      <c r="A577">
        <v>223</v>
      </c>
      <c r="B577">
        <v>60</v>
      </c>
      <c r="C577" t="s">
        <v>91</v>
      </c>
      <c r="D577">
        <v>85</v>
      </c>
      <c r="E577">
        <v>11475</v>
      </c>
      <c r="F577" t="s">
        <v>92</v>
      </c>
      <c r="G577" t="s">
        <v>93</v>
      </c>
      <c r="H577" t="s">
        <v>141</v>
      </c>
      <c r="I577" t="s">
        <v>95</v>
      </c>
      <c r="J577" t="s">
        <v>96</v>
      </c>
      <c r="K577" t="s">
        <v>134</v>
      </c>
      <c r="L577" t="s">
        <v>98</v>
      </c>
      <c r="M577" t="s">
        <v>211</v>
      </c>
      <c r="N577" t="s">
        <v>203</v>
      </c>
      <c r="O577" t="s">
        <v>169</v>
      </c>
      <c r="P577" t="s">
        <v>101</v>
      </c>
      <c r="Q577" t="s">
        <v>102</v>
      </c>
      <c r="R577" t="s">
        <v>103</v>
      </c>
      <c r="S577" s="3" t="str">
        <f>VLOOKUP(R577,'House Style2'!$A$1:$E$9,5,FALSE)</f>
        <v>Above Average</v>
      </c>
      <c r="T577">
        <v>6</v>
      </c>
      <c r="U577">
        <v>0.78728633133427917</v>
      </c>
      <c r="V577" t="s">
        <v>104</v>
      </c>
      <c r="W577">
        <v>6</v>
      </c>
      <c r="X577">
        <v>1975</v>
      </c>
      <c r="Y577">
        <v>1975</v>
      </c>
      <c r="Z577" t="s">
        <v>105</v>
      </c>
      <c r="AA577" t="s">
        <v>126</v>
      </c>
      <c r="AB577" t="s">
        <v>137</v>
      </c>
      <c r="AC577" t="s">
        <v>137</v>
      </c>
      <c r="AD577" t="s">
        <v>129</v>
      </c>
      <c r="AE577">
        <v>0</v>
      </c>
      <c r="AF577" t="s">
        <v>110</v>
      </c>
      <c r="AG577" t="s">
        <v>110</v>
      </c>
      <c r="AH577" t="s">
        <v>171</v>
      </c>
      <c r="AI577" t="s">
        <v>112</v>
      </c>
      <c r="AJ577" t="s">
        <v>110</v>
      </c>
      <c r="AK577" t="s">
        <v>156</v>
      </c>
      <c r="AL577" t="s">
        <v>151</v>
      </c>
      <c r="AM577">
        <v>550</v>
      </c>
      <c r="AN577" t="s">
        <v>114</v>
      </c>
      <c r="AO577">
        <v>0</v>
      </c>
      <c r="AP577">
        <v>163</v>
      </c>
      <c r="AQ577">
        <v>713</v>
      </c>
      <c r="AR577" t="s">
        <v>115</v>
      </c>
      <c r="AS577" t="s">
        <v>110</v>
      </c>
      <c r="AT577" t="s">
        <v>116</v>
      </c>
      <c r="AU577" t="s">
        <v>117</v>
      </c>
      <c r="AV577">
        <v>811</v>
      </c>
      <c r="AW577">
        <v>0.60642733244418412</v>
      </c>
      <c r="AX577" t="s">
        <v>195</v>
      </c>
      <c r="AY577">
        <v>741</v>
      </c>
      <c r="AZ577">
        <v>0</v>
      </c>
      <c r="BA577">
        <v>1552</v>
      </c>
      <c r="BB577">
        <v>1</v>
      </c>
      <c r="BC577">
        <v>0</v>
      </c>
      <c r="BD577">
        <v>2</v>
      </c>
      <c r="BE577">
        <v>1</v>
      </c>
      <c r="BF577">
        <v>3</v>
      </c>
      <c r="BG577">
        <v>1</v>
      </c>
      <c r="BH577" t="s">
        <v>110</v>
      </c>
      <c r="BI577">
        <v>6</v>
      </c>
      <c r="BJ577" t="s">
        <v>119</v>
      </c>
      <c r="BK577">
        <v>1</v>
      </c>
      <c r="BL577" t="s">
        <v>110</v>
      </c>
      <c r="BM577" t="s">
        <v>120</v>
      </c>
      <c r="BN577">
        <v>1975</v>
      </c>
      <c r="BO577" t="s">
        <v>143</v>
      </c>
      <c r="BP577">
        <v>2</v>
      </c>
      <c r="BQ577">
        <v>434</v>
      </c>
      <c r="BR577" t="s">
        <v>110</v>
      </c>
      <c r="BS577" t="s">
        <v>110</v>
      </c>
      <c r="BT577" t="s">
        <v>116</v>
      </c>
      <c r="BU577">
        <v>209</v>
      </c>
      <c r="BV577">
        <v>208</v>
      </c>
      <c r="BW577">
        <v>0</v>
      </c>
      <c r="BX577">
        <v>0</v>
      </c>
      <c r="BY577">
        <v>0</v>
      </c>
      <c r="BZ577">
        <v>0</v>
      </c>
      <c r="CA577" t="s">
        <v>93</v>
      </c>
      <c r="CB577" t="s">
        <v>131</v>
      </c>
      <c r="CC577" t="s">
        <v>93</v>
      </c>
      <c r="CD577">
        <v>0</v>
      </c>
      <c r="CE577">
        <v>2</v>
      </c>
      <c r="CF577">
        <v>2006</v>
      </c>
      <c r="CG577" t="s">
        <v>122</v>
      </c>
      <c r="CH577" t="s">
        <v>123</v>
      </c>
      <c r="CI577">
        <v>179900</v>
      </c>
      <c r="CR577">
        <v>811</v>
      </c>
      <c r="CS577" t="s">
        <v>124</v>
      </c>
    </row>
    <row r="578" spans="1:97" x14ac:dyDescent="0.3">
      <c r="A578">
        <v>1107</v>
      </c>
      <c r="B578">
        <v>20</v>
      </c>
      <c r="C578" t="s">
        <v>91</v>
      </c>
      <c r="D578">
        <v>114</v>
      </c>
      <c r="E578">
        <v>10357</v>
      </c>
      <c r="F578" t="s">
        <v>92</v>
      </c>
      <c r="G578" t="s">
        <v>93</v>
      </c>
      <c r="H578" t="s">
        <v>94</v>
      </c>
      <c r="I578" t="s">
        <v>95</v>
      </c>
      <c r="J578" t="s">
        <v>96</v>
      </c>
      <c r="K578" t="s">
        <v>97</v>
      </c>
      <c r="L578" t="s">
        <v>98</v>
      </c>
      <c r="M578" t="s">
        <v>201</v>
      </c>
      <c r="N578" t="s">
        <v>100</v>
      </c>
      <c r="O578" t="s">
        <v>230</v>
      </c>
      <c r="P578" t="s">
        <v>101</v>
      </c>
      <c r="Q578" t="s">
        <v>102</v>
      </c>
      <c r="R578" t="s">
        <v>136</v>
      </c>
      <c r="S578" s="3" t="str">
        <f>VLOOKUP(R578,'House Style2'!$A$1:$E$9,5,FALSE)</f>
        <v>Above Average</v>
      </c>
      <c r="T578">
        <v>7</v>
      </c>
      <c r="U578">
        <v>0.72990180800503313</v>
      </c>
      <c r="V578" t="s">
        <v>104</v>
      </c>
      <c r="W578">
        <v>5</v>
      </c>
      <c r="X578">
        <v>1990</v>
      </c>
      <c r="Y578">
        <v>1991</v>
      </c>
      <c r="Z578" t="s">
        <v>125</v>
      </c>
      <c r="AA578" t="s">
        <v>126</v>
      </c>
      <c r="AB578" t="s">
        <v>107</v>
      </c>
      <c r="AC578" t="s">
        <v>107</v>
      </c>
      <c r="AD578" t="s">
        <v>129</v>
      </c>
      <c r="AE578">
        <v>0</v>
      </c>
      <c r="AF578" t="s">
        <v>112</v>
      </c>
      <c r="AG578" t="s">
        <v>110</v>
      </c>
      <c r="AH578" t="s">
        <v>111</v>
      </c>
      <c r="AI578" t="s">
        <v>112</v>
      </c>
      <c r="AJ578" t="s">
        <v>110</v>
      </c>
      <c r="AK578" t="s">
        <v>163</v>
      </c>
      <c r="AL578" t="s">
        <v>113</v>
      </c>
      <c r="AM578">
        <v>738</v>
      </c>
      <c r="AN578" t="s">
        <v>114</v>
      </c>
      <c r="AO578">
        <v>0</v>
      </c>
      <c r="AP578">
        <v>172</v>
      </c>
      <c r="AQ578">
        <v>910</v>
      </c>
      <c r="AR578" t="s">
        <v>115</v>
      </c>
      <c r="AS578" t="s">
        <v>112</v>
      </c>
      <c r="AT578" t="s">
        <v>116</v>
      </c>
      <c r="AU578" t="s">
        <v>117</v>
      </c>
      <c r="AV578">
        <v>1442</v>
      </c>
      <c r="AW578">
        <v>0.18482561450432355</v>
      </c>
      <c r="AX578" t="s">
        <v>118</v>
      </c>
      <c r="AY578">
        <v>0</v>
      </c>
      <c r="AZ578">
        <v>0</v>
      </c>
      <c r="BA578">
        <v>1442</v>
      </c>
      <c r="BB578">
        <v>1</v>
      </c>
      <c r="BC578">
        <v>0</v>
      </c>
      <c r="BD578">
        <v>2</v>
      </c>
      <c r="BE578">
        <v>0</v>
      </c>
      <c r="BF578">
        <v>3</v>
      </c>
      <c r="BG578">
        <v>1</v>
      </c>
      <c r="BH578" t="s">
        <v>112</v>
      </c>
      <c r="BI578">
        <v>6</v>
      </c>
      <c r="BJ578" t="s">
        <v>119</v>
      </c>
      <c r="BK578">
        <v>1</v>
      </c>
      <c r="BL578" t="s">
        <v>110</v>
      </c>
      <c r="BM578" t="s">
        <v>120</v>
      </c>
      <c r="BN578">
        <v>1990</v>
      </c>
      <c r="BO578" t="s">
        <v>121</v>
      </c>
      <c r="BP578">
        <v>2</v>
      </c>
      <c r="BQ578">
        <v>719</v>
      </c>
      <c r="BR578" t="s">
        <v>110</v>
      </c>
      <c r="BS578" t="s">
        <v>110</v>
      </c>
      <c r="BT578" t="s">
        <v>116</v>
      </c>
      <c r="BU578">
        <v>0</v>
      </c>
      <c r="BV578">
        <v>244</v>
      </c>
      <c r="BW578">
        <v>0</v>
      </c>
      <c r="BX578">
        <v>0</v>
      </c>
      <c r="BY578">
        <v>0</v>
      </c>
      <c r="BZ578">
        <v>0</v>
      </c>
      <c r="CA578" t="s">
        <v>93</v>
      </c>
      <c r="CB578" t="s">
        <v>93</v>
      </c>
      <c r="CC578" t="s">
        <v>93</v>
      </c>
      <c r="CD578">
        <v>0</v>
      </c>
      <c r="CE578">
        <v>5</v>
      </c>
      <c r="CF578">
        <v>2007</v>
      </c>
      <c r="CG578" t="s">
        <v>122</v>
      </c>
      <c r="CH578" t="s">
        <v>123</v>
      </c>
      <c r="CI578">
        <v>179900</v>
      </c>
      <c r="CR578">
        <v>1442</v>
      </c>
      <c r="CS578" t="s">
        <v>124</v>
      </c>
    </row>
    <row r="579" spans="1:97" x14ac:dyDescent="0.3">
      <c r="A579">
        <v>1157</v>
      </c>
      <c r="B579">
        <v>80</v>
      </c>
      <c r="C579" t="s">
        <v>91</v>
      </c>
      <c r="D579">
        <v>85</v>
      </c>
      <c r="E579">
        <v>9350</v>
      </c>
      <c r="F579" t="s">
        <v>92</v>
      </c>
      <c r="G579" t="s">
        <v>93</v>
      </c>
      <c r="H579" t="s">
        <v>141</v>
      </c>
      <c r="I579" t="s">
        <v>95</v>
      </c>
      <c r="J579" t="s">
        <v>96</v>
      </c>
      <c r="K579" t="s">
        <v>134</v>
      </c>
      <c r="L579" t="s">
        <v>98</v>
      </c>
      <c r="M579" t="s">
        <v>192</v>
      </c>
      <c r="N579" t="s">
        <v>100</v>
      </c>
      <c r="O579" t="s">
        <v>101</v>
      </c>
      <c r="P579" t="s">
        <v>101</v>
      </c>
      <c r="Q579" t="s">
        <v>102</v>
      </c>
      <c r="R579" t="s">
        <v>193</v>
      </c>
      <c r="S579" s="3" t="str">
        <f>VLOOKUP(R579,'House Style2'!$A$1:$E$9,5,FALSE)</f>
        <v>Above Average</v>
      </c>
      <c r="T579">
        <v>5</v>
      </c>
      <c r="U579">
        <v>0.78164062747304008</v>
      </c>
      <c r="V579" t="s">
        <v>225</v>
      </c>
      <c r="W579">
        <v>8</v>
      </c>
      <c r="X579">
        <v>1965</v>
      </c>
      <c r="Y579">
        <v>1999</v>
      </c>
      <c r="Z579" t="s">
        <v>105</v>
      </c>
      <c r="AA579" t="s">
        <v>126</v>
      </c>
      <c r="AB579" t="s">
        <v>108</v>
      </c>
      <c r="AC579" t="s">
        <v>108</v>
      </c>
      <c r="AD579" t="s">
        <v>129</v>
      </c>
      <c r="AE579">
        <v>0</v>
      </c>
      <c r="AF579" t="s">
        <v>110</v>
      </c>
      <c r="AG579" t="s">
        <v>112</v>
      </c>
      <c r="AH579" t="s">
        <v>111</v>
      </c>
      <c r="AI579" t="s">
        <v>110</v>
      </c>
      <c r="AJ579" t="s">
        <v>110</v>
      </c>
      <c r="AK579" t="s">
        <v>112</v>
      </c>
      <c r="AL579" t="s">
        <v>151</v>
      </c>
      <c r="AM579">
        <v>633</v>
      </c>
      <c r="AN579" t="s">
        <v>114</v>
      </c>
      <c r="AO579">
        <v>0</v>
      </c>
      <c r="AP579">
        <v>586</v>
      </c>
      <c r="AQ579">
        <v>1219</v>
      </c>
      <c r="AR579" t="s">
        <v>115</v>
      </c>
      <c r="AS579" t="s">
        <v>112</v>
      </c>
      <c r="AT579" t="s">
        <v>116</v>
      </c>
      <c r="AU579" t="s">
        <v>117</v>
      </c>
      <c r="AV579">
        <v>1265</v>
      </c>
      <c r="AW579">
        <v>0.95707709411925046</v>
      </c>
      <c r="AX579" t="s">
        <v>118</v>
      </c>
      <c r="AY579">
        <v>0</v>
      </c>
      <c r="AZ579">
        <v>0</v>
      </c>
      <c r="BA579">
        <v>1265</v>
      </c>
      <c r="BB579">
        <v>0</v>
      </c>
      <c r="BC579">
        <v>1</v>
      </c>
      <c r="BD579">
        <v>2</v>
      </c>
      <c r="BE579">
        <v>0</v>
      </c>
      <c r="BF579">
        <v>3</v>
      </c>
      <c r="BG579">
        <v>1</v>
      </c>
      <c r="BH579" t="s">
        <v>112</v>
      </c>
      <c r="BI579">
        <v>6</v>
      </c>
      <c r="BJ579" t="s">
        <v>119</v>
      </c>
      <c r="BK579">
        <v>1</v>
      </c>
      <c r="BL579" t="s">
        <v>112</v>
      </c>
      <c r="BM579" t="s">
        <v>120</v>
      </c>
      <c r="BN579">
        <v>1965</v>
      </c>
      <c r="BO579" t="s">
        <v>143</v>
      </c>
      <c r="BP579">
        <v>2</v>
      </c>
      <c r="BQ579">
        <v>502</v>
      </c>
      <c r="BR579" t="s">
        <v>110</v>
      </c>
      <c r="BS579" t="s">
        <v>110</v>
      </c>
      <c r="BT579" t="s">
        <v>116</v>
      </c>
      <c r="BU579">
        <v>0</v>
      </c>
      <c r="BV579">
        <v>92</v>
      </c>
      <c r="BW579">
        <v>0</v>
      </c>
      <c r="BX579">
        <v>96</v>
      </c>
      <c r="BY579">
        <v>0</v>
      </c>
      <c r="BZ579">
        <v>0</v>
      </c>
      <c r="CA579" t="s">
        <v>93</v>
      </c>
      <c r="CB579" t="s">
        <v>131</v>
      </c>
      <c r="CC579" t="s">
        <v>93</v>
      </c>
      <c r="CD579">
        <v>0</v>
      </c>
      <c r="CE579">
        <v>10</v>
      </c>
      <c r="CF579">
        <v>2008</v>
      </c>
      <c r="CG579" t="s">
        <v>122</v>
      </c>
      <c r="CH579" t="s">
        <v>123</v>
      </c>
      <c r="CI579">
        <v>179900</v>
      </c>
      <c r="CR579">
        <v>1265</v>
      </c>
      <c r="CS579" t="s">
        <v>124</v>
      </c>
    </row>
    <row r="580" spans="1:97" x14ac:dyDescent="0.3">
      <c r="A580">
        <v>1421</v>
      </c>
      <c r="B580">
        <v>60</v>
      </c>
      <c r="C580" t="s">
        <v>91</v>
      </c>
      <c r="D580">
        <v>90</v>
      </c>
      <c r="E580">
        <v>11700</v>
      </c>
      <c r="F580" t="s">
        <v>92</v>
      </c>
      <c r="G580" t="s">
        <v>93</v>
      </c>
      <c r="H580" t="s">
        <v>141</v>
      </c>
      <c r="I580" t="s">
        <v>95</v>
      </c>
      <c r="J580" t="s">
        <v>96</v>
      </c>
      <c r="K580" t="s">
        <v>97</v>
      </c>
      <c r="L580" t="s">
        <v>98</v>
      </c>
      <c r="M580" t="s">
        <v>211</v>
      </c>
      <c r="N580" t="s">
        <v>203</v>
      </c>
      <c r="O580" t="s">
        <v>101</v>
      </c>
      <c r="P580" t="s">
        <v>101</v>
      </c>
      <c r="Q580" t="s">
        <v>102</v>
      </c>
      <c r="R580" t="s">
        <v>103</v>
      </c>
      <c r="S580" s="3" t="str">
        <f>VLOOKUP(R580,'House Style2'!$A$1:$E$9,5,FALSE)</f>
        <v>Above Average</v>
      </c>
      <c r="T580">
        <v>6</v>
      </c>
      <c r="U580">
        <v>0.77887381858020177</v>
      </c>
      <c r="V580" t="s">
        <v>104</v>
      </c>
      <c r="W580">
        <v>6</v>
      </c>
      <c r="X580">
        <v>1968</v>
      </c>
      <c r="Y580">
        <v>1968</v>
      </c>
      <c r="Z580" t="s">
        <v>105</v>
      </c>
      <c r="AA580" t="s">
        <v>126</v>
      </c>
      <c r="AB580" t="s">
        <v>107</v>
      </c>
      <c r="AC580" t="s">
        <v>107</v>
      </c>
      <c r="AD580" t="s">
        <v>108</v>
      </c>
      <c r="AE580">
        <v>420</v>
      </c>
      <c r="AF580" t="s">
        <v>110</v>
      </c>
      <c r="AG580" t="s">
        <v>110</v>
      </c>
      <c r="AH580" t="s">
        <v>171</v>
      </c>
      <c r="AI580" t="s">
        <v>110</v>
      </c>
      <c r="AJ580" t="s">
        <v>110</v>
      </c>
      <c r="AK580" t="s">
        <v>156</v>
      </c>
      <c r="AL580" t="s">
        <v>151</v>
      </c>
      <c r="AM580">
        <v>404</v>
      </c>
      <c r="AN580" t="s">
        <v>114</v>
      </c>
      <c r="AO580">
        <v>0</v>
      </c>
      <c r="AP580">
        <v>304</v>
      </c>
      <c r="AQ580">
        <v>708</v>
      </c>
      <c r="AR580" t="s">
        <v>115</v>
      </c>
      <c r="AS580" t="s">
        <v>112</v>
      </c>
      <c r="AT580" t="s">
        <v>116</v>
      </c>
      <c r="AU580" t="s">
        <v>117</v>
      </c>
      <c r="AV580">
        <v>708</v>
      </c>
      <c r="AW580">
        <v>0.65021062775038341</v>
      </c>
      <c r="AX580" t="s">
        <v>195</v>
      </c>
      <c r="AY580">
        <v>708</v>
      </c>
      <c r="AZ580">
        <v>0</v>
      </c>
      <c r="BA580">
        <v>1416</v>
      </c>
      <c r="BB580">
        <v>0</v>
      </c>
      <c r="BC580">
        <v>0</v>
      </c>
      <c r="BD580">
        <v>2</v>
      </c>
      <c r="BE580">
        <v>1</v>
      </c>
      <c r="BF580">
        <v>3</v>
      </c>
      <c r="BG580">
        <v>1</v>
      </c>
      <c r="BH580" t="s">
        <v>110</v>
      </c>
      <c r="BI580">
        <v>7</v>
      </c>
      <c r="BJ580" t="s">
        <v>119</v>
      </c>
      <c r="BK580">
        <v>1</v>
      </c>
      <c r="BL580" t="s">
        <v>110</v>
      </c>
      <c r="BM580" t="s">
        <v>120</v>
      </c>
      <c r="BN580">
        <v>1968</v>
      </c>
      <c r="BO580" t="s">
        <v>143</v>
      </c>
      <c r="BP580">
        <v>2</v>
      </c>
      <c r="BQ580">
        <v>776</v>
      </c>
      <c r="BR580" t="s">
        <v>110</v>
      </c>
      <c r="BS580" t="s">
        <v>110</v>
      </c>
      <c r="BT580" t="s">
        <v>116</v>
      </c>
      <c r="BU580">
        <v>0</v>
      </c>
      <c r="BV580">
        <v>169</v>
      </c>
      <c r="BW580">
        <v>0</v>
      </c>
      <c r="BX580">
        <v>0</v>
      </c>
      <c r="BY580">
        <v>119</v>
      </c>
      <c r="BZ580">
        <v>0</v>
      </c>
      <c r="CA580" t="s">
        <v>93</v>
      </c>
      <c r="CB580" t="s">
        <v>93</v>
      </c>
      <c r="CC580" t="s">
        <v>93</v>
      </c>
      <c r="CD580">
        <v>0</v>
      </c>
      <c r="CE580">
        <v>5</v>
      </c>
      <c r="CF580">
        <v>2006</v>
      </c>
      <c r="CG580" t="s">
        <v>122</v>
      </c>
      <c r="CH580" t="s">
        <v>123</v>
      </c>
      <c r="CI580">
        <v>179900</v>
      </c>
      <c r="CR580">
        <v>708</v>
      </c>
      <c r="CS580" t="s">
        <v>124</v>
      </c>
    </row>
    <row r="581" spans="1:97" x14ac:dyDescent="0.3">
      <c r="A581">
        <v>545</v>
      </c>
      <c r="B581">
        <v>60</v>
      </c>
      <c r="C581" t="s">
        <v>91</v>
      </c>
      <c r="D581">
        <v>58</v>
      </c>
      <c r="E581">
        <v>17104</v>
      </c>
      <c r="F581" t="s">
        <v>92</v>
      </c>
      <c r="G581" t="s">
        <v>93</v>
      </c>
      <c r="H581" t="s">
        <v>94</v>
      </c>
      <c r="I581" t="s">
        <v>95</v>
      </c>
      <c r="J581" t="s">
        <v>96</v>
      </c>
      <c r="K581" t="s">
        <v>134</v>
      </c>
      <c r="L581" t="s">
        <v>98</v>
      </c>
      <c r="M581" t="s">
        <v>184</v>
      </c>
      <c r="N581" t="s">
        <v>100</v>
      </c>
      <c r="O581" t="s">
        <v>101</v>
      </c>
      <c r="P581" t="s">
        <v>101</v>
      </c>
      <c r="Q581" t="s">
        <v>102</v>
      </c>
      <c r="R581" t="s">
        <v>103</v>
      </c>
      <c r="S581" s="3" t="str">
        <f>VLOOKUP(R581,'House Style2'!$A$1:$E$9,5,FALSE)</f>
        <v>Above Average</v>
      </c>
      <c r="T581">
        <v>7</v>
      </c>
      <c r="U581">
        <v>0.17737874333414017</v>
      </c>
      <c r="V581" t="s">
        <v>104</v>
      </c>
      <c r="W581">
        <v>5</v>
      </c>
      <c r="X581">
        <v>2006</v>
      </c>
      <c r="Y581">
        <v>2006</v>
      </c>
      <c r="Z581" t="s">
        <v>105</v>
      </c>
      <c r="AA581" t="s">
        <v>126</v>
      </c>
      <c r="AB581" t="s">
        <v>137</v>
      </c>
      <c r="AC581" t="s">
        <v>137</v>
      </c>
      <c r="AD581" t="s">
        <v>129</v>
      </c>
      <c r="AE581">
        <v>0</v>
      </c>
      <c r="AF581" t="s">
        <v>112</v>
      </c>
      <c r="AG581" t="s">
        <v>110</v>
      </c>
      <c r="AH581" t="s">
        <v>111</v>
      </c>
      <c r="AI581" t="s">
        <v>112</v>
      </c>
      <c r="AJ581" t="s">
        <v>112</v>
      </c>
      <c r="AK581" t="s">
        <v>130</v>
      </c>
      <c r="AL581" t="s">
        <v>113</v>
      </c>
      <c r="AM581">
        <v>554</v>
      </c>
      <c r="AN581" t="s">
        <v>114</v>
      </c>
      <c r="AO581">
        <v>0</v>
      </c>
      <c r="AP581">
        <v>100</v>
      </c>
      <c r="AQ581">
        <v>654</v>
      </c>
      <c r="AR581" t="s">
        <v>115</v>
      </c>
      <c r="AS581" t="s">
        <v>109</v>
      </c>
      <c r="AT581" t="s">
        <v>116</v>
      </c>
      <c r="AU581" t="s">
        <v>117</v>
      </c>
      <c r="AV581">
        <v>664</v>
      </c>
      <c r="AW581">
        <v>0.83132174528004266</v>
      </c>
      <c r="AX581" t="s">
        <v>195</v>
      </c>
      <c r="AY581">
        <v>832</v>
      </c>
      <c r="AZ581">
        <v>0</v>
      </c>
      <c r="BA581">
        <v>1496</v>
      </c>
      <c r="BB581">
        <v>1</v>
      </c>
      <c r="BC581">
        <v>0</v>
      </c>
      <c r="BD581">
        <v>2</v>
      </c>
      <c r="BE581">
        <v>1</v>
      </c>
      <c r="BF581">
        <v>3</v>
      </c>
      <c r="BG581">
        <v>1</v>
      </c>
      <c r="BH581" t="s">
        <v>112</v>
      </c>
      <c r="BI581">
        <v>7</v>
      </c>
      <c r="BJ581" t="s">
        <v>119</v>
      </c>
      <c r="BK581">
        <v>1</v>
      </c>
      <c r="BL581" t="s">
        <v>112</v>
      </c>
      <c r="BM581" t="s">
        <v>120</v>
      </c>
      <c r="BN581">
        <v>2006</v>
      </c>
      <c r="BO581" t="s">
        <v>143</v>
      </c>
      <c r="BP581">
        <v>2</v>
      </c>
      <c r="BQ581">
        <v>426</v>
      </c>
      <c r="BR581" t="s">
        <v>110</v>
      </c>
      <c r="BS581" t="s">
        <v>110</v>
      </c>
      <c r="BT581" t="s">
        <v>116</v>
      </c>
      <c r="BU581">
        <v>100</v>
      </c>
      <c r="BV581">
        <v>24</v>
      </c>
      <c r="BW581">
        <v>0</v>
      </c>
      <c r="BX581">
        <v>0</v>
      </c>
      <c r="BY581">
        <v>0</v>
      </c>
      <c r="BZ581">
        <v>0</v>
      </c>
      <c r="CA581" t="s">
        <v>93</v>
      </c>
      <c r="CB581" t="s">
        <v>93</v>
      </c>
      <c r="CC581" t="s">
        <v>93</v>
      </c>
      <c r="CD581">
        <v>0</v>
      </c>
      <c r="CE581">
        <v>9</v>
      </c>
      <c r="CF581">
        <v>2006</v>
      </c>
      <c r="CG581" t="s">
        <v>139</v>
      </c>
      <c r="CH581" t="s">
        <v>140</v>
      </c>
      <c r="CI581">
        <v>179665</v>
      </c>
      <c r="CR581">
        <v>664</v>
      </c>
      <c r="CS581" t="s">
        <v>124</v>
      </c>
    </row>
    <row r="582" spans="1:97" x14ac:dyDescent="0.3">
      <c r="A582">
        <v>1445</v>
      </c>
      <c r="B582">
        <v>20</v>
      </c>
      <c r="C582" t="s">
        <v>91</v>
      </c>
      <c r="D582">
        <v>63</v>
      </c>
      <c r="E582">
        <v>8500</v>
      </c>
      <c r="F582" t="s">
        <v>92</v>
      </c>
      <c r="G582" t="s">
        <v>93</v>
      </c>
      <c r="H582" t="s">
        <v>141</v>
      </c>
      <c r="I582" t="s">
        <v>95</v>
      </c>
      <c r="J582" t="s">
        <v>96</v>
      </c>
      <c r="K582" t="s">
        <v>173</v>
      </c>
      <c r="L582" t="s">
        <v>98</v>
      </c>
      <c r="M582" t="s">
        <v>167</v>
      </c>
      <c r="N582" t="s">
        <v>100</v>
      </c>
      <c r="O582" t="s">
        <v>101</v>
      </c>
      <c r="P582" t="s">
        <v>101</v>
      </c>
      <c r="Q582" t="s">
        <v>102</v>
      </c>
      <c r="R582" t="s">
        <v>136</v>
      </c>
      <c r="S582" s="3" t="str">
        <f>VLOOKUP(R582,'House Style2'!$A$1:$E$9,5,FALSE)</f>
        <v>Above Average</v>
      </c>
      <c r="T582">
        <v>7</v>
      </c>
      <c r="U582">
        <v>0.37697792289308829</v>
      </c>
      <c r="V582" t="s">
        <v>104</v>
      </c>
      <c r="W582">
        <v>5</v>
      </c>
      <c r="X582">
        <v>2004</v>
      </c>
      <c r="Y582">
        <v>2004</v>
      </c>
      <c r="Z582" t="s">
        <v>105</v>
      </c>
      <c r="AA582" t="s">
        <v>126</v>
      </c>
      <c r="AB582" t="s">
        <v>137</v>
      </c>
      <c r="AC582" t="s">
        <v>137</v>
      </c>
      <c r="AD582" t="s">
        <v>108</v>
      </c>
      <c r="AE582">
        <v>106</v>
      </c>
      <c r="AF582" t="s">
        <v>112</v>
      </c>
      <c r="AG582" t="s">
        <v>110</v>
      </c>
      <c r="AH582" t="s">
        <v>111</v>
      </c>
      <c r="AI582" t="s">
        <v>112</v>
      </c>
      <c r="AJ582" t="s">
        <v>110</v>
      </c>
      <c r="AK582" t="s">
        <v>130</v>
      </c>
      <c r="AL582" t="s">
        <v>114</v>
      </c>
      <c r="AM582">
        <v>0</v>
      </c>
      <c r="AN582" t="s">
        <v>114</v>
      </c>
      <c r="AO582">
        <v>0</v>
      </c>
      <c r="AP582">
        <v>1422</v>
      </c>
      <c r="AQ582">
        <v>1422</v>
      </c>
      <c r="AR582" t="s">
        <v>115</v>
      </c>
      <c r="AS582" t="s">
        <v>109</v>
      </c>
      <c r="AT582" t="s">
        <v>116</v>
      </c>
      <c r="AU582" t="s">
        <v>117</v>
      </c>
      <c r="AV582">
        <v>1422</v>
      </c>
      <c r="AW582">
        <v>0.41972768721261322</v>
      </c>
      <c r="AX582" t="s">
        <v>118</v>
      </c>
      <c r="AY582">
        <v>0</v>
      </c>
      <c r="AZ582">
        <v>0</v>
      </c>
      <c r="BA582">
        <v>1422</v>
      </c>
      <c r="BB582">
        <v>0</v>
      </c>
      <c r="BC582">
        <v>0</v>
      </c>
      <c r="BD582">
        <v>2</v>
      </c>
      <c r="BE582">
        <v>0</v>
      </c>
      <c r="BF582">
        <v>3</v>
      </c>
      <c r="BG582">
        <v>1</v>
      </c>
      <c r="BH582" t="s">
        <v>112</v>
      </c>
      <c r="BI582">
        <v>7</v>
      </c>
      <c r="BJ582" t="s">
        <v>119</v>
      </c>
      <c r="BK582">
        <v>0</v>
      </c>
      <c r="BL582" t="s">
        <v>93</v>
      </c>
      <c r="BM582" t="s">
        <v>120</v>
      </c>
      <c r="BN582">
        <v>2004</v>
      </c>
      <c r="BO582" t="s">
        <v>143</v>
      </c>
      <c r="BP582">
        <v>2</v>
      </c>
      <c r="BQ582">
        <v>626</v>
      </c>
      <c r="BR582" t="s">
        <v>110</v>
      </c>
      <c r="BS582" t="s">
        <v>110</v>
      </c>
      <c r="BT582" t="s">
        <v>116</v>
      </c>
      <c r="BU582">
        <v>192</v>
      </c>
      <c r="BV582">
        <v>60</v>
      </c>
      <c r="BW582">
        <v>0</v>
      </c>
      <c r="BX582">
        <v>0</v>
      </c>
      <c r="BY582">
        <v>0</v>
      </c>
      <c r="BZ582">
        <v>0</v>
      </c>
      <c r="CA582" t="s">
        <v>93</v>
      </c>
      <c r="CB582" t="s">
        <v>93</v>
      </c>
      <c r="CC582" t="s">
        <v>93</v>
      </c>
      <c r="CD582">
        <v>0</v>
      </c>
      <c r="CE582">
        <v>11</v>
      </c>
      <c r="CF582">
        <v>2007</v>
      </c>
      <c r="CG582" t="s">
        <v>122</v>
      </c>
      <c r="CH582" t="s">
        <v>123</v>
      </c>
      <c r="CI582">
        <v>179600</v>
      </c>
      <c r="CR582">
        <v>1422</v>
      </c>
      <c r="CS582" t="s">
        <v>124</v>
      </c>
    </row>
    <row r="583" spans="1:97" x14ac:dyDescent="0.3">
      <c r="A583">
        <v>709</v>
      </c>
      <c r="B583">
        <v>60</v>
      </c>
      <c r="C583" t="s">
        <v>91</v>
      </c>
      <c r="D583">
        <v>65</v>
      </c>
      <c r="E583">
        <v>9018</v>
      </c>
      <c r="F583" t="s">
        <v>92</v>
      </c>
      <c r="G583" t="s">
        <v>93</v>
      </c>
      <c r="H583" t="s">
        <v>94</v>
      </c>
      <c r="I583" t="s">
        <v>95</v>
      </c>
      <c r="J583" t="s">
        <v>96</v>
      </c>
      <c r="K583" t="s">
        <v>134</v>
      </c>
      <c r="L583" t="s">
        <v>98</v>
      </c>
      <c r="M583" t="s">
        <v>184</v>
      </c>
      <c r="N583" t="s">
        <v>100</v>
      </c>
      <c r="O583" t="s">
        <v>101</v>
      </c>
      <c r="P583" t="s">
        <v>101</v>
      </c>
      <c r="Q583" t="s">
        <v>102</v>
      </c>
      <c r="R583" t="s">
        <v>103</v>
      </c>
      <c r="S583" s="3" t="str">
        <f>VLOOKUP(R583,'House Style2'!$A$1:$E$9,5,FALSE)</f>
        <v>Above Average</v>
      </c>
      <c r="T583">
        <v>7</v>
      </c>
      <c r="U583">
        <v>0.4062818664475204</v>
      </c>
      <c r="V583" t="s">
        <v>104</v>
      </c>
      <c r="W583">
        <v>5</v>
      </c>
      <c r="X583">
        <v>2007</v>
      </c>
      <c r="Y583">
        <v>2007</v>
      </c>
      <c r="Z583" t="s">
        <v>125</v>
      </c>
      <c r="AA583" t="s">
        <v>126</v>
      </c>
      <c r="AB583" t="s">
        <v>137</v>
      </c>
      <c r="AC583" t="s">
        <v>137</v>
      </c>
      <c r="AD583" t="s">
        <v>129</v>
      </c>
      <c r="AE583">
        <v>0</v>
      </c>
      <c r="AF583" t="s">
        <v>112</v>
      </c>
      <c r="AG583" t="s">
        <v>110</v>
      </c>
      <c r="AH583" t="s">
        <v>111</v>
      </c>
      <c r="AI583" t="s">
        <v>112</v>
      </c>
      <c r="AJ583" t="s">
        <v>110</v>
      </c>
      <c r="AK583" t="s">
        <v>130</v>
      </c>
      <c r="AL583" t="s">
        <v>114</v>
      </c>
      <c r="AM583">
        <v>0</v>
      </c>
      <c r="AN583" t="s">
        <v>114</v>
      </c>
      <c r="AO583">
        <v>0</v>
      </c>
      <c r="AP583">
        <v>728</v>
      </c>
      <c r="AQ583">
        <v>728</v>
      </c>
      <c r="AR583" t="s">
        <v>115</v>
      </c>
      <c r="AS583" t="s">
        <v>109</v>
      </c>
      <c r="AT583" t="s">
        <v>116</v>
      </c>
      <c r="AU583" t="s">
        <v>117</v>
      </c>
      <c r="AV583">
        <v>728</v>
      </c>
      <c r="AW583">
        <v>0.53779453046408032</v>
      </c>
      <c r="AX583" t="s">
        <v>195</v>
      </c>
      <c r="AY583">
        <v>728</v>
      </c>
      <c r="AZ583">
        <v>0</v>
      </c>
      <c r="BA583">
        <v>1456</v>
      </c>
      <c r="BB583">
        <v>0</v>
      </c>
      <c r="BC583">
        <v>0</v>
      </c>
      <c r="BD583">
        <v>2</v>
      </c>
      <c r="BE583">
        <v>1</v>
      </c>
      <c r="BF583">
        <v>3</v>
      </c>
      <c r="BG583">
        <v>1</v>
      </c>
      <c r="BH583" t="s">
        <v>112</v>
      </c>
      <c r="BI583">
        <v>8</v>
      </c>
      <c r="BJ583" t="s">
        <v>119</v>
      </c>
      <c r="BK583">
        <v>1</v>
      </c>
      <c r="BL583" t="s">
        <v>112</v>
      </c>
      <c r="BM583" t="s">
        <v>120</v>
      </c>
      <c r="BN583">
        <v>2007</v>
      </c>
      <c r="BO583" t="s">
        <v>121</v>
      </c>
      <c r="BP583">
        <v>2</v>
      </c>
      <c r="BQ583">
        <v>400</v>
      </c>
      <c r="BR583" t="s">
        <v>110</v>
      </c>
      <c r="BS583" t="s">
        <v>110</v>
      </c>
      <c r="BT583" t="s">
        <v>116</v>
      </c>
      <c r="BU583">
        <v>100</v>
      </c>
      <c r="BV583">
        <v>24</v>
      </c>
      <c r="BW583">
        <v>0</v>
      </c>
      <c r="BX583">
        <v>0</v>
      </c>
      <c r="BY583">
        <v>0</v>
      </c>
      <c r="BZ583">
        <v>0</v>
      </c>
      <c r="CA583" t="s">
        <v>93</v>
      </c>
      <c r="CB583" t="s">
        <v>93</v>
      </c>
      <c r="CC583" t="s">
        <v>93</v>
      </c>
      <c r="CD583">
        <v>0</v>
      </c>
      <c r="CE583">
        <v>7</v>
      </c>
      <c r="CF583">
        <v>2007</v>
      </c>
      <c r="CG583" t="s">
        <v>139</v>
      </c>
      <c r="CH583" t="s">
        <v>140</v>
      </c>
      <c r="CI583">
        <v>179540</v>
      </c>
      <c r="CR583">
        <v>728</v>
      </c>
      <c r="CS583" t="s">
        <v>124</v>
      </c>
    </row>
    <row r="584" spans="1:97" x14ac:dyDescent="0.3">
      <c r="A584">
        <v>268</v>
      </c>
      <c r="B584">
        <v>75</v>
      </c>
      <c r="C584" t="s">
        <v>91</v>
      </c>
      <c r="D584">
        <v>60</v>
      </c>
      <c r="E584">
        <v>8400</v>
      </c>
      <c r="F584" t="s">
        <v>92</v>
      </c>
      <c r="G584" t="s">
        <v>93</v>
      </c>
      <c r="H584" t="s">
        <v>141</v>
      </c>
      <c r="I584" t="s">
        <v>207</v>
      </c>
      <c r="J584" t="s">
        <v>96</v>
      </c>
      <c r="K584" t="s">
        <v>134</v>
      </c>
      <c r="L584" t="s">
        <v>154</v>
      </c>
      <c r="M584" t="s">
        <v>243</v>
      </c>
      <c r="N584" t="s">
        <v>203</v>
      </c>
      <c r="O584" t="s">
        <v>101</v>
      </c>
      <c r="P584" t="s">
        <v>101</v>
      </c>
      <c r="Q584" t="s">
        <v>102</v>
      </c>
      <c r="R584" t="s">
        <v>161</v>
      </c>
      <c r="S584" s="3" t="str">
        <f>VLOOKUP(R584,'House Style2'!$A$1:$E$9,5,FALSE)</f>
        <v>Above Average</v>
      </c>
      <c r="T584">
        <v>5</v>
      </c>
      <c r="U584">
        <v>0.29358355669900849</v>
      </c>
      <c r="V584" t="s">
        <v>225</v>
      </c>
      <c r="W584">
        <v>8</v>
      </c>
      <c r="X584">
        <v>1939</v>
      </c>
      <c r="Y584">
        <v>1997</v>
      </c>
      <c r="Z584" t="s">
        <v>105</v>
      </c>
      <c r="AA584" t="s">
        <v>126</v>
      </c>
      <c r="AB584" t="s">
        <v>127</v>
      </c>
      <c r="AC584" t="s">
        <v>127</v>
      </c>
      <c r="AD584" t="s">
        <v>129</v>
      </c>
      <c r="AE584">
        <v>0</v>
      </c>
      <c r="AF584" t="s">
        <v>110</v>
      </c>
      <c r="AG584" t="s">
        <v>110</v>
      </c>
      <c r="AH584" t="s">
        <v>111</v>
      </c>
      <c r="AI584" t="s">
        <v>110</v>
      </c>
      <c r="AJ584" t="s">
        <v>110</v>
      </c>
      <c r="AK584" t="s">
        <v>156</v>
      </c>
      <c r="AL584" t="s">
        <v>210</v>
      </c>
      <c r="AM584">
        <v>378</v>
      </c>
      <c r="AN584" t="s">
        <v>114</v>
      </c>
      <c r="AO584">
        <v>0</v>
      </c>
      <c r="AP584">
        <v>342</v>
      </c>
      <c r="AQ584">
        <v>720</v>
      </c>
      <c r="AR584" t="s">
        <v>115</v>
      </c>
      <c r="AS584" t="s">
        <v>109</v>
      </c>
      <c r="AT584" t="s">
        <v>116</v>
      </c>
      <c r="AU584" t="s">
        <v>117</v>
      </c>
      <c r="AV584">
        <v>1052</v>
      </c>
      <c r="AW584">
        <v>0.4060435939997239</v>
      </c>
      <c r="AX584" t="s">
        <v>195</v>
      </c>
      <c r="AY584">
        <v>720</v>
      </c>
      <c r="AZ584">
        <v>420</v>
      </c>
      <c r="BA584">
        <v>2192</v>
      </c>
      <c r="BB584">
        <v>0</v>
      </c>
      <c r="BC584">
        <v>0</v>
      </c>
      <c r="BD584">
        <v>2</v>
      </c>
      <c r="BE584">
        <v>1</v>
      </c>
      <c r="BF584">
        <v>4</v>
      </c>
      <c r="BG584">
        <v>1</v>
      </c>
      <c r="BH584" t="s">
        <v>112</v>
      </c>
      <c r="BI584">
        <v>8</v>
      </c>
      <c r="BJ584" t="s">
        <v>119</v>
      </c>
      <c r="BK584">
        <v>1</v>
      </c>
      <c r="BL584" t="s">
        <v>112</v>
      </c>
      <c r="BM584" t="s">
        <v>164</v>
      </c>
      <c r="BN584">
        <v>1939</v>
      </c>
      <c r="BO584" t="s">
        <v>114</v>
      </c>
      <c r="BP584">
        <v>1</v>
      </c>
      <c r="BQ584">
        <v>240</v>
      </c>
      <c r="BR584" t="s">
        <v>110</v>
      </c>
      <c r="BS584" t="s">
        <v>110</v>
      </c>
      <c r="BT584" t="s">
        <v>116</v>
      </c>
      <c r="BU584">
        <v>262</v>
      </c>
      <c r="BV584">
        <v>24</v>
      </c>
      <c r="BW584">
        <v>0</v>
      </c>
      <c r="BX584">
        <v>0</v>
      </c>
      <c r="BY584">
        <v>0</v>
      </c>
      <c r="BZ584">
        <v>0</v>
      </c>
      <c r="CA584" t="s">
        <v>93</v>
      </c>
      <c r="CB584" t="s">
        <v>93</v>
      </c>
      <c r="CC584" t="s">
        <v>93</v>
      </c>
      <c r="CD584">
        <v>0</v>
      </c>
      <c r="CE584">
        <v>7</v>
      </c>
      <c r="CF584">
        <v>2008</v>
      </c>
      <c r="CG584" t="s">
        <v>122</v>
      </c>
      <c r="CH584" t="s">
        <v>123</v>
      </c>
      <c r="CI584">
        <v>179500</v>
      </c>
      <c r="CR584">
        <v>1052</v>
      </c>
      <c r="CS584" t="s">
        <v>124</v>
      </c>
    </row>
    <row r="585" spans="1:97" x14ac:dyDescent="0.3">
      <c r="A585">
        <v>759</v>
      </c>
      <c r="B585">
        <v>160</v>
      </c>
      <c r="C585" t="s">
        <v>188</v>
      </c>
      <c r="D585">
        <v>24</v>
      </c>
      <c r="E585">
        <v>2280</v>
      </c>
      <c r="F585" t="s">
        <v>92</v>
      </c>
      <c r="G585" t="s">
        <v>92</v>
      </c>
      <c r="H585" t="s">
        <v>141</v>
      </c>
      <c r="I585" t="s">
        <v>95</v>
      </c>
      <c r="J585" t="s">
        <v>96</v>
      </c>
      <c r="K585" t="s">
        <v>134</v>
      </c>
      <c r="L585" t="s">
        <v>98</v>
      </c>
      <c r="M585" t="s">
        <v>168</v>
      </c>
      <c r="N585" t="s">
        <v>100</v>
      </c>
      <c r="O585" t="s">
        <v>101</v>
      </c>
      <c r="P585" t="s">
        <v>101</v>
      </c>
      <c r="Q585" t="s">
        <v>234</v>
      </c>
      <c r="R585" t="s">
        <v>103</v>
      </c>
      <c r="S585" s="3" t="str">
        <f>VLOOKUP(R585,'House Style2'!$A$1:$E$9,5,FALSE)</f>
        <v>Above Average</v>
      </c>
      <c r="T585">
        <v>7</v>
      </c>
      <c r="U585">
        <v>0.61922296072690053</v>
      </c>
      <c r="V585" t="s">
        <v>104</v>
      </c>
      <c r="W585">
        <v>5</v>
      </c>
      <c r="X585">
        <v>1999</v>
      </c>
      <c r="Y585">
        <v>1999</v>
      </c>
      <c r="Z585" t="s">
        <v>105</v>
      </c>
      <c r="AA585" t="s">
        <v>126</v>
      </c>
      <c r="AB585" t="s">
        <v>176</v>
      </c>
      <c r="AC585" t="s">
        <v>176</v>
      </c>
      <c r="AD585" t="s">
        <v>108</v>
      </c>
      <c r="AE585">
        <v>360</v>
      </c>
      <c r="AF585" t="s">
        <v>110</v>
      </c>
      <c r="AG585" t="s">
        <v>110</v>
      </c>
      <c r="AH585" t="s">
        <v>111</v>
      </c>
      <c r="AI585" t="s">
        <v>112</v>
      </c>
      <c r="AJ585" t="s">
        <v>110</v>
      </c>
      <c r="AK585" t="s">
        <v>156</v>
      </c>
      <c r="AL585" t="s">
        <v>151</v>
      </c>
      <c r="AM585">
        <v>549</v>
      </c>
      <c r="AN585" t="s">
        <v>114</v>
      </c>
      <c r="AO585">
        <v>0</v>
      </c>
      <c r="AP585">
        <v>195</v>
      </c>
      <c r="AQ585">
        <v>744</v>
      </c>
      <c r="AR585" t="s">
        <v>115</v>
      </c>
      <c r="AS585" t="s">
        <v>112</v>
      </c>
      <c r="AT585" t="s">
        <v>116</v>
      </c>
      <c r="AU585" t="s">
        <v>117</v>
      </c>
      <c r="AV585">
        <v>757</v>
      </c>
      <c r="AW585">
        <v>0.99591593087830144</v>
      </c>
      <c r="AX585" t="s">
        <v>195</v>
      </c>
      <c r="AY585">
        <v>744</v>
      </c>
      <c r="AZ585">
        <v>0</v>
      </c>
      <c r="BA585">
        <v>1501</v>
      </c>
      <c r="BB585">
        <v>0</v>
      </c>
      <c r="BC585">
        <v>0</v>
      </c>
      <c r="BD585">
        <v>2</v>
      </c>
      <c r="BE585">
        <v>1</v>
      </c>
      <c r="BF585">
        <v>3</v>
      </c>
      <c r="BG585">
        <v>1</v>
      </c>
      <c r="BH585" t="s">
        <v>110</v>
      </c>
      <c r="BI585">
        <v>6</v>
      </c>
      <c r="BJ585" t="s">
        <v>119</v>
      </c>
      <c r="BK585">
        <v>0</v>
      </c>
      <c r="BL585" t="s">
        <v>93</v>
      </c>
      <c r="BM585" t="s">
        <v>164</v>
      </c>
      <c r="BN585">
        <v>1999</v>
      </c>
      <c r="BO585" t="s">
        <v>114</v>
      </c>
      <c r="BP585">
        <v>2</v>
      </c>
      <c r="BQ585">
        <v>440</v>
      </c>
      <c r="BR585" t="s">
        <v>110</v>
      </c>
      <c r="BS585" t="s">
        <v>110</v>
      </c>
      <c r="BT585" t="s">
        <v>116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 t="s">
        <v>93</v>
      </c>
      <c r="CB585" t="s">
        <v>93</v>
      </c>
      <c r="CC585" t="s">
        <v>93</v>
      </c>
      <c r="CD585">
        <v>0</v>
      </c>
      <c r="CE585">
        <v>8</v>
      </c>
      <c r="CF585">
        <v>2008</v>
      </c>
      <c r="CG585" t="s">
        <v>122</v>
      </c>
      <c r="CH585" t="s">
        <v>123</v>
      </c>
      <c r="CI585">
        <v>179400</v>
      </c>
      <c r="CR585">
        <v>757</v>
      </c>
      <c r="CS585" t="s">
        <v>124</v>
      </c>
    </row>
    <row r="586" spans="1:97" x14ac:dyDescent="0.3">
      <c r="A586">
        <v>285</v>
      </c>
      <c r="B586">
        <v>120</v>
      </c>
      <c r="C586" t="s">
        <v>91</v>
      </c>
      <c r="D586">
        <v>50</v>
      </c>
      <c r="E586">
        <v>8012</v>
      </c>
      <c r="F586" t="s">
        <v>92</v>
      </c>
      <c r="G586" t="s">
        <v>93</v>
      </c>
      <c r="H586" t="s">
        <v>141</v>
      </c>
      <c r="I586" t="s">
        <v>95</v>
      </c>
      <c r="J586" t="s">
        <v>96</v>
      </c>
      <c r="K586" t="s">
        <v>134</v>
      </c>
      <c r="L586" t="s">
        <v>98</v>
      </c>
      <c r="M586" t="s">
        <v>201</v>
      </c>
      <c r="N586" t="s">
        <v>100</v>
      </c>
      <c r="O586" t="s">
        <v>101</v>
      </c>
      <c r="P586" t="s">
        <v>101</v>
      </c>
      <c r="Q586" t="s">
        <v>175</v>
      </c>
      <c r="R586" t="s">
        <v>136</v>
      </c>
      <c r="S586" s="3" t="str">
        <f>VLOOKUP(R586,'House Style2'!$A$1:$E$9,5,FALSE)</f>
        <v>Above Average</v>
      </c>
      <c r="T586">
        <v>6</v>
      </c>
      <c r="U586">
        <v>0.67398708835136478</v>
      </c>
      <c r="V586" t="s">
        <v>104</v>
      </c>
      <c r="W586">
        <v>5</v>
      </c>
      <c r="X586">
        <v>1992</v>
      </c>
      <c r="Y586">
        <v>1992</v>
      </c>
      <c r="Z586" t="s">
        <v>105</v>
      </c>
      <c r="AA586" t="s">
        <v>126</v>
      </c>
      <c r="AB586" t="s">
        <v>194</v>
      </c>
      <c r="AC586" t="s">
        <v>128</v>
      </c>
      <c r="AD586" t="s">
        <v>129</v>
      </c>
      <c r="AE586">
        <v>0</v>
      </c>
      <c r="AF586" t="s">
        <v>112</v>
      </c>
      <c r="AG586" t="s">
        <v>110</v>
      </c>
      <c r="AH586" t="s">
        <v>111</v>
      </c>
      <c r="AI586" t="s">
        <v>112</v>
      </c>
      <c r="AJ586" t="s">
        <v>110</v>
      </c>
      <c r="AK586" t="s">
        <v>156</v>
      </c>
      <c r="AL586" t="s">
        <v>113</v>
      </c>
      <c r="AM586">
        <v>430</v>
      </c>
      <c r="AN586" t="s">
        <v>114</v>
      </c>
      <c r="AO586">
        <v>0</v>
      </c>
      <c r="AP586">
        <v>1145</v>
      </c>
      <c r="AQ586">
        <v>1575</v>
      </c>
      <c r="AR586" t="s">
        <v>115</v>
      </c>
      <c r="AS586" t="s">
        <v>112</v>
      </c>
      <c r="AT586" t="s">
        <v>116</v>
      </c>
      <c r="AU586" t="s">
        <v>117</v>
      </c>
      <c r="AV586">
        <v>1575</v>
      </c>
      <c r="AW586">
        <v>0.12892964862741585</v>
      </c>
      <c r="AX586" t="s">
        <v>118</v>
      </c>
      <c r="AY586">
        <v>0</v>
      </c>
      <c r="AZ586">
        <v>0</v>
      </c>
      <c r="BA586">
        <v>1575</v>
      </c>
      <c r="BB586">
        <v>1</v>
      </c>
      <c r="BC586">
        <v>0</v>
      </c>
      <c r="BD586">
        <v>2</v>
      </c>
      <c r="BE586">
        <v>0</v>
      </c>
      <c r="BF586">
        <v>2</v>
      </c>
      <c r="BG586">
        <v>1</v>
      </c>
      <c r="BH586" t="s">
        <v>112</v>
      </c>
      <c r="BI586">
        <v>5</v>
      </c>
      <c r="BJ586" t="s">
        <v>119</v>
      </c>
      <c r="BK586">
        <v>0</v>
      </c>
      <c r="BL586" t="s">
        <v>93</v>
      </c>
      <c r="BM586" t="s">
        <v>120</v>
      </c>
      <c r="BN586">
        <v>1992</v>
      </c>
      <c r="BO586" t="s">
        <v>143</v>
      </c>
      <c r="BP586">
        <v>2</v>
      </c>
      <c r="BQ586">
        <v>529</v>
      </c>
      <c r="BR586" t="s">
        <v>110</v>
      </c>
      <c r="BS586" t="s">
        <v>110</v>
      </c>
      <c r="BT586" t="s">
        <v>116</v>
      </c>
      <c r="BU586">
        <v>0</v>
      </c>
      <c r="BV586">
        <v>0</v>
      </c>
      <c r="BW586">
        <v>52</v>
      </c>
      <c r="BX586">
        <v>0</v>
      </c>
      <c r="BY586">
        <v>0</v>
      </c>
      <c r="BZ586">
        <v>0</v>
      </c>
      <c r="CA586" t="s">
        <v>93</v>
      </c>
      <c r="CB586" t="s">
        <v>93</v>
      </c>
      <c r="CC586" t="s">
        <v>93</v>
      </c>
      <c r="CD586">
        <v>0</v>
      </c>
      <c r="CE586">
        <v>7</v>
      </c>
      <c r="CF586">
        <v>2007</v>
      </c>
      <c r="CG586" t="s">
        <v>122</v>
      </c>
      <c r="CH586" t="s">
        <v>123</v>
      </c>
      <c r="CI586">
        <v>179200</v>
      </c>
      <c r="CR586" t="s">
        <v>124</v>
      </c>
      <c r="CS586">
        <v>1575</v>
      </c>
    </row>
    <row r="587" spans="1:97" x14ac:dyDescent="0.3">
      <c r="A587">
        <v>1310</v>
      </c>
      <c r="B587">
        <v>20</v>
      </c>
      <c r="C587" t="s">
        <v>91</v>
      </c>
      <c r="D587" t="s">
        <v>93</v>
      </c>
      <c r="E587">
        <v>7153</v>
      </c>
      <c r="F587" t="s">
        <v>92</v>
      </c>
      <c r="G587" t="s">
        <v>93</v>
      </c>
      <c r="H587" t="s">
        <v>141</v>
      </c>
      <c r="I587" t="s">
        <v>95</v>
      </c>
      <c r="J587" t="s">
        <v>96</v>
      </c>
      <c r="K587" t="s">
        <v>134</v>
      </c>
      <c r="L587" t="s">
        <v>98</v>
      </c>
      <c r="M587" t="s">
        <v>201</v>
      </c>
      <c r="N587" t="s">
        <v>100</v>
      </c>
      <c r="O587" t="s">
        <v>101</v>
      </c>
      <c r="P587" t="s">
        <v>101</v>
      </c>
      <c r="Q587" t="s">
        <v>102</v>
      </c>
      <c r="R587" t="s">
        <v>136</v>
      </c>
      <c r="S587" s="3" t="str">
        <f>VLOOKUP(R587,'House Style2'!$A$1:$E$9,5,FALSE)</f>
        <v>Above Average</v>
      </c>
      <c r="T587">
        <v>6</v>
      </c>
      <c r="U587">
        <v>0.37378446548406441</v>
      </c>
      <c r="V587" t="s">
        <v>104</v>
      </c>
      <c r="W587">
        <v>5</v>
      </c>
      <c r="X587">
        <v>1991</v>
      </c>
      <c r="Y587">
        <v>1991</v>
      </c>
      <c r="Z587" t="s">
        <v>105</v>
      </c>
      <c r="AA587" t="s">
        <v>126</v>
      </c>
      <c r="AB587" t="s">
        <v>107</v>
      </c>
      <c r="AC587" t="s">
        <v>107</v>
      </c>
      <c r="AD587" t="s">
        <v>108</v>
      </c>
      <c r="AE587">
        <v>88</v>
      </c>
      <c r="AF587" t="s">
        <v>110</v>
      </c>
      <c r="AG587" t="s">
        <v>110</v>
      </c>
      <c r="AH587" t="s">
        <v>171</v>
      </c>
      <c r="AI587" t="s">
        <v>112</v>
      </c>
      <c r="AJ587" t="s">
        <v>110</v>
      </c>
      <c r="AK587" t="s">
        <v>156</v>
      </c>
      <c r="AL587" t="s">
        <v>113</v>
      </c>
      <c r="AM587">
        <v>1200</v>
      </c>
      <c r="AN587" t="s">
        <v>114</v>
      </c>
      <c r="AO587">
        <v>0</v>
      </c>
      <c r="AP587">
        <v>78</v>
      </c>
      <c r="AQ587">
        <v>1278</v>
      </c>
      <c r="AR587" t="s">
        <v>115</v>
      </c>
      <c r="AS587" t="s">
        <v>112</v>
      </c>
      <c r="AT587" t="s">
        <v>116</v>
      </c>
      <c r="AU587" t="s">
        <v>117</v>
      </c>
      <c r="AV587">
        <v>1294</v>
      </c>
      <c r="AW587">
        <v>0.57596513024907314</v>
      </c>
      <c r="AX587" t="s">
        <v>118</v>
      </c>
      <c r="AY587">
        <v>0</v>
      </c>
      <c r="AZ587">
        <v>0</v>
      </c>
      <c r="BA587">
        <v>1294</v>
      </c>
      <c r="BB587">
        <v>1</v>
      </c>
      <c r="BC587">
        <v>0</v>
      </c>
      <c r="BD587">
        <v>2</v>
      </c>
      <c r="BE587">
        <v>0</v>
      </c>
      <c r="BF587">
        <v>3</v>
      </c>
      <c r="BG587">
        <v>1</v>
      </c>
      <c r="BH587" t="s">
        <v>112</v>
      </c>
      <c r="BI587">
        <v>6</v>
      </c>
      <c r="BJ587" t="s">
        <v>119</v>
      </c>
      <c r="BK587">
        <v>0</v>
      </c>
      <c r="BL587" t="s">
        <v>93</v>
      </c>
      <c r="BM587" t="s">
        <v>120</v>
      </c>
      <c r="BN587">
        <v>1991</v>
      </c>
      <c r="BO587" t="s">
        <v>143</v>
      </c>
      <c r="BP587">
        <v>2</v>
      </c>
      <c r="BQ587">
        <v>496</v>
      </c>
      <c r="BR587" t="s">
        <v>110</v>
      </c>
      <c r="BS587" t="s">
        <v>110</v>
      </c>
      <c r="BT587" t="s">
        <v>116</v>
      </c>
      <c r="BU587">
        <v>112</v>
      </c>
      <c r="BV587">
        <v>51</v>
      </c>
      <c r="BW587">
        <v>0</v>
      </c>
      <c r="BX587">
        <v>0</v>
      </c>
      <c r="BY587">
        <v>0</v>
      </c>
      <c r="BZ587">
        <v>0</v>
      </c>
      <c r="CA587" t="s">
        <v>93</v>
      </c>
      <c r="CB587" t="s">
        <v>182</v>
      </c>
      <c r="CC587" t="s">
        <v>93</v>
      </c>
      <c r="CD587">
        <v>0</v>
      </c>
      <c r="CE587">
        <v>6</v>
      </c>
      <c r="CF587">
        <v>2008</v>
      </c>
      <c r="CG587" t="s">
        <v>122</v>
      </c>
      <c r="CH587" t="s">
        <v>123</v>
      </c>
      <c r="CI587">
        <v>179200</v>
      </c>
      <c r="CR587">
        <v>1294</v>
      </c>
      <c r="CS587" t="s">
        <v>124</v>
      </c>
    </row>
    <row r="588" spans="1:97" x14ac:dyDescent="0.3">
      <c r="A588">
        <v>380</v>
      </c>
      <c r="B588">
        <v>60</v>
      </c>
      <c r="C588" t="s">
        <v>91</v>
      </c>
      <c r="D588">
        <v>60</v>
      </c>
      <c r="E588">
        <v>8123</v>
      </c>
      <c r="F588" t="s">
        <v>92</v>
      </c>
      <c r="G588" t="s">
        <v>93</v>
      </c>
      <c r="H588" t="s">
        <v>94</v>
      </c>
      <c r="I588" t="s">
        <v>95</v>
      </c>
      <c r="J588" t="s">
        <v>96</v>
      </c>
      <c r="K588" t="s">
        <v>134</v>
      </c>
      <c r="L588" t="s">
        <v>98</v>
      </c>
      <c r="M588" t="s">
        <v>184</v>
      </c>
      <c r="N588" t="s">
        <v>100</v>
      </c>
      <c r="O588" t="s">
        <v>169</v>
      </c>
      <c r="P588" t="s">
        <v>101</v>
      </c>
      <c r="Q588" t="s">
        <v>102</v>
      </c>
      <c r="R588" t="s">
        <v>103</v>
      </c>
      <c r="S588" s="3" t="str">
        <f>VLOOKUP(R588,'House Style2'!$A$1:$E$9,5,FALSE)</f>
        <v>Above Average</v>
      </c>
      <c r="T588">
        <v>6</v>
      </c>
      <c r="U588">
        <v>0.16153470485769639</v>
      </c>
      <c r="V588" t="s">
        <v>104</v>
      </c>
      <c r="W588">
        <v>5</v>
      </c>
      <c r="X588">
        <v>2000</v>
      </c>
      <c r="Y588">
        <v>2000</v>
      </c>
      <c r="Z588" t="s">
        <v>105</v>
      </c>
      <c r="AA588" t="s">
        <v>126</v>
      </c>
      <c r="AB588" t="s">
        <v>137</v>
      </c>
      <c r="AC588" t="s">
        <v>137</v>
      </c>
      <c r="AD588" t="s">
        <v>108</v>
      </c>
      <c r="AE588">
        <v>16</v>
      </c>
      <c r="AF588" t="s">
        <v>110</v>
      </c>
      <c r="AG588" t="s">
        <v>110</v>
      </c>
      <c r="AH588" t="s">
        <v>111</v>
      </c>
      <c r="AI588" t="s">
        <v>112</v>
      </c>
      <c r="AJ588" t="s">
        <v>110</v>
      </c>
      <c r="AK588" t="s">
        <v>156</v>
      </c>
      <c r="AL588" t="s">
        <v>114</v>
      </c>
      <c r="AM588">
        <v>0</v>
      </c>
      <c r="AN588" t="s">
        <v>114</v>
      </c>
      <c r="AO588">
        <v>0</v>
      </c>
      <c r="AP588">
        <v>982</v>
      </c>
      <c r="AQ588">
        <v>982</v>
      </c>
      <c r="AR588" t="s">
        <v>115</v>
      </c>
      <c r="AS588" t="s">
        <v>109</v>
      </c>
      <c r="AT588" t="s">
        <v>116</v>
      </c>
      <c r="AU588" t="s">
        <v>117</v>
      </c>
      <c r="AV588">
        <v>1007</v>
      </c>
      <c r="AW588">
        <v>0.24786221863305735</v>
      </c>
      <c r="AX588" t="s">
        <v>195</v>
      </c>
      <c r="AY588">
        <v>793</v>
      </c>
      <c r="AZ588">
        <v>0</v>
      </c>
      <c r="BA588">
        <v>1800</v>
      </c>
      <c r="BB588">
        <v>0</v>
      </c>
      <c r="BC588">
        <v>0</v>
      </c>
      <c r="BD588">
        <v>2</v>
      </c>
      <c r="BE588">
        <v>1</v>
      </c>
      <c r="BF588">
        <v>3</v>
      </c>
      <c r="BG588">
        <v>1</v>
      </c>
      <c r="BH588" t="s">
        <v>110</v>
      </c>
      <c r="BI588">
        <v>7</v>
      </c>
      <c r="BJ588" t="s">
        <v>119</v>
      </c>
      <c r="BK588">
        <v>1</v>
      </c>
      <c r="BL588" t="s">
        <v>110</v>
      </c>
      <c r="BM588" t="s">
        <v>120</v>
      </c>
      <c r="BN588">
        <v>2000</v>
      </c>
      <c r="BO588" t="s">
        <v>121</v>
      </c>
      <c r="BP588">
        <v>2</v>
      </c>
      <c r="BQ588">
        <v>463</v>
      </c>
      <c r="BR588" t="s">
        <v>110</v>
      </c>
      <c r="BS588" t="s">
        <v>110</v>
      </c>
      <c r="BT588" t="s">
        <v>116</v>
      </c>
      <c r="BU588">
        <v>100</v>
      </c>
      <c r="BV588">
        <v>63</v>
      </c>
      <c r="BW588">
        <v>0</v>
      </c>
      <c r="BX588">
        <v>0</v>
      </c>
      <c r="BY588">
        <v>0</v>
      </c>
      <c r="BZ588">
        <v>0</v>
      </c>
      <c r="CA588" t="s">
        <v>93</v>
      </c>
      <c r="CB588" t="s">
        <v>93</v>
      </c>
      <c r="CC588" t="s">
        <v>93</v>
      </c>
      <c r="CD588">
        <v>0</v>
      </c>
      <c r="CE588">
        <v>6</v>
      </c>
      <c r="CF588">
        <v>2009</v>
      </c>
      <c r="CG588" t="s">
        <v>122</v>
      </c>
      <c r="CH588" t="s">
        <v>123</v>
      </c>
      <c r="CI588">
        <v>179000</v>
      </c>
      <c r="CR588">
        <v>1007</v>
      </c>
      <c r="CS588" t="s">
        <v>124</v>
      </c>
    </row>
    <row r="589" spans="1:97" x14ac:dyDescent="0.3">
      <c r="A589">
        <v>739</v>
      </c>
      <c r="B589">
        <v>90</v>
      </c>
      <c r="C589" t="s">
        <v>91</v>
      </c>
      <c r="D589">
        <v>60</v>
      </c>
      <c r="E589">
        <v>10800</v>
      </c>
      <c r="F589" t="s">
        <v>92</v>
      </c>
      <c r="G589" t="s">
        <v>93</v>
      </c>
      <c r="H589" t="s">
        <v>141</v>
      </c>
      <c r="I589" t="s">
        <v>95</v>
      </c>
      <c r="J589" t="s">
        <v>96</v>
      </c>
      <c r="K589" t="s">
        <v>134</v>
      </c>
      <c r="L589" t="s">
        <v>98</v>
      </c>
      <c r="M589" t="s">
        <v>202</v>
      </c>
      <c r="N589" t="s">
        <v>203</v>
      </c>
      <c r="O589" t="s">
        <v>101</v>
      </c>
      <c r="P589" t="s">
        <v>101</v>
      </c>
      <c r="Q589" t="s">
        <v>240</v>
      </c>
      <c r="R589" t="s">
        <v>136</v>
      </c>
      <c r="S589" s="3" t="str">
        <f>VLOOKUP(R589,'House Style2'!$A$1:$E$9,5,FALSE)</f>
        <v>Above Average</v>
      </c>
      <c r="T589">
        <v>5</v>
      </c>
      <c r="U589">
        <v>0.83359067242844365</v>
      </c>
      <c r="V589" t="s">
        <v>225</v>
      </c>
      <c r="W589">
        <v>5</v>
      </c>
      <c r="X589">
        <v>1987</v>
      </c>
      <c r="Y589">
        <v>1988</v>
      </c>
      <c r="Z589" t="s">
        <v>105</v>
      </c>
      <c r="AA589" t="s">
        <v>126</v>
      </c>
      <c r="AB589" t="s">
        <v>194</v>
      </c>
      <c r="AC589" t="s">
        <v>194</v>
      </c>
      <c r="AD589" t="s">
        <v>129</v>
      </c>
      <c r="AE589">
        <v>0</v>
      </c>
      <c r="AF589" t="s">
        <v>110</v>
      </c>
      <c r="AG589" t="s">
        <v>110</v>
      </c>
      <c r="AH589" t="s">
        <v>171</v>
      </c>
      <c r="AI589" t="s">
        <v>112</v>
      </c>
      <c r="AJ589" t="s">
        <v>112</v>
      </c>
      <c r="AK589" t="s">
        <v>112</v>
      </c>
      <c r="AL589" t="s">
        <v>113</v>
      </c>
      <c r="AM589">
        <v>1200</v>
      </c>
      <c r="AN589" t="s">
        <v>114</v>
      </c>
      <c r="AO589">
        <v>0</v>
      </c>
      <c r="AP589">
        <v>0</v>
      </c>
      <c r="AQ589">
        <v>1200</v>
      </c>
      <c r="AR589" t="s">
        <v>115</v>
      </c>
      <c r="AS589" t="s">
        <v>110</v>
      </c>
      <c r="AT589" t="s">
        <v>116</v>
      </c>
      <c r="AU589" t="s">
        <v>117</v>
      </c>
      <c r="AV589">
        <v>1200</v>
      </c>
      <c r="AW589">
        <v>0.79128871623027452</v>
      </c>
      <c r="AX589" t="s">
        <v>118</v>
      </c>
      <c r="AY589">
        <v>0</v>
      </c>
      <c r="AZ589">
        <v>0</v>
      </c>
      <c r="BA589">
        <v>1200</v>
      </c>
      <c r="BB589">
        <v>3</v>
      </c>
      <c r="BC589">
        <v>0</v>
      </c>
      <c r="BD589">
        <v>3</v>
      </c>
      <c r="BE589">
        <v>0</v>
      </c>
      <c r="BF589">
        <v>3</v>
      </c>
      <c r="BG589">
        <v>1</v>
      </c>
      <c r="BH589" t="s">
        <v>110</v>
      </c>
      <c r="BI589">
        <v>5</v>
      </c>
      <c r="BJ589" t="s">
        <v>119</v>
      </c>
      <c r="BK589">
        <v>0</v>
      </c>
      <c r="BL589" t="s">
        <v>93</v>
      </c>
      <c r="BM589" t="s">
        <v>93</v>
      </c>
      <c r="BN589" t="s">
        <v>93</v>
      </c>
      <c r="BO589" t="s">
        <v>93</v>
      </c>
      <c r="BP589">
        <v>0</v>
      </c>
      <c r="BQ589">
        <v>0</v>
      </c>
      <c r="BR589" t="s">
        <v>93</v>
      </c>
      <c r="BS589" t="s">
        <v>93</v>
      </c>
      <c r="BT589" t="s">
        <v>116</v>
      </c>
      <c r="BU589">
        <v>120</v>
      </c>
      <c r="BV589">
        <v>0</v>
      </c>
      <c r="BW589">
        <v>0</v>
      </c>
      <c r="BX589">
        <v>0</v>
      </c>
      <c r="BY589">
        <v>0</v>
      </c>
      <c r="BZ589">
        <v>0</v>
      </c>
      <c r="CA589" t="s">
        <v>93</v>
      </c>
      <c r="CB589" t="s">
        <v>93</v>
      </c>
      <c r="CC589" t="s">
        <v>93</v>
      </c>
      <c r="CD589">
        <v>0</v>
      </c>
      <c r="CE589">
        <v>3</v>
      </c>
      <c r="CF589">
        <v>2009</v>
      </c>
      <c r="CG589" t="s">
        <v>122</v>
      </c>
      <c r="CH589" t="s">
        <v>191</v>
      </c>
      <c r="CI589">
        <v>179000</v>
      </c>
      <c r="CR589">
        <v>1200</v>
      </c>
      <c r="CS589" t="s">
        <v>124</v>
      </c>
    </row>
    <row r="590" spans="1:97" x14ac:dyDescent="0.3">
      <c r="A590">
        <v>743</v>
      </c>
      <c r="B590">
        <v>20</v>
      </c>
      <c r="C590" t="s">
        <v>91</v>
      </c>
      <c r="D590">
        <v>65</v>
      </c>
      <c r="E590">
        <v>8450</v>
      </c>
      <c r="F590" t="s">
        <v>92</v>
      </c>
      <c r="G590" t="s">
        <v>93</v>
      </c>
      <c r="H590" t="s">
        <v>141</v>
      </c>
      <c r="I590" t="s">
        <v>95</v>
      </c>
      <c r="J590" t="s">
        <v>96</v>
      </c>
      <c r="K590" t="s">
        <v>134</v>
      </c>
      <c r="L590" t="s">
        <v>98</v>
      </c>
      <c r="M590" t="s">
        <v>201</v>
      </c>
      <c r="N590" t="s">
        <v>100</v>
      </c>
      <c r="O590" t="s">
        <v>101</v>
      </c>
      <c r="P590" t="s">
        <v>101</v>
      </c>
      <c r="Q590" t="s">
        <v>102</v>
      </c>
      <c r="R590" t="s">
        <v>136</v>
      </c>
      <c r="S590" s="3" t="str">
        <f>VLOOKUP(R590,'House Style2'!$A$1:$E$9,5,FALSE)</f>
        <v>Above Average</v>
      </c>
      <c r="T590">
        <v>7</v>
      </c>
      <c r="U590">
        <v>0.25536482275190053</v>
      </c>
      <c r="V590" t="s">
        <v>104</v>
      </c>
      <c r="W590">
        <v>5</v>
      </c>
      <c r="X590">
        <v>2000</v>
      </c>
      <c r="Y590">
        <v>2001</v>
      </c>
      <c r="Z590" t="s">
        <v>105</v>
      </c>
      <c r="AA590" t="s">
        <v>126</v>
      </c>
      <c r="AB590" t="s">
        <v>137</v>
      </c>
      <c r="AC590" t="s">
        <v>137</v>
      </c>
      <c r="AD590" t="s">
        <v>108</v>
      </c>
      <c r="AE590">
        <v>108</v>
      </c>
      <c r="AF590" t="s">
        <v>110</v>
      </c>
      <c r="AG590" t="s">
        <v>110</v>
      </c>
      <c r="AH590" t="s">
        <v>111</v>
      </c>
      <c r="AI590" t="s">
        <v>112</v>
      </c>
      <c r="AJ590" t="s">
        <v>110</v>
      </c>
      <c r="AK590" t="s">
        <v>156</v>
      </c>
      <c r="AL590" t="s">
        <v>114</v>
      </c>
      <c r="AM590">
        <v>0</v>
      </c>
      <c r="AN590" t="s">
        <v>114</v>
      </c>
      <c r="AO590">
        <v>0</v>
      </c>
      <c r="AP590">
        <v>1349</v>
      </c>
      <c r="AQ590">
        <v>1349</v>
      </c>
      <c r="AR590" t="s">
        <v>115</v>
      </c>
      <c r="AS590" t="s">
        <v>109</v>
      </c>
      <c r="AT590" t="s">
        <v>116</v>
      </c>
      <c r="AU590" t="s">
        <v>117</v>
      </c>
      <c r="AV590">
        <v>1349</v>
      </c>
      <c r="AW590">
        <v>0.52928062219221161</v>
      </c>
      <c r="AX590" t="s">
        <v>118</v>
      </c>
      <c r="AY590">
        <v>0</v>
      </c>
      <c r="AZ590">
        <v>0</v>
      </c>
      <c r="BA590">
        <v>1349</v>
      </c>
      <c r="BB590">
        <v>0</v>
      </c>
      <c r="BC590">
        <v>0</v>
      </c>
      <c r="BD590">
        <v>2</v>
      </c>
      <c r="BE590">
        <v>0</v>
      </c>
      <c r="BF590">
        <v>3</v>
      </c>
      <c r="BG590">
        <v>1</v>
      </c>
      <c r="BH590" t="s">
        <v>110</v>
      </c>
      <c r="BI590">
        <v>6</v>
      </c>
      <c r="BJ590" t="s">
        <v>119</v>
      </c>
      <c r="BK590">
        <v>0</v>
      </c>
      <c r="BL590" t="s">
        <v>93</v>
      </c>
      <c r="BM590" t="s">
        <v>120</v>
      </c>
      <c r="BN590">
        <v>2000</v>
      </c>
      <c r="BO590" t="s">
        <v>114</v>
      </c>
      <c r="BP590">
        <v>2</v>
      </c>
      <c r="BQ590">
        <v>539</v>
      </c>
      <c r="BR590" t="s">
        <v>110</v>
      </c>
      <c r="BS590" t="s">
        <v>110</v>
      </c>
      <c r="BT590" t="s">
        <v>116</v>
      </c>
      <c r="BU590">
        <v>120</v>
      </c>
      <c r="BV590">
        <v>55</v>
      </c>
      <c r="BW590">
        <v>0</v>
      </c>
      <c r="BX590">
        <v>0</v>
      </c>
      <c r="BY590">
        <v>0</v>
      </c>
      <c r="BZ590">
        <v>0</v>
      </c>
      <c r="CA590" t="s">
        <v>93</v>
      </c>
      <c r="CB590" t="s">
        <v>165</v>
      </c>
      <c r="CC590" t="s">
        <v>93</v>
      </c>
      <c r="CD590">
        <v>0</v>
      </c>
      <c r="CE590">
        <v>12</v>
      </c>
      <c r="CF590">
        <v>2007</v>
      </c>
      <c r="CG590" t="s">
        <v>122</v>
      </c>
      <c r="CH590" t="s">
        <v>123</v>
      </c>
      <c r="CI590">
        <v>179000</v>
      </c>
      <c r="CR590">
        <v>1349</v>
      </c>
      <c r="CS590" t="s">
        <v>124</v>
      </c>
    </row>
    <row r="591" spans="1:97" x14ac:dyDescent="0.3">
      <c r="A591">
        <v>966</v>
      </c>
      <c r="B591">
        <v>60</v>
      </c>
      <c r="C591" t="s">
        <v>91</v>
      </c>
      <c r="D591">
        <v>65</v>
      </c>
      <c r="E591">
        <v>10237</v>
      </c>
      <c r="F591" t="s">
        <v>92</v>
      </c>
      <c r="G591" t="s">
        <v>93</v>
      </c>
      <c r="H591" t="s">
        <v>141</v>
      </c>
      <c r="I591" t="s">
        <v>95</v>
      </c>
      <c r="J591" t="s">
        <v>96</v>
      </c>
      <c r="K591" t="s">
        <v>134</v>
      </c>
      <c r="L591" t="s">
        <v>98</v>
      </c>
      <c r="M591" t="s">
        <v>184</v>
      </c>
      <c r="N591" t="s">
        <v>100</v>
      </c>
      <c r="O591" t="s">
        <v>169</v>
      </c>
      <c r="P591" t="s">
        <v>101</v>
      </c>
      <c r="Q591" t="s">
        <v>102</v>
      </c>
      <c r="R591" t="s">
        <v>103</v>
      </c>
      <c r="S591" s="3" t="str">
        <f>VLOOKUP(R591,'House Style2'!$A$1:$E$9,5,FALSE)</f>
        <v>Above Average</v>
      </c>
      <c r="T591">
        <v>6</v>
      </c>
      <c r="U591">
        <v>0.84609494750032355</v>
      </c>
      <c r="V591" t="s">
        <v>104</v>
      </c>
      <c r="W591">
        <v>5</v>
      </c>
      <c r="X591">
        <v>2005</v>
      </c>
      <c r="Y591">
        <v>2007</v>
      </c>
      <c r="Z591" t="s">
        <v>105</v>
      </c>
      <c r="AA591" t="s">
        <v>126</v>
      </c>
      <c r="AB591" t="s">
        <v>137</v>
      </c>
      <c r="AC591" t="s">
        <v>137</v>
      </c>
      <c r="AD591" t="s">
        <v>129</v>
      </c>
      <c r="AE591">
        <v>0</v>
      </c>
      <c r="AF591" t="s">
        <v>112</v>
      </c>
      <c r="AG591" t="s">
        <v>110</v>
      </c>
      <c r="AH591" t="s">
        <v>111</v>
      </c>
      <c r="AI591" t="s">
        <v>112</v>
      </c>
      <c r="AJ591" t="s">
        <v>110</v>
      </c>
      <c r="AK591" t="s">
        <v>156</v>
      </c>
      <c r="AL591" t="s">
        <v>114</v>
      </c>
      <c r="AM591">
        <v>0</v>
      </c>
      <c r="AN591" t="s">
        <v>114</v>
      </c>
      <c r="AO591">
        <v>0</v>
      </c>
      <c r="AP591">
        <v>783</v>
      </c>
      <c r="AQ591">
        <v>783</v>
      </c>
      <c r="AR591" t="s">
        <v>115</v>
      </c>
      <c r="AS591" t="s">
        <v>109</v>
      </c>
      <c r="AT591" t="s">
        <v>116</v>
      </c>
      <c r="AU591" t="s">
        <v>117</v>
      </c>
      <c r="AV591">
        <v>783</v>
      </c>
      <c r="AW591">
        <v>0.37207567711367151</v>
      </c>
      <c r="AX591" t="s">
        <v>195</v>
      </c>
      <c r="AY591">
        <v>701</v>
      </c>
      <c r="AZ591">
        <v>0</v>
      </c>
      <c r="BA591">
        <v>1484</v>
      </c>
      <c r="BB591">
        <v>0</v>
      </c>
      <c r="BC591">
        <v>0</v>
      </c>
      <c r="BD591">
        <v>2</v>
      </c>
      <c r="BE591">
        <v>1</v>
      </c>
      <c r="BF591">
        <v>3</v>
      </c>
      <c r="BG591">
        <v>1</v>
      </c>
      <c r="BH591" t="s">
        <v>112</v>
      </c>
      <c r="BI591">
        <v>8</v>
      </c>
      <c r="BJ591" t="s">
        <v>119</v>
      </c>
      <c r="BK591">
        <v>1</v>
      </c>
      <c r="BL591" t="s">
        <v>112</v>
      </c>
      <c r="BM591" t="s">
        <v>120</v>
      </c>
      <c r="BN591">
        <v>2005</v>
      </c>
      <c r="BO591" t="s">
        <v>121</v>
      </c>
      <c r="BP591">
        <v>2</v>
      </c>
      <c r="BQ591">
        <v>393</v>
      </c>
      <c r="BR591" t="s">
        <v>110</v>
      </c>
      <c r="BS591" t="s">
        <v>110</v>
      </c>
      <c r="BT591" t="s">
        <v>116</v>
      </c>
      <c r="BU591">
        <v>0</v>
      </c>
      <c r="BV591">
        <v>72</v>
      </c>
      <c r="BW591">
        <v>0</v>
      </c>
      <c r="BX591">
        <v>0</v>
      </c>
      <c r="BY591">
        <v>0</v>
      </c>
      <c r="BZ591">
        <v>0</v>
      </c>
      <c r="CA591" t="s">
        <v>93</v>
      </c>
      <c r="CB591" t="s">
        <v>93</v>
      </c>
      <c r="CC591" t="s">
        <v>93</v>
      </c>
      <c r="CD591">
        <v>0</v>
      </c>
      <c r="CE591">
        <v>7</v>
      </c>
      <c r="CF591">
        <v>2007</v>
      </c>
      <c r="CG591" t="s">
        <v>139</v>
      </c>
      <c r="CH591" t="s">
        <v>140</v>
      </c>
      <c r="CI591">
        <v>178900</v>
      </c>
      <c r="CR591">
        <v>783</v>
      </c>
      <c r="CS591" t="s">
        <v>124</v>
      </c>
    </row>
    <row r="592" spans="1:97" x14ac:dyDescent="0.3">
      <c r="A592">
        <v>466</v>
      </c>
      <c r="B592">
        <v>120</v>
      </c>
      <c r="C592" t="s">
        <v>158</v>
      </c>
      <c r="D592" t="s">
        <v>93</v>
      </c>
      <c r="E592">
        <v>3072</v>
      </c>
      <c r="F592" t="s">
        <v>92</v>
      </c>
      <c r="G592" t="s">
        <v>93</v>
      </c>
      <c r="H592" t="s">
        <v>141</v>
      </c>
      <c r="I592" t="s">
        <v>95</v>
      </c>
      <c r="J592" t="s">
        <v>96</v>
      </c>
      <c r="K592" t="s">
        <v>134</v>
      </c>
      <c r="L592" t="s">
        <v>98</v>
      </c>
      <c r="M592" t="s">
        <v>222</v>
      </c>
      <c r="N592" t="s">
        <v>203</v>
      </c>
      <c r="O592" t="s">
        <v>101</v>
      </c>
      <c r="P592" t="s">
        <v>101</v>
      </c>
      <c r="Q592" t="s">
        <v>175</v>
      </c>
      <c r="R592" t="s">
        <v>136</v>
      </c>
      <c r="S592" s="3" t="str">
        <f>VLOOKUP(R592,'House Style2'!$A$1:$E$9,5,FALSE)</f>
        <v>Above Average</v>
      </c>
      <c r="T592">
        <v>7</v>
      </c>
      <c r="U592">
        <v>9.2611983877232018E-2</v>
      </c>
      <c r="V592" t="s">
        <v>104</v>
      </c>
      <c r="W592">
        <v>5</v>
      </c>
      <c r="X592">
        <v>2004</v>
      </c>
      <c r="Y592">
        <v>2004</v>
      </c>
      <c r="Z592" t="s">
        <v>125</v>
      </c>
      <c r="AA592" t="s">
        <v>126</v>
      </c>
      <c r="AB592" t="s">
        <v>137</v>
      </c>
      <c r="AC592" t="s">
        <v>137</v>
      </c>
      <c r="AD592" t="s">
        <v>108</v>
      </c>
      <c r="AE592">
        <v>18</v>
      </c>
      <c r="AF592" t="s">
        <v>112</v>
      </c>
      <c r="AG592" t="s">
        <v>110</v>
      </c>
      <c r="AH592" t="s">
        <v>111</v>
      </c>
      <c r="AI592" t="s">
        <v>112</v>
      </c>
      <c r="AJ592" t="s">
        <v>110</v>
      </c>
      <c r="AK592" t="s">
        <v>156</v>
      </c>
      <c r="AL592" t="s">
        <v>114</v>
      </c>
      <c r="AM592">
        <v>0</v>
      </c>
      <c r="AN592" t="s">
        <v>114</v>
      </c>
      <c r="AO592">
        <v>0</v>
      </c>
      <c r="AP592">
        <v>1375</v>
      </c>
      <c r="AQ592">
        <v>1375</v>
      </c>
      <c r="AR592" t="s">
        <v>115</v>
      </c>
      <c r="AS592" t="s">
        <v>109</v>
      </c>
      <c r="AT592" t="s">
        <v>116</v>
      </c>
      <c r="AU592" t="s">
        <v>117</v>
      </c>
      <c r="AV592">
        <v>1414</v>
      </c>
      <c r="AW592">
        <v>0.47174243996022769</v>
      </c>
      <c r="AX592" t="s">
        <v>118</v>
      </c>
      <c r="AY592">
        <v>0</v>
      </c>
      <c r="AZ592">
        <v>0</v>
      </c>
      <c r="BA592">
        <v>1414</v>
      </c>
      <c r="BB592">
        <v>0</v>
      </c>
      <c r="BC592">
        <v>0</v>
      </c>
      <c r="BD592">
        <v>2</v>
      </c>
      <c r="BE592">
        <v>0</v>
      </c>
      <c r="BF592">
        <v>2</v>
      </c>
      <c r="BG592">
        <v>1</v>
      </c>
      <c r="BH592" t="s">
        <v>112</v>
      </c>
      <c r="BI592">
        <v>6</v>
      </c>
      <c r="BJ592" t="s">
        <v>119</v>
      </c>
      <c r="BK592">
        <v>1</v>
      </c>
      <c r="BL592" t="s">
        <v>110</v>
      </c>
      <c r="BM592" t="s">
        <v>120</v>
      </c>
      <c r="BN592">
        <v>2004</v>
      </c>
      <c r="BO592" t="s">
        <v>121</v>
      </c>
      <c r="BP592">
        <v>2</v>
      </c>
      <c r="BQ592">
        <v>398</v>
      </c>
      <c r="BR592" t="s">
        <v>110</v>
      </c>
      <c r="BS592" t="s">
        <v>110</v>
      </c>
      <c r="BT592" t="s">
        <v>116</v>
      </c>
      <c r="BU592">
        <v>144</v>
      </c>
      <c r="BV592">
        <v>20</v>
      </c>
      <c r="BW592">
        <v>0</v>
      </c>
      <c r="BX592">
        <v>0</v>
      </c>
      <c r="BY592">
        <v>0</v>
      </c>
      <c r="BZ592">
        <v>0</v>
      </c>
      <c r="CA592" t="s">
        <v>93</v>
      </c>
      <c r="CB592" t="s">
        <v>93</v>
      </c>
      <c r="CC592" t="s">
        <v>93</v>
      </c>
      <c r="CD592">
        <v>0</v>
      </c>
      <c r="CE592">
        <v>5</v>
      </c>
      <c r="CF592">
        <v>2006</v>
      </c>
      <c r="CG592" t="s">
        <v>122</v>
      </c>
      <c r="CH592" t="s">
        <v>123</v>
      </c>
      <c r="CI592">
        <v>178740</v>
      </c>
      <c r="CR592">
        <v>1414</v>
      </c>
      <c r="CS592" t="s">
        <v>124</v>
      </c>
    </row>
    <row r="593" spans="1:97" x14ac:dyDescent="0.3">
      <c r="A593">
        <v>981</v>
      </c>
      <c r="B593">
        <v>85</v>
      </c>
      <c r="C593" t="s">
        <v>91</v>
      </c>
      <c r="D593" t="s">
        <v>93</v>
      </c>
      <c r="E593">
        <v>12122</v>
      </c>
      <c r="F593" t="s">
        <v>92</v>
      </c>
      <c r="G593" t="s">
        <v>93</v>
      </c>
      <c r="H593" t="s">
        <v>94</v>
      </c>
      <c r="I593" t="s">
        <v>95</v>
      </c>
      <c r="J593" t="s">
        <v>96</v>
      </c>
      <c r="K593" t="s">
        <v>97</v>
      </c>
      <c r="L593" t="s">
        <v>98</v>
      </c>
      <c r="M593" t="s">
        <v>192</v>
      </c>
      <c r="N593" t="s">
        <v>100</v>
      </c>
      <c r="O593" t="s">
        <v>101</v>
      </c>
      <c r="P593" t="s">
        <v>101</v>
      </c>
      <c r="Q593" t="s">
        <v>102</v>
      </c>
      <c r="R593" t="s">
        <v>241</v>
      </c>
      <c r="S593" s="3" t="str">
        <f>VLOOKUP(R593,'House Style2'!$A$1:$E$9,5,FALSE)</f>
        <v>Below Average</v>
      </c>
      <c r="T593">
        <v>7</v>
      </c>
      <c r="U593">
        <v>0.60082606861619781</v>
      </c>
      <c r="V593" t="s">
        <v>104</v>
      </c>
      <c r="W593">
        <v>9</v>
      </c>
      <c r="X593">
        <v>1961</v>
      </c>
      <c r="Y593">
        <v>2007</v>
      </c>
      <c r="Z593" t="s">
        <v>105</v>
      </c>
      <c r="AA593" t="s">
        <v>126</v>
      </c>
      <c r="AB593" t="s">
        <v>149</v>
      </c>
      <c r="AC593" t="s">
        <v>150</v>
      </c>
      <c r="AD593" t="s">
        <v>138</v>
      </c>
      <c r="AE593">
        <v>210</v>
      </c>
      <c r="AF593" t="s">
        <v>109</v>
      </c>
      <c r="AG593" t="s">
        <v>110</v>
      </c>
      <c r="AH593" t="s">
        <v>171</v>
      </c>
      <c r="AI593" t="s">
        <v>110</v>
      </c>
      <c r="AJ593" t="s">
        <v>110</v>
      </c>
      <c r="AK593" t="s">
        <v>130</v>
      </c>
      <c r="AL593" t="s">
        <v>151</v>
      </c>
      <c r="AM593">
        <v>867</v>
      </c>
      <c r="AN593" t="s">
        <v>114</v>
      </c>
      <c r="AO593">
        <v>0</v>
      </c>
      <c r="AP593">
        <v>77</v>
      </c>
      <c r="AQ593">
        <v>944</v>
      </c>
      <c r="AR593" t="s">
        <v>115</v>
      </c>
      <c r="AS593" t="s">
        <v>112</v>
      </c>
      <c r="AT593" t="s">
        <v>116</v>
      </c>
      <c r="AU593" t="s">
        <v>117</v>
      </c>
      <c r="AV593">
        <v>999</v>
      </c>
      <c r="AW593">
        <v>0.39211452784468803</v>
      </c>
      <c r="AX593" t="s">
        <v>195</v>
      </c>
      <c r="AY593">
        <v>0</v>
      </c>
      <c r="AZ593">
        <v>0</v>
      </c>
      <c r="BA593">
        <v>999</v>
      </c>
      <c r="BB593">
        <v>1</v>
      </c>
      <c r="BC593">
        <v>0</v>
      </c>
      <c r="BD593">
        <v>1</v>
      </c>
      <c r="BE593">
        <v>0</v>
      </c>
      <c r="BF593">
        <v>3</v>
      </c>
      <c r="BG593">
        <v>1</v>
      </c>
      <c r="BH593" t="s">
        <v>109</v>
      </c>
      <c r="BI593">
        <v>6</v>
      </c>
      <c r="BJ593" t="s">
        <v>119</v>
      </c>
      <c r="BK593">
        <v>0</v>
      </c>
      <c r="BL593" t="s">
        <v>93</v>
      </c>
      <c r="BM593" t="s">
        <v>120</v>
      </c>
      <c r="BN593">
        <v>1961</v>
      </c>
      <c r="BO593" t="s">
        <v>143</v>
      </c>
      <c r="BP593">
        <v>2</v>
      </c>
      <c r="BQ593">
        <v>588</v>
      </c>
      <c r="BR593" t="s">
        <v>110</v>
      </c>
      <c r="BS593" t="s">
        <v>110</v>
      </c>
      <c r="BT593" t="s">
        <v>116</v>
      </c>
      <c r="BU593">
        <v>144</v>
      </c>
      <c r="BV593">
        <v>76</v>
      </c>
      <c r="BW593">
        <v>0</v>
      </c>
      <c r="BX593">
        <v>0</v>
      </c>
      <c r="BY593">
        <v>0</v>
      </c>
      <c r="BZ593">
        <v>0</v>
      </c>
      <c r="CA593" t="s">
        <v>93</v>
      </c>
      <c r="CB593" t="s">
        <v>93</v>
      </c>
      <c r="CC593" t="s">
        <v>93</v>
      </c>
      <c r="CD593">
        <v>0</v>
      </c>
      <c r="CE593">
        <v>7</v>
      </c>
      <c r="CF593">
        <v>2008</v>
      </c>
      <c r="CG593" t="s">
        <v>122</v>
      </c>
      <c r="CH593" t="s">
        <v>123</v>
      </c>
      <c r="CI593">
        <v>178400</v>
      </c>
      <c r="CR593">
        <v>999</v>
      </c>
      <c r="CS593" t="s">
        <v>124</v>
      </c>
    </row>
    <row r="594" spans="1:97" x14ac:dyDescent="0.3">
      <c r="A594">
        <v>102</v>
      </c>
      <c r="B594">
        <v>60</v>
      </c>
      <c r="C594" t="s">
        <v>91</v>
      </c>
      <c r="D594">
        <v>77</v>
      </c>
      <c r="E594">
        <v>9206</v>
      </c>
      <c r="F594" t="s">
        <v>92</v>
      </c>
      <c r="G594" t="s">
        <v>93</v>
      </c>
      <c r="H594" t="s">
        <v>141</v>
      </c>
      <c r="I594" t="s">
        <v>95</v>
      </c>
      <c r="J594" t="s">
        <v>96</v>
      </c>
      <c r="K594" t="s">
        <v>134</v>
      </c>
      <c r="L594" t="s">
        <v>98</v>
      </c>
      <c r="M594" t="s">
        <v>201</v>
      </c>
      <c r="N594" t="s">
        <v>100</v>
      </c>
      <c r="O594" t="s">
        <v>101</v>
      </c>
      <c r="P594" t="s">
        <v>101</v>
      </c>
      <c r="Q594" t="s">
        <v>102</v>
      </c>
      <c r="R594" t="s">
        <v>103</v>
      </c>
      <c r="S594" s="3" t="str">
        <f>VLOOKUP(R594,'House Style2'!$A$1:$E$9,5,FALSE)</f>
        <v>Above Average</v>
      </c>
      <c r="T594">
        <v>6</v>
      </c>
      <c r="U594">
        <v>0.2346267891764624</v>
      </c>
      <c r="V594" t="s">
        <v>104</v>
      </c>
      <c r="W594">
        <v>5</v>
      </c>
      <c r="X594">
        <v>1985</v>
      </c>
      <c r="Y594">
        <v>1985</v>
      </c>
      <c r="Z594" t="s">
        <v>105</v>
      </c>
      <c r="AA594" t="s">
        <v>126</v>
      </c>
      <c r="AB594" t="s">
        <v>107</v>
      </c>
      <c r="AC594" t="s">
        <v>107</v>
      </c>
      <c r="AD594" t="s">
        <v>108</v>
      </c>
      <c r="AE594">
        <v>336</v>
      </c>
      <c r="AF594" t="s">
        <v>112</v>
      </c>
      <c r="AG594" t="s">
        <v>110</v>
      </c>
      <c r="AH594" t="s">
        <v>171</v>
      </c>
      <c r="AI594" t="s">
        <v>112</v>
      </c>
      <c r="AJ594" t="s">
        <v>110</v>
      </c>
      <c r="AK594" t="s">
        <v>156</v>
      </c>
      <c r="AL594" t="s">
        <v>114</v>
      </c>
      <c r="AM594">
        <v>0</v>
      </c>
      <c r="AN594" t="s">
        <v>114</v>
      </c>
      <c r="AO594">
        <v>0</v>
      </c>
      <c r="AP594">
        <v>741</v>
      </c>
      <c r="AQ594">
        <v>741</v>
      </c>
      <c r="AR594" t="s">
        <v>115</v>
      </c>
      <c r="AS594" t="s">
        <v>110</v>
      </c>
      <c r="AT594" t="s">
        <v>116</v>
      </c>
      <c r="AU594" t="s">
        <v>117</v>
      </c>
      <c r="AV594">
        <v>977</v>
      </c>
      <c r="AW594">
        <v>0.63315787077403851</v>
      </c>
      <c r="AX594" t="s">
        <v>195</v>
      </c>
      <c r="AY594">
        <v>755</v>
      </c>
      <c r="AZ594">
        <v>0</v>
      </c>
      <c r="BA594">
        <v>1732</v>
      </c>
      <c r="BB594">
        <v>0</v>
      </c>
      <c r="BC594">
        <v>0</v>
      </c>
      <c r="BD594">
        <v>2</v>
      </c>
      <c r="BE594">
        <v>1</v>
      </c>
      <c r="BF594">
        <v>3</v>
      </c>
      <c r="BG594">
        <v>1</v>
      </c>
      <c r="BH594" t="s">
        <v>112</v>
      </c>
      <c r="BI594">
        <v>7</v>
      </c>
      <c r="BJ594" t="s">
        <v>119</v>
      </c>
      <c r="BK594">
        <v>1</v>
      </c>
      <c r="BL594" t="s">
        <v>110</v>
      </c>
      <c r="BM594" t="s">
        <v>120</v>
      </c>
      <c r="BN594">
        <v>1985</v>
      </c>
      <c r="BO594" t="s">
        <v>121</v>
      </c>
      <c r="BP594">
        <v>2</v>
      </c>
      <c r="BQ594">
        <v>476</v>
      </c>
      <c r="BR594" t="s">
        <v>110</v>
      </c>
      <c r="BS594" t="s">
        <v>110</v>
      </c>
      <c r="BT594" t="s">
        <v>116</v>
      </c>
      <c r="BU594">
        <v>192</v>
      </c>
      <c r="BV594">
        <v>46</v>
      </c>
      <c r="BW594">
        <v>0</v>
      </c>
      <c r="BX594">
        <v>0</v>
      </c>
      <c r="BY594">
        <v>0</v>
      </c>
      <c r="BZ594">
        <v>0</v>
      </c>
      <c r="CA594" t="s">
        <v>93</v>
      </c>
      <c r="CB594" t="s">
        <v>93</v>
      </c>
      <c r="CC594" t="s">
        <v>93</v>
      </c>
      <c r="CD594">
        <v>0</v>
      </c>
      <c r="CE594">
        <v>6</v>
      </c>
      <c r="CF594">
        <v>2010</v>
      </c>
      <c r="CG594" t="s">
        <v>122</v>
      </c>
      <c r="CH594" t="s">
        <v>123</v>
      </c>
      <c r="CI594">
        <v>178000</v>
      </c>
      <c r="CR594">
        <v>977</v>
      </c>
      <c r="CS594" t="s">
        <v>124</v>
      </c>
    </row>
    <row r="595" spans="1:97" x14ac:dyDescent="0.3">
      <c r="A595">
        <v>315</v>
      </c>
      <c r="B595">
        <v>70</v>
      </c>
      <c r="C595" t="s">
        <v>158</v>
      </c>
      <c r="D595">
        <v>60</v>
      </c>
      <c r="E595">
        <v>9600</v>
      </c>
      <c r="F595" t="s">
        <v>92</v>
      </c>
      <c r="G595" t="s">
        <v>227</v>
      </c>
      <c r="H595" t="s">
        <v>141</v>
      </c>
      <c r="I595" t="s">
        <v>95</v>
      </c>
      <c r="J595" t="s">
        <v>96</v>
      </c>
      <c r="K595" t="s">
        <v>134</v>
      </c>
      <c r="L595" t="s">
        <v>98</v>
      </c>
      <c r="M595" t="s">
        <v>159</v>
      </c>
      <c r="N595" t="s">
        <v>100</v>
      </c>
      <c r="O595" t="s">
        <v>101</v>
      </c>
      <c r="P595" t="s">
        <v>101</v>
      </c>
      <c r="Q595" t="s">
        <v>102</v>
      </c>
      <c r="R595" t="s">
        <v>103</v>
      </c>
      <c r="S595" s="3" t="str">
        <f>VLOOKUP(R595,'House Style2'!$A$1:$E$9,5,FALSE)</f>
        <v>Above Average</v>
      </c>
      <c r="T595">
        <v>7</v>
      </c>
      <c r="U595">
        <v>0.87566827008256809</v>
      </c>
      <c r="V595" t="s">
        <v>104</v>
      </c>
      <c r="W595">
        <v>7</v>
      </c>
      <c r="X595">
        <v>1925</v>
      </c>
      <c r="Y595">
        <v>1990</v>
      </c>
      <c r="Z595" t="s">
        <v>105</v>
      </c>
      <c r="AA595" t="s">
        <v>126</v>
      </c>
      <c r="AB595" t="s">
        <v>127</v>
      </c>
      <c r="AC595" t="s">
        <v>127</v>
      </c>
      <c r="AD595" t="s">
        <v>129</v>
      </c>
      <c r="AE595">
        <v>0</v>
      </c>
      <c r="AF595" t="s">
        <v>110</v>
      </c>
      <c r="AG595" t="s">
        <v>110</v>
      </c>
      <c r="AH595" t="s">
        <v>162</v>
      </c>
      <c r="AI595" t="s">
        <v>110</v>
      </c>
      <c r="AJ595" t="s">
        <v>112</v>
      </c>
      <c r="AK595" t="s">
        <v>156</v>
      </c>
      <c r="AL595" t="s">
        <v>210</v>
      </c>
      <c r="AM595">
        <v>16</v>
      </c>
      <c r="AN595" t="s">
        <v>114</v>
      </c>
      <c r="AO595">
        <v>0</v>
      </c>
      <c r="AP595">
        <v>712</v>
      </c>
      <c r="AQ595">
        <v>728</v>
      </c>
      <c r="AR595" t="s">
        <v>115</v>
      </c>
      <c r="AS595" t="s">
        <v>109</v>
      </c>
      <c r="AT595" t="s">
        <v>116</v>
      </c>
      <c r="AU595" t="s">
        <v>117</v>
      </c>
      <c r="AV595">
        <v>832</v>
      </c>
      <c r="AW595">
        <v>0.38064539681418719</v>
      </c>
      <c r="AX595" t="s">
        <v>195</v>
      </c>
      <c r="AY595">
        <v>809</v>
      </c>
      <c r="AZ595">
        <v>0</v>
      </c>
      <c r="BA595">
        <v>1641</v>
      </c>
      <c r="BB595">
        <v>0</v>
      </c>
      <c r="BC595">
        <v>1</v>
      </c>
      <c r="BD595">
        <v>1</v>
      </c>
      <c r="BE595">
        <v>1</v>
      </c>
      <c r="BF595">
        <v>3</v>
      </c>
      <c r="BG595">
        <v>1</v>
      </c>
      <c r="BH595" t="s">
        <v>109</v>
      </c>
      <c r="BI595">
        <v>6</v>
      </c>
      <c r="BJ595" t="s">
        <v>119</v>
      </c>
      <c r="BK595">
        <v>1</v>
      </c>
      <c r="BL595" t="s">
        <v>112</v>
      </c>
      <c r="BM595" t="s">
        <v>164</v>
      </c>
      <c r="BN595">
        <v>1925</v>
      </c>
      <c r="BO595" t="s">
        <v>114</v>
      </c>
      <c r="BP595">
        <v>2</v>
      </c>
      <c r="BQ595">
        <v>546</v>
      </c>
      <c r="BR595" t="s">
        <v>220</v>
      </c>
      <c r="BS595" t="s">
        <v>110</v>
      </c>
      <c r="BT595" t="s">
        <v>116</v>
      </c>
      <c r="BU595">
        <v>0</v>
      </c>
      <c r="BV595">
        <v>0</v>
      </c>
      <c r="BW595">
        <v>234</v>
      </c>
      <c r="BX595">
        <v>0</v>
      </c>
      <c r="BY595">
        <v>0</v>
      </c>
      <c r="BZ595">
        <v>0</v>
      </c>
      <c r="CA595" t="s">
        <v>93</v>
      </c>
      <c r="CB595" t="s">
        <v>93</v>
      </c>
      <c r="CC595" t="s">
        <v>93</v>
      </c>
      <c r="CD595">
        <v>0</v>
      </c>
      <c r="CE595">
        <v>8</v>
      </c>
      <c r="CF595">
        <v>2006</v>
      </c>
      <c r="CG595" t="s">
        <v>122</v>
      </c>
      <c r="CH595" t="s">
        <v>123</v>
      </c>
      <c r="CI595">
        <v>178000</v>
      </c>
      <c r="CR595">
        <v>832</v>
      </c>
      <c r="CS595" t="s">
        <v>124</v>
      </c>
    </row>
    <row r="596" spans="1:97" x14ac:dyDescent="0.3">
      <c r="A596">
        <v>535</v>
      </c>
      <c r="B596">
        <v>60</v>
      </c>
      <c r="C596" t="s">
        <v>91</v>
      </c>
      <c r="D596">
        <v>74</v>
      </c>
      <c r="E596">
        <v>9056</v>
      </c>
      <c r="F596" t="s">
        <v>92</v>
      </c>
      <c r="G596" t="s">
        <v>93</v>
      </c>
      <c r="H596" t="s">
        <v>94</v>
      </c>
      <c r="I596" t="s">
        <v>95</v>
      </c>
      <c r="J596" t="s">
        <v>96</v>
      </c>
      <c r="K596" t="s">
        <v>134</v>
      </c>
      <c r="L596" t="s">
        <v>98</v>
      </c>
      <c r="M596" t="s">
        <v>184</v>
      </c>
      <c r="N596" t="s">
        <v>100</v>
      </c>
      <c r="O596" t="s">
        <v>101</v>
      </c>
      <c r="P596" t="s">
        <v>101</v>
      </c>
      <c r="Q596" t="s">
        <v>102</v>
      </c>
      <c r="R596" t="s">
        <v>103</v>
      </c>
      <c r="S596" s="3" t="str">
        <f>VLOOKUP(R596,'House Style2'!$A$1:$E$9,5,FALSE)</f>
        <v>Above Average</v>
      </c>
      <c r="T596">
        <v>8</v>
      </c>
      <c r="U596">
        <v>0.91551035323070939</v>
      </c>
      <c r="V596" t="s">
        <v>104</v>
      </c>
      <c r="W596">
        <v>5</v>
      </c>
      <c r="X596">
        <v>2004</v>
      </c>
      <c r="Y596">
        <v>2004</v>
      </c>
      <c r="Z596" t="s">
        <v>105</v>
      </c>
      <c r="AA596" t="s">
        <v>126</v>
      </c>
      <c r="AB596" t="s">
        <v>137</v>
      </c>
      <c r="AC596" t="s">
        <v>137</v>
      </c>
      <c r="AD596" t="s">
        <v>129</v>
      </c>
      <c r="AE596">
        <v>0</v>
      </c>
      <c r="AF596" t="s">
        <v>112</v>
      </c>
      <c r="AG596" t="s">
        <v>110</v>
      </c>
      <c r="AH596" t="s">
        <v>111</v>
      </c>
      <c r="AI596" t="s">
        <v>109</v>
      </c>
      <c r="AJ596" t="s">
        <v>112</v>
      </c>
      <c r="AK596" t="s">
        <v>130</v>
      </c>
      <c r="AL596" t="s">
        <v>114</v>
      </c>
      <c r="AM596">
        <v>0</v>
      </c>
      <c r="AN596" t="s">
        <v>114</v>
      </c>
      <c r="AO596">
        <v>0</v>
      </c>
      <c r="AP596">
        <v>707</v>
      </c>
      <c r="AQ596">
        <v>707</v>
      </c>
      <c r="AR596" t="s">
        <v>115</v>
      </c>
      <c r="AS596" t="s">
        <v>109</v>
      </c>
      <c r="AT596" t="s">
        <v>116</v>
      </c>
      <c r="AU596" t="s">
        <v>117</v>
      </c>
      <c r="AV596">
        <v>707</v>
      </c>
      <c r="AW596">
        <v>0.69094545580013589</v>
      </c>
      <c r="AX596" t="s">
        <v>195</v>
      </c>
      <c r="AY596">
        <v>707</v>
      </c>
      <c r="AZ596">
        <v>0</v>
      </c>
      <c r="BA596">
        <v>1414</v>
      </c>
      <c r="BB596">
        <v>0</v>
      </c>
      <c r="BC596">
        <v>0</v>
      </c>
      <c r="BD596">
        <v>2</v>
      </c>
      <c r="BE596">
        <v>1</v>
      </c>
      <c r="BF596">
        <v>3</v>
      </c>
      <c r="BG596">
        <v>1</v>
      </c>
      <c r="BH596" t="s">
        <v>112</v>
      </c>
      <c r="BI596">
        <v>6</v>
      </c>
      <c r="BJ596" t="s">
        <v>119</v>
      </c>
      <c r="BK596">
        <v>1</v>
      </c>
      <c r="BL596" t="s">
        <v>112</v>
      </c>
      <c r="BM596" t="s">
        <v>120</v>
      </c>
      <c r="BN596">
        <v>2004</v>
      </c>
      <c r="BO596" t="s">
        <v>121</v>
      </c>
      <c r="BP596">
        <v>2</v>
      </c>
      <c r="BQ596">
        <v>403</v>
      </c>
      <c r="BR596" t="s">
        <v>110</v>
      </c>
      <c r="BS596" t="s">
        <v>110</v>
      </c>
      <c r="BT596" t="s">
        <v>116</v>
      </c>
      <c r="BU596">
        <v>100</v>
      </c>
      <c r="BV596">
        <v>35</v>
      </c>
      <c r="BW596">
        <v>0</v>
      </c>
      <c r="BX596">
        <v>0</v>
      </c>
      <c r="BY596">
        <v>0</v>
      </c>
      <c r="BZ596">
        <v>0</v>
      </c>
      <c r="CA596" t="s">
        <v>93</v>
      </c>
      <c r="CB596" t="s">
        <v>93</v>
      </c>
      <c r="CC596" t="s">
        <v>93</v>
      </c>
      <c r="CD596">
        <v>0</v>
      </c>
      <c r="CE596">
        <v>10</v>
      </c>
      <c r="CF596">
        <v>2006</v>
      </c>
      <c r="CG596" t="s">
        <v>122</v>
      </c>
      <c r="CH596" t="s">
        <v>123</v>
      </c>
      <c r="CI596">
        <v>178000</v>
      </c>
      <c r="CR596">
        <v>707</v>
      </c>
      <c r="CS596" t="s">
        <v>124</v>
      </c>
    </row>
    <row r="597" spans="1:97" x14ac:dyDescent="0.3">
      <c r="A597">
        <v>883</v>
      </c>
      <c r="B597">
        <v>60</v>
      </c>
      <c r="C597" t="s">
        <v>91</v>
      </c>
      <c r="D597" t="s">
        <v>93</v>
      </c>
      <c r="E597">
        <v>9636</v>
      </c>
      <c r="F597" t="s">
        <v>92</v>
      </c>
      <c r="G597" t="s">
        <v>93</v>
      </c>
      <c r="H597" t="s">
        <v>94</v>
      </c>
      <c r="I597" t="s">
        <v>95</v>
      </c>
      <c r="J597" t="s">
        <v>96</v>
      </c>
      <c r="K597" t="s">
        <v>97</v>
      </c>
      <c r="L597" t="s">
        <v>98</v>
      </c>
      <c r="M597" t="s">
        <v>184</v>
      </c>
      <c r="N597" t="s">
        <v>100</v>
      </c>
      <c r="O597" t="s">
        <v>101</v>
      </c>
      <c r="P597" t="s">
        <v>101</v>
      </c>
      <c r="Q597" t="s">
        <v>102</v>
      </c>
      <c r="R597" t="s">
        <v>103</v>
      </c>
      <c r="S597" s="3" t="str">
        <f>VLOOKUP(R597,'House Style2'!$A$1:$E$9,5,FALSE)</f>
        <v>Above Average</v>
      </c>
      <c r="T597">
        <v>6</v>
      </c>
      <c r="U597">
        <v>0.16437116129409635</v>
      </c>
      <c r="V597" t="s">
        <v>104</v>
      </c>
      <c r="W597">
        <v>5</v>
      </c>
      <c r="X597">
        <v>1992</v>
      </c>
      <c r="Y597">
        <v>1993</v>
      </c>
      <c r="Z597" t="s">
        <v>105</v>
      </c>
      <c r="AA597" t="s">
        <v>126</v>
      </c>
      <c r="AB597" t="s">
        <v>137</v>
      </c>
      <c r="AC597" t="s">
        <v>137</v>
      </c>
      <c r="AD597" t="s">
        <v>129</v>
      </c>
      <c r="AE597">
        <v>0</v>
      </c>
      <c r="AF597" t="s">
        <v>110</v>
      </c>
      <c r="AG597" t="s">
        <v>110</v>
      </c>
      <c r="AH597" t="s">
        <v>111</v>
      </c>
      <c r="AI597" t="s">
        <v>112</v>
      </c>
      <c r="AJ597" t="s">
        <v>110</v>
      </c>
      <c r="AK597" t="s">
        <v>156</v>
      </c>
      <c r="AL597" t="s">
        <v>114</v>
      </c>
      <c r="AM597">
        <v>0</v>
      </c>
      <c r="AN597" t="s">
        <v>114</v>
      </c>
      <c r="AO597">
        <v>0</v>
      </c>
      <c r="AP597">
        <v>808</v>
      </c>
      <c r="AQ597">
        <v>808</v>
      </c>
      <c r="AR597" t="s">
        <v>115</v>
      </c>
      <c r="AS597" t="s">
        <v>112</v>
      </c>
      <c r="AT597" t="s">
        <v>116</v>
      </c>
      <c r="AU597" t="s">
        <v>117</v>
      </c>
      <c r="AV597">
        <v>808</v>
      </c>
      <c r="AW597">
        <v>0.51500787000176118</v>
      </c>
      <c r="AX597" t="s">
        <v>195</v>
      </c>
      <c r="AY597">
        <v>785</v>
      </c>
      <c r="AZ597">
        <v>0</v>
      </c>
      <c r="BA597">
        <v>1593</v>
      </c>
      <c r="BB597">
        <v>0</v>
      </c>
      <c r="BC597">
        <v>0</v>
      </c>
      <c r="BD597">
        <v>2</v>
      </c>
      <c r="BE597">
        <v>1</v>
      </c>
      <c r="BF597">
        <v>3</v>
      </c>
      <c r="BG597">
        <v>1</v>
      </c>
      <c r="BH597" t="s">
        <v>110</v>
      </c>
      <c r="BI597">
        <v>7</v>
      </c>
      <c r="BJ597" t="s">
        <v>119</v>
      </c>
      <c r="BK597">
        <v>1</v>
      </c>
      <c r="BL597" t="s">
        <v>110</v>
      </c>
      <c r="BM597" t="s">
        <v>142</v>
      </c>
      <c r="BN597">
        <v>1993</v>
      </c>
      <c r="BO597" t="s">
        <v>143</v>
      </c>
      <c r="BP597">
        <v>2</v>
      </c>
      <c r="BQ597">
        <v>389</v>
      </c>
      <c r="BR597" t="s">
        <v>110</v>
      </c>
      <c r="BS597" t="s">
        <v>110</v>
      </c>
      <c r="BT597" t="s">
        <v>116</v>
      </c>
      <c r="BU597">
        <v>342</v>
      </c>
      <c r="BV597">
        <v>40</v>
      </c>
      <c r="BW597">
        <v>0</v>
      </c>
      <c r="BX597">
        <v>0</v>
      </c>
      <c r="BY597">
        <v>0</v>
      </c>
      <c r="BZ597">
        <v>0</v>
      </c>
      <c r="CA597" t="s">
        <v>93</v>
      </c>
      <c r="CB597" t="s">
        <v>131</v>
      </c>
      <c r="CC597" t="s">
        <v>93</v>
      </c>
      <c r="CD597">
        <v>0</v>
      </c>
      <c r="CE597">
        <v>12</v>
      </c>
      <c r="CF597">
        <v>2009</v>
      </c>
      <c r="CG597" t="s">
        <v>122</v>
      </c>
      <c r="CH597" t="s">
        <v>123</v>
      </c>
      <c r="CI597">
        <v>178000</v>
      </c>
      <c r="CR597">
        <v>808</v>
      </c>
      <c r="CS597" t="s">
        <v>124</v>
      </c>
    </row>
    <row r="598" spans="1:97" x14ac:dyDescent="0.3">
      <c r="A598">
        <v>1067</v>
      </c>
      <c r="B598">
        <v>60</v>
      </c>
      <c r="C598" t="s">
        <v>91</v>
      </c>
      <c r="D598">
        <v>59</v>
      </c>
      <c r="E598">
        <v>7837</v>
      </c>
      <c r="F598" t="s">
        <v>92</v>
      </c>
      <c r="G598" t="s">
        <v>93</v>
      </c>
      <c r="H598" t="s">
        <v>94</v>
      </c>
      <c r="I598" t="s">
        <v>95</v>
      </c>
      <c r="J598" t="s">
        <v>96</v>
      </c>
      <c r="K598" t="s">
        <v>134</v>
      </c>
      <c r="L598" t="s">
        <v>98</v>
      </c>
      <c r="M598" t="s">
        <v>184</v>
      </c>
      <c r="N598" t="s">
        <v>100</v>
      </c>
      <c r="O598" t="s">
        <v>101</v>
      </c>
      <c r="P598" t="s">
        <v>101</v>
      </c>
      <c r="Q598" t="s">
        <v>102</v>
      </c>
      <c r="R598" t="s">
        <v>103</v>
      </c>
      <c r="S598" s="3" t="str">
        <f>VLOOKUP(R598,'House Style2'!$A$1:$E$9,5,FALSE)</f>
        <v>Above Average</v>
      </c>
      <c r="T598">
        <v>6</v>
      </c>
      <c r="U598">
        <v>0.70288997883164972</v>
      </c>
      <c r="V598" t="s">
        <v>104</v>
      </c>
      <c r="W598">
        <v>7</v>
      </c>
      <c r="X598">
        <v>1993</v>
      </c>
      <c r="Y598">
        <v>1994</v>
      </c>
      <c r="Z598" t="s">
        <v>105</v>
      </c>
      <c r="AA598" t="s">
        <v>126</v>
      </c>
      <c r="AB598" t="s">
        <v>137</v>
      </c>
      <c r="AC598" t="s">
        <v>137</v>
      </c>
      <c r="AD598" t="s">
        <v>129</v>
      </c>
      <c r="AE598">
        <v>0</v>
      </c>
      <c r="AF598" t="s">
        <v>112</v>
      </c>
      <c r="AG598" t="s">
        <v>110</v>
      </c>
      <c r="AH598" t="s">
        <v>111</v>
      </c>
      <c r="AI598" t="s">
        <v>112</v>
      </c>
      <c r="AJ598" t="s">
        <v>110</v>
      </c>
      <c r="AK598" t="s">
        <v>156</v>
      </c>
      <c r="AL598" t="s">
        <v>114</v>
      </c>
      <c r="AM598">
        <v>0</v>
      </c>
      <c r="AN598" t="s">
        <v>114</v>
      </c>
      <c r="AO598">
        <v>0</v>
      </c>
      <c r="AP598">
        <v>799</v>
      </c>
      <c r="AQ598">
        <v>799</v>
      </c>
      <c r="AR598" t="s">
        <v>115</v>
      </c>
      <c r="AS598" t="s">
        <v>112</v>
      </c>
      <c r="AT598" t="s">
        <v>116</v>
      </c>
      <c r="AU598" t="s">
        <v>117</v>
      </c>
      <c r="AV598">
        <v>799</v>
      </c>
      <c r="AW598">
        <v>2.4669693552814564E-4</v>
      </c>
      <c r="AX598" t="s">
        <v>195</v>
      </c>
      <c r="AY598">
        <v>772</v>
      </c>
      <c r="AZ598">
        <v>0</v>
      </c>
      <c r="BA598">
        <v>1571</v>
      </c>
      <c r="BB598">
        <v>0</v>
      </c>
      <c r="BC598">
        <v>0</v>
      </c>
      <c r="BD598">
        <v>2</v>
      </c>
      <c r="BE598">
        <v>1</v>
      </c>
      <c r="BF598">
        <v>3</v>
      </c>
      <c r="BG598">
        <v>1</v>
      </c>
      <c r="BH598" t="s">
        <v>110</v>
      </c>
      <c r="BI598">
        <v>7</v>
      </c>
      <c r="BJ598" t="s">
        <v>119</v>
      </c>
      <c r="BK598">
        <v>1</v>
      </c>
      <c r="BL598" t="s">
        <v>110</v>
      </c>
      <c r="BM598" t="s">
        <v>120</v>
      </c>
      <c r="BN598">
        <v>1993</v>
      </c>
      <c r="BO598" t="s">
        <v>143</v>
      </c>
      <c r="BP598">
        <v>2</v>
      </c>
      <c r="BQ598">
        <v>380</v>
      </c>
      <c r="BR598" t="s">
        <v>110</v>
      </c>
      <c r="BS598" t="s">
        <v>110</v>
      </c>
      <c r="BT598" t="s">
        <v>116</v>
      </c>
      <c r="BU598">
        <v>0</v>
      </c>
      <c r="BV598">
        <v>40</v>
      </c>
      <c r="BW598">
        <v>0</v>
      </c>
      <c r="BX598">
        <v>0</v>
      </c>
      <c r="BY598">
        <v>0</v>
      </c>
      <c r="BZ598">
        <v>0</v>
      </c>
      <c r="CA598" t="s">
        <v>93</v>
      </c>
      <c r="CB598" t="s">
        <v>93</v>
      </c>
      <c r="CC598" t="s">
        <v>93</v>
      </c>
      <c r="CD598">
        <v>0</v>
      </c>
      <c r="CE598">
        <v>5</v>
      </c>
      <c r="CF598">
        <v>2009</v>
      </c>
      <c r="CG598" t="s">
        <v>122</v>
      </c>
      <c r="CH598" t="s">
        <v>123</v>
      </c>
      <c r="CI598">
        <v>178000</v>
      </c>
      <c r="CR598">
        <v>799</v>
      </c>
      <c r="CS598" t="s">
        <v>124</v>
      </c>
    </row>
    <row r="599" spans="1:97" x14ac:dyDescent="0.3">
      <c r="A599">
        <v>1199</v>
      </c>
      <c r="B599">
        <v>20</v>
      </c>
      <c r="C599" t="s">
        <v>91</v>
      </c>
      <c r="D599">
        <v>70</v>
      </c>
      <c r="E599">
        <v>9100</v>
      </c>
      <c r="F599" t="s">
        <v>92</v>
      </c>
      <c r="G599" t="s">
        <v>93</v>
      </c>
      <c r="H599" t="s">
        <v>141</v>
      </c>
      <c r="I599" t="s">
        <v>95</v>
      </c>
      <c r="J599" t="s">
        <v>96</v>
      </c>
      <c r="K599" t="s">
        <v>134</v>
      </c>
      <c r="L599" t="s">
        <v>98</v>
      </c>
      <c r="M599" t="s">
        <v>167</v>
      </c>
      <c r="N599" t="s">
        <v>100</v>
      </c>
      <c r="O599" t="s">
        <v>101</v>
      </c>
      <c r="P599" t="s">
        <v>101</v>
      </c>
      <c r="Q599" t="s">
        <v>102</v>
      </c>
      <c r="R599" t="s">
        <v>136</v>
      </c>
      <c r="S599" s="3" t="str">
        <f>VLOOKUP(R599,'House Style2'!$A$1:$E$9,5,FALSE)</f>
        <v>Above Average</v>
      </c>
      <c r="T599">
        <v>7</v>
      </c>
      <c r="U599">
        <v>0.96438259062850773</v>
      </c>
      <c r="V599" t="s">
        <v>104</v>
      </c>
      <c r="W599">
        <v>5</v>
      </c>
      <c r="X599">
        <v>2001</v>
      </c>
      <c r="Y599">
        <v>2001</v>
      </c>
      <c r="Z599" t="s">
        <v>105</v>
      </c>
      <c r="AA599" t="s">
        <v>126</v>
      </c>
      <c r="AB599" t="s">
        <v>137</v>
      </c>
      <c r="AC599" t="s">
        <v>137</v>
      </c>
      <c r="AD599" t="s">
        <v>129</v>
      </c>
      <c r="AE599">
        <v>0</v>
      </c>
      <c r="AF599" t="s">
        <v>112</v>
      </c>
      <c r="AG599" t="s">
        <v>110</v>
      </c>
      <c r="AH599" t="s">
        <v>111</v>
      </c>
      <c r="AI599" t="s">
        <v>112</v>
      </c>
      <c r="AJ599" t="s">
        <v>110</v>
      </c>
      <c r="AK599" t="s">
        <v>156</v>
      </c>
      <c r="AL599" t="s">
        <v>114</v>
      </c>
      <c r="AM599">
        <v>0</v>
      </c>
      <c r="AN599" t="s">
        <v>114</v>
      </c>
      <c r="AO599">
        <v>0</v>
      </c>
      <c r="AP599">
        <v>1212</v>
      </c>
      <c r="AQ599">
        <v>1212</v>
      </c>
      <c r="AR599" t="s">
        <v>115</v>
      </c>
      <c r="AS599" t="s">
        <v>109</v>
      </c>
      <c r="AT599" t="s">
        <v>116</v>
      </c>
      <c r="AU599" t="s">
        <v>117</v>
      </c>
      <c r="AV599">
        <v>1212</v>
      </c>
      <c r="AW599">
        <v>0.76618085778996092</v>
      </c>
      <c r="AX599" t="s">
        <v>118</v>
      </c>
      <c r="AY599">
        <v>0</v>
      </c>
      <c r="AZ599">
        <v>0</v>
      </c>
      <c r="BA599">
        <v>1212</v>
      </c>
      <c r="BB599">
        <v>0</v>
      </c>
      <c r="BC599">
        <v>0</v>
      </c>
      <c r="BD599">
        <v>2</v>
      </c>
      <c r="BE599">
        <v>0</v>
      </c>
      <c r="BF599">
        <v>3</v>
      </c>
      <c r="BG599">
        <v>1</v>
      </c>
      <c r="BH599" t="s">
        <v>112</v>
      </c>
      <c r="BI599">
        <v>6</v>
      </c>
      <c r="BJ599" t="s">
        <v>119</v>
      </c>
      <c r="BK599">
        <v>0</v>
      </c>
      <c r="BL599" t="s">
        <v>93</v>
      </c>
      <c r="BM599" t="s">
        <v>120</v>
      </c>
      <c r="BN599">
        <v>2001</v>
      </c>
      <c r="BO599" t="s">
        <v>143</v>
      </c>
      <c r="BP599">
        <v>2</v>
      </c>
      <c r="BQ599">
        <v>573</v>
      </c>
      <c r="BR599" t="s">
        <v>110</v>
      </c>
      <c r="BS599" t="s">
        <v>110</v>
      </c>
      <c r="BT599" t="s">
        <v>116</v>
      </c>
      <c r="BU599">
        <v>356</v>
      </c>
      <c r="BV599">
        <v>0</v>
      </c>
      <c r="BW599">
        <v>0</v>
      </c>
      <c r="BX599">
        <v>0</v>
      </c>
      <c r="BY599">
        <v>0</v>
      </c>
      <c r="BZ599">
        <v>0</v>
      </c>
      <c r="CA599" t="s">
        <v>93</v>
      </c>
      <c r="CB599" t="s">
        <v>93</v>
      </c>
      <c r="CC599" t="s">
        <v>93</v>
      </c>
      <c r="CD599">
        <v>0</v>
      </c>
      <c r="CE599">
        <v>6</v>
      </c>
      <c r="CF599">
        <v>2009</v>
      </c>
      <c r="CG599" t="s">
        <v>122</v>
      </c>
      <c r="CH599" t="s">
        <v>123</v>
      </c>
      <c r="CI599">
        <v>178000</v>
      </c>
      <c r="CR599">
        <v>1212</v>
      </c>
      <c r="CS599" t="s">
        <v>124</v>
      </c>
    </row>
    <row r="600" spans="1:97" x14ac:dyDescent="0.3">
      <c r="A600">
        <v>1246</v>
      </c>
      <c r="B600">
        <v>80</v>
      </c>
      <c r="C600" t="s">
        <v>91</v>
      </c>
      <c r="D600">
        <v>78</v>
      </c>
      <c r="E600">
        <v>12090</v>
      </c>
      <c r="F600" t="s">
        <v>92</v>
      </c>
      <c r="G600" t="s">
        <v>93</v>
      </c>
      <c r="H600" t="s">
        <v>141</v>
      </c>
      <c r="I600" t="s">
        <v>95</v>
      </c>
      <c r="J600" t="s">
        <v>96</v>
      </c>
      <c r="K600" t="s">
        <v>134</v>
      </c>
      <c r="L600" t="s">
        <v>98</v>
      </c>
      <c r="M600" t="s">
        <v>211</v>
      </c>
      <c r="N600" t="s">
        <v>203</v>
      </c>
      <c r="O600" t="s">
        <v>101</v>
      </c>
      <c r="P600" t="s">
        <v>101</v>
      </c>
      <c r="Q600" t="s">
        <v>102</v>
      </c>
      <c r="R600" t="s">
        <v>193</v>
      </c>
      <c r="S600" s="3" t="str">
        <f>VLOOKUP(R600,'House Style2'!$A$1:$E$9,5,FALSE)</f>
        <v>Above Average</v>
      </c>
      <c r="T600">
        <v>6</v>
      </c>
      <c r="U600">
        <v>0.21048225511162943</v>
      </c>
      <c r="V600" t="s">
        <v>104</v>
      </c>
      <c r="W600">
        <v>7</v>
      </c>
      <c r="X600">
        <v>1984</v>
      </c>
      <c r="Y600">
        <v>2003</v>
      </c>
      <c r="Z600" t="s">
        <v>125</v>
      </c>
      <c r="AA600" t="s">
        <v>126</v>
      </c>
      <c r="AB600" t="s">
        <v>137</v>
      </c>
      <c r="AC600" t="s">
        <v>137</v>
      </c>
      <c r="AD600" t="s">
        <v>108</v>
      </c>
      <c r="AE600">
        <v>74</v>
      </c>
      <c r="AF600" t="s">
        <v>110</v>
      </c>
      <c r="AG600" t="s">
        <v>110</v>
      </c>
      <c r="AH600" t="s">
        <v>171</v>
      </c>
      <c r="AI600" t="s">
        <v>112</v>
      </c>
      <c r="AJ600" t="s">
        <v>110</v>
      </c>
      <c r="AK600" t="s">
        <v>156</v>
      </c>
      <c r="AL600" t="s">
        <v>114</v>
      </c>
      <c r="AM600">
        <v>0</v>
      </c>
      <c r="AN600" t="s">
        <v>114</v>
      </c>
      <c r="AO600">
        <v>0</v>
      </c>
      <c r="AP600">
        <v>585</v>
      </c>
      <c r="AQ600">
        <v>585</v>
      </c>
      <c r="AR600" t="s">
        <v>115</v>
      </c>
      <c r="AS600" t="s">
        <v>109</v>
      </c>
      <c r="AT600" t="s">
        <v>116</v>
      </c>
      <c r="AU600" t="s">
        <v>117</v>
      </c>
      <c r="AV600">
        <v>1140</v>
      </c>
      <c r="AW600">
        <v>0.52568081669528799</v>
      </c>
      <c r="AX600" t="s">
        <v>118</v>
      </c>
      <c r="AY600">
        <v>728</v>
      </c>
      <c r="AZ600">
        <v>0</v>
      </c>
      <c r="BA600">
        <v>1868</v>
      </c>
      <c r="BB600">
        <v>0</v>
      </c>
      <c r="BC600">
        <v>0</v>
      </c>
      <c r="BD600">
        <v>3</v>
      </c>
      <c r="BE600">
        <v>1</v>
      </c>
      <c r="BF600">
        <v>3</v>
      </c>
      <c r="BG600">
        <v>1</v>
      </c>
      <c r="BH600" t="s">
        <v>110</v>
      </c>
      <c r="BI600">
        <v>7</v>
      </c>
      <c r="BJ600" t="s">
        <v>119</v>
      </c>
      <c r="BK600">
        <v>1</v>
      </c>
      <c r="BL600" t="s">
        <v>110</v>
      </c>
      <c r="BM600" t="s">
        <v>142</v>
      </c>
      <c r="BN600">
        <v>1984</v>
      </c>
      <c r="BO600" t="s">
        <v>121</v>
      </c>
      <c r="BP600">
        <v>2</v>
      </c>
      <c r="BQ600">
        <v>477</v>
      </c>
      <c r="BR600" t="s">
        <v>110</v>
      </c>
      <c r="BS600" t="s">
        <v>110</v>
      </c>
      <c r="BT600" t="s">
        <v>116</v>
      </c>
      <c r="BU600">
        <v>268</v>
      </c>
      <c r="BV600">
        <v>112</v>
      </c>
      <c r="BW600">
        <v>0</v>
      </c>
      <c r="BX600">
        <v>0</v>
      </c>
      <c r="BY600">
        <v>147</v>
      </c>
      <c r="BZ600">
        <v>0</v>
      </c>
      <c r="CA600" t="s">
        <v>93</v>
      </c>
      <c r="CB600" t="s">
        <v>93</v>
      </c>
      <c r="CC600" t="s">
        <v>93</v>
      </c>
      <c r="CD600">
        <v>0</v>
      </c>
      <c r="CE600">
        <v>1</v>
      </c>
      <c r="CF600">
        <v>2007</v>
      </c>
      <c r="CG600" t="s">
        <v>122</v>
      </c>
      <c r="CH600" t="s">
        <v>132</v>
      </c>
      <c r="CI600">
        <v>178000</v>
      </c>
      <c r="CR600">
        <v>1140</v>
      </c>
      <c r="CS600" t="s">
        <v>124</v>
      </c>
    </row>
    <row r="601" spans="1:97" x14ac:dyDescent="0.3">
      <c r="A601">
        <v>356</v>
      </c>
      <c r="B601">
        <v>20</v>
      </c>
      <c r="C601" t="s">
        <v>91</v>
      </c>
      <c r="D601">
        <v>105</v>
      </c>
      <c r="E601">
        <v>11249</v>
      </c>
      <c r="F601" t="s">
        <v>92</v>
      </c>
      <c r="G601" t="s">
        <v>93</v>
      </c>
      <c r="H601" t="s">
        <v>152</v>
      </c>
      <c r="I601" t="s">
        <v>95</v>
      </c>
      <c r="J601" t="s">
        <v>96</v>
      </c>
      <c r="K601" t="s">
        <v>134</v>
      </c>
      <c r="L601" t="s">
        <v>98</v>
      </c>
      <c r="M601" t="s">
        <v>167</v>
      </c>
      <c r="N601" t="s">
        <v>100</v>
      </c>
      <c r="O601" t="s">
        <v>101</v>
      </c>
      <c r="P601" t="s">
        <v>101</v>
      </c>
      <c r="Q601" t="s">
        <v>102</v>
      </c>
      <c r="R601" t="s">
        <v>136</v>
      </c>
      <c r="S601" s="3" t="str">
        <f>VLOOKUP(R601,'House Style2'!$A$1:$E$9,5,FALSE)</f>
        <v>Above Average</v>
      </c>
      <c r="T601">
        <v>6</v>
      </c>
      <c r="U601">
        <v>0.45753056803583714</v>
      </c>
      <c r="V601" t="s">
        <v>104</v>
      </c>
      <c r="W601">
        <v>5</v>
      </c>
      <c r="X601">
        <v>1995</v>
      </c>
      <c r="Y601">
        <v>1995</v>
      </c>
      <c r="Z601" t="s">
        <v>105</v>
      </c>
      <c r="AA601" t="s">
        <v>126</v>
      </c>
      <c r="AB601" t="s">
        <v>137</v>
      </c>
      <c r="AC601" t="s">
        <v>137</v>
      </c>
      <c r="AD601" t="s">
        <v>129</v>
      </c>
      <c r="AE601">
        <v>0</v>
      </c>
      <c r="AF601" t="s">
        <v>112</v>
      </c>
      <c r="AG601" t="s">
        <v>112</v>
      </c>
      <c r="AH601" t="s">
        <v>111</v>
      </c>
      <c r="AI601" t="s">
        <v>112</v>
      </c>
      <c r="AJ601" t="s">
        <v>112</v>
      </c>
      <c r="AK601" t="s">
        <v>156</v>
      </c>
      <c r="AL601" t="s">
        <v>151</v>
      </c>
      <c r="AM601">
        <v>334</v>
      </c>
      <c r="AN601" t="s">
        <v>189</v>
      </c>
      <c r="AO601">
        <v>544</v>
      </c>
      <c r="AP601">
        <v>322</v>
      </c>
      <c r="AQ601">
        <v>1200</v>
      </c>
      <c r="AR601" t="s">
        <v>115</v>
      </c>
      <c r="AS601" t="s">
        <v>109</v>
      </c>
      <c r="AT601" t="s">
        <v>116</v>
      </c>
      <c r="AU601" t="s">
        <v>117</v>
      </c>
      <c r="AV601">
        <v>1200</v>
      </c>
      <c r="AW601">
        <v>0.65765744454906627</v>
      </c>
      <c r="AX601" t="s">
        <v>118</v>
      </c>
      <c r="AY601">
        <v>0</v>
      </c>
      <c r="AZ601">
        <v>0</v>
      </c>
      <c r="BA601">
        <v>1200</v>
      </c>
      <c r="BB601">
        <v>1</v>
      </c>
      <c r="BC601">
        <v>0</v>
      </c>
      <c r="BD601">
        <v>2</v>
      </c>
      <c r="BE601">
        <v>0</v>
      </c>
      <c r="BF601">
        <v>3</v>
      </c>
      <c r="BG601">
        <v>1</v>
      </c>
      <c r="BH601" t="s">
        <v>112</v>
      </c>
      <c r="BI601">
        <v>6</v>
      </c>
      <c r="BJ601" t="s">
        <v>119</v>
      </c>
      <c r="BK601">
        <v>0</v>
      </c>
      <c r="BL601" t="s">
        <v>93</v>
      </c>
      <c r="BM601" t="s">
        <v>120</v>
      </c>
      <c r="BN601">
        <v>1995</v>
      </c>
      <c r="BO601" t="s">
        <v>143</v>
      </c>
      <c r="BP601">
        <v>2</v>
      </c>
      <c r="BQ601">
        <v>521</v>
      </c>
      <c r="BR601" t="s">
        <v>110</v>
      </c>
      <c r="BS601" t="s">
        <v>110</v>
      </c>
      <c r="BT601" t="s">
        <v>116</v>
      </c>
      <c r="BU601">
        <v>0</v>
      </c>
      <c r="BV601">
        <v>26</v>
      </c>
      <c r="BW601">
        <v>0</v>
      </c>
      <c r="BX601">
        <v>0</v>
      </c>
      <c r="BY601">
        <v>0</v>
      </c>
      <c r="BZ601">
        <v>0</v>
      </c>
      <c r="CA601" t="s">
        <v>93</v>
      </c>
      <c r="CB601" t="s">
        <v>93</v>
      </c>
      <c r="CC601" t="s">
        <v>93</v>
      </c>
      <c r="CD601">
        <v>0</v>
      </c>
      <c r="CE601">
        <v>8</v>
      </c>
      <c r="CF601">
        <v>2007</v>
      </c>
      <c r="CG601" t="s">
        <v>122</v>
      </c>
      <c r="CH601" t="s">
        <v>123</v>
      </c>
      <c r="CI601">
        <v>177500</v>
      </c>
      <c r="CR601">
        <v>1200</v>
      </c>
      <c r="CS601" t="s">
        <v>124</v>
      </c>
    </row>
    <row r="602" spans="1:97" x14ac:dyDescent="0.3">
      <c r="A602">
        <v>1302</v>
      </c>
      <c r="B602">
        <v>70</v>
      </c>
      <c r="C602" t="s">
        <v>91</v>
      </c>
      <c r="D602" t="s">
        <v>93</v>
      </c>
      <c r="E602">
        <v>7500</v>
      </c>
      <c r="F602" t="s">
        <v>92</v>
      </c>
      <c r="G602" t="s">
        <v>93</v>
      </c>
      <c r="H602" t="s">
        <v>94</v>
      </c>
      <c r="I602" t="s">
        <v>207</v>
      </c>
      <c r="J602" t="s">
        <v>96</v>
      </c>
      <c r="K602" t="s">
        <v>134</v>
      </c>
      <c r="L602" t="s">
        <v>98</v>
      </c>
      <c r="M602" t="s">
        <v>174</v>
      </c>
      <c r="N602" t="s">
        <v>100</v>
      </c>
      <c r="O602" t="s">
        <v>101</v>
      </c>
      <c r="P602" t="s">
        <v>101</v>
      </c>
      <c r="Q602" t="s">
        <v>102</v>
      </c>
      <c r="R602" t="s">
        <v>103</v>
      </c>
      <c r="S602" s="3" t="str">
        <f>VLOOKUP(R602,'House Style2'!$A$1:$E$9,5,FALSE)</f>
        <v>Above Average</v>
      </c>
      <c r="T602">
        <v>6</v>
      </c>
      <c r="U602">
        <v>9.5593866885102297E-2</v>
      </c>
      <c r="V602" t="s">
        <v>104</v>
      </c>
      <c r="W602">
        <v>7</v>
      </c>
      <c r="X602">
        <v>1942</v>
      </c>
      <c r="Y602">
        <v>1950</v>
      </c>
      <c r="Z602" t="s">
        <v>105</v>
      </c>
      <c r="AA602" t="s">
        <v>126</v>
      </c>
      <c r="AB602" t="s">
        <v>127</v>
      </c>
      <c r="AC602" t="s">
        <v>127</v>
      </c>
      <c r="AD602" t="s">
        <v>129</v>
      </c>
      <c r="AE602">
        <v>0</v>
      </c>
      <c r="AF602" t="s">
        <v>110</v>
      </c>
      <c r="AG602" t="s">
        <v>110</v>
      </c>
      <c r="AH602" t="s">
        <v>171</v>
      </c>
      <c r="AI602" t="s">
        <v>110</v>
      </c>
      <c r="AJ602" t="s">
        <v>110</v>
      </c>
      <c r="AK602" t="s">
        <v>156</v>
      </c>
      <c r="AL602" t="s">
        <v>189</v>
      </c>
      <c r="AM602">
        <v>547</v>
      </c>
      <c r="AN602" t="s">
        <v>114</v>
      </c>
      <c r="AO602">
        <v>0</v>
      </c>
      <c r="AP602">
        <v>224</v>
      </c>
      <c r="AQ602">
        <v>771</v>
      </c>
      <c r="AR602" t="s">
        <v>115</v>
      </c>
      <c r="AS602" t="s">
        <v>220</v>
      </c>
      <c r="AT602" t="s">
        <v>116</v>
      </c>
      <c r="AU602" t="s">
        <v>117</v>
      </c>
      <c r="AV602">
        <v>753</v>
      </c>
      <c r="AW602">
        <v>0.31004244061173158</v>
      </c>
      <c r="AX602" t="s">
        <v>195</v>
      </c>
      <c r="AY602">
        <v>741</v>
      </c>
      <c r="AZ602">
        <v>0</v>
      </c>
      <c r="BA602">
        <v>1494</v>
      </c>
      <c r="BB602">
        <v>0</v>
      </c>
      <c r="BC602">
        <v>0</v>
      </c>
      <c r="BD602">
        <v>1</v>
      </c>
      <c r="BE602">
        <v>0</v>
      </c>
      <c r="BF602">
        <v>3</v>
      </c>
      <c r="BG602">
        <v>1</v>
      </c>
      <c r="BH602" t="s">
        <v>112</v>
      </c>
      <c r="BI602">
        <v>7</v>
      </c>
      <c r="BJ602" t="s">
        <v>119</v>
      </c>
      <c r="BK602">
        <v>2</v>
      </c>
      <c r="BL602" t="s">
        <v>112</v>
      </c>
      <c r="BM602" t="s">
        <v>120</v>
      </c>
      <c r="BN602">
        <v>1942</v>
      </c>
      <c r="BO602" t="s">
        <v>114</v>
      </c>
      <c r="BP602">
        <v>1</v>
      </c>
      <c r="BQ602">
        <v>213</v>
      </c>
      <c r="BR602" t="s">
        <v>110</v>
      </c>
      <c r="BS602" t="s">
        <v>110</v>
      </c>
      <c r="BT602" t="s">
        <v>238</v>
      </c>
      <c r="BU602">
        <v>0</v>
      </c>
      <c r="BV602">
        <v>0</v>
      </c>
      <c r="BW602">
        <v>0</v>
      </c>
      <c r="BX602">
        <v>0</v>
      </c>
      <c r="BY602">
        <v>224</v>
      </c>
      <c r="BZ602">
        <v>0</v>
      </c>
      <c r="CA602" t="s">
        <v>93</v>
      </c>
      <c r="CB602" t="s">
        <v>93</v>
      </c>
      <c r="CC602" t="s">
        <v>93</v>
      </c>
      <c r="CD602">
        <v>0</v>
      </c>
      <c r="CE602">
        <v>11</v>
      </c>
      <c r="CF602">
        <v>2009</v>
      </c>
      <c r="CG602" t="s">
        <v>122</v>
      </c>
      <c r="CH602" t="s">
        <v>123</v>
      </c>
      <c r="CI602">
        <v>177500</v>
      </c>
      <c r="CR602">
        <v>753</v>
      </c>
      <c r="CS602" t="s">
        <v>124</v>
      </c>
    </row>
    <row r="603" spans="1:97" x14ac:dyDescent="0.3">
      <c r="A603">
        <v>1359</v>
      </c>
      <c r="B603">
        <v>160</v>
      </c>
      <c r="C603" t="s">
        <v>188</v>
      </c>
      <c r="D603" t="s">
        <v>93</v>
      </c>
      <c r="E603">
        <v>2117</v>
      </c>
      <c r="F603" t="s">
        <v>92</v>
      </c>
      <c r="G603" t="s">
        <v>93</v>
      </c>
      <c r="H603" t="s">
        <v>141</v>
      </c>
      <c r="I603" t="s">
        <v>95</v>
      </c>
      <c r="J603" t="s">
        <v>96</v>
      </c>
      <c r="K603" t="s">
        <v>134</v>
      </c>
      <c r="L603" t="s">
        <v>98</v>
      </c>
      <c r="M603" t="s">
        <v>168</v>
      </c>
      <c r="N603" t="s">
        <v>100</v>
      </c>
      <c r="O603" t="s">
        <v>101</v>
      </c>
      <c r="P603" t="s">
        <v>101</v>
      </c>
      <c r="Q603" t="s">
        <v>234</v>
      </c>
      <c r="R603" t="s">
        <v>103</v>
      </c>
      <c r="S603" s="3" t="str">
        <f>VLOOKUP(R603,'House Style2'!$A$1:$E$9,5,FALSE)</f>
        <v>Above Average</v>
      </c>
      <c r="T603">
        <v>6</v>
      </c>
      <c r="U603">
        <v>1.6986401820462182E-2</v>
      </c>
      <c r="V603" t="s">
        <v>104</v>
      </c>
      <c r="W603">
        <v>5</v>
      </c>
      <c r="X603">
        <v>2000</v>
      </c>
      <c r="Y603">
        <v>2000</v>
      </c>
      <c r="Z603" t="s">
        <v>105</v>
      </c>
      <c r="AA603" t="s">
        <v>126</v>
      </c>
      <c r="AB603" t="s">
        <v>176</v>
      </c>
      <c r="AC603" t="s">
        <v>176</v>
      </c>
      <c r="AD603" t="s">
        <v>108</v>
      </c>
      <c r="AE603">
        <v>216</v>
      </c>
      <c r="AF603" t="s">
        <v>112</v>
      </c>
      <c r="AG603" t="s">
        <v>110</v>
      </c>
      <c r="AH603" t="s">
        <v>111</v>
      </c>
      <c r="AI603" t="s">
        <v>112</v>
      </c>
      <c r="AJ603" t="s">
        <v>110</v>
      </c>
      <c r="AK603" t="s">
        <v>156</v>
      </c>
      <c r="AL603" t="s">
        <v>113</v>
      </c>
      <c r="AM603">
        <v>378</v>
      </c>
      <c r="AN603" t="s">
        <v>114</v>
      </c>
      <c r="AO603">
        <v>0</v>
      </c>
      <c r="AP603">
        <v>378</v>
      </c>
      <c r="AQ603">
        <v>756</v>
      </c>
      <c r="AR603" t="s">
        <v>115</v>
      </c>
      <c r="AS603" t="s">
        <v>109</v>
      </c>
      <c r="AT603" t="s">
        <v>116</v>
      </c>
      <c r="AU603" t="s">
        <v>117</v>
      </c>
      <c r="AV603">
        <v>769</v>
      </c>
      <c r="AW603">
        <v>0.12285158351077108</v>
      </c>
      <c r="AX603" t="s">
        <v>195</v>
      </c>
      <c r="AY603">
        <v>804</v>
      </c>
      <c r="AZ603">
        <v>0</v>
      </c>
      <c r="BA603">
        <v>1573</v>
      </c>
      <c r="BB603">
        <v>0</v>
      </c>
      <c r="BC603">
        <v>0</v>
      </c>
      <c r="BD603">
        <v>2</v>
      </c>
      <c r="BE603">
        <v>1</v>
      </c>
      <c r="BF603">
        <v>3</v>
      </c>
      <c r="BG603">
        <v>1</v>
      </c>
      <c r="BH603" t="s">
        <v>112</v>
      </c>
      <c r="BI603">
        <v>5</v>
      </c>
      <c r="BJ603" t="s">
        <v>119</v>
      </c>
      <c r="BK603">
        <v>0</v>
      </c>
      <c r="BL603" t="s">
        <v>93</v>
      </c>
      <c r="BM603" t="s">
        <v>164</v>
      </c>
      <c r="BN603">
        <v>2000</v>
      </c>
      <c r="BO603" t="s">
        <v>114</v>
      </c>
      <c r="BP603">
        <v>2</v>
      </c>
      <c r="BQ603">
        <v>440</v>
      </c>
      <c r="BR603" t="s">
        <v>110</v>
      </c>
      <c r="BS603" t="s">
        <v>110</v>
      </c>
      <c r="BT603" t="s">
        <v>116</v>
      </c>
      <c r="BU603">
        <v>0</v>
      </c>
      <c r="BV603">
        <v>32</v>
      </c>
      <c r="BW603">
        <v>0</v>
      </c>
      <c r="BX603">
        <v>0</v>
      </c>
      <c r="BY603">
        <v>0</v>
      </c>
      <c r="BZ603">
        <v>0</v>
      </c>
      <c r="CA603" t="s">
        <v>93</v>
      </c>
      <c r="CB603" t="s">
        <v>93</v>
      </c>
      <c r="CC603" t="s">
        <v>93</v>
      </c>
      <c r="CD603">
        <v>0</v>
      </c>
      <c r="CE603">
        <v>6</v>
      </c>
      <c r="CF603">
        <v>2010</v>
      </c>
      <c r="CG603" t="s">
        <v>122</v>
      </c>
      <c r="CH603" t="s">
        <v>123</v>
      </c>
      <c r="CI603">
        <v>177500</v>
      </c>
      <c r="CR603">
        <v>769</v>
      </c>
      <c r="CS603" t="s">
        <v>124</v>
      </c>
    </row>
    <row r="604" spans="1:97" x14ac:dyDescent="0.3">
      <c r="A604">
        <v>51</v>
      </c>
      <c r="B604">
        <v>60</v>
      </c>
      <c r="C604" t="s">
        <v>91</v>
      </c>
      <c r="D604" t="s">
        <v>93</v>
      </c>
      <c r="E604">
        <v>13869</v>
      </c>
      <c r="F604" t="s">
        <v>92</v>
      </c>
      <c r="G604" t="s">
        <v>93</v>
      </c>
      <c r="H604" t="s">
        <v>152</v>
      </c>
      <c r="I604" t="s">
        <v>95</v>
      </c>
      <c r="J604" t="s">
        <v>96</v>
      </c>
      <c r="K604" t="s">
        <v>97</v>
      </c>
      <c r="L604" t="s">
        <v>98</v>
      </c>
      <c r="M604" t="s">
        <v>184</v>
      </c>
      <c r="N604" t="s">
        <v>100</v>
      </c>
      <c r="O604" t="s">
        <v>101</v>
      </c>
      <c r="P604" t="s">
        <v>101</v>
      </c>
      <c r="Q604" t="s">
        <v>102</v>
      </c>
      <c r="R604" t="s">
        <v>103</v>
      </c>
      <c r="S604" s="3" t="str">
        <f>VLOOKUP(R604,'House Style2'!$A$1:$E$9,5,FALSE)</f>
        <v>Above Average</v>
      </c>
      <c r="T604">
        <v>6</v>
      </c>
      <c r="U604">
        <v>0.17142426549452483</v>
      </c>
      <c r="V604" t="s">
        <v>104</v>
      </c>
      <c r="W604">
        <v>6</v>
      </c>
      <c r="X604">
        <v>1997</v>
      </c>
      <c r="Y604">
        <v>1997</v>
      </c>
      <c r="Z604" t="s">
        <v>105</v>
      </c>
      <c r="AA604" t="s">
        <v>126</v>
      </c>
      <c r="AB604" t="s">
        <v>137</v>
      </c>
      <c r="AC604" t="s">
        <v>137</v>
      </c>
      <c r="AD604" t="s">
        <v>129</v>
      </c>
      <c r="AE604">
        <v>0</v>
      </c>
      <c r="AF604" t="s">
        <v>110</v>
      </c>
      <c r="AG604" t="s">
        <v>110</v>
      </c>
      <c r="AH604" t="s">
        <v>111</v>
      </c>
      <c r="AI604" t="s">
        <v>112</v>
      </c>
      <c r="AJ604" t="s">
        <v>110</v>
      </c>
      <c r="AK604" t="s">
        <v>130</v>
      </c>
      <c r="AL604" t="s">
        <v>113</v>
      </c>
      <c r="AM604">
        <v>182</v>
      </c>
      <c r="AN604" t="s">
        <v>114</v>
      </c>
      <c r="AO604">
        <v>0</v>
      </c>
      <c r="AP604">
        <v>612</v>
      </c>
      <c r="AQ604">
        <v>794</v>
      </c>
      <c r="AR604" t="s">
        <v>115</v>
      </c>
      <c r="AS604" t="s">
        <v>112</v>
      </c>
      <c r="AT604" t="s">
        <v>116</v>
      </c>
      <c r="AU604" t="s">
        <v>117</v>
      </c>
      <c r="AV604">
        <v>794</v>
      </c>
      <c r="AW604">
        <v>0.64432689983785707</v>
      </c>
      <c r="AX604" t="s">
        <v>195</v>
      </c>
      <c r="AY604">
        <v>676</v>
      </c>
      <c r="AZ604">
        <v>0</v>
      </c>
      <c r="BA604">
        <v>1470</v>
      </c>
      <c r="BB604">
        <v>0</v>
      </c>
      <c r="BC604">
        <v>1</v>
      </c>
      <c r="BD604">
        <v>2</v>
      </c>
      <c r="BE604">
        <v>0</v>
      </c>
      <c r="BF604">
        <v>3</v>
      </c>
      <c r="BG604">
        <v>1</v>
      </c>
      <c r="BH604" t="s">
        <v>110</v>
      </c>
      <c r="BI604">
        <v>6</v>
      </c>
      <c r="BJ604" t="s">
        <v>119</v>
      </c>
      <c r="BK604">
        <v>0</v>
      </c>
      <c r="BL604" t="s">
        <v>93</v>
      </c>
      <c r="BM604" t="s">
        <v>120</v>
      </c>
      <c r="BN604">
        <v>1997</v>
      </c>
      <c r="BO604" t="s">
        <v>121</v>
      </c>
      <c r="BP604">
        <v>2</v>
      </c>
      <c r="BQ604">
        <v>388</v>
      </c>
      <c r="BR604" t="s">
        <v>110</v>
      </c>
      <c r="BS604" t="s">
        <v>110</v>
      </c>
      <c r="BT604" t="s">
        <v>116</v>
      </c>
      <c r="BU604">
        <v>0</v>
      </c>
      <c r="BV604">
        <v>75</v>
      </c>
      <c r="BW604">
        <v>0</v>
      </c>
      <c r="BX604">
        <v>0</v>
      </c>
      <c r="BY604">
        <v>0</v>
      </c>
      <c r="BZ604">
        <v>0</v>
      </c>
      <c r="CA604" t="s">
        <v>93</v>
      </c>
      <c r="CB604" t="s">
        <v>93</v>
      </c>
      <c r="CC604" t="s">
        <v>93</v>
      </c>
      <c r="CD604">
        <v>0</v>
      </c>
      <c r="CE604">
        <v>7</v>
      </c>
      <c r="CF604">
        <v>2007</v>
      </c>
      <c r="CG604" t="s">
        <v>122</v>
      </c>
      <c r="CH604" t="s">
        <v>123</v>
      </c>
      <c r="CI604">
        <v>177000</v>
      </c>
      <c r="CR604">
        <v>794</v>
      </c>
      <c r="CS604" t="s">
        <v>124</v>
      </c>
    </row>
    <row r="605" spans="1:97" x14ac:dyDescent="0.3">
      <c r="A605">
        <v>181</v>
      </c>
      <c r="B605">
        <v>160</v>
      </c>
      <c r="C605" t="s">
        <v>188</v>
      </c>
      <c r="D605" t="s">
        <v>93</v>
      </c>
      <c r="E605">
        <v>2117</v>
      </c>
      <c r="F605" t="s">
        <v>92</v>
      </c>
      <c r="G605" t="s">
        <v>93</v>
      </c>
      <c r="H605" t="s">
        <v>141</v>
      </c>
      <c r="I605" t="s">
        <v>95</v>
      </c>
      <c r="J605" t="s">
        <v>96</v>
      </c>
      <c r="K605" t="s">
        <v>134</v>
      </c>
      <c r="L605" t="s">
        <v>98</v>
      </c>
      <c r="M605" t="s">
        <v>168</v>
      </c>
      <c r="N605" t="s">
        <v>100</v>
      </c>
      <c r="O605" t="s">
        <v>101</v>
      </c>
      <c r="P605" t="s">
        <v>101</v>
      </c>
      <c r="Q605" t="s">
        <v>234</v>
      </c>
      <c r="R605" t="s">
        <v>103</v>
      </c>
      <c r="S605" s="3" t="str">
        <f>VLOOKUP(R605,'House Style2'!$A$1:$E$9,5,FALSE)</f>
        <v>Above Average</v>
      </c>
      <c r="T605">
        <v>6</v>
      </c>
      <c r="U605">
        <v>0.10179357353380269</v>
      </c>
      <c r="V605" t="s">
        <v>104</v>
      </c>
      <c r="W605">
        <v>5</v>
      </c>
      <c r="X605">
        <v>2000</v>
      </c>
      <c r="Y605">
        <v>2000</v>
      </c>
      <c r="Z605" t="s">
        <v>105</v>
      </c>
      <c r="AA605" t="s">
        <v>126</v>
      </c>
      <c r="AB605" t="s">
        <v>176</v>
      </c>
      <c r="AC605" t="s">
        <v>176</v>
      </c>
      <c r="AD605" t="s">
        <v>108</v>
      </c>
      <c r="AE605">
        <v>456</v>
      </c>
      <c r="AF605" t="s">
        <v>112</v>
      </c>
      <c r="AG605" t="s">
        <v>110</v>
      </c>
      <c r="AH605" t="s">
        <v>111</v>
      </c>
      <c r="AI605" t="s">
        <v>112</v>
      </c>
      <c r="AJ605" t="s">
        <v>110</v>
      </c>
      <c r="AK605" t="s">
        <v>156</v>
      </c>
      <c r="AL605" t="s">
        <v>113</v>
      </c>
      <c r="AM605">
        <v>436</v>
      </c>
      <c r="AN605" t="s">
        <v>114</v>
      </c>
      <c r="AO605">
        <v>0</v>
      </c>
      <c r="AP605">
        <v>320</v>
      </c>
      <c r="AQ605">
        <v>756</v>
      </c>
      <c r="AR605" t="s">
        <v>115</v>
      </c>
      <c r="AS605" t="s">
        <v>109</v>
      </c>
      <c r="AT605" t="s">
        <v>116</v>
      </c>
      <c r="AU605" t="s">
        <v>117</v>
      </c>
      <c r="AV605">
        <v>769</v>
      </c>
      <c r="AW605">
        <v>0.66563459976312733</v>
      </c>
      <c r="AX605" t="s">
        <v>195</v>
      </c>
      <c r="AY605">
        <v>756</v>
      </c>
      <c r="AZ605">
        <v>0</v>
      </c>
      <c r="BA605">
        <v>1525</v>
      </c>
      <c r="BB605">
        <v>0</v>
      </c>
      <c r="BC605">
        <v>0</v>
      </c>
      <c r="BD605">
        <v>2</v>
      </c>
      <c r="BE605">
        <v>1</v>
      </c>
      <c r="BF605">
        <v>3</v>
      </c>
      <c r="BG605">
        <v>1</v>
      </c>
      <c r="BH605" t="s">
        <v>112</v>
      </c>
      <c r="BI605">
        <v>5</v>
      </c>
      <c r="BJ605" t="s">
        <v>119</v>
      </c>
      <c r="BK605">
        <v>1</v>
      </c>
      <c r="BL605" t="s">
        <v>110</v>
      </c>
      <c r="BM605" t="s">
        <v>164</v>
      </c>
      <c r="BN605">
        <v>2000</v>
      </c>
      <c r="BO605" t="s">
        <v>114</v>
      </c>
      <c r="BP605">
        <v>2</v>
      </c>
      <c r="BQ605">
        <v>440</v>
      </c>
      <c r="BR605" t="s">
        <v>110</v>
      </c>
      <c r="BS605" t="s">
        <v>110</v>
      </c>
      <c r="BT605" t="s">
        <v>116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 t="s">
        <v>93</v>
      </c>
      <c r="CB605" t="s">
        <v>93</v>
      </c>
      <c r="CC605" t="s">
        <v>93</v>
      </c>
      <c r="CD605">
        <v>0</v>
      </c>
      <c r="CE605">
        <v>6</v>
      </c>
      <c r="CF605">
        <v>2007</v>
      </c>
      <c r="CG605" t="s">
        <v>122</v>
      </c>
      <c r="CH605" t="s">
        <v>123</v>
      </c>
      <c r="CI605">
        <v>177000</v>
      </c>
      <c r="CR605">
        <v>769</v>
      </c>
      <c r="CS605" t="s">
        <v>124</v>
      </c>
    </row>
    <row r="606" spans="1:97" x14ac:dyDescent="0.3">
      <c r="A606">
        <v>408</v>
      </c>
      <c r="B606">
        <v>70</v>
      </c>
      <c r="C606" t="s">
        <v>91</v>
      </c>
      <c r="D606">
        <v>63</v>
      </c>
      <c r="E606">
        <v>15576</v>
      </c>
      <c r="F606" t="s">
        <v>92</v>
      </c>
      <c r="G606" t="s">
        <v>93</v>
      </c>
      <c r="H606" t="s">
        <v>141</v>
      </c>
      <c r="I606" t="s">
        <v>95</v>
      </c>
      <c r="J606" t="s">
        <v>96</v>
      </c>
      <c r="K606" t="s">
        <v>134</v>
      </c>
      <c r="L606" t="s">
        <v>98</v>
      </c>
      <c r="M606" t="s">
        <v>174</v>
      </c>
      <c r="N606" t="s">
        <v>100</v>
      </c>
      <c r="O606" t="s">
        <v>101</v>
      </c>
      <c r="P606" t="s">
        <v>101</v>
      </c>
      <c r="Q606" t="s">
        <v>102</v>
      </c>
      <c r="R606" t="s">
        <v>103</v>
      </c>
      <c r="S606" s="3" t="str">
        <f>VLOOKUP(R606,'House Style2'!$A$1:$E$9,5,FALSE)</f>
        <v>Above Average</v>
      </c>
      <c r="T606">
        <v>6</v>
      </c>
      <c r="U606">
        <v>0.24382110906090904</v>
      </c>
      <c r="V606" t="s">
        <v>104</v>
      </c>
      <c r="W606">
        <v>7</v>
      </c>
      <c r="X606">
        <v>1915</v>
      </c>
      <c r="Y606">
        <v>1976</v>
      </c>
      <c r="Z606" t="s">
        <v>105</v>
      </c>
      <c r="AA606" t="s">
        <v>126</v>
      </c>
      <c r="AB606" t="s">
        <v>127</v>
      </c>
      <c r="AC606" t="s">
        <v>194</v>
      </c>
      <c r="AD606" t="s">
        <v>129</v>
      </c>
      <c r="AE606">
        <v>0</v>
      </c>
      <c r="AF606" t="s">
        <v>110</v>
      </c>
      <c r="AG606" t="s">
        <v>110</v>
      </c>
      <c r="AH606" t="s">
        <v>162</v>
      </c>
      <c r="AI606" t="s">
        <v>112</v>
      </c>
      <c r="AJ606" t="s">
        <v>110</v>
      </c>
      <c r="AK606" t="s">
        <v>156</v>
      </c>
      <c r="AL606" t="s">
        <v>114</v>
      </c>
      <c r="AM606">
        <v>0</v>
      </c>
      <c r="AN606" t="s">
        <v>114</v>
      </c>
      <c r="AO606">
        <v>0</v>
      </c>
      <c r="AP606">
        <v>840</v>
      </c>
      <c r="AQ606">
        <v>840</v>
      </c>
      <c r="AR606" t="s">
        <v>115</v>
      </c>
      <c r="AS606" t="s">
        <v>109</v>
      </c>
      <c r="AT606" t="s">
        <v>116</v>
      </c>
      <c r="AU606" t="s">
        <v>117</v>
      </c>
      <c r="AV606">
        <v>840</v>
      </c>
      <c r="AW606">
        <v>0.83480667389840435</v>
      </c>
      <c r="AX606" t="s">
        <v>195</v>
      </c>
      <c r="AY606">
        <v>840</v>
      </c>
      <c r="AZ606">
        <v>0</v>
      </c>
      <c r="BA606">
        <v>1680</v>
      </c>
      <c r="BB606">
        <v>0</v>
      </c>
      <c r="BC606">
        <v>0</v>
      </c>
      <c r="BD606">
        <v>2</v>
      </c>
      <c r="BE606">
        <v>0</v>
      </c>
      <c r="BF606">
        <v>4</v>
      </c>
      <c r="BG606">
        <v>1</v>
      </c>
      <c r="BH606" t="s">
        <v>110</v>
      </c>
      <c r="BI606">
        <v>8</v>
      </c>
      <c r="BJ606" t="s">
        <v>119</v>
      </c>
      <c r="BK606">
        <v>0</v>
      </c>
      <c r="BL606" t="s">
        <v>93</v>
      </c>
      <c r="BM606" t="s">
        <v>120</v>
      </c>
      <c r="BN606">
        <v>1960</v>
      </c>
      <c r="BO606" t="s">
        <v>114</v>
      </c>
      <c r="BP606">
        <v>1</v>
      </c>
      <c r="BQ606">
        <v>308</v>
      </c>
      <c r="BR606" t="s">
        <v>110</v>
      </c>
      <c r="BS606" t="s">
        <v>110</v>
      </c>
      <c r="BT606" t="s">
        <v>116</v>
      </c>
      <c r="BU606">
        <v>0</v>
      </c>
      <c r="BV606">
        <v>0</v>
      </c>
      <c r="BW606">
        <v>160</v>
      </c>
      <c r="BX606">
        <v>0</v>
      </c>
      <c r="BY606">
        <v>0</v>
      </c>
      <c r="BZ606">
        <v>0</v>
      </c>
      <c r="CA606" t="s">
        <v>93</v>
      </c>
      <c r="CB606" t="s">
        <v>93</v>
      </c>
      <c r="CC606" t="s">
        <v>93</v>
      </c>
      <c r="CD606">
        <v>0</v>
      </c>
      <c r="CE606">
        <v>3</v>
      </c>
      <c r="CF606">
        <v>2008</v>
      </c>
      <c r="CG606" t="s">
        <v>122</v>
      </c>
      <c r="CH606" t="s">
        <v>123</v>
      </c>
      <c r="CI606">
        <v>177000</v>
      </c>
      <c r="CR606">
        <v>840</v>
      </c>
      <c r="CS606" t="s">
        <v>124</v>
      </c>
    </row>
    <row r="607" spans="1:97" x14ac:dyDescent="0.3">
      <c r="A607">
        <v>1274</v>
      </c>
      <c r="B607">
        <v>80</v>
      </c>
      <c r="C607" t="s">
        <v>91</v>
      </c>
      <c r="D607">
        <v>124</v>
      </c>
      <c r="E607">
        <v>11512</v>
      </c>
      <c r="F607" t="s">
        <v>92</v>
      </c>
      <c r="G607" t="s">
        <v>93</v>
      </c>
      <c r="H607" t="s">
        <v>94</v>
      </c>
      <c r="I607" t="s">
        <v>95</v>
      </c>
      <c r="J607" t="s">
        <v>96</v>
      </c>
      <c r="K607" t="s">
        <v>97</v>
      </c>
      <c r="L607" t="s">
        <v>98</v>
      </c>
      <c r="M607" t="s">
        <v>202</v>
      </c>
      <c r="N607" t="s">
        <v>203</v>
      </c>
      <c r="O607" t="s">
        <v>101</v>
      </c>
      <c r="P607" t="s">
        <v>101</v>
      </c>
      <c r="Q607" t="s">
        <v>102</v>
      </c>
      <c r="R607" t="s">
        <v>193</v>
      </c>
      <c r="S607" s="3" t="str">
        <f>VLOOKUP(R607,'House Style2'!$A$1:$E$9,5,FALSE)</f>
        <v>Above Average</v>
      </c>
      <c r="T607">
        <v>6</v>
      </c>
      <c r="U607">
        <v>0.81455477700514334</v>
      </c>
      <c r="V607" t="s">
        <v>104</v>
      </c>
      <c r="W607">
        <v>7</v>
      </c>
      <c r="X607">
        <v>1959</v>
      </c>
      <c r="Y607">
        <v>2006</v>
      </c>
      <c r="Z607" t="s">
        <v>105</v>
      </c>
      <c r="AA607" t="s">
        <v>126</v>
      </c>
      <c r="AB607" t="s">
        <v>194</v>
      </c>
      <c r="AC607" t="s">
        <v>194</v>
      </c>
      <c r="AD607" t="s">
        <v>108</v>
      </c>
      <c r="AE607">
        <v>84</v>
      </c>
      <c r="AF607" t="s">
        <v>110</v>
      </c>
      <c r="AG607" t="s">
        <v>110</v>
      </c>
      <c r="AH607" t="s">
        <v>171</v>
      </c>
      <c r="AI607" t="s">
        <v>110</v>
      </c>
      <c r="AJ607" t="s">
        <v>110</v>
      </c>
      <c r="AK607" t="s">
        <v>130</v>
      </c>
      <c r="AL607" t="s">
        <v>151</v>
      </c>
      <c r="AM607">
        <v>719</v>
      </c>
      <c r="AN607" t="s">
        <v>114</v>
      </c>
      <c r="AO607">
        <v>0</v>
      </c>
      <c r="AP607">
        <v>300</v>
      </c>
      <c r="AQ607">
        <v>1019</v>
      </c>
      <c r="AR607" t="s">
        <v>115</v>
      </c>
      <c r="AS607" t="s">
        <v>112</v>
      </c>
      <c r="AT607" t="s">
        <v>116</v>
      </c>
      <c r="AU607" t="s">
        <v>117</v>
      </c>
      <c r="AV607">
        <v>1357</v>
      </c>
      <c r="AW607">
        <v>0.40482041226054277</v>
      </c>
      <c r="AX607" t="s">
        <v>118</v>
      </c>
      <c r="AY607">
        <v>0</v>
      </c>
      <c r="AZ607">
        <v>0</v>
      </c>
      <c r="BA607">
        <v>1357</v>
      </c>
      <c r="BB607">
        <v>1</v>
      </c>
      <c r="BC607">
        <v>0</v>
      </c>
      <c r="BD607">
        <v>1</v>
      </c>
      <c r="BE607">
        <v>0</v>
      </c>
      <c r="BF607">
        <v>2</v>
      </c>
      <c r="BG607">
        <v>1</v>
      </c>
      <c r="BH607" t="s">
        <v>109</v>
      </c>
      <c r="BI607">
        <v>5</v>
      </c>
      <c r="BJ607" t="s">
        <v>119</v>
      </c>
      <c r="BK607">
        <v>1</v>
      </c>
      <c r="BL607" t="s">
        <v>112</v>
      </c>
      <c r="BM607" t="s">
        <v>190</v>
      </c>
      <c r="BN607">
        <v>1959</v>
      </c>
      <c r="BO607" t="s">
        <v>143</v>
      </c>
      <c r="BP607">
        <v>1</v>
      </c>
      <c r="BQ607">
        <v>312</v>
      </c>
      <c r="BR607" t="s">
        <v>110</v>
      </c>
      <c r="BS607" t="s">
        <v>110</v>
      </c>
      <c r="BT607" t="s">
        <v>116</v>
      </c>
      <c r="BU607">
        <v>0</v>
      </c>
      <c r="BV607">
        <v>0</v>
      </c>
      <c r="BW607">
        <v>0</v>
      </c>
      <c r="BX607">
        <v>0</v>
      </c>
      <c r="BY607">
        <v>163</v>
      </c>
      <c r="BZ607">
        <v>0</v>
      </c>
      <c r="CA607" t="s">
        <v>93</v>
      </c>
      <c r="CB607" t="s">
        <v>165</v>
      </c>
      <c r="CC607" t="s">
        <v>93</v>
      </c>
      <c r="CD607">
        <v>0</v>
      </c>
      <c r="CE607">
        <v>5</v>
      </c>
      <c r="CF607">
        <v>2008</v>
      </c>
      <c r="CG607" t="s">
        <v>122</v>
      </c>
      <c r="CH607" t="s">
        <v>123</v>
      </c>
      <c r="CI607">
        <v>177000</v>
      </c>
      <c r="CR607">
        <v>1357</v>
      </c>
      <c r="CS607" t="s">
        <v>124</v>
      </c>
    </row>
    <row r="608" spans="1:97" x14ac:dyDescent="0.3">
      <c r="A608">
        <v>1344</v>
      </c>
      <c r="B608">
        <v>50</v>
      </c>
      <c r="C608" t="s">
        <v>91</v>
      </c>
      <c r="D608">
        <v>57</v>
      </c>
      <c r="E608">
        <v>7558</v>
      </c>
      <c r="F608" t="s">
        <v>92</v>
      </c>
      <c r="G608" t="s">
        <v>93</v>
      </c>
      <c r="H608" t="s">
        <v>141</v>
      </c>
      <c r="I608" t="s">
        <v>207</v>
      </c>
      <c r="J608" t="s">
        <v>96</v>
      </c>
      <c r="K608" t="s">
        <v>134</v>
      </c>
      <c r="L608" t="s">
        <v>98</v>
      </c>
      <c r="M608" t="s">
        <v>174</v>
      </c>
      <c r="N608" t="s">
        <v>100</v>
      </c>
      <c r="O608" t="s">
        <v>101</v>
      </c>
      <c r="P608" t="s">
        <v>101</v>
      </c>
      <c r="Q608" t="s">
        <v>102</v>
      </c>
      <c r="R608" t="s">
        <v>170</v>
      </c>
      <c r="S608" s="3" t="str">
        <f>VLOOKUP(R608,'House Style2'!$A$1:$E$9,5,FALSE)</f>
        <v>Below Average</v>
      </c>
      <c r="T608">
        <v>6</v>
      </c>
      <c r="U608">
        <v>0.93543213742693931</v>
      </c>
      <c r="V608" t="s">
        <v>104</v>
      </c>
      <c r="W608">
        <v>6</v>
      </c>
      <c r="X608">
        <v>1928</v>
      </c>
      <c r="Y608">
        <v>1950</v>
      </c>
      <c r="Z608" t="s">
        <v>105</v>
      </c>
      <c r="AA608" t="s">
        <v>126</v>
      </c>
      <c r="AB608" t="s">
        <v>108</v>
      </c>
      <c r="AC608" t="s">
        <v>138</v>
      </c>
      <c r="AD608" t="s">
        <v>129</v>
      </c>
      <c r="AE608">
        <v>0</v>
      </c>
      <c r="AF608" t="s">
        <v>110</v>
      </c>
      <c r="AG608" t="s">
        <v>110</v>
      </c>
      <c r="AH608" t="s">
        <v>162</v>
      </c>
      <c r="AI608" t="s">
        <v>110</v>
      </c>
      <c r="AJ608" t="s">
        <v>110</v>
      </c>
      <c r="AK608" t="s">
        <v>156</v>
      </c>
      <c r="AL608" t="s">
        <v>114</v>
      </c>
      <c r="AM608">
        <v>0</v>
      </c>
      <c r="AN608" t="s">
        <v>114</v>
      </c>
      <c r="AO608">
        <v>0</v>
      </c>
      <c r="AP608">
        <v>896</v>
      </c>
      <c r="AQ608">
        <v>896</v>
      </c>
      <c r="AR608" t="s">
        <v>115</v>
      </c>
      <c r="AS608" t="s">
        <v>112</v>
      </c>
      <c r="AT608" t="s">
        <v>116</v>
      </c>
      <c r="AU608" t="s">
        <v>117</v>
      </c>
      <c r="AV608">
        <v>1172</v>
      </c>
      <c r="AW608">
        <v>0.62777256648600321</v>
      </c>
      <c r="AX608" t="s">
        <v>118</v>
      </c>
      <c r="AY608">
        <v>741</v>
      </c>
      <c r="AZ608">
        <v>0</v>
      </c>
      <c r="BA608">
        <v>1913</v>
      </c>
      <c r="BB608">
        <v>0</v>
      </c>
      <c r="BC608">
        <v>0</v>
      </c>
      <c r="BD608">
        <v>1</v>
      </c>
      <c r="BE608">
        <v>1</v>
      </c>
      <c r="BF608">
        <v>3</v>
      </c>
      <c r="BG608">
        <v>1</v>
      </c>
      <c r="BH608" t="s">
        <v>110</v>
      </c>
      <c r="BI608">
        <v>9</v>
      </c>
      <c r="BJ608" t="s">
        <v>119</v>
      </c>
      <c r="BK608">
        <v>1</v>
      </c>
      <c r="BL608" t="s">
        <v>110</v>
      </c>
      <c r="BM608" t="s">
        <v>164</v>
      </c>
      <c r="BN608">
        <v>1929</v>
      </c>
      <c r="BO608" t="s">
        <v>114</v>
      </c>
      <c r="BP608">
        <v>2</v>
      </c>
      <c r="BQ608">
        <v>342</v>
      </c>
      <c r="BR608" t="s">
        <v>220</v>
      </c>
      <c r="BS608" t="s">
        <v>220</v>
      </c>
      <c r="BT608" t="s">
        <v>116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 t="s">
        <v>93</v>
      </c>
      <c r="CB608" t="s">
        <v>93</v>
      </c>
      <c r="CC608" t="s">
        <v>93</v>
      </c>
      <c r="CD608">
        <v>0</v>
      </c>
      <c r="CE608">
        <v>3</v>
      </c>
      <c r="CF608">
        <v>2009</v>
      </c>
      <c r="CG608" t="s">
        <v>122</v>
      </c>
      <c r="CH608" t="s">
        <v>123</v>
      </c>
      <c r="CI608">
        <v>177000</v>
      </c>
      <c r="CR608">
        <v>1172</v>
      </c>
      <c r="CS608" t="s">
        <v>124</v>
      </c>
    </row>
    <row r="609" spans="1:97" x14ac:dyDescent="0.3">
      <c r="A609">
        <v>920</v>
      </c>
      <c r="B609">
        <v>20</v>
      </c>
      <c r="C609" t="s">
        <v>91</v>
      </c>
      <c r="D609">
        <v>87</v>
      </c>
      <c r="E609">
        <v>11029</v>
      </c>
      <c r="F609" t="s">
        <v>92</v>
      </c>
      <c r="G609" t="s">
        <v>93</v>
      </c>
      <c r="H609" t="s">
        <v>94</v>
      </c>
      <c r="I609" t="s">
        <v>95</v>
      </c>
      <c r="J609" t="s">
        <v>96</v>
      </c>
      <c r="K609" t="s">
        <v>97</v>
      </c>
      <c r="L609" t="s">
        <v>98</v>
      </c>
      <c r="M609" t="s">
        <v>192</v>
      </c>
      <c r="N609" t="s">
        <v>100</v>
      </c>
      <c r="O609" t="s">
        <v>101</v>
      </c>
      <c r="P609" t="s">
        <v>101</v>
      </c>
      <c r="Q609" t="s">
        <v>102</v>
      </c>
      <c r="R609" t="s">
        <v>136</v>
      </c>
      <c r="S609" s="3" t="str">
        <f>VLOOKUP(R609,'House Style2'!$A$1:$E$9,5,FALSE)</f>
        <v>Above Average</v>
      </c>
      <c r="T609">
        <v>6</v>
      </c>
      <c r="U609">
        <v>0.24694236806368808</v>
      </c>
      <c r="V609" t="s">
        <v>104</v>
      </c>
      <c r="W609">
        <v>8</v>
      </c>
      <c r="X609">
        <v>1958</v>
      </c>
      <c r="Y609">
        <v>2002</v>
      </c>
      <c r="Z609" t="s">
        <v>125</v>
      </c>
      <c r="AA609" t="s">
        <v>126</v>
      </c>
      <c r="AB609" t="s">
        <v>176</v>
      </c>
      <c r="AC609" t="s">
        <v>176</v>
      </c>
      <c r="AD609" t="s">
        <v>129</v>
      </c>
      <c r="AE609">
        <v>0</v>
      </c>
      <c r="AF609" t="s">
        <v>109</v>
      </c>
      <c r="AG609" t="s">
        <v>110</v>
      </c>
      <c r="AH609" t="s">
        <v>171</v>
      </c>
      <c r="AI609" t="s">
        <v>112</v>
      </c>
      <c r="AJ609" t="s">
        <v>110</v>
      </c>
      <c r="AK609" t="s">
        <v>156</v>
      </c>
      <c r="AL609" t="s">
        <v>151</v>
      </c>
      <c r="AM609">
        <v>528</v>
      </c>
      <c r="AN609" t="s">
        <v>189</v>
      </c>
      <c r="AO609">
        <v>411</v>
      </c>
      <c r="AP609">
        <v>245</v>
      </c>
      <c r="AQ609">
        <v>1184</v>
      </c>
      <c r="AR609" t="s">
        <v>115</v>
      </c>
      <c r="AS609" t="s">
        <v>109</v>
      </c>
      <c r="AT609" t="s">
        <v>116</v>
      </c>
      <c r="AU609" t="s">
        <v>117</v>
      </c>
      <c r="AV609">
        <v>1414</v>
      </c>
      <c r="AW609">
        <v>6.8693823191048331E-3</v>
      </c>
      <c r="AX609" t="s">
        <v>118</v>
      </c>
      <c r="AY609">
        <v>0</v>
      </c>
      <c r="AZ609">
        <v>0</v>
      </c>
      <c r="BA609">
        <v>1414</v>
      </c>
      <c r="BB609">
        <v>1</v>
      </c>
      <c r="BC609">
        <v>0</v>
      </c>
      <c r="BD609">
        <v>1</v>
      </c>
      <c r="BE609">
        <v>0</v>
      </c>
      <c r="BF609">
        <v>3</v>
      </c>
      <c r="BG609">
        <v>1</v>
      </c>
      <c r="BH609" t="s">
        <v>110</v>
      </c>
      <c r="BI609">
        <v>6</v>
      </c>
      <c r="BJ609" t="s">
        <v>226</v>
      </c>
      <c r="BK609">
        <v>1</v>
      </c>
      <c r="BL609" t="s">
        <v>110</v>
      </c>
      <c r="BM609" t="s">
        <v>120</v>
      </c>
      <c r="BN609">
        <v>1990</v>
      </c>
      <c r="BO609" t="s">
        <v>114</v>
      </c>
      <c r="BP609">
        <v>2</v>
      </c>
      <c r="BQ609">
        <v>601</v>
      </c>
      <c r="BR609" t="s">
        <v>110</v>
      </c>
      <c r="BS609" t="s">
        <v>110</v>
      </c>
      <c r="BT609" t="s">
        <v>116</v>
      </c>
      <c r="BU609">
        <v>0</v>
      </c>
      <c r="BV609">
        <v>51</v>
      </c>
      <c r="BW609">
        <v>0</v>
      </c>
      <c r="BX609">
        <v>0</v>
      </c>
      <c r="BY609">
        <v>190</v>
      </c>
      <c r="BZ609">
        <v>0</v>
      </c>
      <c r="CA609" t="s">
        <v>93</v>
      </c>
      <c r="CB609" t="s">
        <v>93</v>
      </c>
      <c r="CC609" t="s">
        <v>93</v>
      </c>
      <c r="CD609">
        <v>0</v>
      </c>
      <c r="CE609">
        <v>5</v>
      </c>
      <c r="CF609">
        <v>2008</v>
      </c>
      <c r="CG609" t="s">
        <v>122</v>
      </c>
      <c r="CH609" t="s">
        <v>123</v>
      </c>
      <c r="CI609">
        <v>176500</v>
      </c>
      <c r="CR609">
        <v>1414</v>
      </c>
      <c r="CS609" t="s">
        <v>124</v>
      </c>
    </row>
    <row r="610" spans="1:97" x14ac:dyDescent="0.3">
      <c r="A610">
        <v>1330</v>
      </c>
      <c r="B610">
        <v>60</v>
      </c>
      <c r="C610" t="s">
        <v>91</v>
      </c>
      <c r="D610">
        <v>63</v>
      </c>
      <c r="E610">
        <v>9084</v>
      </c>
      <c r="F610" t="s">
        <v>92</v>
      </c>
      <c r="G610" t="s">
        <v>93</v>
      </c>
      <c r="H610" t="s">
        <v>94</v>
      </c>
      <c r="I610" t="s">
        <v>95</v>
      </c>
      <c r="J610" t="s">
        <v>96</v>
      </c>
      <c r="K610" t="s">
        <v>134</v>
      </c>
      <c r="L610" t="s">
        <v>98</v>
      </c>
      <c r="M610" t="s">
        <v>184</v>
      </c>
      <c r="N610" t="s">
        <v>100</v>
      </c>
      <c r="O610" t="s">
        <v>101</v>
      </c>
      <c r="P610" t="s">
        <v>101</v>
      </c>
      <c r="Q610" t="s">
        <v>102</v>
      </c>
      <c r="R610" t="s">
        <v>103</v>
      </c>
      <c r="S610" s="3" t="str">
        <f>VLOOKUP(R610,'House Style2'!$A$1:$E$9,5,FALSE)</f>
        <v>Above Average</v>
      </c>
      <c r="T610">
        <v>7</v>
      </c>
      <c r="U610">
        <v>0.24881439740094602</v>
      </c>
      <c r="V610" t="s">
        <v>104</v>
      </c>
      <c r="W610">
        <v>5</v>
      </c>
      <c r="X610">
        <v>1998</v>
      </c>
      <c r="Y610">
        <v>1998</v>
      </c>
      <c r="Z610" t="s">
        <v>125</v>
      </c>
      <c r="AA610" t="s">
        <v>126</v>
      </c>
      <c r="AB610" t="s">
        <v>137</v>
      </c>
      <c r="AC610" t="s">
        <v>137</v>
      </c>
      <c r="AD610" t="s">
        <v>129</v>
      </c>
      <c r="AE610">
        <v>0</v>
      </c>
      <c r="AF610" t="s">
        <v>110</v>
      </c>
      <c r="AG610" t="s">
        <v>110</v>
      </c>
      <c r="AH610" t="s">
        <v>111</v>
      </c>
      <c r="AI610" t="s">
        <v>112</v>
      </c>
      <c r="AJ610" t="s">
        <v>110</v>
      </c>
      <c r="AK610" t="s">
        <v>156</v>
      </c>
      <c r="AL610" t="s">
        <v>114</v>
      </c>
      <c r="AM610">
        <v>0</v>
      </c>
      <c r="AN610" t="s">
        <v>114</v>
      </c>
      <c r="AO610">
        <v>0</v>
      </c>
      <c r="AP610">
        <v>935</v>
      </c>
      <c r="AQ610">
        <v>935</v>
      </c>
      <c r="AR610" t="s">
        <v>115</v>
      </c>
      <c r="AS610" t="s">
        <v>112</v>
      </c>
      <c r="AT610" t="s">
        <v>116</v>
      </c>
      <c r="AU610" t="s">
        <v>117</v>
      </c>
      <c r="AV610">
        <v>955</v>
      </c>
      <c r="AW610">
        <v>0.75710868247566343</v>
      </c>
      <c r="AX610" t="s">
        <v>195</v>
      </c>
      <c r="AY610">
        <v>677</v>
      </c>
      <c r="AZ610">
        <v>0</v>
      </c>
      <c r="BA610">
        <v>1632</v>
      </c>
      <c r="BB610">
        <v>0</v>
      </c>
      <c r="BC610">
        <v>0</v>
      </c>
      <c r="BD610">
        <v>2</v>
      </c>
      <c r="BE610">
        <v>1</v>
      </c>
      <c r="BF610">
        <v>3</v>
      </c>
      <c r="BG610">
        <v>1</v>
      </c>
      <c r="BH610" t="s">
        <v>110</v>
      </c>
      <c r="BI610">
        <v>8</v>
      </c>
      <c r="BJ610" t="s">
        <v>119</v>
      </c>
      <c r="BK610">
        <v>1</v>
      </c>
      <c r="BL610" t="s">
        <v>110</v>
      </c>
      <c r="BM610" t="s">
        <v>120</v>
      </c>
      <c r="BN610">
        <v>1998</v>
      </c>
      <c r="BO610" t="s">
        <v>121</v>
      </c>
      <c r="BP610">
        <v>2</v>
      </c>
      <c r="BQ610">
        <v>462</v>
      </c>
      <c r="BR610" t="s">
        <v>110</v>
      </c>
      <c r="BS610" t="s">
        <v>110</v>
      </c>
      <c r="BT610" t="s">
        <v>116</v>
      </c>
      <c r="BU610">
        <v>0</v>
      </c>
      <c r="BV610">
        <v>28</v>
      </c>
      <c r="BW610">
        <v>0</v>
      </c>
      <c r="BX610">
        <v>0</v>
      </c>
      <c r="BY610">
        <v>0</v>
      </c>
      <c r="BZ610">
        <v>0</v>
      </c>
      <c r="CA610" t="s">
        <v>93</v>
      </c>
      <c r="CB610" t="s">
        <v>93</v>
      </c>
      <c r="CC610" t="s">
        <v>93</v>
      </c>
      <c r="CD610">
        <v>0</v>
      </c>
      <c r="CE610">
        <v>6</v>
      </c>
      <c r="CF610">
        <v>2006</v>
      </c>
      <c r="CG610" t="s">
        <v>122</v>
      </c>
      <c r="CH610" t="s">
        <v>123</v>
      </c>
      <c r="CI610">
        <v>176500</v>
      </c>
      <c r="CR610">
        <v>955</v>
      </c>
      <c r="CS610" t="s">
        <v>124</v>
      </c>
    </row>
    <row r="611" spans="1:97" x14ac:dyDescent="0.3">
      <c r="A611">
        <v>1051</v>
      </c>
      <c r="B611">
        <v>20</v>
      </c>
      <c r="C611" t="s">
        <v>91</v>
      </c>
      <c r="D611">
        <v>73</v>
      </c>
      <c r="E611">
        <v>8993</v>
      </c>
      <c r="F611" t="s">
        <v>92</v>
      </c>
      <c r="G611" t="s">
        <v>93</v>
      </c>
      <c r="H611" t="s">
        <v>94</v>
      </c>
      <c r="I611" t="s">
        <v>95</v>
      </c>
      <c r="J611" t="s">
        <v>96</v>
      </c>
      <c r="K611" t="s">
        <v>134</v>
      </c>
      <c r="L611" t="s">
        <v>98</v>
      </c>
      <c r="M611" t="s">
        <v>184</v>
      </c>
      <c r="N611" t="s">
        <v>100</v>
      </c>
      <c r="O611" t="s">
        <v>101</v>
      </c>
      <c r="P611" t="s">
        <v>101</v>
      </c>
      <c r="Q611" t="s">
        <v>102</v>
      </c>
      <c r="R611" t="s">
        <v>136</v>
      </c>
      <c r="S611" s="3" t="str">
        <f>VLOOKUP(R611,'House Style2'!$A$1:$E$9,5,FALSE)</f>
        <v>Above Average</v>
      </c>
      <c r="T611">
        <v>7</v>
      </c>
      <c r="U611">
        <v>0.37645835303159259</v>
      </c>
      <c r="V611" t="s">
        <v>104</v>
      </c>
      <c r="W611">
        <v>5</v>
      </c>
      <c r="X611">
        <v>2007</v>
      </c>
      <c r="Y611">
        <v>2007</v>
      </c>
      <c r="Z611" t="s">
        <v>105</v>
      </c>
      <c r="AA611" t="s">
        <v>126</v>
      </c>
      <c r="AB611" t="s">
        <v>137</v>
      </c>
      <c r="AC611" t="s">
        <v>137</v>
      </c>
      <c r="AD611" t="s">
        <v>129</v>
      </c>
      <c r="AE611">
        <v>0</v>
      </c>
      <c r="AF611" t="s">
        <v>112</v>
      </c>
      <c r="AG611" t="s">
        <v>110</v>
      </c>
      <c r="AH611" t="s">
        <v>111</v>
      </c>
      <c r="AI611" t="s">
        <v>112</v>
      </c>
      <c r="AJ611" t="s">
        <v>110</v>
      </c>
      <c r="AK611" t="s">
        <v>130</v>
      </c>
      <c r="AL611" t="s">
        <v>114</v>
      </c>
      <c r="AM611">
        <v>0</v>
      </c>
      <c r="AN611" t="s">
        <v>114</v>
      </c>
      <c r="AO611">
        <v>0</v>
      </c>
      <c r="AP611">
        <v>1302</v>
      </c>
      <c r="AQ611">
        <v>1302</v>
      </c>
      <c r="AR611" t="s">
        <v>115</v>
      </c>
      <c r="AS611" t="s">
        <v>109</v>
      </c>
      <c r="AT611" t="s">
        <v>116</v>
      </c>
      <c r="AU611" t="s">
        <v>117</v>
      </c>
      <c r="AV611">
        <v>1302</v>
      </c>
      <c r="AW611">
        <v>0.58655152022537693</v>
      </c>
      <c r="AX611" t="s">
        <v>118</v>
      </c>
      <c r="AY611">
        <v>0</v>
      </c>
      <c r="AZ611">
        <v>0</v>
      </c>
      <c r="BA611">
        <v>1302</v>
      </c>
      <c r="BB611">
        <v>0</v>
      </c>
      <c r="BC611">
        <v>0</v>
      </c>
      <c r="BD611">
        <v>2</v>
      </c>
      <c r="BE611">
        <v>0</v>
      </c>
      <c r="BF611">
        <v>3</v>
      </c>
      <c r="BG611">
        <v>1</v>
      </c>
      <c r="BH611" t="s">
        <v>112</v>
      </c>
      <c r="BI611">
        <v>6</v>
      </c>
      <c r="BJ611" t="s">
        <v>119</v>
      </c>
      <c r="BK611">
        <v>0</v>
      </c>
      <c r="BL611" t="s">
        <v>93</v>
      </c>
      <c r="BM611" t="s">
        <v>120</v>
      </c>
      <c r="BN611">
        <v>2007</v>
      </c>
      <c r="BO611" t="s">
        <v>121</v>
      </c>
      <c r="BP611">
        <v>2</v>
      </c>
      <c r="BQ611">
        <v>436</v>
      </c>
      <c r="BR611" t="s">
        <v>110</v>
      </c>
      <c r="BS611" t="s">
        <v>110</v>
      </c>
      <c r="BT611" t="s">
        <v>116</v>
      </c>
      <c r="BU611">
        <v>0</v>
      </c>
      <c r="BV611">
        <v>22</v>
      </c>
      <c r="BW611">
        <v>0</v>
      </c>
      <c r="BX611">
        <v>0</v>
      </c>
      <c r="BY611">
        <v>0</v>
      </c>
      <c r="BZ611">
        <v>0</v>
      </c>
      <c r="CA611" t="s">
        <v>93</v>
      </c>
      <c r="CB611" t="s">
        <v>93</v>
      </c>
      <c r="CC611" t="s">
        <v>93</v>
      </c>
      <c r="CD611">
        <v>0</v>
      </c>
      <c r="CE611">
        <v>8</v>
      </c>
      <c r="CF611">
        <v>2007</v>
      </c>
      <c r="CG611" t="s">
        <v>139</v>
      </c>
      <c r="CH611" t="s">
        <v>140</v>
      </c>
      <c r="CI611">
        <v>176485</v>
      </c>
      <c r="CR611">
        <v>1302</v>
      </c>
      <c r="CS611" t="s">
        <v>124</v>
      </c>
    </row>
    <row r="612" spans="1:97" x14ac:dyDescent="0.3">
      <c r="A612">
        <v>1096</v>
      </c>
      <c r="B612">
        <v>20</v>
      </c>
      <c r="C612" t="s">
        <v>91</v>
      </c>
      <c r="D612">
        <v>78</v>
      </c>
      <c r="E612">
        <v>9317</v>
      </c>
      <c r="F612" t="s">
        <v>92</v>
      </c>
      <c r="G612" t="s">
        <v>93</v>
      </c>
      <c r="H612" t="s">
        <v>94</v>
      </c>
      <c r="I612" t="s">
        <v>95</v>
      </c>
      <c r="J612" t="s">
        <v>96</v>
      </c>
      <c r="K612" t="s">
        <v>134</v>
      </c>
      <c r="L612" t="s">
        <v>98</v>
      </c>
      <c r="M612" t="s">
        <v>167</v>
      </c>
      <c r="N612" t="s">
        <v>100</v>
      </c>
      <c r="O612" t="s">
        <v>101</v>
      </c>
      <c r="P612" t="s">
        <v>101</v>
      </c>
      <c r="Q612" t="s">
        <v>102</v>
      </c>
      <c r="R612" t="s">
        <v>136</v>
      </c>
      <c r="S612" s="3" t="str">
        <f>VLOOKUP(R612,'House Style2'!$A$1:$E$9,5,FALSE)</f>
        <v>Above Average</v>
      </c>
      <c r="T612">
        <v>6</v>
      </c>
      <c r="U612">
        <v>2.9757586003437475E-2</v>
      </c>
      <c r="V612" t="s">
        <v>104</v>
      </c>
      <c r="W612">
        <v>5</v>
      </c>
      <c r="X612">
        <v>2006</v>
      </c>
      <c r="Y612">
        <v>2006</v>
      </c>
      <c r="Z612" t="s">
        <v>105</v>
      </c>
      <c r="AA612" t="s">
        <v>126</v>
      </c>
      <c r="AB612" t="s">
        <v>137</v>
      </c>
      <c r="AC612" t="s">
        <v>137</v>
      </c>
      <c r="AD612" t="s">
        <v>129</v>
      </c>
      <c r="AE612">
        <v>0</v>
      </c>
      <c r="AF612" t="s">
        <v>112</v>
      </c>
      <c r="AG612" t="s">
        <v>110</v>
      </c>
      <c r="AH612" t="s">
        <v>111</v>
      </c>
      <c r="AI612" t="s">
        <v>112</v>
      </c>
      <c r="AJ612" t="s">
        <v>110</v>
      </c>
      <c r="AK612" t="s">
        <v>156</v>
      </c>
      <c r="AL612" t="s">
        <v>113</v>
      </c>
      <c r="AM612">
        <v>24</v>
      </c>
      <c r="AN612" t="s">
        <v>114</v>
      </c>
      <c r="AO612">
        <v>0</v>
      </c>
      <c r="AP612">
        <v>1290</v>
      </c>
      <c r="AQ612">
        <v>1314</v>
      </c>
      <c r="AR612" t="s">
        <v>115</v>
      </c>
      <c r="AS612" t="s">
        <v>112</v>
      </c>
      <c r="AT612" t="s">
        <v>116</v>
      </c>
      <c r="AU612" t="s">
        <v>117</v>
      </c>
      <c r="AV612">
        <v>1314</v>
      </c>
      <c r="AW612">
        <v>0.56725295879334303</v>
      </c>
      <c r="AX612" t="s">
        <v>118</v>
      </c>
      <c r="AY612">
        <v>0</v>
      </c>
      <c r="AZ612">
        <v>0</v>
      </c>
      <c r="BA612">
        <v>1314</v>
      </c>
      <c r="BB612">
        <v>0</v>
      </c>
      <c r="BC612">
        <v>0</v>
      </c>
      <c r="BD612">
        <v>2</v>
      </c>
      <c r="BE612">
        <v>0</v>
      </c>
      <c r="BF612">
        <v>3</v>
      </c>
      <c r="BG612">
        <v>1</v>
      </c>
      <c r="BH612" t="s">
        <v>112</v>
      </c>
      <c r="BI612">
        <v>6</v>
      </c>
      <c r="BJ612" t="s">
        <v>119</v>
      </c>
      <c r="BK612">
        <v>1</v>
      </c>
      <c r="BL612" t="s">
        <v>112</v>
      </c>
      <c r="BM612" t="s">
        <v>120</v>
      </c>
      <c r="BN612">
        <v>2006</v>
      </c>
      <c r="BO612" t="s">
        <v>143</v>
      </c>
      <c r="BP612">
        <v>2</v>
      </c>
      <c r="BQ612">
        <v>440</v>
      </c>
      <c r="BR612" t="s">
        <v>110</v>
      </c>
      <c r="BS612" t="s">
        <v>110</v>
      </c>
      <c r="BT612" t="s">
        <v>116</v>
      </c>
      <c r="BU612">
        <v>0</v>
      </c>
      <c r="BV612">
        <v>22</v>
      </c>
      <c r="BW612">
        <v>0</v>
      </c>
      <c r="BX612">
        <v>0</v>
      </c>
      <c r="BY612">
        <v>0</v>
      </c>
      <c r="BZ612">
        <v>0</v>
      </c>
      <c r="CA612" t="s">
        <v>93</v>
      </c>
      <c r="CB612" t="s">
        <v>93</v>
      </c>
      <c r="CC612" t="s">
        <v>93</v>
      </c>
      <c r="CD612">
        <v>0</v>
      </c>
      <c r="CE612">
        <v>3</v>
      </c>
      <c r="CF612">
        <v>2007</v>
      </c>
      <c r="CG612" t="s">
        <v>122</v>
      </c>
      <c r="CH612" t="s">
        <v>123</v>
      </c>
      <c r="CI612">
        <v>176432</v>
      </c>
      <c r="CR612">
        <v>1314</v>
      </c>
      <c r="CS612" t="s">
        <v>124</v>
      </c>
    </row>
    <row r="613" spans="1:97" x14ac:dyDescent="0.3">
      <c r="A613">
        <v>116</v>
      </c>
      <c r="B613">
        <v>160</v>
      </c>
      <c r="C613" t="s">
        <v>188</v>
      </c>
      <c r="D613">
        <v>34</v>
      </c>
      <c r="E613">
        <v>3230</v>
      </c>
      <c r="F613" t="s">
        <v>92</v>
      </c>
      <c r="G613" t="s">
        <v>92</v>
      </c>
      <c r="H613" t="s">
        <v>141</v>
      </c>
      <c r="I613" t="s">
        <v>95</v>
      </c>
      <c r="J613" t="s">
        <v>96</v>
      </c>
      <c r="K613" t="s">
        <v>97</v>
      </c>
      <c r="L613" t="s">
        <v>98</v>
      </c>
      <c r="M613" t="s">
        <v>168</v>
      </c>
      <c r="N613" t="s">
        <v>100</v>
      </c>
      <c r="O613" t="s">
        <v>101</v>
      </c>
      <c r="P613" t="s">
        <v>101</v>
      </c>
      <c r="Q613" t="s">
        <v>175</v>
      </c>
      <c r="R613" t="s">
        <v>103</v>
      </c>
      <c r="S613" s="3" t="str">
        <f>VLOOKUP(R613,'House Style2'!$A$1:$E$9,5,FALSE)</f>
        <v>Above Average</v>
      </c>
      <c r="T613">
        <v>6</v>
      </c>
      <c r="U613">
        <v>0.18887827013684688</v>
      </c>
      <c r="V613" t="s">
        <v>104</v>
      </c>
      <c r="W613">
        <v>5</v>
      </c>
      <c r="X613">
        <v>1999</v>
      </c>
      <c r="Y613">
        <v>1999</v>
      </c>
      <c r="Z613" t="s">
        <v>105</v>
      </c>
      <c r="AA613" t="s">
        <v>126</v>
      </c>
      <c r="AB613" t="s">
        <v>176</v>
      </c>
      <c r="AC613" t="s">
        <v>176</v>
      </c>
      <c r="AD613" t="s">
        <v>108</v>
      </c>
      <c r="AE613">
        <v>1129</v>
      </c>
      <c r="AF613" t="s">
        <v>110</v>
      </c>
      <c r="AG613" t="s">
        <v>110</v>
      </c>
      <c r="AH613" t="s">
        <v>111</v>
      </c>
      <c r="AI613" t="s">
        <v>112</v>
      </c>
      <c r="AJ613" t="s">
        <v>110</v>
      </c>
      <c r="AK613" t="s">
        <v>156</v>
      </c>
      <c r="AL613" t="s">
        <v>113</v>
      </c>
      <c r="AM613">
        <v>419</v>
      </c>
      <c r="AN613" t="s">
        <v>114</v>
      </c>
      <c r="AO613">
        <v>0</v>
      </c>
      <c r="AP613">
        <v>310</v>
      </c>
      <c r="AQ613">
        <v>729</v>
      </c>
      <c r="AR613" t="s">
        <v>115</v>
      </c>
      <c r="AS613" t="s">
        <v>112</v>
      </c>
      <c r="AT613" t="s">
        <v>116</v>
      </c>
      <c r="AU613" t="s">
        <v>117</v>
      </c>
      <c r="AV613">
        <v>729</v>
      </c>
      <c r="AW613">
        <v>0.58905297835327841</v>
      </c>
      <c r="AX613" t="s">
        <v>195</v>
      </c>
      <c r="AY613">
        <v>729</v>
      </c>
      <c r="AZ613">
        <v>0</v>
      </c>
      <c r="BA613">
        <v>1458</v>
      </c>
      <c r="BB613">
        <v>0</v>
      </c>
      <c r="BC613">
        <v>0</v>
      </c>
      <c r="BD613">
        <v>2</v>
      </c>
      <c r="BE613">
        <v>1</v>
      </c>
      <c r="BF613">
        <v>2</v>
      </c>
      <c r="BG613">
        <v>1</v>
      </c>
      <c r="BH613" t="s">
        <v>110</v>
      </c>
      <c r="BI613">
        <v>5</v>
      </c>
      <c r="BJ613" t="s">
        <v>119</v>
      </c>
      <c r="BK613">
        <v>1</v>
      </c>
      <c r="BL613" t="s">
        <v>220</v>
      </c>
      <c r="BM613" t="s">
        <v>164</v>
      </c>
      <c r="BN613">
        <v>1999</v>
      </c>
      <c r="BO613" t="s">
        <v>114</v>
      </c>
      <c r="BP613">
        <v>2</v>
      </c>
      <c r="BQ613">
        <v>440</v>
      </c>
      <c r="BR613" t="s">
        <v>110</v>
      </c>
      <c r="BS613" t="s">
        <v>110</v>
      </c>
      <c r="BT613" t="s">
        <v>116</v>
      </c>
      <c r="BU613">
        <v>0</v>
      </c>
      <c r="BV613">
        <v>32</v>
      </c>
      <c r="BW613">
        <v>0</v>
      </c>
      <c r="BX613">
        <v>0</v>
      </c>
      <c r="BY613">
        <v>0</v>
      </c>
      <c r="BZ613">
        <v>0</v>
      </c>
      <c r="CA613" t="s">
        <v>93</v>
      </c>
      <c r="CB613" t="s">
        <v>93</v>
      </c>
      <c r="CC613" t="s">
        <v>93</v>
      </c>
      <c r="CD613">
        <v>0</v>
      </c>
      <c r="CE613">
        <v>6</v>
      </c>
      <c r="CF613">
        <v>2007</v>
      </c>
      <c r="CG613" t="s">
        <v>122</v>
      </c>
      <c r="CH613" t="s">
        <v>123</v>
      </c>
      <c r="CI613">
        <v>176000</v>
      </c>
      <c r="CR613">
        <v>729</v>
      </c>
      <c r="CS613" t="s">
        <v>124</v>
      </c>
    </row>
    <row r="614" spans="1:97" x14ac:dyDescent="0.3">
      <c r="A614">
        <v>261</v>
      </c>
      <c r="B614">
        <v>80</v>
      </c>
      <c r="C614" t="s">
        <v>91</v>
      </c>
      <c r="D614">
        <v>120</v>
      </c>
      <c r="E614">
        <v>19296</v>
      </c>
      <c r="F614" t="s">
        <v>92</v>
      </c>
      <c r="G614" t="s">
        <v>93</v>
      </c>
      <c r="H614" t="s">
        <v>141</v>
      </c>
      <c r="I614" t="s">
        <v>95</v>
      </c>
      <c r="J614" t="s">
        <v>96</v>
      </c>
      <c r="K614" t="s">
        <v>97</v>
      </c>
      <c r="L614" t="s">
        <v>98</v>
      </c>
      <c r="M614" t="s">
        <v>192</v>
      </c>
      <c r="N614" t="s">
        <v>100</v>
      </c>
      <c r="O614" t="s">
        <v>160</v>
      </c>
      <c r="P614" t="s">
        <v>101</v>
      </c>
      <c r="Q614" t="s">
        <v>102</v>
      </c>
      <c r="R614" t="s">
        <v>193</v>
      </c>
      <c r="S614" s="3" t="str">
        <f>VLOOKUP(R614,'House Style2'!$A$1:$E$9,5,FALSE)</f>
        <v>Above Average</v>
      </c>
      <c r="T614">
        <v>6</v>
      </c>
      <c r="U614">
        <v>0.4548080667735378</v>
      </c>
      <c r="V614" t="s">
        <v>104</v>
      </c>
      <c r="W614">
        <v>5</v>
      </c>
      <c r="X614">
        <v>1962</v>
      </c>
      <c r="Y614">
        <v>1962</v>
      </c>
      <c r="Z614" t="s">
        <v>105</v>
      </c>
      <c r="AA614" t="s">
        <v>126</v>
      </c>
      <c r="AB614" t="s">
        <v>127</v>
      </c>
      <c r="AC614" t="s">
        <v>127</v>
      </c>
      <c r="AD614" t="s">
        <v>108</v>
      </c>
      <c r="AE614">
        <v>399</v>
      </c>
      <c r="AF614" t="s">
        <v>110</v>
      </c>
      <c r="AG614" t="s">
        <v>110</v>
      </c>
      <c r="AH614" t="s">
        <v>171</v>
      </c>
      <c r="AI614" t="s">
        <v>110</v>
      </c>
      <c r="AJ614" t="s">
        <v>110</v>
      </c>
      <c r="AK614" t="s">
        <v>112</v>
      </c>
      <c r="AL614" t="s">
        <v>172</v>
      </c>
      <c r="AM614">
        <v>672</v>
      </c>
      <c r="AN614" t="s">
        <v>151</v>
      </c>
      <c r="AO614">
        <v>690</v>
      </c>
      <c r="AP614">
        <v>0</v>
      </c>
      <c r="AQ614">
        <v>1362</v>
      </c>
      <c r="AR614" t="s">
        <v>115</v>
      </c>
      <c r="AS614" t="s">
        <v>110</v>
      </c>
      <c r="AT614" t="s">
        <v>116</v>
      </c>
      <c r="AU614" t="s">
        <v>117</v>
      </c>
      <c r="AV614">
        <v>1382</v>
      </c>
      <c r="AW614">
        <v>0.67415210464615305</v>
      </c>
      <c r="AX614" t="s">
        <v>118</v>
      </c>
      <c r="AY614">
        <v>0</v>
      </c>
      <c r="AZ614">
        <v>0</v>
      </c>
      <c r="BA614">
        <v>1382</v>
      </c>
      <c r="BB614">
        <v>1</v>
      </c>
      <c r="BC614">
        <v>0</v>
      </c>
      <c r="BD614">
        <v>1</v>
      </c>
      <c r="BE614">
        <v>0</v>
      </c>
      <c r="BF614">
        <v>3</v>
      </c>
      <c r="BG614">
        <v>1</v>
      </c>
      <c r="BH614" t="s">
        <v>110</v>
      </c>
      <c r="BI614">
        <v>6</v>
      </c>
      <c r="BJ614" t="s">
        <v>119</v>
      </c>
      <c r="BK614">
        <v>1</v>
      </c>
      <c r="BL614" t="s">
        <v>110</v>
      </c>
      <c r="BM614" t="s">
        <v>120</v>
      </c>
      <c r="BN614">
        <v>1991</v>
      </c>
      <c r="BO614" t="s">
        <v>114</v>
      </c>
      <c r="BP614">
        <v>2</v>
      </c>
      <c r="BQ614">
        <v>884</v>
      </c>
      <c r="BR614" t="s">
        <v>110</v>
      </c>
      <c r="BS614" t="s">
        <v>110</v>
      </c>
      <c r="BT614" t="s">
        <v>116</v>
      </c>
      <c r="BU614">
        <v>0</v>
      </c>
      <c r="BV614">
        <v>0</v>
      </c>
      <c r="BW614">
        <v>252</v>
      </c>
      <c r="BX614">
        <v>0</v>
      </c>
      <c r="BY614">
        <v>0</v>
      </c>
      <c r="BZ614">
        <v>0</v>
      </c>
      <c r="CA614" t="s">
        <v>93</v>
      </c>
      <c r="CB614" t="s">
        <v>182</v>
      </c>
      <c r="CC614" t="s">
        <v>93</v>
      </c>
      <c r="CD614">
        <v>0</v>
      </c>
      <c r="CE614">
        <v>5</v>
      </c>
      <c r="CF614">
        <v>2009</v>
      </c>
      <c r="CG614" t="s">
        <v>122</v>
      </c>
      <c r="CH614" t="s">
        <v>123</v>
      </c>
      <c r="CI614">
        <v>176000</v>
      </c>
      <c r="CR614">
        <v>1382</v>
      </c>
      <c r="CS614" t="s">
        <v>124</v>
      </c>
    </row>
    <row r="615" spans="1:97" x14ac:dyDescent="0.3">
      <c r="A615">
        <v>526</v>
      </c>
      <c r="B615">
        <v>20</v>
      </c>
      <c r="C615" t="s">
        <v>188</v>
      </c>
      <c r="D615">
        <v>62</v>
      </c>
      <c r="E615">
        <v>7500</v>
      </c>
      <c r="F615" t="s">
        <v>92</v>
      </c>
      <c r="G615" t="s">
        <v>92</v>
      </c>
      <c r="H615" t="s">
        <v>141</v>
      </c>
      <c r="I615" t="s">
        <v>95</v>
      </c>
      <c r="J615" t="s">
        <v>96</v>
      </c>
      <c r="K615" t="s">
        <v>134</v>
      </c>
      <c r="L615" t="s">
        <v>98</v>
      </c>
      <c r="M615" t="s">
        <v>168</v>
      </c>
      <c r="N615" t="s">
        <v>100</v>
      </c>
      <c r="O615" t="s">
        <v>101</v>
      </c>
      <c r="P615" t="s">
        <v>101</v>
      </c>
      <c r="Q615" t="s">
        <v>102</v>
      </c>
      <c r="R615" t="s">
        <v>136</v>
      </c>
      <c r="S615" s="3" t="str">
        <f>VLOOKUP(R615,'House Style2'!$A$1:$E$9,5,FALSE)</f>
        <v>Above Average</v>
      </c>
      <c r="T615">
        <v>7</v>
      </c>
      <c r="U615">
        <v>0.98499877309601858</v>
      </c>
      <c r="V615" t="s">
        <v>104</v>
      </c>
      <c r="W615">
        <v>5</v>
      </c>
      <c r="X615">
        <v>2005</v>
      </c>
      <c r="Y615">
        <v>2005</v>
      </c>
      <c r="Z615" t="s">
        <v>105</v>
      </c>
      <c r="AA615" t="s">
        <v>126</v>
      </c>
      <c r="AB615" t="s">
        <v>137</v>
      </c>
      <c r="AC615" t="s">
        <v>137</v>
      </c>
      <c r="AD615" t="s">
        <v>129</v>
      </c>
      <c r="AE615">
        <v>0</v>
      </c>
      <c r="AF615" t="s">
        <v>112</v>
      </c>
      <c r="AG615" t="s">
        <v>110</v>
      </c>
      <c r="AH615" t="s">
        <v>111</v>
      </c>
      <c r="AI615" t="s">
        <v>112</v>
      </c>
      <c r="AJ615" t="s">
        <v>110</v>
      </c>
      <c r="AK615" t="s">
        <v>156</v>
      </c>
      <c r="AL615" t="s">
        <v>114</v>
      </c>
      <c r="AM615">
        <v>0</v>
      </c>
      <c r="AN615" t="s">
        <v>114</v>
      </c>
      <c r="AO615">
        <v>0</v>
      </c>
      <c r="AP615">
        <v>1257</v>
      </c>
      <c r="AQ615">
        <v>1257</v>
      </c>
      <c r="AR615" t="s">
        <v>115</v>
      </c>
      <c r="AS615" t="s">
        <v>109</v>
      </c>
      <c r="AT615" t="s">
        <v>116</v>
      </c>
      <c r="AU615" t="s">
        <v>117</v>
      </c>
      <c r="AV615">
        <v>1266</v>
      </c>
      <c r="AW615">
        <v>0.38996096336402308</v>
      </c>
      <c r="AX615" t="s">
        <v>118</v>
      </c>
      <c r="AY615">
        <v>0</v>
      </c>
      <c r="AZ615">
        <v>0</v>
      </c>
      <c r="BA615">
        <v>1266</v>
      </c>
      <c r="BB615">
        <v>0</v>
      </c>
      <c r="BC615">
        <v>0</v>
      </c>
      <c r="BD615">
        <v>2</v>
      </c>
      <c r="BE615">
        <v>0</v>
      </c>
      <c r="BF615">
        <v>3</v>
      </c>
      <c r="BG615">
        <v>1</v>
      </c>
      <c r="BH615" t="s">
        <v>112</v>
      </c>
      <c r="BI615">
        <v>6</v>
      </c>
      <c r="BJ615" t="s">
        <v>119</v>
      </c>
      <c r="BK615">
        <v>1</v>
      </c>
      <c r="BL615" t="s">
        <v>110</v>
      </c>
      <c r="BM615" t="s">
        <v>120</v>
      </c>
      <c r="BN615">
        <v>2005</v>
      </c>
      <c r="BO615" t="s">
        <v>114</v>
      </c>
      <c r="BP615">
        <v>2</v>
      </c>
      <c r="BQ615">
        <v>453</v>
      </c>
      <c r="BR615" t="s">
        <v>110</v>
      </c>
      <c r="BS615" t="s">
        <v>110</v>
      </c>
      <c r="BT615" t="s">
        <v>116</v>
      </c>
      <c r="BU615">
        <v>38</v>
      </c>
      <c r="BV615">
        <v>144</v>
      </c>
      <c r="BW615">
        <v>0</v>
      </c>
      <c r="BX615">
        <v>0</v>
      </c>
      <c r="BY615">
        <v>0</v>
      </c>
      <c r="BZ615">
        <v>0</v>
      </c>
      <c r="CA615" t="s">
        <v>93</v>
      </c>
      <c r="CB615" t="s">
        <v>93</v>
      </c>
      <c r="CC615" t="s">
        <v>93</v>
      </c>
      <c r="CD615">
        <v>0</v>
      </c>
      <c r="CE615">
        <v>4</v>
      </c>
      <c r="CF615">
        <v>2006</v>
      </c>
      <c r="CG615" t="s">
        <v>122</v>
      </c>
      <c r="CH615" t="s">
        <v>123</v>
      </c>
      <c r="CI615">
        <v>176000</v>
      </c>
      <c r="CR615">
        <v>1266</v>
      </c>
      <c r="CS615" t="s">
        <v>124</v>
      </c>
    </row>
    <row r="616" spans="1:97" x14ac:dyDescent="0.3">
      <c r="A616">
        <v>696</v>
      </c>
      <c r="B616">
        <v>20</v>
      </c>
      <c r="C616" t="s">
        <v>91</v>
      </c>
      <c r="D616">
        <v>54</v>
      </c>
      <c r="E616">
        <v>13811</v>
      </c>
      <c r="F616" t="s">
        <v>92</v>
      </c>
      <c r="G616" t="s">
        <v>93</v>
      </c>
      <c r="H616" t="s">
        <v>94</v>
      </c>
      <c r="I616" t="s">
        <v>95</v>
      </c>
      <c r="J616" t="s">
        <v>96</v>
      </c>
      <c r="K616" t="s">
        <v>134</v>
      </c>
      <c r="L616" t="s">
        <v>98</v>
      </c>
      <c r="M616" t="s">
        <v>183</v>
      </c>
      <c r="N616" t="s">
        <v>100</v>
      </c>
      <c r="O616" t="s">
        <v>101</v>
      </c>
      <c r="P616" t="s">
        <v>101</v>
      </c>
      <c r="Q616" t="s">
        <v>102</v>
      </c>
      <c r="R616" t="s">
        <v>136</v>
      </c>
      <c r="S616" s="3" t="str">
        <f>VLOOKUP(R616,'House Style2'!$A$1:$E$9,5,FALSE)</f>
        <v>Above Average</v>
      </c>
      <c r="T616">
        <v>6</v>
      </c>
      <c r="U616">
        <v>0.60807663094373821</v>
      </c>
      <c r="V616" t="s">
        <v>104</v>
      </c>
      <c r="W616">
        <v>6</v>
      </c>
      <c r="X616">
        <v>1987</v>
      </c>
      <c r="Y616">
        <v>1987</v>
      </c>
      <c r="Z616" t="s">
        <v>105</v>
      </c>
      <c r="AA616" t="s">
        <v>126</v>
      </c>
      <c r="AB616" t="s">
        <v>107</v>
      </c>
      <c r="AC616" t="s">
        <v>107</v>
      </c>
      <c r="AD616" t="s">
        <v>108</v>
      </c>
      <c r="AE616">
        <v>72</v>
      </c>
      <c r="AF616" t="s">
        <v>110</v>
      </c>
      <c r="AG616" t="s">
        <v>110</v>
      </c>
      <c r="AH616" t="s">
        <v>171</v>
      </c>
      <c r="AI616" t="s">
        <v>112</v>
      </c>
      <c r="AJ616" t="s">
        <v>112</v>
      </c>
      <c r="AK616" t="s">
        <v>156</v>
      </c>
      <c r="AL616" t="s">
        <v>113</v>
      </c>
      <c r="AM616">
        <v>980</v>
      </c>
      <c r="AN616" t="s">
        <v>210</v>
      </c>
      <c r="AO616">
        <v>40</v>
      </c>
      <c r="AP616">
        <v>92</v>
      </c>
      <c r="AQ616">
        <v>1112</v>
      </c>
      <c r="AR616" t="s">
        <v>115</v>
      </c>
      <c r="AS616" t="s">
        <v>112</v>
      </c>
      <c r="AT616" t="s">
        <v>116</v>
      </c>
      <c r="AU616" t="s">
        <v>117</v>
      </c>
      <c r="AV616">
        <v>1137</v>
      </c>
      <c r="AW616">
        <v>0.97239112141724893</v>
      </c>
      <c r="AX616" t="s">
        <v>118</v>
      </c>
      <c r="AY616">
        <v>0</v>
      </c>
      <c r="AZ616">
        <v>0</v>
      </c>
      <c r="BA616">
        <v>1137</v>
      </c>
      <c r="BB616">
        <v>1</v>
      </c>
      <c r="BC616">
        <v>0</v>
      </c>
      <c r="BD616">
        <v>2</v>
      </c>
      <c r="BE616">
        <v>0</v>
      </c>
      <c r="BF616">
        <v>2</v>
      </c>
      <c r="BG616">
        <v>1</v>
      </c>
      <c r="BH616" t="s">
        <v>112</v>
      </c>
      <c r="BI616">
        <v>5</v>
      </c>
      <c r="BJ616" t="s">
        <v>119</v>
      </c>
      <c r="BK616">
        <v>1</v>
      </c>
      <c r="BL616" t="s">
        <v>110</v>
      </c>
      <c r="BM616" t="s">
        <v>120</v>
      </c>
      <c r="BN616">
        <v>1987</v>
      </c>
      <c r="BO616" t="s">
        <v>114</v>
      </c>
      <c r="BP616">
        <v>2</v>
      </c>
      <c r="BQ616">
        <v>551</v>
      </c>
      <c r="BR616" t="s">
        <v>110</v>
      </c>
      <c r="BS616" t="s">
        <v>110</v>
      </c>
      <c r="BT616" t="s">
        <v>116</v>
      </c>
      <c r="BU616">
        <v>125</v>
      </c>
      <c r="BV616">
        <v>0</v>
      </c>
      <c r="BW616">
        <v>0</v>
      </c>
      <c r="BX616">
        <v>0</v>
      </c>
      <c r="BY616">
        <v>0</v>
      </c>
      <c r="BZ616">
        <v>0</v>
      </c>
      <c r="CA616" t="s">
        <v>93</v>
      </c>
      <c r="CB616" t="s">
        <v>93</v>
      </c>
      <c r="CC616" t="s">
        <v>93</v>
      </c>
      <c r="CD616">
        <v>0</v>
      </c>
      <c r="CE616">
        <v>7</v>
      </c>
      <c r="CF616">
        <v>2006</v>
      </c>
      <c r="CG616" t="s">
        <v>122</v>
      </c>
      <c r="CH616" t="s">
        <v>123</v>
      </c>
      <c r="CI616">
        <v>176000</v>
      </c>
      <c r="CR616">
        <v>1137</v>
      </c>
      <c r="CS616" t="s">
        <v>124</v>
      </c>
    </row>
    <row r="617" spans="1:97" x14ac:dyDescent="0.3">
      <c r="A617">
        <v>781</v>
      </c>
      <c r="B617">
        <v>20</v>
      </c>
      <c r="C617" t="s">
        <v>91</v>
      </c>
      <c r="D617">
        <v>63</v>
      </c>
      <c r="E617">
        <v>7875</v>
      </c>
      <c r="F617" t="s">
        <v>92</v>
      </c>
      <c r="G617" t="s">
        <v>93</v>
      </c>
      <c r="H617" t="s">
        <v>141</v>
      </c>
      <c r="I617" t="s">
        <v>95</v>
      </c>
      <c r="J617" t="s">
        <v>96</v>
      </c>
      <c r="K617" t="s">
        <v>134</v>
      </c>
      <c r="L617" t="s">
        <v>98</v>
      </c>
      <c r="M617" t="s">
        <v>184</v>
      </c>
      <c r="N617" t="s">
        <v>100</v>
      </c>
      <c r="O617" t="s">
        <v>101</v>
      </c>
      <c r="P617" t="s">
        <v>101</v>
      </c>
      <c r="Q617" t="s">
        <v>102</v>
      </c>
      <c r="R617" t="s">
        <v>136</v>
      </c>
      <c r="S617" s="3" t="str">
        <f>VLOOKUP(R617,'House Style2'!$A$1:$E$9,5,FALSE)</f>
        <v>Above Average</v>
      </c>
      <c r="T617">
        <v>7</v>
      </c>
      <c r="U617">
        <v>0.97102258114771245</v>
      </c>
      <c r="V617" t="s">
        <v>104</v>
      </c>
      <c r="W617">
        <v>5</v>
      </c>
      <c r="X617">
        <v>1995</v>
      </c>
      <c r="Y617">
        <v>1996</v>
      </c>
      <c r="Z617" t="s">
        <v>105</v>
      </c>
      <c r="AA617" t="s">
        <v>126</v>
      </c>
      <c r="AB617" t="s">
        <v>107</v>
      </c>
      <c r="AC617" t="s">
        <v>107</v>
      </c>
      <c r="AD617" t="s">
        <v>108</v>
      </c>
      <c r="AE617">
        <v>38</v>
      </c>
      <c r="AF617" t="s">
        <v>110</v>
      </c>
      <c r="AG617" t="s">
        <v>110</v>
      </c>
      <c r="AH617" t="s">
        <v>111</v>
      </c>
      <c r="AI617" t="s">
        <v>112</v>
      </c>
      <c r="AJ617" t="s">
        <v>112</v>
      </c>
      <c r="AK617" t="s">
        <v>156</v>
      </c>
      <c r="AL617" t="s">
        <v>114</v>
      </c>
      <c r="AM617">
        <v>0</v>
      </c>
      <c r="AN617" t="s">
        <v>114</v>
      </c>
      <c r="AO617">
        <v>0</v>
      </c>
      <c r="AP617">
        <v>1237</v>
      </c>
      <c r="AQ617">
        <v>1237</v>
      </c>
      <c r="AR617" t="s">
        <v>115</v>
      </c>
      <c r="AS617" t="s">
        <v>112</v>
      </c>
      <c r="AT617" t="s">
        <v>116</v>
      </c>
      <c r="AU617" t="s">
        <v>117</v>
      </c>
      <c r="AV617">
        <v>1253</v>
      </c>
      <c r="AW617">
        <v>6.7716508949494436E-2</v>
      </c>
      <c r="AX617" t="s">
        <v>118</v>
      </c>
      <c r="AY617">
        <v>0</v>
      </c>
      <c r="AZ617">
        <v>0</v>
      </c>
      <c r="BA617">
        <v>1253</v>
      </c>
      <c r="BB617">
        <v>0</v>
      </c>
      <c r="BC617">
        <v>0</v>
      </c>
      <c r="BD617">
        <v>2</v>
      </c>
      <c r="BE617">
        <v>0</v>
      </c>
      <c r="BF617">
        <v>3</v>
      </c>
      <c r="BG617">
        <v>1</v>
      </c>
      <c r="BH617" t="s">
        <v>110</v>
      </c>
      <c r="BI617">
        <v>6</v>
      </c>
      <c r="BJ617" t="s">
        <v>119</v>
      </c>
      <c r="BK617">
        <v>1</v>
      </c>
      <c r="BL617" t="s">
        <v>110</v>
      </c>
      <c r="BM617" t="s">
        <v>120</v>
      </c>
      <c r="BN617">
        <v>1995</v>
      </c>
      <c r="BO617" t="s">
        <v>121</v>
      </c>
      <c r="BP617">
        <v>2</v>
      </c>
      <c r="BQ617">
        <v>402</v>
      </c>
      <c r="BR617" t="s">
        <v>110</v>
      </c>
      <c r="BS617" t="s">
        <v>110</v>
      </c>
      <c r="BT617" t="s">
        <v>116</v>
      </c>
      <c r="BU617">
        <v>220</v>
      </c>
      <c r="BV617">
        <v>21</v>
      </c>
      <c r="BW617">
        <v>0</v>
      </c>
      <c r="BX617">
        <v>0</v>
      </c>
      <c r="BY617">
        <v>0</v>
      </c>
      <c r="BZ617">
        <v>0</v>
      </c>
      <c r="CA617" t="s">
        <v>93</v>
      </c>
      <c r="CB617" t="s">
        <v>93</v>
      </c>
      <c r="CC617" t="s">
        <v>93</v>
      </c>
      <c r="CD617">
        <v>0</v>
      </c>
      <c r="CE617">
        <v>6</v>
      </c>
      <c r="CF617">
        <v>2007</v>
      </c>
      <c r="CG617" t="s">
        <v>122</v>
      </c>
      <c r="CH617" t="s">
        <v>123</v>
      </c>
      <c r="CI617">
        <v>176000</v>
      </c>
      <c r="CR617">
        <v>1253</v>
      </c>
      <c r="CS617" t="s">
        <v>124</v>
      </c>
    </row>
    <row r="618" spans="1:97" x14ac:dyDescent="0.3">
      <c r="A618">
        <v>928</v>
      </c>
      <c r="B618">
        <v>60</v>
      </c>
      <c r="C618" t="s">
        <v>91</v>
      </c>
      <c r="D618" t="s">
        <v>93</v>
      </c>
      <c r="E618">
        <v>9900</v>
      </c>
      <c r="F618" t="s">
        <v>92</v>
      </c>
      <c r="G618" t="s">
        <v>93</v>
      </c>
      <c r="H618" t="s">
        <v>141</v>
      </c>
      <c r="I618" t="s">
        <v>95</v>
      </c>
      <c r="J618" t="s">
        <v>96</v>
      </c>
      <c r="K618" t="s">
        <v>134</v>
      </c>
      <c r="L618" t="s">
        <v>98</v>
      </c>
      <c r="M618" t="s">
        <v>211</v>
      </c>
      <c r="N618" t="s">
        <v>203</v>
      </c>
      <c r="O618" t="s">
        <v>230</v>
      </c>
      <c r="P618" t="s">
        <v>101</v>
      </c>
      <c r="Q618" t="s">
        <v>102</v>
      </c>
      <c r="R618" t="s">
        <v>103</v>
      </c>
      <c r="S618" s="3" t="str">
        <f>VLOOKUP(R618,'House Style2'!$A$1:$E$9,5,FALSE)</f>
        <v>Above Average</v>
      </c>
      <c r="T618">
        <v>7</v>
      </c>
      <c r="U618">
        <v>0.54493341963609154</v>
      </c>
      <c r="V618" t="s">
        <v>104</v>
      </c>
      <c r="W618">
        <v>5</v>
      </c>
      <c r="X618">
        <v>1968</v>
      </c>
      <c r="Y618">
        <v>1968</v>
      </c>
      <c r="Z618" t="s">
        <v>105</v>
      </c>
      <c r="AA618" t="s">
        <v>126</v>
      </c>
      <c r="AB618" t="s">
        <v>176</v>
      </c>
      <c r="AC618" t="s">
        <v>176</v>
      </c>
      <c r="AD618" t="s">
        <v>108</v>
      </c>
      <c r="AE618">
        <v>342</v>
      </c>
      <c r="AF618" t="s">
        <v>110</v>
      </c>
      <c r="AG618" t="s">
        <v>110</v>
      </c>
      <c r="AH618" t="s">
        <v>171</v>
      </c>
      <c r="AI618" t="s">
        <v>110</v>
      </c>
      <c r="AJ618" t="s">
        <v>110</v>
      </c>
      <c r="AK618" t="s">
        <v>156</v>
      </c>
      <c r="AL618" t="s">
        <v>189</v>
      </c>
      <c r="AM618">
        <v>552</v>
      </c>
      <c r="AN618" t="s">
        <v>114</v>
      </c>
      <c r="AO618">
        <v>0</v>
      </c>
      <c r="AP618">
        <v>280</v>
      </c>
      <c r="AQ618">
        <v>832</v>
      </c>
      <c r="AR618" t="s">
        <v>115</v>
      </c>
      <c r="AS618" t="s">
        <v>112</v>
      </c>
      <c r="AT618" t="s">
        <v>116</v>
      </c>
      <c r="AU618" t="s">
        <v>117</v>
      </c>
      <c r="AV618">
        <v>1098</v>
      </c>
      <c r="AW618">
        <v>0.42225136357782078</v>
      </c>
      <c r="AX618" t="s">
        <v>118</v>
      </c>
      <c r="AY618">
        <v>880</v>
      </c>
      <c r="AZ618">
        <v>0</v>
      </c>
      <c r="BA618">
        <v>1978</v>
      </c>
      <c r="BB618">
        <v>0</v>
      </c>
      <c r="BC618">
        <v>0</v>
      </c>
      <c r="BD618">
        <v>2</v>
      </c>
      <c r="BE618">
        <v>1</v>
      </c>
      <c r="BF618">
        <v>4</v>
      </c>
      <c r="BG618">
        <v>1</v>
      </c>
      <c r="BH618" t="s">
        <v>110</v>
      </c>
      <c r="BI618">
        <v>9</v>
      </c>
      <c r="BJ618" t="s">
        <v>119</v>
      </c>
      <c r="BK618">
        <v>1</v>
      </c>
      <c r="BL618" t="s">
        <v>112</v>
      </c>
      <c r="BM618" t="s">
        <v>120</v>
      </c>
      <c r="BN618">
        <v>1968</v>
      </c>
      <c r="BO618" t="s">
        <v>143</v>
      </c>
      <c r="BP618">
        <v>2</v>
      </c>
      <c r="BQ618">
        <v>486</v>
      </c>
      <c r="BR618" t="s">
        <v>110</v>
      </c>
      <c r="BS618" t="s">
        <v>110</v>
      </c>
      <c r="BT618" t="s">
        <v>116</v>
      </c>
      <c r="BU618">
        <v>0</v>
      </c>
      <c r="BV618">
        <v>43</v>
      </c>
      <c r="BW618">
        <v>0</v>
      </c>
      <c r="BX618">
        <v>0</v>
      </c>
      <c r="BY618">
        <v>0</v>
      </c>
      <c r="BZ618">
        <v>0</v>
      </c>
      <c r="CA618" t="s">
        <v>93</v>
      </c>
      <c r="CB618" t="s">
        <v>165</v>
      </c>
      <c r="CC618" t="s">
        <v>93</v>
      </c>
      <c r="CD618">
        <v>0</v>
      </c>
      <c r="CE618">
        <v>4</v>
      </c>
      <c r="CF618">
        <v>2008</v>
      </c>
      <c r="CG618" t="s">
        <v>122</v>
      </c>
      <c r="CH618" t="s">
        <v>123</v>
      </c>
      <c r="CI618">
        <v>176000</v>
      </c>
      <c r="CR618">
        <v>1098</v>
      </c>
      <c r="CS618" t="s">
        <v>124</v>
      </c>
    </row>
    <row r="619" spans="1:97" x14ac:dyDescent="0.3">
      <c r="A619">
        <v>1021</v>
      </c>
      <c r="B619">
        <v>20</v>
      </c>
      <c r="C619" t="s">
        <v>91</v>
      </c>
      <c r="D619">
        <v>60</v>
      </c>
      <c r="E619">
        <v>7024</v>
      </c>
      <c r="F619" t="s">
        <v>92</v>
      </c>
      <c r="G619" t="s">
        <v>93</v>
      </c>
      <c r="H619" t="s">
        <v>141</v>
      </c>
      <c r="I619" t="s">
        <v>95</v>
      </c>
      <c r="J619" t="s">
        <v>96</v>
      </c>
      <c r="K619" t="s">
        <v>134</v>
      </c>
      <c r="L619" t="s">
        <v>98</v>
      </c>
      <c r="M619" t="s">
        <v>202</v>
      </c>
      <c r="N619" t="s">
        <v>203</v>
      </c>
      <c r="O619" t="s">
        <v>101</v>
      </c>
      <c r="P619" t="s">
        <v>101</v>
      </c>
      <c r="Q619" t="s">
        <v>102</v>
      </c>
      <c r="R619" t="s">
        <v>136</v>
      </c>
      <c r="S619" s="3" t="str">
        <f>VLOOKUP(R619,'House Style2'!$A$1:$E$9,5,FALSE)</f>
        <v>Above Average</v>
      </c>
      <c r="T619">
        <v>4</v>
      </c>
      <c r="U619">
        <v>0.78480477074540322</v>
      </c>
      <c r="V619" t="s">
        <v>225</v>
      </c>
      <c r="W619">
        <v>5</v>
      </c>
      <c r="X619">
        <v>2005</v>
      </c>
      <c r="Y619">
        <v>2005</v>
      </c>
      <c r="Z619" t="s">
        <v>105</v>
      </c>
      <c r="AA619" t="s">
        <v>126</v>
      </c>
      <c r="AB619" t="s">
        <v>137</v>
      </c>
      <c r="AC619" t="s">
        <v>137</v>
      </c>
      <c r="AD619" t="s">
        <v>129</v>
      </c>
      <c r="AE619">
        <v>0</v>
      </c>
      <c r="AF619" t="s">
        <v>110</v>
      </c>
      <c r="AG619" t="s">
        <v>110</v>
      </c>
      <c r="AH619" t="s">
        <v>111</v>
      </c>
      <c r="AI619" t="s">
        <v>112</v>
      </c>
      <c r="AJ619" t="s">
        <v>110</v>
      </c>
      <c r="AK619" t="s">
        <v>156</v>
      </c>
      <c r="AL619" t="s">
        <v>113</v>
      </c>
      <c r="AM619">
        <v>1024</v>
      </c>
      <c r="AN619" t="s">
        <v>114</v>
      </c>
      <c r="AO619">
        <v>0</v>
      </c>
      <c r="AP619">
        <v>108</v>
      </c>
      <c r="AQ619">
        <v>1132</v>
      </c>
      <c r="AR619" t="s">
        <v>115</v>
      </c>
      <c r="AS619" t="s">
        <v>109</v>
      </c>
      <c r="AT619" t="s">
        <v>116</v>
      </c>
      <c r="AU619" t="s">
        <v>117</v>
      </c>
      <c r="AV619">
        <v>1132</v>
      </c>
      <c r="AW619">
        <v>0.10988427025419767</v>
      </c>
      <c r="AX619" t="s">
        <v>118</v>
      </c>
      <c r="AY619">
        <v>0</v>
      </c>
      <c r="AZ619">
        <v>0</v>
      </c>
      <c r="BA619">
        <v>1132</v>
      </c>
      <c r="BB619">
        <v>1</v>
      </c>
      <c r="BC619">
        <v>0</v>
      </c>
      <c r="BD619">
        <v>1</v>
      </c>
      <c r="BE619">
        <v>1</v>
      </c>
      <c r="BF619">
        <v>2</v>
      </c>
      <c r="BG619">
        <v>1</v>
      </c>
      <c r="BH619" t="s">
        <v>112</v>
      </c>
      <c r="BI619">
        <v>5</v>
      </c>
      <c r="BJ619" t="s">
        <v>119</v>
      </c>
      <c r="BK619">
        <v>0</v>
      </c>
      <c r="BL619" t="s">
        <v>93</v>
      </c>
      <c r="BM619" t="s">
        <v>120</v>
      </c>
      <c r="BN619">
        <v>2005</v>
      </c>
      <c r="BO619" t="s">
        <v>121</v>
      </c>
      <c r="BP619">
        <v>2</v>
      </c>
      <c r="BQ619">
        <v>451</v>
      </c>
      <c r="BR619" t="s">
        <v>110</v>
      </c>
      <c r="BS619" t="s">
        <v>110</v>
      </c>
      <c r="BT619" t="s">
        <v>116</v>
      </c>
      <c r="BU619">
        <v>252</v>
      </c>
      <c r="BV619">
        <v>64</v>
      </c>
      <c r="BW619">
        <v>0</v>
      </c>
      <c r="BX619">
        <v>0</v>
      </c>
      <c r="BY619">
        <v>0</v>
      </c>
      <c r="BZ619">
        <v>0</v>
      </c>
      <c r="CA619" t="s">
        <v>93</v>
      </c>
      <c r="CB619" t="s">
        <v>93</v>
      </c>
      <c r="CC619" t="s">
        <v>93</v>
      </c>
      <c r="CD619">
        <v>0</v>
      </c>
      <c r="CE619">
        <v>6</v>
      </c>
      <c r="CF619">
        <v>2008</v>
      </c>
      <c r="CG619" t="s">
        <v>122</v>
      </c>
      <c r="CH619" t="s">
        <v>123</v>
      </c>
      <c r="CI619">
        <v>176000</v>
      </c>
      <c r="CR619">
        <v>1132</v>
      </c>
      <c r="CS619" t="s">
        <v>124</v>
      </c>
    </row>
    <row r="620" spans="1:97" x14ac:dyDescent="0.3">
      <c r="A620">
        <v>1196</v>
      </c>
      <c r="B620">
        <v>60</v>
      </c>
      <c r="C620" t="s">
        <v>91</v>
      </c>
      <c r="D620">
        <v>51</v>
      </c>
      <c r="E620">
        <v>8029</v>
      </c>
      <c r="F620" t="s">
        <v>92</v>
      </c>
      <c r="G620" t="s">
        <v>93</v>
      </c>
      <c r="H620" t="s">
        <v>94</v>
      </c>
      <c r="I620" t="s">
        <v>95</v>
      </c>
      <c r="J620" t="s">
        <v>96</v>
      </c>
      <c r="K620" t="s">
        <v>134</v>
      </c>
      <c r="L620" t="s">
        <v>98</v>
      </c>
      <c r="M620" t="s">
        <v>184</v>
      </c>
      <c r="N620" t="s">
        <v>100</v>
      </c>
      <c r="O620" t="s">
        <v>101</v>
      </c>
      <c r="P620" t="s">
        <v>101</v>
      </c>
      <c r="Q620" t="s">
        <v>102</v>
      </c>
      <c r="R620" t="s">
        <v>103</v>
      </c>
      <c r="S620" s="3" t="str">
        <f>VLOOKUP(R620,'House Style2'!$A$1:$E$9,5,FALSE)</f>
        <v>Above Average</v>
      </c>
      <c r="T620">
        <v>6</v>
      </c>
      <c r="U620">
        <v>0.29763383622154971</v>
      </c>
      <c r="V620" t="s">
        <v>104</v>
      </c>
      <c r="W620">
        <v>5</v>
      </c>
      <c r="X620">
        <v>2005</v>
      </c>
      <c r="Y620">
        <v>2005</v>
      </c>
      <c r="Z620" t="s">
        <v>105</v>
      </c>
      <c r="AA620" t="s">
        <v>126</v>
      </c>
      <c r="AB620" t="s">
        <v>137</v>
      </c>
      <c r="AC620" t="s">
        <v>137</v>
      </c>
      <c r="AD620" t="s">
        <v>129</v>
      </c>
      <c r="AE620">
        <v>0</v>
      </c>
      <c r="AF620" t="s">
        <v>110</v>
      </c>
      <c r="AG620" t="s">
        <v>110</v>
      </c>
      <c r="AH620" t="s">
        <v>111</v>
      </c>
      <c r="AI620" t="s">
        <v>112</v>
      </c>
      <c r="AJ620" t="s">
        <v>110</v>
      </c>
      <c r="AK620" t="s">
        <v>156</v>
      </c>
      <c r="AL620" t="s">
        <v>114</v>
      </c>
      <c r="AM620">
        <v>0</v>
      </c>
      <c r="AN620" t="s">
        <v>114</v>
      </c>
      <c r="AO620">
        <v>0</v>
      </c>
      <c r="AP620">
        <v>728</v>
      </c>
      <c r="AQ620">
        <v>728</v>
      </c>
      <c r="AR620" t="s">
        <v>115</v>
      </c>
      <c r="AS620" t="s">
        <v>109</v>
      </c>
      <c r="AT620" t="s">
        <v>116</v>
      </c>
      <c r="AU620" t="s">
        <v>117</v>
      </c>
      <c r="AV620">
        <v>728</v>
      </c>
      <c r="AW620">
        <v>0.63076627987796807</v>
      </c>
      <c r="AX620" t="s">
        <v>195</v>
      </c>
      <c r="AY620">
        <v>728</v>
      </c>
      <c r="AZ620">
        <v>0</v>
      </c>
      <c r="BA620">
        <v>1456</v>
      </c>
      <c r="BB620">
        <v>0</v>
      </c>
      <c r="BC620">
        <v>0</v>
      </c>
      <c r="BD620">
        <v>2</v>
      </c>
      <c r="BE620">
        <v>1</v>
      </c>
      <c r="BF620">
        <v>3</v>
      </c>
      <c r="BG620">
        <v>1</v>
      </c>
      <c r="BH620" t="s">
        <v>112</v>
      </c>
      <c r="BI620">
        <v>8</v>
      </c>
      <c r="BJ620" t="s">
        <v>119</v>
      </c>
      <c r="BK620">
        <v>0</v>
      </c>
      <c r="BL620" t="s">
        <v>93</v>
      </c>
      <c r="BM620" t="s">
        <v>120</v>
      </c>
      <c r="BN620">
        <v>2005</v>
      </c>
      <c r="BO620" t="s">
        <v>121</v>
      </c>
      <c r="BP620">
        <v>2</v>
      </c>
      <c r="BQ620">
        <v>400</v>
      </c>
      <c r="BR620" t="s">
        <v>110</v>
      </c>
      <c r="BS620" t="s">
        <v>110</v>
      </c>
      <c r="BT620" t="s">
        <v>116</v>
      </c>
      <c r="BU620">
        <v>100</v>
      </c>
      <c r="BV620">
        <v>24</v>
      </c>
      <c r="BW620">
        <v>0</v>
      </c>
      <c r="BX620">
        <v>0</v>
      </c>
      <c r="BY620">
        <v>0</v>
      </c>
      <c r="BZ620">
        <v>0</v>
      </c>
      <c r="CA620" t="s">
        <v>93</v>
      </c>
      <c r="CB620" t="s">
        <v>93</v>
      </c>
      <c r="CC620" t="s">
        <v>93</v>
      </c>
      <c r="CD620">
        <v>0</v>
      </c>
      <c r="CE620">
        <v>7</v>
      </c>
      <c r="CF620">
        <v>2008</v>
      </c>
      <c r="CG620" t="s">
        <v>122</v>
      </c>
      <c r="CH620" t="s">
        <v>123</v>
      </c>
      <c r="CI620">
        <v>176000</v>
      </c>
      <c r="CR620">
        <v>728</v>
      </c>
      <c r="CS620" t="s">
        <v>124</v>
      </c>
    </row>
    <row r="621" spans="1:97" x14ac:dyDescent="0.3">
      <c r="A621">
        <v>782</v>
      </c>
      <c r="B621">
        <v>60</v>
      </c>
      <c r="C621" t="s">
        <v>91</v>
      </c>
      <c r="D621">
        <v>65</v>
      </c>
      <c r="E621">
        <v>7153</v>
      </c>
      <c r="F621" t="s">
        <v>92</v>
      </c>
      <c r="G621" t="s">
        <v>93</v>
      </c>
      <c r="H621" t="s">
        <v>141</v>
      </c>
      <c r="I621" t="s">
        <v>95</v>
      </c>
      <c r="J621" t="s">
        <v>96</v>
      </c>
      <c r="K621" t="s">
        <v>134</v>
      </c>
      <c r="L621" t="s">
        <v>98</v>
      </c>
      <c r="M621" t="s">
        <v>201</v>
      </c>
      <c r="N621" t="s">
        <v>100</v>
      </c>
      <c r="O621" t="s">
        <v>101</v>
      </c>
      <c r="P621" t="s">
        <v>101</v>
      </c>
      <c r="Q621" t="s">
        <v>102</v>
      </c>
      <c r="R621" t="s">
        <v>103</v>
      </c>
      <c r="S621" s="3" t="str">
        <f>VLOOKUP(R621,'House Style2'!$A$1:$E$9,5,FALSE)</f>
        <v>Above Average</v>
      </c>
      <c r="T621">
        <v>6</v>
      </c>
      <c r="U621">
        <v>0.19114033202767178</v>
      </c>
      <c r="V621" t="s">
        <v>104</v>
      </c>
      <c r="W621">
        <v>5</v>
      </c>
      <c r="X621">
        <v>1992</v>
      </c>
      <c r="Y621">
        <v>1992</v>
      </c>
      <c r="Z621" t="s">
        <v>105</v>
      </c>
      <c r="AA621" t="s">
        <v>126</v>
      </c>
      <c r="AB621" t="s">
        <v>137</v>
      </c>
      <c r="AC621" t="s">
        <v>137</v>
      </c>
      <c r="AD621" t="s">
        <v>129</v>
      </c>
      <c r="AE621">
        <v>0</v>
      </c>
      <c r="AF621" t="s">
        <v>112</v>
      </c>
      <c r="AG621" t="s">
        <v>112</v>
      </c>
      <c r="AH621" t="s">
        <v>111</v>
      </c>
      <c r="AI621" t="s">
        <v>112</v>
      </c>
      <c r="AJ621" t="s">
        <v>110</v>
      </c>
      <c r="AK621" t="s">
        <v>156</v>
      </c>
      <c r="AL621" t="s">
        <v>151</v>
      </c>
      <c r="AM621">
        <v>387</v>
      </c>
      <c r="AN621" t="s">
        <v>114</v>
      </c>
      <c r="AO621">
        <v>0</v>
      </c>
      <c r="AP621">
        <v>374</v>
      </c>
      <c r="AQ621">
        <v>761</v>
      </c>
      <c r="AR621" t="s">
        <v>115</v>
      </c>
      <c r="AS621" t="s">
        <v>109</v>
      </c>
      <c r="AT621" t="s">
        <v>116</v>
      </c>
      <c r="AU621" t="s">
        <v>117</v>
      </c>
      <c r="AV621">
        <v>810</v>
      </c>
      <c r="AW621">
        <v>0.39084325366151518</v>
      </c>
      <c r="AX621" t="s">
        <v>195</v>
      </c>
      <c r="AY621">
        <v>793</v>
      </c>
      <c r="AZ621">
        <v>0</v>
      </c>
      <c r="BA621">
        <v>1603</v>
      </c>
      <c r="BB621">
        <v>0</v>
      </c>
      <c r="BC621">
        <v>0</v>
      </c>
      <c r="BD621">
        <v>2</v>
      </c>
      <c r="BE621">
        <v>1</v>
      </c>
      <c r="BF621">
        <v>3</v>
      </c>
      <c r="BG621">
        <v>1</v>
      </c>
      <c r="BH621" t="s">
        <v>112</v>
      </c>
      <c r="BI621">
        <v>7</v>
      </c>
      <c r="BJ621" t="s">
        <v>119</v>
      </c>
      <c r="BK621">
        <v>0</v>
      </c>
      <c r="BL621" t="s">
        <v>93</v>
      </c>
      <c r="BM621" t="s">
        <v>120</v>
      </c>
      <c r="BN621">
        <v>1992</v>
      </c>
      <c r="BO621" t="s">
        <v>143</v>
      </c>
      <c r="BP621">
        <v>2</v>
      </c>
      <c r="BQ621">
        <v>484</v>
      </c>
      <c r="BR621" t="s">
        <v>110</v>
      </c>
      <c r="BS621" t="s">
        <v>110</v>
      </c>
      <c r="BT621" t="s">
        <v>116</v>
      </c>
      <c r="BU621">
        <v>0</v>
      </c>
      <c r="BV621">
        <v>124</v>
      </c>
      <c r="BW621">
        <v>0</v>
      </c>
      <c r="BX621">
        <v>0</v>
      </c>
      <c r="BY621">
        <v>0</v>
      </c>
      <c r="BZ621">
        <v>0</v>
      </c>
      <c r="CA621" t="s">
        <v>93</v>
      </c>
      <c r="CB621" t="s">
        <v>93</v>
      </c>
      <c r="CC621" t="s">
        <v>93</v>
      </c>
      <c r="CD621">
        <v>0</v>
      </c>
      <c r="CE621">
        <v>7</v>
      </c>
      <c r="CF621">
        <v>2006</v>
      </c>
      <c r="CG621" t="s">
        <v>122</v>
      </c>
      <c r="CH621" t="s">
        <v>123</v>
      </c>
      <c r="CI621">
        <v>175900</v>
      </c>
      <c r="CR621">
        <v>810</v>
      </c>
      <c r="CS621" t="s">
        <v>124</v>
      </c>
    </row>
    <row r="622" spans="1:97" x14ac:dyDescent="0.3">
      <c r="A622">
        <v>1416</v>
      </c>
      <c r="B622">
        <v>120</v>
      </c>
      <c r="C622" t="s">
        <v>91</v>
      </c>
      <c r="D622">
        <v>51</v>
      </c>
      <c r="E622">
        <v>3635</v>
      </c>
      <c r="F622" t="s">
        <v>92</v>
      </c>
      <c r="G622" t="s">
        <v>93</v>
      </c>
      <c r="H622" t="s">
        <v>141</v>
      </c>
      <c r="I622" t="s">
        <v>95</v>
      </c>
      <c r="J622" t="s">
        <v>96</v>
      </c>
      <c r="K622" t="s">
        <v>134</v>
      </c>
      <c r="L622" t="s">
        <v>98</v>
      </c>
      <c r="M622" t="s">
        <v>222</v>
      </c>
      <c r="N622" t="s">
        <v>203</v>
      </c>
      <c r="O622" t="s">
        <v>101</v>
      </c>
      <c r="P622" t="s">
        <v>101</v>
      </c>
      <c r="Q622" t="s">
        <v>175</v>
      </c>
      <c r="R622" t="s">
        <v>136</v>
      </c>
      <c r="S622" s="3" t="str">
        <f>VLOOKUP(R622,'House Style2'!$A$1:$E$9,5,FALSE)</f>
        <v>Above Average</v>
      </c>
      <c r="T622">
        <v>7</v>
      </c>
      <c r="U622">
        <v>0.92453320785171245</v>
      </c>
      <c r="V622" t="s">
        <v>104</v>
      </c>
      <c r="W622">
        <v>5</v>
      </c>
      <c r="X622">
        <v>2007</v>
      </c>
      <c r="Y622">
        <v>2007</v>
      </c>
      <c r="Z622" t="s">
        <v>125</v>
      </c>
      <c r="AA622" t="s">
        <v>126</v>
      </c>
      <c r="AB622" t="s">
        <v>137</v>
      </c>
      <c r="AC622" t="s">
        <v>137</v>
      </c>
      <c r="AD622" t="s">
        <v>108</v>
      </c>
      <c r="AE622">
        <v>130</v>
      </c>
      <c r="AF622" t="s">
        <v>112</v>
      </c>
      <c r="AG622" t="s">
        <v>110</v>
      </c>
      <c r="AH622" t="s">
        <v>111</v>
      </c>
      <c r="AI622" t="s">
        <v>112</v>
      </c>
      <c r="AJ622" t="s">
        <v>110</v>
      </c>
      <c r="AK622" t="s">
        <v>156</v>
      </c>
      <c r="AL622" t="s">
        <v>151</v>
      </c>
      <c r="AM622">
        <v>988</v>
      </c>
      <c r="AN622" t="s">
        <v>114</v>
      </c>
      <c r="AO622">
        <v>0</v>
      </c>
      <c r="AP622">
        <v>398</v>
      </c>
      <c r="AQ622">
        <v>1386</v>
      </c>
      <c r="AR622" t="s">
        <v>115</v>
      </c>
      <c r="AS622" t="s">
        <v>109</v>
      </c>
      <c r="AT622" t="s">
        <v>116</v>
      </c>
      <c r="AU622" t="s">
        <v>117</v>
      </c>
      <c r="AV622">
        <v>1569</v>
      </c>
      <c r="AW622">
        <v>0.11265813161496008</v>
      </c>
      <c r="AX622" t="s">
        <v>118</v>
      </c>
      <c r="AY622">
        <v>0</v>
      </c>
      <c r="AZ622">
        <v>0</v>
      </c>
      <c r="BA622">
        <v>1569</v>
      </c>
      <c r="BB622">
        <v>0</v>
      </c>
      <c r="BC622">
        <v>1</v>
      </c>
      <c r="BD622">
        <v>2</v>
      </c>
      <c r="BE622">
        <v>0</v>
      </c>
      <c r="BF622">
        <v>1</v>
      </c>
      <c r="BG622">
        <v>1</v>
      </c>
      <c r="BH622" t="s">
        <v>112</v>
      </c>
      <c r="BI622">
        <v>7</v>
      </c>
      <c r="BJ622" t="s">
        <v>119</v>
      </c>
      <c r="BK622">
        <v>1</v>
      </c>
      <c r="BL622" t="s">
        <v>110</v>
      </c>
      <c r="BM622" t="s">
        <v>120</v>
      </c>
      <c r="BN622">
        <v>2007</v>
      </c>
      <c r="BO622" t="s">
        <v>143</v>
      </c>
      <c r="BP622">
        <v>3</v>
      </c>
      <c r="BQ622">
        <v>660</v>
      </c>
      <c r="BR622" t="s">
        <v>110</v>
      </c>
      <c r="BS622" t="s">
        <v>110</v>
      </c>
      <c r="BT622" t="s">
        <v>116</v>
      </c>
      <c r="BU622">
        <v>143</v>
      </c>
      <c r="BV622">
        <v>20</v>
      </c>
      <c r="BW622">
        <v>0</v>
      </c>
      <c r="BX622">
        <v>0</v>
      </c>
      <c r="BY622">
        <v>0</v>
      </c>
      <c r="BZ622">
        <v>0</v>
      </c>
      <c r="CA622" t="s">
        <v>93</v>
      </c>
      <c r="CB622" t="s">
        <v>93</v>
      </c>
      <c r="CC622" t="s">
        <v>93</v>
      </c>
      <c r="CD622">
        <v>0</v>
      </c>
      <c r="CE622">
        <v>5</v>
      </c>
      <c r="CF622">
        <v>2009</v>
      </c>
      <c r="CG622" t="s">
        <v>122</v>
      </c>
      <c r="CH622" t="s">
        <v>123</v>
      </c>
      <c r="CI622">
        <v>175900</v>
      </c>
      <c r="CR622" t="s">
        <v>124</v>
      </c>
      <c r="CS622">
        <v>1569</v>
      </c>
    </row>
    <row r="623" spans="1:97" x14ac:dyDescent="0.3">
      <c r="A623">
        <v>266</v>
      </c>
      <c r="B623">
        <v>20</v>
      </c>
      <c r="C623" t="s">
        <v>91</v>
      </c>
      <c r="D623">
        <v>78</v>
      </c>
      <c r="E623">
        <v>12090</v>
      </c>
      <c r="F623" t="s">
        <v>92</v>
      </c>
      <c r="G623" t="s">
        <v>93</v>
      </c>
      <c r="H623" t="s">
        <v>94</v>
      </c>
      <c r="I623" t="s">
        <v>95</v>
      </c>
      <c r="J623" t="s">
        <v>96</v>
      </c>
      <c r="K623" t="s">
        <v>134</v>
      </c>
      <c r="L623" t="s">
        <v>98</v>
      </c>
      <c r="M623" t="s">
        <v>211</v>
      </c>
      <c r="N623" t="s">
        <v>203</v>
      </c>
      <c r="O623" t="s">
        <v>101</v>
      </c>
      <c r="P623" t="s">
        <v>101</v>
      </c>
      <c r="Q623" t="s">
        <v>102</v>
      </c>
      <c r="R623" t="s">
        <v>136</v>
      </c>
      <c r="S623" s="3" t="str">
        <f>VLOOKUP(R623,'House Style2'!$A$1:$E$9,5,FALSE)</f>
        <v>Above Average</v>
      </c>
      <c r="T623">
        <v>6</v>
      </c>
      <c r="U623">
        <v>0.9130639665617043</v>
      </c>
      <c r="V623" t="s">
        <v>104</v>
      </c>
      <c r="W623">
        <v>6</v>
      </c>
      <c r="X623">
        <v>1981</v>
      </c>
      <c r="Y623">
        <v>1981</v>
      </c>
      <c r="Z623" t="s">
        <v>105</v>
      </c>
      <c r="AA623" t="s">
        <v>126</v>
      </c>
      <c r="AB623" t="s">
        <v>176</v>
      </c>
      <c r="AC623" t="s">
        <v>176</v>
      </c>
      <c r="AD623" t="s">
        <v>108</v>
      </c>
      <c r="AE623">
        <v>210</v>
      </c>
      <c r="AF623" t="s">
        <v>110</v>
      </c>
      <c r="AG623" t="s">
        <v>112</v>
      </c>
      <c r="AH623" t="s">
        <v>171</v>
      </c>
      <c r="AI623" t="s">
        <v>112</v>
      </c>
      <c r="AJ623" t="s">
        <v>110</v>
      </c>
      <c r="AK623" t="s">
        <v>156</v>
      </c>
      <c r="AL623" t="s">
        <v>113</v>
      </c>
      <c r="AM623">
        <v>588</v>
      </c>
      <c r="AN623" t="s">
        <v>210</v>
      </c>
      <c r="AO623">
        <v>228</v>
      </c>
      <c r="AP623">
        <v>606</v>
      </c>
      <c r="AQ623">
        <v>1422</v>
      </c>
      <c r="AR623" t="s">
        <v>115</v>
      </c>
      <c r="AS623" t="s">
        <v>110</v>
      </c>
      <c r="AT623" t="s">
        <v>116</v>
      </c>
      <c r="AU623" t="s">
        <v>117</v>
      </c>
      <c r="AV623">
        <v>1422</v>
      </c>
      <c r="AW623">
        <v>7.1194304957750143E-3</v>
      </c>
      <c r="AX623" t="s">
        <v>118</v>
      </c>
      <c r="AY623">
        <v>0</v>
      </c>
      <c r="AZ623">
        <v>0</v>
      </c>
      <c r="BA623">
        <v>1422</v>
      </c>
      <c r="BB623">
        <v>0</v>
      </c>
      <c r="BC623">
        <v>0</v>
      </c>
      <c r="BD623">
        <v>2</v>
      </c>
      <c r="BE623">
        <v>0</v>
      </c>
      <c r="BF623">
        <v>3</v>
      </c>
      <c r="BG623">
        <v>1</v>
      </c>
      <c r="BH623" t="s">
        <v>112</v>
      </c>
      <c r="BI623">
        <v>7</v>
      </c>
      <c r="BJ623" t="s">
        <v>119</v>
      </c>
      <c r="BK623">
        <v>1</v>
      </c>
      <c r="BL623" t="s">
        <v>110</v>
      </c>
      <c r="BM623" t="s">
        <v>120</v>
      </c>
      <c r="BN623">
        <v>1981</v>
      </c>
      <c r="BO623" t="s">
        <v>121</v>
      </c>
      <c r="BP623">
        <v>2</v>
      </c>
      <c r="BQ623">
        <v>576</v>
      </c>
      <c r="BR623" t="s">
        <v>110</v>
      </c>
      <c r="BS623" t="s">
        <v>110</v>
      </c>
      <c r="BT623" t="s">
        <v>116</v>
      </c>
      <c r="BU623">
        <v>276</v>
      </c>
      <c r="BV623">
        <v>0</v>
      </c>
      <c r="BW623">
        <v>0</v>
      </c>
      <c r="BX623">
        <v>0</v>
      </c>
      <c r="BY623">
        <v>0</v>
      </c>
      <c r="BZ623">
        <v>0</v>
      </c>
      <c r="CA623" t="s">
        <v>93</v>
      </c>
      <c r="CB623" t="s">
        <v>165</v>
      </c>
      <c r="CC623" t="s">
        <v>93</v>
      </c>
      <c r="CD623">
        <v>0</v>
      </c>
      <c r="CE623">
        <v>6</v>
      </c>
      <c r="CF623">
        <v>2008</v>
      </c>
      <c r="CG623" t="s">
        <v>122</v>
      </c>
      <c r="CH623" t="s">
        <v>123</v>
      </c>
      <c r="CI623">
        <v>175500</v>
      </c>
      <c r="CR623">
        <v>1422</v>
      </c>
      <c r="CS623" t="s">
        <v>124</v>
      </c>
    </row>
    <row r="624" spans="1:97" x14ac:dyDescent="0.3">
      <c r="A624">
        <v>456</v>
      </c>
      <c r="B624">
        <v>20</v>
      </c>
      <c r="C624" t="s">
        <v>91</v>
      </c>
      <c r="D624">
        <v>80</v>
      </c>
      <c r="E624">
        <v>9600</v>
      </c>
      <c r="F624" t="s">
        <v>92</v>
      </c>
      <c r="G624" t="s">
        <v>93</v>
      </c>
      <c r="H624" t="s">
        <v>141</v>
      </c>
      <c r="I624" t="s">
        <v>95</v>
      </c>
      <c r="J624" t="s">
        <v>96</v>
      </c>
      <c r="K624" t="s">
        <v>134</v>
      </c>
      <c r="L624" t="s">
        <v>98</v>
      </c>
      <c r="M624" t="s">
        <v>211</v>
      </c>
      <c r="N624" t="s">
        <v>203</v>
      </c>
      <c r="O624" t="s">
        <v>101</v>
      </c>
      <c r="P624" t="s">
        <v>101</v>
      </c>
      <c r="Q624" t="s">
        <v>102</v>
      </c>
      <c r="R624" t="s">
        <v>136</v>
      </c>
      <c r="S624" s="3" t="str">
        <f>VLOOKUP(R624,'House Style2'!$A$1:$E$9,5,FALSE)</f>
        <v>Above Average</v>
      </c>
      <c r="T624">
        <v>7</v>
      </c>
      <c r="U624">
        <v>9.9745583770701196E-2</v>
      </c>
      <c r="V624" t="s">
        <v>104</v>
      </c>
      <c r="W624">
        <v>6</v>
      </c>
      <c r="X624">
        <v>1973</v>
      </c>
      <c r="Y624">
        <v>1973</v>
      </c>
      <c r="Z624" t="s">
        <v>125</v>
      </c>
      <c r="AA624" t="s">
        <v>126</v>
      </c>
      <c r="AB624" t="s">
        <v>107</v>
      </c>
      <c r="AC624" t="s">
        <v>107</v>
      </c>
      <c r="AD624" t="s">
        <v>108</v>
      </c>
      <c r="AE624">
        <v>320</v>
      </c>
      <c r="AF624" t="s">
        <v>110</v>
      </c>
      <c r="AG624" t="s">
        <v>110</v>
      </c>
      <c r="AH624" t="s">
        <v>171</v>
      </c>
      <c r="AI624" t="s">
        <v>110</v>
      </c>
      <c r="AJ624" t="s">
        <v>110</v>
      </c>
      <c r="AK624" t="s">
        <v>156</v>
      </c>
      <c r="AL624" t="s">
        <v>151</v>
      </c>
      <c r="AM624">
        <v>916</v>
      </c>
      <c r="AN624" t="s">
        <v>114</v>
      </c>
      <c r="AO624">
        <v>0</v>
      </c>
      <c r="AP624">
        <v>326</v>
      </c>
      <c r="AQ624">
        <v>1242</v>
      </c>
      <c r="AR624" t="s">
        <v>115</v>
      </c>
      <c r="AS624" t="s">
        <v>220</v>
      </c>
      <c r="AT624" t="s">
        <v>116</v>
      </c>
      <c r="AU624" t="s">
        <v>117</v>
      </c>
      <c r="AV624">
        <v>1242</v>
      </c>
      <c r="AW624">
        <v>0.51037018182298832</v>
      </c>
      <c r="AX624" t="s">
        <v>118</v>
      </c>
      <c r="AY624">
        <v>0</v>
      </c>
      <c r="AZ624">
        <v>0</v>
      </c>
      <c r="BA624">
        <v>1242</v>
      </c>
      <c r="BB624">
        <v>0</v>
      </c>
      <c r="BC624">
        <v>0</v>
      </c>
      <c r="BD624">
        <v>1</v>
      </c>
      <c r="BE624">
        <v>1</v>
      </c>
      <c r="BF624">
        <v>3</v>
      </c>
      <c r="BG624">
        <v>1</v>
      </c>
      <c r="BH624" t="s">
        <v>110</v>
      </c>
      <c r="BI624">
        <v>6</v>
      </c>
      <c r="BJ624" t="s">
        <v>119</v>
      </c>
      <c r="BK624">
        <v>1</v>
      </c>
      <c r="BL624" t="s">
        <v>110</v>
      </c>
      <c r="BM624" t="s">
        <v>120</v>
      </c>
      <c r="BN624">
        <v>1973</v>
      </c>
      <c r="BO624" t="s">
        <v>114</v>
      </c>
      <c r="BP624">
        <v>2</v>
      </c>
      <c r="BQ624">
        <v>528</v>
      </c>
      <c r="BR624" t="s">
        <v>110</v>
      </c>
      <c r="BS624" t="s">
        <v>110</v>
      </c>
      <c r="BT624" t="s">
        <v>116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 t="s">
        <v>93</v>
      </c>
      <c r="CB624" t="s">
        <v>93</v>
      </c>
      <c r="CC624" t="s">
        <v>93</v>
      </c>
      <c r="CD624">
        <v>0</v>
      </c>
      <c r="CE624">
        <v>9</v>
      </c>
      <c r="CF624">
        <v>2007</v>
      </c>
      <c r="CG624" t="s">
        <v>122</v>
      </c>
      <c r="CH624" t="s">
        <v>123</v>
      </c>
      <c r="CI624">
        <v>175500</v>
      </c>
      <c r="CR624">
        <v>1242</v>
      </c>
      <c r="CS624" t="s">
        <v>124</v>
      </c>
    </row>
    <row r="625" spans="1:97" x14ac:dyDescent="0.3">
      <c r="A625">
        <v>1237</v>
      </c>
      <c r="B625">
        <v>160</v>
      </c>
      <c r="C625" t="s">
        <v>91</v>
      </c>
      <c r="D625">
        <v>36</v>
      </c>
      <c r="E625">
        <v>2628</v>
      </c>
      <c r="F625" t="s">
        <v>92</v>
      </c>
      <c r="G625" t="s">
        <v>93</v>
      </c>
      <c r="H625" t="s">
        <v>141</v>
      </c>
      <c r="I625" t="s">
        <v>95</v>
      </c>
      <c r="J625" t="s">
        <v>96</v>
      </c>
      <c r="K625" t="s">
        <v>134</v>
      </c>
      <c r="L625" t="s">
        <v>98</v>
      </c>
      <c r="M625" t="s">
        <v>135</v>
      </c>
      <c r="N625" t="s">
        <v>100</v>
      </c>
      <c r="O625" t="s">
        <v>101</v>
      </c>
      <c r="P625" t="s">
        <v>101</v>
      </c>
      <c r="Q625" t="s">
        <v>234</v>
      </c>
      <c r="R625" t="s">
        <v>103</v>
      </c>
      <c r="S625" s="3" t="str">
        <f>VLOOKUP(R625,'House Style2'!$A$1:$E$9,5,FALSE)</f>
        <v>Above Average</v>
      </c>
      <c r="T625">
        <v>7</v>
      </c>
      <c r="U625">
        <v>0.52177674668168228</v>
      </c>
      <c r="V625" t="s">
        <v>104</v>
      </c>
      <c r="W625">
        <v>5</v>
      </c>
      <c r="X625">
        <v>2003</v>
      </c>
      <c r="Y625">
        <v>2003</v>
      </c>
      <c r="Z625" t="s">
        <v>105</v>
      </c>
      <c r="AA625" t="s">
        <v>126</v>
      </c>
      <c r="AB625" t="s">
        <v>137</v>
      </c>
      <c r="AC625" t="s">
        <v>155</v>
      </c>
      <c r="AD625" t="s">
        <v>138</v>
      </c>
      <c r="AE625">
        <v>106</v>
      </c>
      <c r="AF625" t="s">
        <v>112</v>
      </c>
      <c r="AG625" t="s">
        <v>110</v>
      </c>
      <c r="AH625" t="s">
        <v>111</v>
      </c>
      <c r="AI625" t="s">
        <v>112</v>
      </c>
      <c r="AJ625" t="s">
        <v>110</v>
      </c>
      <c r="AK625" t="s">
        <v>156</v>
      </c>
      <c r="AL625" t="s">
        <v>114</v>
      </c>
      <c r="AM625">
        <v>0</v>
      </c>
      <c r="AN625" t="s">
        <v>114</v>
      </c>
      <c r="AO625">
        <v>0</v>
      </c>
      <c r="AP625">
        <v>764</v>
      </c>
      <c r="AQ625">
        <v>764</v>
      </c>
      <c r="AR625" t="s">
        <v>115</v>
      </c>
      <c r="AS625" t="s">
        <v>109</v>
      </c>
      <c r="AT625" t="s">
        <v>116</v>
      </c>
      <c r="AU625" t="s">
        <v>117</v>
      </c>
      <c r="AV625">
        <v>764</v>
      </c>
      <c r="AW625">
        <v>0.81010649295984494</v>
      </c>
      <c r="AX625" t="s">
        <v>195</v>
      </c>
      <c r="AY625">
        <v>862</v>
      </c>
      <c r="AZ625">
        <v>0</v>
      </c>
      <c r="BA625">
        <v>1626</v>
      </c>
      <c r="BB625">
        <v>0</v>
      </c>
      <c r="BC625">
        <v>0</v>
      </c>
      <c r="BD625">
        <v>2</v>
      </c>
      <c r="BE625">
        <v>1</v>
      </c>
      <c r="BF625">
        <v>2</v>
      </c>
      <c r="BG625">
        <v>1</v>
      </c>
      <c r="BH625" t="s">
        <v>112</v>
      </c>
      <c r="BI625">
        <v>6</v>
      </c>
      <c r="BJ625" t="s">
        <v>119</v>
      </c>
      <c r="BK625">
        <v>0</v>
      </c>
      <c r="BL625" t="s">
        <v>93</v>
      </c>
      <c r="BM625" t="s">
        <v>142</v>
      </c>
      <c r="BN625">
        <v>2003</v>
      </c>
      <c r="BO625" t="s">
        <v>143</v>
      </c>
      <c r="BP625">
        <v>2</v>
      </c>
      <c r="BQ625">
        <v>474</v>
      </c>
      <c r="BR625" t="s">
        <v>110</v>
      </c>
      <c r="BS625" t="s">
        <v>110</v>
      </c>
      <c r="BT625" t="s">
        <v>116</v>
      </c>
      <c r="BU625">
        <v>0</v>
      </c>
      <c r="BV625">
        <v>27</v>
      </c>
      <c r="BW625">
        <v>0</v>
      </c>
      <c r="BX625">
        <v>0</v>
      </c>
      <c r="BY625">
        <v>0</v>
      </c>
      <c r="BZ625">
        <v>0</v>
      </c>
      <c r="CA625" t="s">
        <v>93</v>
      </c>
      <c r="CB625" t="s">
        <v>93</v>
      </c>
      <c r="CC625" t="s">
        <v>93</v>
      </c>
      <c r="CD625">
        <v>0</v>
      </c>
      <c r="CE625">
        <v>6</v>
      </c>
      <c r="CF625">
        <v>2010</v>
      </c>
      <c r="CG625" t="s">
        <v>122</v>
      </c>
      <c r="CH625" t="s">
        <v>123</v>
      </c>
      <c r="CI625">
        <v>175500</v>
      </c>
      <c r="CR625">
        <v>764</v>
      </c>
      <c r="CS625" t="s">
        <v>124</v>
      </c>
    </row>
    <row r="626" spans="1:97" x14ac:dyDescent="0.3">
      <c r="A626">
        <v>299</v>
      </c>
      <c r="B626">
        <v>60</v>
      </c>
      <c r="C626" t="s">
        <v>91</v>
      </c>
      <c r="D626">
        <v>90</v>
      </c>
      <c r="E626">
        <v>11700</v>
      </c>
      <c r="F626" t="s">
        <v>92</v>
      </c>
      <c r="G626" t="s">
        <v>93</v>
      </c>
      <c r="H626" t="s">
        <v>141</v>
      </c>
      <c r="I626" t="s">
        <v>95</v>
      </c>
      <c r="J626" t="s">
        <v>96</v>
      </c>
      <c r="K626" t="s">
        <v>134</v>
      </c>
      <c r="L626" t="s">
        <v>98</v>
      </c>
      <c r="M626" t="s">
        <v>211</v>
      </c>
      <c r="N626" t="s">
        <v>203</v>
      </c>
      <c r="O626" t="s">
        <v>101</v>
      </c>
      <c r="P626" t="s">
        <v>101</v>
      </c>
      <c r="Q626" t="s">
        <v>102</v>
      </c>
      <c r="R626" t="s">
        <v>103</v>
      </c>
      <c r="S626" s="3" t="str">
        <f>VLOOKUP(R626,'House Style2'!$A$1:$E$9,5,FALSE)</f>
        <v>Above Average</v>
      </c>
      <c r="T626">
        <v>6</v>
      </c>
      <c r="U626">
        <v>0.92225865410558061</v>
      </c>
      <c r="V626" t="s">
        <v>104</v>
      </c>
      <c r="W626">
        <v>6</v>
      </c>
      <c r="X626">
        <v>1968</v>
      </c>
      <c r="Y626">
        <v>1968</v>
      </c>
      <c r="Z626" t="s">
        <v>219</v>
      </c>
      <c r="AA626" t="s">
        <v>126</v>
      </c>
      <c r="AB626" t="s">
        <v>107</v>
      </c>
      <c r="AC626" t="s">
        <v>252</v>
      </c>
      <c r="AD626" t="s">
        <v>108</v>
      </c>
      <c r="AE626">
        <v>365</v>
      </c>
      <c r="AF626" t="s">
        <v>112</v>
      </c>
      <c r="AG626" t="s">
        <v>110</v>
      </c>
      <c r="AH626" t="s">
        <v>171</v>
      </c>
      <c r="AI626" t="s">
        <v>110</v>
      </c>
      <c r="AJ626" t="s">
        <v>110</v>
      </c>
      <c r="AK626" t="s">
        <v>156</v>
      </c>
      <c r="AL626" t="s">
        <v>151</v>
      </c>
      <c r="AM626">
        <v>384</v>
      </c>
      <c r="AN626" t="s">
        <v>172</v>
      </c>
      <c r="AO626">
        <v>175</v>
      </c>
      <c r="AP626">
        <v>143</v>
      </c>
      <c r="AQ626">
        <v>702</v>
      </c>
      <c r="AR626" t="s">
        <v>115</v>
      </c>
      <c r="AS626" t="s">
        <v>112</v>
      </c>
      <c r="AT626" t="s">
        <v>116</v>
      </c>
      <c r="AU626" t="s">
        <v>117</v>
      </c>
      <c r="AV626">
        <v>1041</v>
      </c>
      <c r="AW626">
        <v>0.26734981986880968</v>
      </c>
      <c r="AX626" t="s">
        <v>195</v>
      </c>
      <c r="AY626">
        <v>702</v>
      </c>
      <c r="AZ626">
        <v>0</v>
      </c>
      <c r="BA626">
        <v>1743</v>
      </c>
      <c r="BB626">
        <v>0</v>
      </c>
      <c r="BC626">
        <v>1</v>
      </c>
      <c r="BD626">
        <v>1</v>
      </c>
      <c r="BE626">
        <v>2</v>
      </c>
      <c r="BF626">
        <v>3</v>
      </c>
      <c r="BG626">
        <v>1</v>
      </c>
      <c r="BH626" t="s">
        <v>110</v>
      </c>
      <c r="BI626">
        <v>7</v>
      </c>
      <c r="BJ626" t="s">
        <v>119</v>
      </c>
      <c r="BK626">
        <v>1</v>
      </c>
      <c r="BL626" t="s">
        <v>112</v>
      </c>
      <c r="BM626" t="s">
        <v>120</v>
      </c>
      <c r="BN626">
        <v>1968</v>
      </c>
      <c r="BO626" t="s">
        <v>114</v>
      </c>
      <c r="BP626">
        <v>2</v>
      </c>
      <c r="BQ626">
        <v>539</v>
      </c>
      <c r="BR626" t="s">
        <v>110</v>
      </c>
      <c r="BS626" t="s">
        <v>110</v>
      </c>
      <c r="BT626" t="s">
        <v>116</v>
      </c>
      <c r="BU626">
        <v>224</v>
      </c>
      <c r="BV626">
        <v>0</v>
      </c>
      <c r="BW626">
        <v>0</v>
      </c>
      <c r="BX626">
        <v>0</v>
      </c>
      <c r="BY626">
        <v>0</v>
      </c>
      <c r="BZ626">
        <v>0</v>
      </c>
      <c r="CA626" t="s">
        <v>93</v>
      </c>
      <c r="CB626" t="s">
        <v>93</v>
      </c>
      <c r="CC626" t="s">
        <v>93</v>
      </c>
      <c r="CD626">
        <v>0</v>
      </c>
      <c r="CE626">
        <v>6</v>
      </c>
      <c r="CF626">
        <v>2007</v>
      </c>
      <c r="CG626" t="s">
        <v>122</v>
      </c>
      <c r="CH626" t="s">
        <v>123</v>
      </c>
      <c r="CI626">
        <v>175000</v>
      </c>
      <c r="CR626">
        <v>1041</v>
      </c>
      <c r="CS626" t="s">
        <v>124</v>
      </c>
    </row>
    <row r="627" spans="1:97" x14ac:dyDescent="0.3">
      <c r="A627">
        <v>430</v>
      </c>
      <c r="B627">
        <v>20</v>
      </c>
      <c r="C627" t="s">
        <v>91</v>
      </c>
      <c r="D627">
        <v>130</v>
      </c>
      <c r="E627">
        <v>11457</v>
      </c>
      <c r="F627" t="s">
        <v>92</v>
      </c>
      <c r="G627" t="s">
        <v>93</v>
      </c>
      <c r="H627" t="s">
        <v>94</v>
      </c>
      <c r="I627" t="s">
        <v>95</v>
      </c>
      <c r="J627" t="s">
        <v>96</v>
      </c>
      <c r="K627" t="s">
        <v>97</v>
      </c>
      <c r="L627" t="s">
        <v>98</v>
      </c>
      <c r="M627" t="s">
        <v>183</v>
      </c>
      <c r="N627" t="s">
        <v>100</v>
      </c>
      <c r="O627" t="s">
        <v>101</v>
      </c>
      <c r="P627" t="s">
        <v>101</v>
      </c>
      <c r="Q627" t="s">
        <v>102</v>
      </c>
      <c r="R627" t="s">
        <v>136</v>
      </c>
      <c r="S627" s="3" t="str">
        <f>VLOOKUP(R627,'House Style2'!$A$1:$E$9,5,FALSE)</f>
        <v>Above Average</v>
      </c>
      <c r="T627">
        <v>6</v>
      </c>
      <c r="U627">
        <v>0.65781950828333202</v>
      </c>
      <c r="V627" t="s">
        <v>104</v>
      </c>
      <c r="W627">
        <v>5</v>
      </c>
      <c r="X627">
        <v>1988</v>
      </c>
      <c r="Y627">
        <v>1988</v>
      </c>
      <c r="Z627" t="s">
        <v>105</v>
      </c>
      <c r="AA627" t="s">
        <v>126</v>
      </c>
      <c r="AB627" t="s">
        <v>107</v>
      </c>
      <c r="AC627" t="s">
        <v>107</v>
      </c>
      <c r="AD627" t="s">
        <v>129</v>
      </c>
      <c r="AE627">
        <v>0</v>
      </c>
      <c r="AF627" t="s">
        <v>110</v>
      </c>
      <c r="AG627" t="s">
        <v>110</v>
      </c>
      <c r="AH627" t="s">
        <v>171</v>
      </c>
      <c r="AI627" t="s">
        <v>112</v>
      </c>
      <c r="AJ627" t="s">
        <v>110</v>
      </c>
      <c r="AK627" t="s">
        <v>163</v>
      </c>
      <c r="AL627" t="s">
        <v>113</v>
      </c>
      <c r="AM627">
        <v>1005</v>
      </c>
      <c r="AN627" t="s">
        <v>114</v>
      </c>
      <c r="AO627">
        <v>0</v>
      </c>
      <c r="AP627">
        <v>387</v>
      </c>
      <c r="AQ627">
        <v>1392</v>
      </c>
      <c r="AR627" t="s">
        <v>115</v>
      </c>
      <c r="AS627" t="s">
        <v>110</v>
      </c>
      <c r="AT627" t="s">
        <v>116</v>
      </c>
      <c r="AU627" t="s">
        <v>117</v>
      </c>
      <c r="AV627">
        <v>1412</v>
      </c>
      <c r="AW627">
        <v>0.35661735220634638</v>
      </c>
      <c r="AX627" t="s">
        <v>118</v>
      </c>
      <c r="AY627">
        <v>0</v>
      </c>
      <c r="AZ627">
        <v>0</v>
      </c>
      <c r="BA627">
        <v>1412</v>
      </c>
      <c r="BB627">
        <v>1</v>
      </c>
      <c r="BC627">
        <v>0</v>
      </c>
      <c r="BD627">
        <v>2</v>
      </c>
      <c r="BE627">
        <v>0</v>
      </c>
      <c r="BF627">
        <v>3</v>
      </c>
      <c r="BG627">
        <v>1</v>
      </c>
      <c r="BH627" t="s">
        <v>112</v>
      </c>
      <c r="BI627">
        <v>6</v>
      </c>
      <c r="BJ627" t="s">
        <v>119</v>
      </c>
      <c r="BK627">
        <v>1</v>
      </c>
      <c r="BL627" t="s">
        <v>110</v>
      </c>
      <c r="BM627" t="s">
        <v>120</v>
      </c>
      <c r="BN627">
        <v>1988</v>
      </c>
      <c r="BO627" t="s">
        <v>114</v>
      </c>
      <c r="BP627">
        <v>2</v>
      </c>
      <c r="BQ627">
        <v>576</v>
      </c>
      <c r="BR627" t="s">
        <v>110</v>
      </c>
      <c r="BS627" t="s">
        <v>110</v>
      </c>
      <c r="BT627" t="s">
        <v>116</v>
      </c>
      <c r="BU627">
        <v>0</v>
      </c>
      <c r="BV627">
        <v>0</v>
      </c>
      <c r="BW627">
        <v>169</v>
      </c>
      <c r="BX627">
        <v>0</v>
      </c>
      <c r="BY627">
        <v>0</v>
      </c>
      <c r="BZ627">
        <v>0</v>
      </c>
      <c r="CA627" t="s">
        <v>93</v>
      </c>
      <c r="CB627" t="s">
        <v>93</v>
      </c>
      <c r="CC627" t="s">
        <v>93</v>
      </c>
      <c r="CD627">
        <v>0</v>
      </c>
      <c r="CE627">
        <v>3</v>
      </c>
      <c r="CF627">
        <v>2009</v>
      </c>
      <c r="CG627" t="s">
        <v>122</v>
      </c>
      <c r="CH627" t="s">
        <v>123</v>
      </c>
      <c r="CI627">
        <v>175000</v>
      </c>
      <c r="CR627">
        <v>1412</v>
      </c>
      <c r="CS627" t="s">
        <v>124</v>
      </c>
    </row>
    <row r="628" spans="1:97" x14ac:dyDescent="0.3">
      <c r="A628">
        <v>488</v>
      </c>
      <c r="B628">
        <v>20</v>
      </c>
      <c r="C628" t="s">
        <v>91</v>
      </c>
      <c r="D628">
        <v>70</v>
      </c>
      <c r="E628">
        <v>12243</v>
      </c>
      <c r="F628" t="s">
        <v>92</v>
      </c>
      <c r="G628" t="s">
        <v>93</v>
      </c>
      <c r="H628" t="s">
        <v>94</v>
      </c>
      <c r="I628" t="s">
        <v>95</v>
      </c>
      <c r="J628" t="s">
        <v>96</v>
      </c>
      <c r="K628" t="s">
        <v>134</v>
      </c>
      <c r="L628" t="s">
        <v>98</v>
      </c>
      <c r="M628" t="s">
        <v>211</v>
      </c>
      <c r="N628" t="s">
        <v>203</v>
      </c>
      <c r="O628" t="s">
        <v>101</v>
      </c>
      <c r="P628" t="s">
        <v>101</v>
      </c>
      <c r="Q628" t="s">
        <v>102</v>
      </c>
      <c r="R628" t="s">
        <v>136</v>
      </c>
      <c r="S628" s="3" t="str">
        <f>VLOOKUP(R628,'House Style2'!$A$1:$E$9,5,FALSE)</f>
        <v>Above Average</v>
      </c>
      <c r="T628">
        <v>5</v>
      </c>
      <c r="U628">
        <v>1.4437167503242865E-2</v>
      </c>
      <c r="V628" t="s">
        <v>225</v>
      </c>
      <c r="W628">
        <v>6</v>
      </c>
      <c r="X628">
        <v>1971</v>
      </c>
      <c r="Y628">
        <v>1971</v>
      </c>
      <c r="Z628" t="s">
        <v>105</v>
      </c>
      <c r="AA628" t="s">
        <v>126</v>
      </c>
      <c r="AB628" t="s">
        <v>194</v>
      </c>
      <c r="AC628" t="s">
        <v>194</v>
      </c>
      <c r="AD628" t="s">
        <v>129</v>
      </c>
      <c r="AE628">
        <v>0</v>
      </c>
      <c r="AF628" t="s">
        <v>110</v>
      </c>
      <c r="AG628" t="s">
        <v>110</v>
      </c>
      <c r="AH628" t="s">
        <v>171</v>
      </c>
      <c r="AI628" t="s">
        <v>112</v>
      </c>
      <c r="AJ628" t="s">
        <v>110</v>
      </c>
      <c r="AK628" t="s">
        <v>130</v>
      </c>
      <c r="AL628" t="s">
        <v>151</v>
      </c>
      <c r="AM628">
        <v>998</v>
      </c>
      <c r="AN628" t="s">
        <v>114</v>
      </c>
      <c r="AO628">
        <v>0</v>
      </c>
      <c r="AP628">
        <v>486</v>
      </c>
      <c r="AQ628">
        <v>1484</v>
      </c>
      <c r="AR628" t="s">
        <v>115</v>
      </c>
      <c r="AS628" t="s">
        <v>112</v>
      </c>
      <c r="AT628" t="s">
        <v>116</v>
      </c>
      <c r="AU628" t="s">
        <v>117</v>
      </c>
      <c r="AV628">
        <v>1484</v>
      </c>
      <c r="AW628">
        <v>0.62521279634255067</v>
      </c>
      <c r="AX628" t="s">
        <v>118</v>
      </c>
      <c r="AY628">
        <v>0</v>
      </c>
      <c r="AZ628">
        <v>0</v>
      </c>
      <c r="BA628">
        <v>1484</v>
      </c>
      <c r="BB628">
        <v>0</v>
      </c>
      <c r="BC628">
        <v>0</v>
      </c>
      <c r="BD628">
        <v>2</v>
      </c>
      <c r="BE628">
        <v>0</v>
      </c>
      <c r="BF628">
        <v>3</v>
      </c>
      <c r="BG628">
        <v>1</v>
      </c>
      <c r="BH628" t="s">
        <v>110</v>
      </c>
      <c r="BI628">
        <v>7</v>
      </c>
      <c r="BJ628" t="s">
        <v>119</v>
      </c>
      <c r="BK628">
        <v>1</v>
      </c>
      <c r="BL628" t="s">
        <v>110</v>
      </c>
      <c r="BM628" t="s">
        <v>120</v>
      </c>
      <c r="BN628">
        <v>1971</v>
      </c>
      <c r="BO628" t="s">
        <v>114</v>
      </c>
      <c r="BP628">
        <v>2</v>
      </c>
      <c r="BQ628">
        <v>487</v>
      </c>
      <c r="BR628" t="s">
        <v>110</v>
      </c>
      <c r="BS628" t="s">
        <v>110</v>
      </c>
      <c r="BT628" t="s">
        <v>116</v>
      </c>
      <c r="BU628">
        <v>224</v>
      </c>
      <c r="BV628">
        <v>0</v>
      </c>
      <c r="BW628">
        <v>0</v>
      </c>
      <c r="BX628">
        <v>0</v>
      </c>
      <c r="BY628">
        <v>180</v>
      </c>
      <c r="BZ628">
        <v>0</v>
      </c>
      <c r="CA628" t="s">
        <v>93</v>
      </c>
      <c r="CB628" t="s">
        <v>93</v>
      </c>
      <c r="CC628" t="s">
        <v>93</v>
      </c>
      <c r="CD628">
        <v>0</v>
      </c>
      <c r="CE628">
        <v>2</v>
      </c>
      <c r="CF628">
        <v>2007</v>
      </c>
      <c r="CG628" t="s">
        <v>122</v>
      </c>
      <c r="CH628" t="s">
        <v>123</v>
      </c>
      <c r="CI628">
        <v>175000</v>
      </c>
      <c r="CR628">
        <v>1484</v>
      </c>
      <c r="CS628" t="s">
        <v>124</v>
      </c>
    </row>
    <row r="629" spans="1:97" x14ac:dyDescent="0.3">
      <c r="A629">
        <v>531</v>
      </c>
      <c r="B629">
        <v>80</v>
      </c>
      <c r="C629" t="s">
        <v>91</v>
      </c>
      <c r="D629">
        <v>85</v>
      </c>
      <c r="E629">
        <v>10200</v>
      </c>
      <c r="F629" t="s">
        <v>92</v>
      </c>
      <c r="G629" t="s">
        <v>93</v>
      </c>
      <c r="H629" t="s">
        <v>141</v>
      </c>
      <c r="I629" t="s">
        <v>95</v>
      </c>
      <c r="J629" t="s">
        <v>96</v>
      </c>
      <c r="K629" t="s">
        <v>134</v>
      </c>
      <c r="L629" t="s">
        <v>98</v>
      </c>
      <c r="M629" t="s">
        <v>183</v>
      </c>
      <c r="N629" t="s">
        <v>100</v>
      </c>
      <c r="O629" t="s">
        <v>101</v>
      </c>
      <c r="P629" t="s">
        <v>101</v>
      </c>
      <c r="Q629" t="s">
        <v>102</v>
      </c>
      <c r="R629" t="s">
        <v>193</v>
      </c>
      <c r="S629" s="3" t="str">
        <f>VLOOKUP(R629,'House Style2'!$A$1:$E$9,5,FALSE)</f>
        <v>Above Average</v>
      </c>
      <c r="T629">
        <v>6</v>
      </c>
      <c r="U629">
        <v>0.76423580781190137</v>
      </c>
      <c r="V629" t="s">
        <v>104</v>
      </c>
      <c r="W629">
        <v>5</v>
      </c>
      <c r="X629">
        <v>1988</v>
      </c>
      <c r="Y629">
        <v>1989</v>
      </c>
      <c r="Z629" t="s">
        <v>105</v>
      </c>
      <c r="AA629" t="s">
        <v>126</v>
      </c>
      <c r="AB629" t="s">
        <v>107</v>
      </c>
      <c r="AC629" t="s">
        <v>107</v>
      </c>
      <c r="AD629" t="s">
        <v>108</v>
      </c>
      <c r="AE629">
        <v>219</v>
      </c>
      <c r="AF629" t="s">
        <v>112</v>
      </c>
      <c r="AG629" t="s">
        <v>110</v>
      </c>
      <c r="AH629" t="s">
        <v>171</v>
      </c>
      <c r="AI629" t="s">
        <v>112</v>
      </c>
      <c r="AJ629" t="s">
        <v>110</v>
      </c>
      <c r="AK629" t="s">
        <v>130</v>
      </c>
      <c r="AL629" t="s">
        <v>113</v>
      </c>
      <c r="AM629">
        <v>783</v>
      </c>
      <c r="AN629" t="s">
        <v>114</v>
      </c>
      <c r="AO629">
        <v>0</v>
      </c>
      <c r="AP629">
        <v>678</v>
      </c>
      <c r="AQ629">
        <v>1461</v>
      </c>
      <c r="AR629" t="s">
        <v>115</v>
      </c>
      <c r="AS629" t="s">
        <v>109</v>
      </c>
      <c r="AT629" t="s">
        <v>116</v>
      </c>
      <c r="AU629" t="s">
        <v>117</v>
      </c>
      <c r="AV629">
        <v>1509</v>
      </c>
      <c r="AW629">
        <v>0.4061013718718719</v>
      </c>
      <c r="AX629" t="s">
        <v>118</v>
      </c>
      <c r="AY629">
        <v>0</v>
      </c>
      <c r="AZ629">
        <v>0</v>
      </c>
      <c r="BA629">
        <v>1509</v>
      </c>
      <c r="BB629">
        <v>1</v>
      </c>
      <c r="BC629">
        <v>0</v>
      </c>
      <c r="BD629">
        <v>2</v>
      </c>
      <c r="BE629">
        <v>0</v>
      </c>
      <c r="BF629">
        <v>3</v>
      </c>
      <c r="BG629">
        <v>1</v>
      </c>
      <c r="BH629" t="s">
        <v>112</v>
      </c>
      <c r="BI629">
        <v>5</v>
      </c>
      <c r="BJ629" t="s">
        <v>119</v>
      </c>
      <c r="BK629">
        <v>1</v>
      </c>
      <c r="BL629" t="s">
        <v>220</v>
      </c>
      <c r="BM629" t="s">
        <v>120</v>
      </c>
      <c r="BN629">
        <v>1988</v>
      </c>
      <c r="BO629" t="s">
        <v>143</v>
      </c>
      <c r="BP629">
        <v>2</v>
      </c>
      <c r="BQ629">
        <v>600</v>
      </c>
      <c r="BR629" t="s">
        <v>110</v>
      </c>
      <c r="BS629" t="s">
        <v>110</v>
      </c>
      <c r="BT629" t="s">
        <v>116</v>
      </c>
      <c r="BU629">
        <v>224</v>
      </c>
      <c r="BV629">
        <v>0</v>
      </c>
      <c r="BW629">
        <v>0</v>
      </c>
      <c r="BX629">
        <v>0</v>
      </c>
      <c r="BY629">
        <v>0</v>
      </c>
      <c r="BZ629">
        <v>0</v>
      </c>
      <c r="CA629" t="s">
        <v>93</v>
      </c>
      <c r="CB629" t="s">
        <v>93</v>
      </c>
      <c r="CC629" t="s">
        <v>93</v>
      </c>
      <c r="CD629">
        <v>0</v>
      </c>
      <c r="CE629">
        <v>8</v>
      </c>
      <c r="CF629">
        <v>2008</v>
      </c>
      <c r="CG629" t="s">
        <v>122</v>
      </c>
      <c r="CH629" t="s">
        <v>132</v>
      </c>
      <c r="CI629">
        <v>175000</v>
      </c>
      <c r="CR629">
        <v>1509</v>
      </c>
      <c r="CS629" t="s">
        <v>124</v>
      </c>
    </row>
    <row r="630" spans="1:97" x14ac:dyDescent="0.3">
      <c r="A630">
        <v>559</v>
      </c>
      <c r="B630">
        <v>60</v>
      </c>
      <c r="C630" t="s">
        <v>91</v>
      </c>
      <c r="D630">
        <v>57</v>
      </c>
      <c r="E630">
        <v>21872</v>
      </c>
      <c r="F630" t="s">
        <v>92</v>
      </c>
      <c r="G630" t="s">
        <v>93</v>
      </c>
      <c r="H630" t="s">
        <v>152</v>
      </c>
      <c r="I630" t="s">
        <v>153</v>
      </c>
      <c r="J630" t="s">
        <v>96</v>
      </c>
      <c r="K630" t="s">
        <v>173</v>
      </c>
      <c r="L630" t="s">
        <v>98</v>
      </c>
      <c r="M630" t="s">
        <v>184</v>
      </c>
      <c r="N630" t="s">
        <v>100</v>
      </c>
      <c r="O630" t="s">
        <v>101</v>
      </c>
      <c r="P630" t="s">
        <v>101</v>
      </c>
      <c r="Q630" t="s">
        <v>102</v>
      </c>
      <c r="R630" t="s">
        <v>103</v>
      </c>
      <c r="S630" s="3" t="str">
        <f>VLOOKUP(R630,'House Style2'!$A$1:$E$9,5,FALSE)</f>
        <v>Above Average</v>
      </c>
      <c r="T630">
        <v>7</v>
      </c>
      <c r="U630">
        <v>0.31886602309346557</v>
      </c>
      <c r="V630" t="s">
        <v>104</v>
      </c>
      <c r="W630">
        <v>5</v>
      </c>
      <c r="X630">
        <v>1996</v>
      </c>
      <c r="Y630">
        <v>1997</v>
      </c>
      <c r="Z630" t="s">
        <v>105</v>
      </c>
      <c r="AA630" t="s">
        <v>126</v>
      </c>
      <c r="AB630" t="s">
        <v>107</v>
      </c>
      <c r="AC630" t="s">
        <v>107</v>
      </c>
      <c r="AD630" t="s">
        <v>129</v>
      </c>
      <c r="AE630">
        <v>0</v>
      </c>
      <c r="AF630" t="s">
        <v>110</v>
      </c>
      <c r="AG630" t="s">
        <v>110</v>
      </c>
      <c r="AH630" t="s">
        <v>111</v>
      </c>
      <c r="AI630" t="s">
        <v>112</v>
      </c>
      <c r="AJ630" t="s">
        <v>110</v>
      </c>
      <c r="AK630" t="s">
        <v>112</v>
      </c>
      <c r="AL630" t="s">
        <v>113</v>
      </c>
      <c r="AM630">
        <v>604</v>
      </c>
      <c r="AN630" t="s">
        <v>114</v>
      </c>
      <c r="AO630">
        <v>0</v>
      </c>
      <c r="AP630">
        <v>125</v>
      </c>
      <c r="AQ630">
        <v>729</v>
      </c>
      <c r="AR630" t="s">
        <v>115</v>
      </c>
      <c r="AS630" t="s">
        <v>109</v>
      </c>
      <c r="AT630" t="s">
        <v>116</v>
      </c>
      <c r="AU630" t="s">
        <v>117</v>
      </c>
      <c r="AV630">
        <v>729</v>
      </c>
      <c r="AW630">
        <v>0.93894076774431789</v>
      </c>
      <c r="AX630" t="s">
        <v>195</v>
      </c>
      <c r="AY630">
        <v>717</v>
      </c>
      <c r="AZ630">
        <v>0</v>
      </c>
      <c r="BA630">
        <v>1446</v>
      </c>
      <c r="BB630">
        <v>0</v>
      </c>
      <c r="BC630">
        <v>1</v>
      </c>
      <c r="BD630">
        <v>2</v>
      </c>
      <c r="BE630">
        <v>1</v>
      </c>
      <c r="BF630">
        <v>3</v>
      </c>
      <c r="BG630">
        <v>1</v>
      </c>
      <c r="BH630" t="s">
        <v>110</v>
      </c>
      <c r="BI630">
        <v>6</v>
      </c>
      <c r="BJ630" t="s">
        <v>119</v>
      </c>
      <c r="BK630">
        <v>1</v>
      </c>
      <c r="BL630" t="s">
        <v>110</v>
      </c>
      <c r="BM630" t="s">
        <v>120</v>
      </c>
      <c r="BN630">
        <v>1996</v>
      </c>
      <c r="BO630" t="s">
        <v>114</v>
      </c>
      <c r="BP630">
        <v>2</v>
      </c>
      <c r="BQ630">
        <v>406</v>
      </c>
      <c r="BR630" t="s">
        <v>110</v>
      </c>
      <c r="BS630" t="s">
        <v>110</v>
      </c>
      <c r="BT630" t="s">
        <v>116</v>
      </c>
      <c r="BU630">
        <v>264</v>
      </c>
      <c r="BV630">
        <v>22</v>
      </c>
      <c r="BW630">
        <v>0</v>
      </c>
      <c r="BX630">
        <v>0</v>
      </c>
      <c r="BY630">
        <v>0</v>
      </c>
      <c r="BZ630">
        <v>0</v>
      </c>
      <c r="CA630" t="s">
        <v>93</v>
      </c>
      <c r="CB630" t="s">
        <v>93</v>
      </c>
      <c r="CC630" t="s">
        <v>93</v>
      </c>
      <c r="CD630">
        <v>0</v>
      </c>
      <c r="CE630">
        <v>8</v>
      </c>
      <c r="CF630">
        <v>2008</v>
      </c>
      <c r="CG630" t="s">
        <v>122</v>
      </c>
      <c r="CH630" t="s">
        <v>123</v>
      </c>
      <c r="CI630">
        <v>175000</v>
      </c>
      <c r="CR630">
        <v>729</v>
      </c>
      <c r="CS630" t="s">
        <v>124</v>
      </c>
    </row>
    <row r="631" spans="1:97" x14ac:dyDescent="0.3">
      <c r="A631">
        <v>744</v>
      </c>
      <c r="B631">
        <v>80</v>
      </c>
      <c r="C631" t="s">
        <v>91</v>
      </c>
      <c r="D631">
        <v>70</v>
      </c>
      <c r="E631">
        <v>12886</v>
      </c>
      <c r="F631" t="s">
        <v>92</v>
      </c>
      <c r="G631" t="s">
        <v>93</v>
      </c>
      <c r="H631" t="s">
        <v>94</v>
      </c>
      <c r="I631" t="s">
        <v>95</v>
      </c>
      <c r="J631" t="s">
        <v>96</v>
      </c>
      <c r="K631" t="s">
        <v>134</v>
      </c>
      <c r="L631" t="s">
        <v>98</v>
      </c>
      <c r="M631" t="s">
        <v>246</v>
      </c>
      <c r="N631" t="s">
        <v>203</v>
      </c>
      <c r="O631" t="s">
        <v>101</v>
      </c>
      <c r="P631" t="s">
        <v>101</v>
      </c>
      <c r="Q631" t="s">
        <v>102</v>
      </c>
      <c r="R631" t="s">
        <v>193</v>
      </c>
      <c r="S631" s="3" t="str">
        <f>VLOOKUP(R631,'House Style2'!$A$1:$E$9,5,FALSE)</f>
        <v>Above Average</v>
      </c>
      <c r="T631">
        <v>5</v>
      </c>
      <c r="U631">
        <v>1.6203079312895774E-2</v>
      </c>
      <c r="V631" t="s">
        <v>225</v>
      </c>
      <c r="W631">
        <v>6</v>
      </c>
      <c r="X631">
        <v>1963</v>
      </c>
      <c r="Y631">
        <v>1999</v>
      </c>
      <c r="Z631" t="s">
        <v>105</v>
      </c>
      <c r="AA631" t="s">
        <v>126</v>
      </c>
      <c r="AB631" t="s">
        <v>107</v>
      </c>
      <c r="AC631" t="s">
        <v>107</v>
      </c>
      <c r="AD631" t="s">
        <v>129</v>
      </c>
      <c r="AE631">
        <v>0</v>
      </c>
      <c r="AF631" t="s">
        <v>110</v>
      </c>
      <c r="AG631" t="s">
        <v>110</v>
      </c>
      <c r="AH631" t="s">
        <v>171</v>
      </c>
      <c r="AI631" t="s">
        <v>112</v>
      </c>
      <c r="AJ631" t="s">
        <v>110</v>
      </c>
      <c r="AK631" t="s">
        <v>130</v>
      </c>
      <c r="AL631" t="s">
        <v>151</v>
      </c>
      <c r="AM631">
        <v>444</v>
      </c>
      <c r="AN631" t="s">
        <v>114</v>
      </c>
      <c r="AO631">
        <v>0</v>
      </c>
      <c r="AP631">
        <v>76</v>
      </c>
      <c r="AQ631">
        <v>520</v>
      </c>
      <c r="AR631" t="s">
        <v>115</v>
      </c>
      <c r="AS631" t="s">
        <v>109</v>
      </c>
      <c r="AT631" t="s">
        <v>116</v>
      </c>
      <c r="AU631" t="s">
        <v>117</v>
      </c>
      <c r="AV631">
        <v>1464</v>
      </c>
      <c r="AW631">
        <v>8.4293155154548383E-2</v>
      </c>
      <c r="AX631" t="s">
        <v>118</v>
      </c>
      <c r="AY631">
        <v>0</v>
      </c>
      <c r="AZ631">
        <v>0</v>
      </c>
      <c r="BA631">
        <v>1464</v>
      </c>
      <c r="BB631">
        <v>0</v>
      </c>
      <c r="BC631">
        <v>1</v>
      </c>
      <c r="BD631">
        <v>2</v>
      </c>
      <c r="BE631">
        <v>0</v>
      </c>
      <c r="BF631">
        <v>3</v>
      </c>
      <c r="BG631">
        <v>1</v>
      </c>
      <c r="BH631" t="s">
        <v>110</v>
      </c>
      <c r="BI631">
        <v>6</v>
      </c>
      <c r="BJ631" t="s">
        <v>206</v>
      </c>
      <c r="BK631">
        <v>1</v>
      </c>
      <c r="BL631" t="s">
        <v>110</v>
      </c>
      <c r="BM631" t="s">
        <v>120</v>
      </c>
      <c r="BN631">
        <v>1997</v>
      </c>
      <c r="BO631" t="s">
        <v>143</v>
      </c>
      <c r="BP631">
        <v>2</v>
      </c>
      <c r="BQ631">
        <v>480</v>
      </c>
      <c r="BR631" t="s">
        <v>110</v>
      </c>
      <c r="BS631" t="s">
        <v>110</v>
      </c>
      <c r="BT631" t="s">
        <v>116</v>
      </c>
      <c r="BU631">
        <v>302</v>
      </c>
      <c r="BV631">
        <v>0</v>
      </c>
      <c r="BW631">
        <v>0</v>
      </c>
      <c r="BX631">
        <v>0</v>
      </c>
      <c r="BY631">
        <v>100</v>
      </c>
      <c r="BZ631">
        <v>0</v>
      </c>
      <c r="CA631" t="s">
        <v>93</v>
      </c>
      <c r="CB631" t="s">
        <v>93</v>
      </c>
      <c r="CC631" t="s">
        <v>93</v>
      </c>
      <c r="CD631">
        <v>0</v>
      </c>
      <c r="CE631">
        <v>10</v>
      </c>
      <c r="CF631">
        <v>2009</v>
      </c>
      <c r="CG631" t="s">
        <v>122</v>
      </c>
      <c r="CH631" t="s">
        <v>123</v>
      </c>
      <c r="CI631">
        <v>175000</v>
      </c>
      <c r="CR631">
        <v>1464</v>
      </c>
      <c r="CS631" t="s">
        <v>124</v>
      </c>
    </row>
    <row r="632" spans="1:97" x14ac:dyDescent="0.3">
      <c r="A632">
        <v>800</v>
      </c>
      <c r="B632">
        <v>50</v>
      </c>
      <c r="C632" t="s">
        <v>91</v>
      </c>
      <c r="D632">
        <v>60</v>
      </c>
      <c r="E632">
        <v>7200</v>
      </c>
      <c r="F632" t="s">
        <v>92</v>
      </c>
      <c r="G632" t="s">
        <v>93</v>
      </c>
      <c r="H632" t="s">
        <v>141</v>
      </c>
      <c r="I632" t="s">
        <v>95</v>
      </c>
      <c r="J632" t="s">
        <v>96</v>
      </c>
      <c r="K632" t="s">
        <v>97</v>
      </c>
      <c r="L632" t="s">
        <v>98</v>
      </c>
      <c r="M632" t="s">
        <v>243</v>
      </c>
      <c r="N632" t="s">
        <v>203</v>
      </c>
      <c r="O632" t="s">
        <v>230</v>
      </c>
      <c r="P632" t="s">
        <v>101</v>
      </c>
      <c r="Q632" t="s">
        <v>102</v>
      </c>
      <c r="R632" t="s">
        <v>170</v>
      </c>
      <c r="S632" s="3" t="str">
        <f>VLOOKUP(R632,'House Style2'!$A$1:$E$9,5,FALSE)</f>
        <v>Below Average</v>
      </c>
      <c r="T632">
        <v>5</v>
      </c>
      <c r="U632">
        <v>0.53751046746855868</v>
      </c>
      <c r="V632" t="s">
        <v>225</v>
      </c>
      <c r="W632">
        <v>7</v>
      </c>
      <c r="X632">
        <v>1937</v>
      </c>
      <c r="Y632">
        <v>1950</v>
      </c>
      <c r="Z632" t="s">
        <v>105</v>
      </c>
      <c r="AA632" t="s">
        <v>126</v>
      </c>
      <c r="AB632" t="s">
        <v>127</v>
      </c>
      <c r="AC632" t="s">
        <v>127</v>
      </c>
      <c r="AD632" t="s">
        <v>108</v>
      </c>
      <c r="AE632">
        <v>252</v>
      </c>
      <c r="AF632" t="s">
        <v>110</v>
      </c>
      <c r="AG632" t="s">
        <v>110</v>
      </c>
      <c r="AH632" t="s">
        <v>162</v>
      </c>
      <c r="AI632" t="s">
        <v>112</v>
      </c>
      <c r="AJ632" t="s">
        <v>110</v>
      </c>
      <c r="AK632" t="s">
        <v>156</v>
      </c>
      <c r="AL632" t="s">
        <v>151</v>
      </c>
      <c r="AM632">
        <v>569</v>
      </c>
      <c r="AN632" t="s">
        <v>114</v>
      </c>
      <c r="AO632">
        <v>0</v>
      </c>
      <c r="AP632">
        <v>162</v>
      </c>
      <c r="AQ632">
        <v>731</v>
      </c>
      <c r="AR632" t="s">
        <v>115</v>
      </c>
      <c r="AS632" t="s">
        <v>109</v>
      </c>
      <c r="AT632" t="s">
        <v>116</v>
      </c>
      <c r="AU632" t="s">
        <v>117</v>
      </c>
      <c r="AV632">
        <v>981</v>
      </c>
      <c r="AW632">
        <v>0.41020249462398806</v>
      </c>
      <c r="AX632" t="s">
        <v>195</v>
      </c>
      <c r="AY632">
        <v>787</v>
      </c>
      <c r="AZ632">
        <v>0</v>
      </c>
      <c r="BA632">
        <v>1768</v>
      </c>
      <c r="BB632">
        <v>1</v>
      </c>
      <c r="BC632">
        <v>0</v>
      </c>
      <c r="BD632">
        <v>1</v>
      </c>
      <c r="BE632">
        <v>1</v>
      </c>
      <c r="BF632">
        <v>3</v>
      </c>
      <c r="BG632">
        <v>1</v>
      </c>
      <c r="BH632" t="s">
        <v>112</v>
      </c>
      <c r="BI632">
        <v>7</v>
      </c>
      <c r="BJ632" t="s">
        <v>119</v>
      </c>
      <c r="BK632">
        <v>2</v>
      </c>
      <c r="BL632" t="s">
        <v>110</v>
      </c>
      <c r="BM632" t="s">
        <v>164</v>
      </c>
      <c r="BN632">
        <v>1939</v>
      </c>
      <c r="BO632" t="s">
        <v>114</v>
      </c>
      <c r="BP632">
        <v>1</v>
      </c>
      <c r="BQ632">
        <v>240</v>
      </c>
      <c r="BR632" t="s">
        <v>110</v>
      </c>
      <c r="BS632" t="s">
        <v>110</v>
      </c>
      <c r="BT632" t="s">
        <v>116</v>
      </c>
      <c r="BU632">
        <v>0</v>
      </c>
      <c r="BV632">
        <v>0</v>
      </c>
      <c r="BW632">
        <v>264</v>
      </c>
      <c r="BX632">
        <v>0</v>
      </c>
      <c r="BY632">
        <v>0</v>
      </c>
      <c r="BZ632">
        <v>0</v>
      </c>
      <c r="CA632" t="s">
        <v>93</v>
      </c>
      <c r="CB632" t="s">
        <v>131</v>
      </c>
      <c r="CC632" t="s">
        <v>93</v>
      </c>
      <c r="CD632">
        <v>0</v>
      </c>
      <c r="CE632">
        <v>6</v>
      </c>
      <c r="CF632">
        <v>2007</v>
      </c>
      <c r="CG632" t="s">
        <v>122</v>
      </c>
      <c r="CH632" t="s">
        <v>123</v>
      </c>
      <c r="CI632">
        <v>175000</v>
      </c>
      <c r="CR632">
        <v>981</v>
      </c>
      <c r="CS632" t="s">
        <v>124</v>
      </c>
    </row>
    <row r="633" spans="1:97" x14ac:dyDescent="0.3">
      <c r="A633">
        <v>926</v>
      </c>
      <c r="B633">
        <v>20</v>
      </c>
      <c r="C633" t="s">
        <v>91</v>
      </c>
      <c r="D633" t="s">
        <v>93</v>
      </c>
      <c r="E633">
        <v>15611</v>
      </c>
      <c r="F633" t="s">
        <v>92</v>
      </c>
      <c r="G633" t="s">
        <v>93</v>
      </c>
      <c r="H633" t="s">
        <v>94</v>
      </c>
      <c r="I633" t="s">
        <v>95</v>
      </c>
      <c r="J633" t="s">
        <v>96</v>
      </c>
      <c r="K633" t="s">
        <v>97</v>
      </c>
      <c r="L633" t="s">
        <v>98</v>
      </c>
      <c r="M633" t="s">
        <v>211</v>
      </c>
      <c r="N633" t="s">
        <v>203</v>
      </c>
      <c r="O633" t="s">
        <v>101</v>
      </c>
      <c r="P633" t="s">
        <v>101</v>
      </c>
      <c r="Q633" t="s">
        <v>102</v>
      </c>
      <c r="R633" t="s">
        <v>136</v>
      </c>
      <c r="S633" s="3" t="str">
        <f>VLOOKUP(R633,'House Style2'!$A$1:$E$9,5,FALSE)</f>
        <v>Above Average</v>
      </c>
      <c r="T633">
        <v>5</v>
      </c>
      <c r="U633">
        <v>0.31781867272996878</v>
      </c>
      <c r="V633" t="s">
        <v>225</v>
      </c>
      <c r="W633">
        <v>6</v>
      </c>
      <c r="X633">
        <v>1977</v>
      </c>
      <c r="Y633">
        <v>1977</v>
      </c>
      <c r="Z633" t="s">
        <v>105</v>
      </c>
      <c r="AA633" t="s">
        <v>126</v>
      </c>
      <c r="AB633" t="s">
        <v>137</v>
      </c>
      <c r="AC633" t="s">
        <v>137</v>
      </c>
      <c r="AD633" t="s">
        <v>129</v>
      </c>
      <c r="AE633">
        <v>0</v>
      </c>
      <c r="AF633" t="s">
        <v>110</v>
      </c>
      <c r="AG633" t="s">
        <v>110</v>
      </c>
      <c r="AH633" t="s">
        <v>111</v>
      </c>
      <c r="AI633" t="s">
        <v>112</v>
      </c>
      <c r="AJ633" t="s">
        <v>110</v>
      </c>
      <c r="AK633" t="s">
        <v>130</v>
      </c>
      <c r="AL633" t="s">
        <v>151</v>
      </c>
      <c r="AM633">
        <v>767</v>
      </c>
      <c r="AN633" t="s">
        <v>210</v>
      </c>
      <c r="AO633">
        <v>93</v>
      </c>
      <c r="AP633">
        <v>266</v>
      </c>
      <c r="AQ633">
        <v>1126</v>
      </c>
      <c r="AR633" t="s">
        <v>115</v>
      </c>
      <c r="AS633" t="s">
        <v>110</v>
      </c>
      <c r="AT633" t="s">
        <v>116</v>
      </c>
      <c r="AU633" t="s">
        <v>117</v>
      </c>
      <c r="AV633">
        <v>1126</v>
      </c>
      <c r="AW633">
        <v>0.51614062574095088</v>
      </c>
      <c r="AX633" t="s">
        <v>118</v>
      </c>
      <c r="AY633">
        <v>0</v>
      </c>
      <c r="AZ633">
        <v>0</v>
      </c>
      <c r="BA633">
        <v>1126</v>
      </c>
      <c r="BB633">
        <v>0</v>
      </c>
      <c r="BC633">
        <v>1</v>
      </c>
      <c r="BD633">
        <v>2</v>
      </c>
      <c r="BE633">
        <v>0</v>
      </c>
      <c r="BF633">
        <v>3</v>
      </c>
      <c r="BG633">
        <v>1</v>
      </c>
      <c r="BH633" t="s">
        <v>109</v>
      </c>
      <c r="BI633">
        <v>6</v>
      </c>
      <c r="BJ633" t="s">
        <v>119</v>
      </c>
      <c r="BK633">
        <v>0</v>
      </c>
      <c r="BL633" t="s">
        <v>93</v>
      </c>
      <c r="BM633" t="s">
        <v>120</v>
      </c>
      <c r="BN633">
        <v>1977</v>
      </c>
      <c r="BO633" t="s">
        <v>143</v>
      </c>
      <c r="BP633">
        <v>2</v>
      </c>
      <c r="BQ633">
        <v>540</v>
      </c>
      <c r="BR633" t="s">
        <v>110</v>
      </c>
      <c r="BS633" t="s">
        <v>110</v>
      </c>
      <c r="BT633" t="s">
        <v>116</v>
      </c>
      <c r="BU633">
        <v>180</v>
      </c>
      <c r="BV633">
        <v>0</v>
      </c>
      <c r="BW633">
        <v>0</v>
      </c>
      <c r="BX633">
        <v>0</v>
      </c>
      <c r="BY633">
        <v>0</v>
      </c>
      <c r="BZ633">
        <v>0</v>
      </c>
      <c r="CA633" t="s">
        <v>93</v>
      </c>
      <c r="CB633" t="s">
        <v>93</v>
      </c>
      <c r="CC633" t="s">
        <v>93</v>
      </c>
      <c r="CD633">
        <v>0</v>
      </c>
      <c r="CE633">
        <v>3</v>
      </c>
      <c r="CF633">
        <v>2008</v>
      </c>
      <c r="CG633" t="s">
        <v>122</v>
      </c>
      <c r="CH633" t="s">
        <v>132</v>
      </c>
      <c r="CI633">
        <v>175000</v>
      </c>
      <c r="CR633">
        <v>1126</v>
      </c>
      <c r="CS633" t="s">
        <v>124</v>
      </c>
    </row>
    <row r="634" spans="1:97" x14ac:dyDescent="0.3">
      <c r="A634">
        <v>1456</v>
      </c>
      <c r="B634">
        <v>60</v>
      </c>
      <c r="C634" t="s">
        <v>91</v>
      </c>
      <c r="D634">
        <v>62</v>
      </c>
      <c r="E634">
        <v>7917</v>
      </c>
      <c r="F634" t="s">
        <v>92</v>
      </c>
      <c r="G634" t="s">
        <v>93</v>
      </c>
      <c r="H634" t="s">
        <v>141</v>
      </c>
      <c r="I634" t="s">
        <v>95</v>
      </c>
      <c r="J634" t="s">
        <v>96</v>
      </c>
      <c r="K634" t="s">
        <v>134</v>
      </c>
      <c r="L634" t="s">
        <v>98</v>
      </c>
      <c r="M634" t="s">
        <v>184</v>
      </c>
      <c r="N634" t="s">
        <v>100</v>
      </c>
      <c r="O634" t="s">
        <v>101</v>
      </c>
      <c r="P634" t="s">
        <v>101</v>
      </c>
      <c r="Q634" t="s">
        <v>102</v>
      </c>
      <c r="R634" t="s">
        <v>103</v>
      </c>
      <c r="S634" s="3" t="str">
        <f>VLOOKUP(R634,'House Style2'!$A$1:$E$9,5,FALSE)</f>
        <v>Above Average</v>
      </c>
      <c r="T634">
        <v>6</v>
      </c>
      <c r="U634">
        <v>0.26798730776531399</v>
      </c>
      <c r="V634" t="s">
        <v>104</v>
      </c>
      <c r="W634">
        <v>5</v>
      </c>
      <c r="X634">
        <v>1999</v>
      </c>
      <c r="Y634">
        <v>2000</v>
      </c>
      <c r="Z634" t="s">
        <v>105</v>
      </c>
      <c r="AA634" t="s">
        <v>126</v>
      </c>
      <c r="AB634" t="s">
        <v>137</v>
      </c>
      <c r="AC634" t="s">
        <v>137</v>
      </c>
      <c r="AD634" t="s">
        <v>129</v>
      </c>
      <c r="AE634">
        <v>0</v>
      </c>
      <c r="AF634" t="s">
        <v>110</v>
      </c>
      <c r="AG634" t="s">
        <v>110</v>
      </c>
      <c r="AH634" t="s">
        <v>111</v>
      </c>
      <c r="AI634" t="s">
        <v>112</v>
      </c>
      <c r="AJ634" t="s">
        <v>110</v>
      </c>
      <c r="AK634" t="s">
        <v>156</v>
      </c>
      <c r="AL634" t="s">
        <v>114</v>
      </c>
      <c r="AM634">
        <v>0</v>
      </c>
      <c r="AN634" t="s">
        <v>114</v>
      </c>
      <c r="AO634">
        <v>0</v>
      </c>
      <c r="AP634">
        <v>953</v>
      </c>
      <c r="AQ634">
        <v>953</v>
      </c>
      <c r="AR634" t="s">
        <v>115</v>
      </c>
      <c r="AS634" t="s">
        <v>109</v>
      </c>
      <c r="AT634" t="s">
        <v>116</v>
      </c>
      <c r="AU634" t="s">
        <v>117</v>
      </c>
      <c r="AV634">
        <v>953</v>
      </c>
      <c r="AW634">
        <v>0.49221993204544578</v>
      </c>
      <c r="AX634" t="s">
        <v>195</v>
      </c>
      <c r="AY634">
        <v>694</v>
      </c>
      <c r="AZ634">
        <v>0</v>
      </c>
      <c r="BA634">
        <v>1647</v>
      </c>
      <c r="BB634">
        <v>0</v>
      </c>
      <c r="BC634">
        <v>0</v>
      </c>
      <c r="BD634">
        <v>2</v>
      </c>
      <c r="BE634">
        <v>1</v>
      </c>
      <c r="BF634">
        <v>3</v>
      </c>
      <c r="BG634">
        <v>1</v>
      </c>
      <c r="BH634" t="s">
        <v>110</v>
      </c>
      <c r="BI634">
        <v>7</v>
      </c>
      <c r="BJ634" t="s">
        <v>119</v>
      </c>
      <c r="BK634">
        <v>1</v>
      </c>
      <c r="BL634" t="s">
        <v>110</v>
      </c>
      <c r="BM634" t="s">
        <v>120</v>
      </c>
      <c r="BN634">
        <v>1999</v>
      </c>
      <c r="BO634" t="s">
        <v>143</v>
      </c>
      <c r="BP634">
        <v>2</v>
      </c>
      <c r="BQ634">
        <v>460</v>
      </c>
      <c r="BR634" t="s">
        <v>110</v>
      </c>
      <c r="BS634" t="s">
        <v>110</v>
      </c>
      <c r="BT634" t="s">
        <v>116</v>
      </c>
      <c r="BU634">
        <v>0</v>
      </c>
      <c r="BV634">
        <v>40</v>
      </c>
      <c r="BW634">
        <v>0</v>
      </c>
      <c r="BX634">
        <v>0</v>
      </c>
      <c r="BY634">
        <v>0</v>
      </c>
      <c r="BZ634">
        <v>0</v>
      </c>
      <c r="CA634" t="s">
        <v>93</v>
      </c>
      <c r="CB634" t="s">
        <v>93</v>
      </c>
      <c r="CC634" t="s">
        <v>93</v>
      </c>
      <c r="CD634">
        <v>0</v>
      </c>
      <c r="CE634">
        <v>8</v>
      </c>
      <c r="CF634">
        <v>2007</v>
      </c>
      <c r="CG634" t="s">
        <v>122</v>
      </c>
      <c r="CH634" t="s">
        <v>123</v>
      </c>
      <c r="CI634">
        <v>175000</v>
      </c>
      <c r="CR634">
        <v>953</v>
      </c>
      <c r="CS634" t="s">
        <v>124</v>
      </c>
    </row>
    <row r="635" spans="1:97" x14ac:dyDescent="0.3">
      <c r="A635">
        <v>843</v>
      </c>
      <c r="B635">
        <v>80</v>
      </c>
      <c r="C635" t="s">
        <v>91</v>
      </c>
      <c r="D635">
        <v>82</v>
      </c>
      <c r="E635">
        <v>9020</v>
      </c>
      <c r="F635" t="s">
        <v>92</v>
      </c>
      <c r="G635" t="s">
        <v>93</v>
      </c>
      <c r="H635" t="s">
        <v>141</v>
      </c>
      <c r="I635" t="s">
        <v>95</v>
      </c>
      <c r="J635" t="s">
        <v>96</v>
      </c>
      <c r="K635" t="s">
        <v>134</v>
      </c>
      <c r="L635" t="s">
        <v>98</v>
      </c>
      <c r="M635" t="s">
        <v>192</v>
      </c>
      <c r="N635" t="s">
        <v>100</v>
      </c>
      <c r="O635" t="s">
        <v>101</v>
      </c>
      <c r="P635" t="s">
        <v>101</v>
      </c>
      <c r="Q635" t="s">
        <v>102</v>
      </c>
      <c r="R635" t="s">
        <v>193</v>
      </c>
      <c r="S635" s="3" t="str">
        <f>VLOOKUP(R635,'House Style2'!$A$1:$E$9,5,FALSE)</f>
        <v>Above Average</v>
      </c>
      <c r="T635">
        <v>6</v>
      </c>
      <c r="U635">
        <v>0.99882522154265729</v>
      </c>
      <c r="V635" t="s">
        <v>104</v>
      </c>
      <c r="W635">
        <v>7</v>
      </c>
      <c r="X635">
        <v>1966</v>
      </c>
      <c r="Y635">
        <v>1966</v>
      </c>
      <c r="Z635" t="s">
        <v>105</v>
      </c>
      <c r="AA635" t="s">
        <v>126</v>
      </c>
      <c r="AB635" t="s">
        <v>107</v>
      </c>
      <c r="AC635" t="s">
        <v>107</v>
      </c>
      <c r="AD635" t="s">
        <v>108</v>
      </c>
      <c r="AE635">
        <v>183</v>
      </c>
      <c r="AF635" t="s">
        <v>110</v>
      </c>
      <c r="AG635" t="s">
        <v>110</v>
      </c>
      <c r="AH635" t="s">
        <v>171</v>
      </c>
      <c r="AI635" t="s">
        <v>110</v>
      </c>
      <c r="AJ635" t="s">
        <v>110</v>
      </c>
      <c r="AK635" t="s">
        <v>112</v>
      </c>
      <c r="AL635" t="s">
        <v>172</v>
      </c>
      <c r="AM635">
        <v>312</v>
      </c>
      <c r="AN635" t="s">
        <v>151</v>
      </c>
      <c r="AO635">
        <v>539</v>
      </c>
      <c r="AP635">
        <v>276</v>
      </c>
      <c r="AQ635">
        <v>1127</v>
      </c>
      <c r="AR635" t="s">
        <v>115</v>
      </c>
      <c r="AS635" t="s">
        <v>110</v>
      </c>
      <c r="AT635" t="s">
        <v>116</v>
      </c>
      <c r="AU635" t="s">
        <v>117</v>
      </c>
      <c r="AV635">
        <v>1165</v>
      </c>
      <c r="AW635">
        <v>0.3931025830866941</v>
      </c>
      <c r="AX635" t="s">
        <v>118</v>
      </c>
      <c r="AY635">
        <v>0</v>
      </c>
      <c r="AZ635">
        <v>0</v>
      </c>
      <c r="BA635">
        <v>1165</v>
      </c>
      <c r="BB635">
        <v>1</v>
      </c>
      <c r="BC635">
        <v>0</v>
      </c>
      <c r="BD635">
        <v>1</v>
      </c>
      <c r="BE635">
        <v>1</v>
      </c>
      <c r="BF635">
        <v>3</v>
      </c>
      <c r="BG635">
        <v>1</v>
      </c>
      <c r="BH635" t="s">
        <v>110</v>
      </c>
      <c r="BI635">
        <v>6</v>
      </c>
      <c r="BJ635" t="s">
        <v>119</v>
      </c>
      <c r="BK635">
        <v>0</v>
      </c>
      <c r="BL635" t="s">
        <v>93</v>
      </c>
      <c r="BM635" t="s">
        <v>120</v>
      </c>
      <c r="BN635">
        <v>1966</v>
      </c>
      <c r="BO635" t="s">
        <v>143</v>
      </c>
      <c r="BP635">
        <v>2</v>
      </c>
      <c r="BQ635">
        <v>490</v>
      </c>
      <c r="BR635" t="s">
        <v>112</v>
      </c>
      <c r="BS635" t="s">
        <v>112</v>
      </c>
      <c r="BT635" t="s">
        <v>116</v>
      </c>
      <c r="BU635">
        <v>0</v>
      </c>
      <c r="BV635">
        <v>129</v>
      </c>
      <c r="BW635">
        <v>0</v>
      </c>
      <c r="BX635">
        <v>0</v>
      </c>
      <c r="BY635">
        <v>0</v>
      </c>
      <c r="BZ635">
        <v>0</v>
      </c>
      <c r="CA635" t="s">
        <v>93</v>
      </c>
      <c r="CB635" t="s">
        <v>165</v>
      </c>
      <c r="CC635" t="s">
        <v>93</v>
      </c>
      <c r="CD635">
        <v>0</v>
      </c>
      <c r="CE635">
        <v>5</v>
      </c>
      <c r="CF635">
        <v>2008</v>
      </c>
      <c r="CG635" t="s">
        <v>122</v>
      </c>
      <c r="CH635" t="s">
        <v>123</v>
      </c>
      <c r="CI635">
        <v>174900</v>
      </c>
      <c r="CR635">
        <v>1165</v>
      </c>
      <c r="CS635" t="s">
        <v>124</v>
      </c>
    </row>
    <row r="636" spans="1:97" x14ac:dyDescent="0.3">
      <c r="A636">
        <v>1148</v>
      </c>
      <c r="B636">
        <v>70</v>
      </c>
      <c r="C636" t="s">
        <v>91</v>
      </c>
      <c r="D636">
        <v>75</v>
      </c>
      <c r="E636">
        <v>12000</v>
      </c>
      <c r="F636" t="s">
        <v>92</v>
      </c>
      <c r="G636" t="s">
        <v>93</v>
      </c>
      <c r="H636" t="s">
        <v>141</v>
      </c>
      <c r="I636" t="s">
        <v>207</v>
      </c>
      <c r="J636" t="s">
        <v>96</v>
      </c>
      <c r="K636" t="s">
        <v>134</v>
      </c>
      <c r="L636" t="s">
        <v>98</v>
      </c>
      <c r="M636" t="s">
        <v>174</v>
      </c>
      <c r="N636" t="s">
        <v>100</v>
      </c>
      <c r="O636" t="s">
        <v>101</v>
      </c>
      <c r="P636" t="s">
        <v>101</v>
      </c>
      <c r="Q636" t="s">
        <v>102</v>
      </c>
      <c r="R636" t="s">
        <v>103</v>
      </c>
      <c r="S636" s="3" t="str">
        <f>VLOOKUP(R636,'House Style2'!$A$1:$E$9,5,FALSE)</f>
        <v>Above Average</v>
      </c>
      <c r="T636">
        <v>7</v>
      </c>
      <c r="U636">
        <v>0.22183364617610757</v>
      </c>
      <c r="V636" t="s">
        <v>104</v>
      </c>
      <c r="W636">
        <v>7</v>
      </c>
      <c r="X636">
        <v>1941</v>
      </c>
      <c r="Y636">
        <v>1950</v>
      </c>
      <c r="Z636" t="s">
        <v>105</v>
      </c>
      <c r="AA636" t="s">
        <v>126</v>
      </c>
      <c r="AB636" t="s">
        <v>176</v>
      </c>
      <c r="AC636" t="s">
        <v>176</v>
      </c>
      <c r="AD636" t="s">
        <v>129</v>
      </c>
      <c r="AE636">
        <v>0</v>
      </c>
      <c r="AF636" t="s">
        <v>110</v>
      </c>
      <c r="AG636" t="s">
        <v>110</v>
      </c>
      <c r="AH636" t="s">
        <v>171</v>
      </c>
      <c r="AI636" t="s">
        <v>110</v>
      </c>
      <c r="AJ636" t="s">
        <v>110</v>
      </c>
      <c r="AK636" t="s">
        <v>156</v>
      </c>
      <c r="AL636" t="s">
        <v>172</v>
      </c>
      <c r="AM636">
        <v>275</v>
      </c>
      <c r="AN636" t="s">
        <v>114</v>
      </c>
      <c r="AO636">
        <v>0</v>
      </c>
      <c r="AP636">
        <v>429</v>
      </c>
      <c r="AQ636">
        <v>704</v>
      </c>
      <c r="AR636" t="s">
        <v>115</v>
      </c>
      <c r="AS636" t="s">
        <v>109</v>
      </c>
      <c r="AT636" t="s">
        <v>116</v>
      </c>
      <c r="AU636" t="s">
        <v>117</v>
      </c>
      <c r="AV636">
        <v>860</v>
      </c>
      <c r="AW636">
        <v>0.89874377387198323</v>
      </c>
      <c r="AX636" t="s">
        <v>195</v>
      </c>
      <c r="AY636">
        <v>704</v>
      </c>
      <c r="AZ636">
        <v>0</v>
      </c>
      <c r="BA636">
        <v>1564</v>
      </c>
      <c r="BB636">
        <v>0</v>
      </c>
      <c r="BC636">
        <v>0</v>
      </c>
      <c r="BD636">
        <v>1</v>
      </c>
      <c r="BE636">
        <v>1</v>
      </c>
      <c r="BF636">
        <v>3</v>
      </c>
      <c r="BG636">
        <v>1</v>
      </c>
      <c r="BH636" t="s">
        <v>220</v>
      </c>
      <c r="BI636">
        <v>7</v>
      </c>
      <c r="BJ636" t="s">
        <v>119</v>
      </c>
      <c r="BK636">
        <v>1</v>
      </c>
      <c r="BL636" t="s">
        <v>112</v>
      </c>
      <c r="BM636" t="s">
        <v>120</v>
      </c>
      <c r="BN636">
        <v>1941</v>
      </c>
      <c r="BO636" t="s">
        <v>114</v>
      </c>
      <c r="BP636">
        <v>1</v>
      </c>
      <c r="BQ636">
        <v>234</v>
      </c>
      <c r="BR636" t="s">
        <v>110</v>
      </c>
      <c r="BS636" t="s">
        <v>110</v>
      </c>
      <c r="BT636" t="s">
        <v>116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 t="s">
        <v>93</v>
      </c>
      <c r="CB636" t="s">
        <v>93</v>
      </c>
      <c r="CC636" t="s">
        <v>93</v>
      </c>
      <c r="CD636">
        <v>0</v>
      </c>
      <c r="CE636">
        <v>7</v>
      </c>
      <c r="CF636">
        <v>2009</v>
      </c>
      <c r="CG636" t="s">
        <v>122</v>
      </c>
      <c r="CH636" t="s">
        <v>123</v>
      </c>
      <c r="CI636">
        <v>174500</v>
      </c>
      <c r="CR636">
        <v>860</v>
      </c>
      <c r="CS636" t="s">
        <v>124</v>
      </c>
    </row>
    <row r="637" spans="1:97" x14ac:dyDescent="0.3">
      <c r="A637">
        <v>87</v>
      </c>
      <c r="B637">
        <v>60</v>
      </c>
      <c r="C637" t="s">
        <v>91</v>
      </c>
      <c r="D637">
        <v>122</v>
      </c>
      <c r="E637">
        <v>11911</v>
      </c>
      <c r="F637" t="s">
        <v>92</v>
      </c>
      <c r="G637" t="s">
        <v>93</v>
      </c>
      <c r="H637" t="s">
        <v>152</v>
      </c>
      <c r="I637" t="s">
        <v>95</v>
      </c>
      <c r="J637" t="s">
        <v>96</v>
      </c>
      <c r="K637" t="s">
        <v>134</v>
      </c>
      <c r="L637" t="s">
        <v>98</v>
      </c>
      <c r="M637" t="s">
        <v>184</v>
      </c>
      <c r="N637" t="s">
        <v>100</v>
      </c>
      <c r="O637" t="s">
        <v>101</v>
      </c>
      <c r="P637" t="s">
        <v>101</v>
      </c>
      <c r="Q637" t="s">
        <v>102</v>
      </c>
      <c r="R637" t="s">
        <v>103</v>
      </c>
      <c r="S637" s="3" t="str">
        <f>VLOOKUP(R637,'House Style2'!$A$1:$E$9,5,FALSE)</f>
        <v>Above Average</v>
      </c>
      <c r="T637">
        <v>6</v>
      </c>
      <c r="U637">
        <v>0.95592150594992753</v>
      </c>
      <c r="V637" t="s">
        <v>104</v>
      </c>
      <c r="W637">
        <v>5</v>
      </c>
      <c r="X637">
        <v>2005</v>
      </c>
      <c r="Y637">
        <v>2005</v>
      </c>
      <c r="Z637" t="s">
        <v>105</v>
      </c>
      <c r="AA637" t="s">
        <v>126</v>
      </c>
      <c r="AB637" t="s">
        <v>137</v>
      </c>
      <c r="AC637" t="s">
        <v>137</v>
      </c>
      <c r="AD637" t="s">
        <v>129</v>
      </c>
      <c r="AE637">
        <v>0</v>
      </c>
      <c r="AF637" t="s">
        <v>112</v>
      </c>
      <c r="AG637" t="s">
        <v>110</v>
      </c>
      <c r="AH637" t="s">
        <v>111</v>
      </c>
      <c r="AI637" t="s">
        <v>112</v>
      </c>
      <c r="AJ637" t="s">
        <v>110</v>
      </c>
      <c r="AK637" t="s">
        <v>130</v>
      </c>
      <c r="AL637" t="s">
        <v>114</v>
      </c>
      <c r="AM637">
        <v>0</v>
      </c>
      <c r="AN637" t="s">
        <v>114</v>
      </c>
      <c r="AO637">
        <v>0</v>
      </c>
      <c r="AP637">
        <v>684</v>
      </c>
      <c r="AQ637">
        <v>684</v>
      </c>
      <c r="AR637" t="s">
        <v>115</v>
      </c>
      <c r="AS637" t="s">
        <v>109</v>
      </c>
      <c r="AT637" t="s">
        <v>116</v>
      </c>
      <c r="AU637" t="s">
        <v>117</v>
      </c>
      <c r="AV637">
        <v>684</v>
      </c>
      <c r="AW637">
        <v>0.13599887270054112</v>
      </c>
      <c r="AX637" t="s">
        <v>195</v>
      </c>
      <c r="AY637">
        <v>876</v>
      </c>
      <c r="AZ637">
        <v>0</v>
      </c>
      <c r="BA637">
        <v>1560</v>
      </c>
      <c r="BB637">
        <v>0</v>
      </c>
      <c r="BC637">
        <v>0</v>
      </c>
      <c r="BD637">
        <v>2</v>
      </c>
      <c r="BE637">
        <v>1</v>
      </c>
      <c r="BF637">
        <v>3</v>
      </c>
      <c r="BG637">
        <v>1</v>
      </c>
      <c r="BH637" t="s">
        <v>112</v>
      </c>
      <c r="BI637">
        <v>6</v>
      </c>
      <c r="BJ637" t="s">
        <v>119</v>
      </c>
      <c r="BK637">
        <v>1</v>
      </c>
      <c r="BL637" t="s">
        <v>112</v>
      </c>
      <c r="BM637" t="s">
        <v>142</v>
      </c>
      <c r="BN637">
        <v>2005</v>
      </c>
      <c r="BO637" t="s">
        <v>121</v>
      </c>
      <c r="BP637">
        <v>2</v>
      </c>
      <c r="BQ637">
        <v>400</v>
      </c>
      <c r="BR637" t="s">
        <v>110</v>
      </c>
      <c r="BS637" t="s">
        <v>110</v>
      </c>
      <c r="BT637" t="s">
        <v>116</v>
      </c>
      <c r="BU637">
        <v>100</v>
      </c>
      <c r="BV637">
        <v>38</v>
      </c>
      <c r="BW637">
        <v>0</v>
      </c>
      <c r="BX637">
        <v>0</v>
      </c>
      <c r="BY637">
        <v>0</v>
      </c>
      <c r="BZ637">
        <v>0</v>
      </c>
      <c r="CA637" t="s">
        <v>93</v>
      </c>
      <c r="CB637" t="s">
        <v>93</v>
      </c>
      <c r="CC637" t="s">
        <v>93</v>
      </c>
      <c r="CD637">
        <v>0</v>
      </c>
      <c r="CE637">
        <v>3</v>
      </c>
      <c r="CF637">
        <v>2009</v>
      </c>
      <c r="CG637" t="s">
        <v>122</v>
      </c>
      <c r="CH637" t="s">
        <v>123</v>
      </c>
      <c r="CI637">
        <v>174000</v>
      </c>
      <c r="CR637">
        <v>684</v>
      </c>
      <c r="CS637" t="s">
        <v>124</v>
      </c>
    </row>
    <row r="638" spans="1:97" x14ac:dyDescent="0.3">
      <c r="A638">
        <v>136</v>
      </c>
      <c r="B638">
        <v>20</v>
      </c>
      <c r="C638" t="s">
        <v>91</v>
      </c>
      <c r="D638">
        <v>80</v>
      </c>
      <c r="E638">
        <v>10400</v>
      </c>
      <c r="F638" t="s">
        <v>92</v>
      </c>
      <c r="G638" t="s">
        <v>93</v>
      </c>
      <c r="H638" t="s">
        <v>141</v>
      </c>
      <c r="I638" t="s">
        <v>95</v>
      </c>
      <c r="J638" t="s">
        <v>96</v>
      </c>
      <c r="K638" t="s">
        <v>134</v>
      </c>
      <c r="L638" t="s">
        <v>98</v>
      </c>
      <c r="M638" t="s">
        <v>211</v>
      </c>
      <c r="N638" t="s">
        <v>203</v>
      </c>
      <c r="O638" t="s">
        <v>101</v>
      </c>
      <c r="P638" t="s">
        <v>101</v>
      </c>
      <c r="Q638" t="s">
        <v>102</v>
      </c>
      <c r="R638" t="s">
        <v>136</v>
      </c>
      <c r="S638" s="3" t="str">
        <f>VLOOKUP(R638,'House Style2'!$A$1:$E$9,5,FALSE)</f>
        <v>Above Average</v>
      </c>
      <c r="T638">
        <v>7</v>
      </c>
      <c r="U638">
        <v>0.91815659275638439</v>
      </c>
      <c r="V638" t="s">
        <v>104</v>
      </c>
      <c r="W638">
        <v>6</v>
      </c>
      <c r="X638">
        <v>1970</v>
      </c>
      <c r="Y638">
        <v>1970</v>
      </c>
      <c r="Z638" t="s">
        <v>125</v>
      </c>
      <c r="AA638" t="s">
        <v>126</v>
      </c>
      <c r="AB638" t="s">
        <v>194</v>
      </c>
      <c r="AC638" t="s">
        <v>194</v>
      </c>
      <c r="AD638" t="s">
        <v>108</v>
      </c>
      <c r="AE638">
        <v>288</v>
      </c>
      <c r="AF638" t="s">
        <v>110</v>
      </c>
      <c r="AG638" t="s">
        <v>110</v>
      </c>
      <c r="AH638" t="s">
        <v>111</v>
      </c>
      <c r="AI638" t="s">
        <v>110</v>
      </c>
      <c r="AJ638" t="s">
        <v>110</v>
      </c>
      <c r="AK638" t="s">
        <v>156</v>
      </c>
      <c r="AL638" t="s">
        <v>114</v>
      </c>
      <c r="AM638">
        <v>0</v>
      </c>
      <c r="AN638" t="s">
        <v>114</v>
      </c>
      <c r="AO638">
        <v>0</v>
      </c>
      <c r="AP638">
        <v>1304</v>
      </c>
      <c r="AQ638">
        <v>1304</v>
      </c>
      <c r="AR638" t="s">
        <v>115</v>
      </c>
      <c r="AS638" t="s">
        <v>112</v>
      </c>
      <c r="AT638" t="s">
        <v>116</v>
      </c>
      <c r="AU638" t="s">
        <v>117</v>
      </c>
      <c r="AV638">
        <v>1682</v>
      </c>
      <c r="AW638">
        <v>0.70128155569960127</v>
      </c>
      <c r="AX638" t="s">
        <v>118</v>
      </c>
      <c r="AY638">
        <v>0</v>
      </c>
      <c r="AZ638">
        <v>0</v>
      </c>
      <c r="BA638">
        <v>1682</v>
      </c>
      <c r="BB638">
        <v>0</v>
      </c>
      <c r="BC638">
        <v>0</v>
      </c>
      <c r="BD638">
        <v>2</v>
      </c>
      <c r="BE638">
        <v>0</v>
      </c>
      <c r="BF638">
        <v>3</v>
      </c>
      <c r="BG638">
        <v>1</v>
      </c>
      <c r="BH638" t="s">
        <v>110</v>
      </c>
      <c r="BI638">
        <v>7</v>
      </c>
      <c r="BJ638" t="s">
        <v>119</v>
      </c>
      <c r="BK638">
        <v>1</v>
      </c>
      <c r="BL638" t="s">
        <v>112</v>
      </c>
      <c r="BM638" t="s">
        <v>120</v>
      </c>
      <c r="BN638">
        <v>1970</v>
      </c>
      <c r="BO638" t="s">
        <v>114</v>
      </c>
      <c r="BP638">
        <v>2</v>
      </c>
      <c r="BQ638">
        <v>530</v>
      </c>
      <c r="BR638" t="s">
        <v>110</v>
      </c>
      <c r="BS638" t="s">
        <v>110</v>
      </c>
      <c r="BT638" t="s">
        <v>116</v>
      </c>
      <c r="BU638">
        <v>98</v>
      </c>
      <c r="BV638">
        <v>0</v>
      </c>
      <c r="BW638">
        <v>0</v>
      </c>
      <c r="BX638">
        <v>0</v>
      </c>
      <c r="BY638">
        <v>0</v>
      </c>
      <c r="BZ638">
        <v>0</v>
      </c>
      <c r="CA638" t="s">
        <v>93</v>
      </c>
      <c r="CB638" t="s">
        <v>131</v>
      </c>
      <c r="CC638" t="s">
        <v>93</v>
      </c>
      <c r="CD638">
        <v>0</v>
      </c>
      <c r="CE638">
        <v>5</v>
      </c>
      <c r="CF638">
        <v>2008</v>
      </c>
      <c r="CG638" t="s">
        <v>122</v>
      </c>
      <c r="CH638" t="s">
        <v>123</v>
      </c>
      <c r="CI638">
        <v>174000</v>
      </c>
      <c r="CR638" t="s">
        <v>124</v>
      </c>
      <c r="CS638">
        <v>1682</v>
      </c>
    </row>
    <row r="639" spans="1:97" x14ac:dyDescent="0.3">
      <c r="A639">
        <v>858</v>
      </c>
      <c r="B639">
        <v>60</v>
      </c>
      <c r="C639" t="s">
        <v>91</v>
      </c>
      <c r="D639">
        <v>65</v>
      </c>
      <c r="E639">
        <v>8125</v>
      </c>
      <c r="F639" t="s">
        <v>92</v>
      </c>
      <c r="G639" t="s">
        <v>93</v>
      </c>
      <c r="H639" t="s">
        <v>141</v>
      </c>
      <c r="I639" t="s">
        <v>95</v>
      </c>
      <c r="J639" t="s">
        <v>96</v>
      </c>
      <c r="K639" t="s">
        <v>134</v>
      </c>
      <c r="L639" t="s">
        <v>98</v>
      </c>
      <c r="M639" t="s">
        <v>184</v>
      </c>
      <c r="N639" t="s">
        <v>100</v>
      </c>
      <c r="O639" t="s">
        <v>101</v>
      </c>
      <c r="P639" t="s">
        <v>101</v>
      </c>
      <c r="Q639" t="s">
        <v>102</v>
      </c>
      <c r="R639" t="s">
        <v>103</v>
      </c>
      <c r="S639" s="3" t="str">
        <f>VLOOKUP(R639,'House Style2'!$A$1:$E$9,5,FALSE)</f>
        <v>Above Average</v>
      </c>
      <c r="T639">
        <v>6</v>
      </c>
      <c r="U639">
        <v>0.65187747715477218</v>
      </c>
      <c r="V639" t="s">
        <v>104</v>
      </c>
      <c r="W639">
        <v>5</v>
      </c>
      <c r="X639">
        <v>1994</v>
      </c>
      <c r="Y639">
        <v>1995</v>
      </c>
      <c r="Z639" t="s">
        <v>105</v>
      </c>
      <c r="AA639" t="s">
        <v>126</v>
      </c>
      <c r="AB639" t="s">
        <v>107</v>
      </c>
      <c r="AC639" t="s">
        <v>107</v>
      </c>
      <c r="AD639" t="s">
        <v>129</v>
      </c>
      <c r="AE639">
        <v>0</v>
      </c>
      <c r="AF639" t="s">
        <v>110</v>
      </c>
      <c r="AG639" t="s">
        <v>110</v>
      </c>
      <c r="AH639" t="s">
        <v>111</v>
      </c>
      <c r="AI639" t="s">
        <v>112</v>
      </c>
      <c r="AJ639" t="s">
        <v>110</v>
      </c>
      <c r="AK639" t="s">
        <v>156</v>
      </c>
      <c r="AL639" t="s">
        <v>114</v>
      </c>
      <c r="AM639">
        <v>0</v>
      </c>
      <c r="AN639" t="s">
        <v>114</v>
      </c>
      <c r="AO639">
        <v>0</v>
      </c>
      <c r="AP639">
        <v>702</v>
      </c>
      <c r="AQ639">
        <v>702</v>
      </c>
      <c r="AR639" t="s">
        <v>115</v>
      </c>
      <c r="AS639" t="s">
        <v>112</v>
      </c>
      <c r="AT639" t="s">
        <v>116</v>
      </c>
      <c r="AU639" t="s">
        <v>117</v>
      </c>
      <c r="AV639">
        <v>702</v>
      </c>
      <c r="AW639">
        <v>0.14509227994237417</v>
      </c>
      <c r="AX639" t="s">
        <v>195</v>
      </c>
      <c r="AY639">
        <v>779</v>
      </c>
      <c r="AZ639">
        <v>0</v>
      </c>
      <c r="BA639">
        <v>1481</v>
      </c>
      <c r="BB639">
        <v>0</v>
      </c>
      <c r="BC639">
        <v>0</v>
      </c>
      <c r="BD639">
        <v>2</v>
      </c>
      <c r="BE639">
        <v>1</v>
      </c>
      <c r="BF639">
        <v>3</v>
      </c>
      <c r="BG639">
        <v>1</v>
      </c>
      <c r="BH639" t="s">
        <v>110</v>
      </c>
      <c r="BI639">
        <v>6</v>
      </c>
      <c r="BJ639" t="s">
        <v>119</v>
      </c>
      <c r="BK639">
        <v>1</v>
      </c>
      <c r="BL639" t="s">
        <v>110</v>
      </c>
      <c r="BM639" t="s">
        <v>120</v>
      </c>
      <c r="BN639">
        <v>1994</v>
      </c>
      <c r="BO639" t="s">
        <v>121</v>
      </c>
      <c r="BP639">
        <v>2</v>
      </c>
      <c r="BQ639">
        <v>343</v>
      </c>
      <c r="BR639" t="s">
        <v>110</v>
      </c>
      <c r="BS639" t="s">
        <v>110</v>
      </c>
      <c r="BT639" t="s">
        <v>116</v>
      </c>
      <c r="BU639">
        <v>0</v>
      </c>
      <c r="BV639">
        <v>36</v>
      </c>
      <c r="BW639">
        <v>0</v>
      </c>
      <c r="BX639">
        <v>0</v>
      </c>
      <c r="BY639">
        <v>0</v>
      </c>
      <c r="BZ639">
        <v>0</v>
      </c>
      <c r="CA639" t="s">
        <v>93</v>
      </c>
      <c r="CB639" t="s">
        <v>93</v>
      </c>
      <c r="CC639" t="s">
        <v>93</v>
      </c>
      <c r="CD639">
        <v>0</v>
      </c>
      <c r="CE639">
        <v>3</v>
      </c>
      <c r="CF639">
        <v>2009</v>
      </c>
      <c r="CG639" t="s">
        <v>122</v>
      </c>
      <c r="CH639" t="s">
        <v>123</v>
      </c>
      <c r="CI639">
        <v>174000</v>
      </c>
      <c r="CR639">
        <v>702</v>
      </c>
      <c r="CS639" t="s">
        <v>124</v>
      </c>
    </row>
    <row r="640" spans="1:97" x14ac:dyDescent="0.3">
      <c r="A640">
        <v>910</v>
      </c>
      <c r="B640">
        <v>60</v>
      </c>
      <c r="C640" t="s">
        <v>91</v>
      </c>
      <c r="D640">
        <v>149</v>
      </c>
      <c r="E640">
        <v>12589</v>
      </c>
      <c r="F640" t="s">
        <v>92</v>
      </c>
      <c r="G640" t="s">
        <v>93</v>
      </c>
      <c r="H640" t="s">
        <v>152</v>
      </c>
      <c r="I640" t="s">
        <v>95</v>
      </c>
      <c r="J640" t="s">
        <v>96</v>
      </c>
      <c r="K640" t="s">
        <v>134</v>
      </c>
      <c r="L640" t="s">
        <v>98</v>
      </c>
      <c r="M640" t="s">
        <v>184</v>
      </c>
      <c r="N640" t="s">
        <v>100</v>
      </c>
      <c r="O640" t="s">
        <v>101</v>
      </c>
      <c r="P640" t="s">
        <v>101</v>
      </c>
      <c r="Q640" t="s">
        <v>102</v>
      </c>
      <c r="R640" t="s">
        <v>103</v>
      </c>
      <c r="S640" s="3" t="str">
        <f>VLOOKUP(R640,'House Style2'!$A$1:$E$9,5,FALSE)</f>
        <v>Above Average</v>
      </c>
      <c r="T640">
        <v>6</v>
      </c>
      <c r="U640">
        <v>0.15469552667892694</v>
      </c>
      <c r="V640" t="s">
        <v>104</v>
      </c>
      <c r="W640">
        <v>5</v>
      </c>
      <c r="X640">
        <v>2005</v>
      </c>
      <c r="Y640">
        <v>2005</v>
      </c>
      <c r="Z640" t="s">
        <v>105</v>
      </c>
      <c r="AA640" t="s">
        <v>126</v>
      </c>
      <c r="AB640" t="s">
        <v>137</v>
      </c>
      <c r="AC640" t="s">
        <v>137</v>
      </c>
      <c r="AD640" t="s">
        <v>129</v>
      </c>
      <c r="AE640">
        <v>0</v>
      </c>
      <c r="AF640" t="s">
        <v>112</v>
      </c>
      <c r="AG640" t="s">
        <v>110</v>
      </c>
      <c r="AH640" t="s">
        <v>111</v>
      </c>
      <c r="AI640" t="s">
        <v>112</v>
      </c>
      <c r="AJ640" t="s">
        <v>110</v>
      </c>
      <c r="AK640" t="s">
        <v>156</v>
      </c>
      <c r="AL640" t="s">
        <v>114</v>
      </c>
      <c r="AM640">
        <v>0</v>
      </c>
      <c r="AN640" t="s">
        <v>114</v>
      </c>
      <c r="AO640">
        <v>0</v>
      </c>
      <c r="AP640">
        <v>742</v>
      </c>
      <c r="AQ640">
        <v>742</v>
      </c>
      <c r="AR640" t="s">
        <v>115</v>
      </c>
      <c r="AS640" t="s">
        <v>109</v>
      </c>
      <c r="AT640" t="s">
        <v>116</v>
      </c>
      <c r="AU640" t="s">
        <v>117</v>
      </c>
      <c r="AV640">
        <v>742</v>
      </c>
      <c r="AW640">
        <v>0.93148263099255368</v>
      </c>
      <c r="AX640" t="s">
        <v>195</v>
      </c>
      <c r="AY640">
        <v>742</v>
      </c>
      <c r="AZ640">
        <v>0</v>
      </c>
      <c r="BA640">
        <v>1484</v>
      </c>
      <c r="BB640">
        <v>0</v>
      </c>
      <c r="BC640">
        <v>0</v>
      </c>
      <c r="BD640">
        <v>2</v>
      </c>
      <c r="BE640">
        <v>1</v>
      </c>
      <c r="BF640">
        <v>3</v>
      </c>
      <c r="BG640">
        <v>1</v>
      </c>
      <c r="BH640" t="s">
        <v>112</v>
      </c>
      <c r="BI640">
        <v>8</v>
      </c>
      <c r="BJ640" t="s">
        <v>119</v>
      </c>
      <c r="BK640">
        <v>1</v>
      </c>
      <c r="BL640" t="s">
        <v>112</v>
      </c>
      <c r="BM640" t="s">
        <v>120</v>
      </c>
      <c r="BN640">
        <v>2005</v>
      </c>
      <c r="BO640" t="s">
        <v>121</v>
      </c>
      <c r="BP640">
        <v>2</v>
      </c>
      <c r="BQ640">
        <v>390</v>
      </c>
      <c r="BR640" t="s">
        <v>110</v>
      </c>
      <c r="BS640" t="s">
        <v>110</v>
      </c>
      <c r="BT640" t="s">
        <v>116</v>
      </c>
      <c r="BU640">
        <v>36</v>
      </c>
      <c r="BV640">
        <v>24</v>
      </c>
      <c r="BW640">
        <v>0</v>
      </c>
      <c r="BX640">
        <v>0</v>
      </c>
      <c r="BY640">
        <v>0</v>
      </c>
      <c r="BZ640">
        <v>0</v>
      </c>
      <c r="CA640" t="s">
        <v>93</v>
      </c>
      <c r="CB640" t="s">
        <v>93</v>
      </c>
      <c r="CC640" t="s">
        <v>93</v>
      </c>
      <c r="CD640">
        <v>0</v>
      </c>
      <c r="CE640">
        <v>6</v>
      </c>
      <c r="CF640">
        <v>2009</v>
      </c>
      <c r="CG640" t="s">
        <v>122</v>
      </c>
      <c r="CH640" t="s">
        <v>123</v>
      </c>
      <c r="CI640">
        <v>174000</v>
      </c>
      <c r="CR640">
        <v>742</v>
      </c>
      <c r="CS640" t="s">
        <v>124</v>
      </c>
    </row>
    <row r="641" spans="1:97" x14ac:dyDescent="0.3">
      <c r="A641">
        <v>1127</v>
      </c>
      <c r="B641">
        <v>120</v>
      </c>
      <c r="C641" t="s">
        <v>91</v>
      </c>
      <c r="D641">
        <v>53</v>
      </c>
      <c r="E641">
        <v>3684</v>
      </c>
      <c r="F641" t="s">
        <v>92</v>
      </c>
      <c r="G641" t="s">
        <v>93</v>
      </c>
      <c r="H641" t="s">
        <v>141</v>
      </c>
      <c r="I641" t="s">
        <v>95</v>
      </c>
      <c r="J641" t="s">
        <v>96</v>
      </c>
      <c r="K641" t="s">
        <v>134</v>
      </c>
      <c r="L641" t="s">
        <v>98</v>
      </c>
      <c r="M641" t="s">
        <v>222</v>
      </c>
      <c r="N641" t="s">
        <v>203</v>
      </c>
      <c r="O641" t="s">
        <v>101</v>
      </c>
      <c r="P641" t="s">
        <v>101</v>
      </c>
      <c r="Q641" t="s">
        <v>175</v>
      </c>
      <c r="R641" t="s">
        <v>136</v>
      </c>
      <c r="S641" s="3" t="str">
        <f>VLOOKUP(R641,'House Style2'!$A$1:$E$9,5,FALSE)</f>
        <v>Above Average</v>
      </c>
      <c r="T641">
        <v>7</v>
      </c>
      <c r="U641">
        <v>0.59288292695691414</v>
      </c>
      <c r="V641" t="s">
        <v>104</v>
      </c>
      <c r="W641">
        <v>5</v>
      </c>
      <c r="X641">
        <v>2007</v>
      </c>
      <c r="Y641">
        <v>2007</v>
      </c>
      <c r="Z641" t="s">
        <v>125</v>
      </c>
      <c r="AA641" t="s">
        <v>126</v>
      </c>
      <c r="AB641" t="s">
        <v>137</v>
      </c>
      <c r="AC641" t="s">
        <v>137</v>
      </c>
      <c r="AD641" t="s">
        <v>108</v>
      </c>
      <c r="AE641">
        <v>130</v>
      </c>
      <c r="AF641" t="s">
        <v>112</v>
      </c>
      <c r="AG641" t="s">
        <v>110</v>
      </c>
      <c r="AH641" t="s">
        <v>111</v>
      </c>
      <c r="AI641" t="s">
        <v>112</v>
      </c>
      <c r="AJ641" t="s">
        <v>110</v>
      </c>
      <c r="AK641" t="s">
        <v>156</v>
      </c>
      <c r="AL641" t="s">
        <v>114</v>
      </c>
      <c r="AM641">
        <v>0</v>
      </c>
      <c r="AN641" t="s">
        <v>114</v>
      </c>
      <c r="AO641">
        <v>0</v>
      </c>
      <c r="AP641">
        <v>1373</v>
      </c>
      <c r="AQ641">
        <v>1373</v>
      </c>
      <c r="AR641" t="s">
        <v>115</v>
      </c>
      <c r="AS641" t="s">
        <v>109</v>
      </c>
      <c r="AT641" t="s">
        <v>116</v>
      </c>
      <c r="AU641" t="s">
        <v>117</v>
      </c>
      <c r="AV641">
        <v>1555</v>
      </c>
      <c r="AW641">
        <v>4.0136313109727317E-2</v>
      </c>
      <c r="AX641" t="s">
        <v>118</v>
      </c>
      <c r="AY641">
        <v>0</v>
      </c>
      <c r="AZ641">
        <v>0</v>
      </c>
      <c r="BA641">
        <v>1555</v>
      </c>
      <c r="BB641">
        <v>0</v>
      </c>
      <c r="BC641">
        <v>0</v>
      </c>
      <c r="BD641">
        <v>2</v>
      </c>
      <c r="BE641">
        <v>0</v>
      </c>
      <c r="BF641">
        <v>2</v>
      </c>
      <c r="BG641">
        <v>1</v>
      </c>
      <c r="BH641" t="s">
        <v>112</v>
      </c>
      <c r="BI641">
        <v>7</v>
      </c>
      <c r="BJ641" t="s">
        <v>119</v>
      </c>
      <c r="BK641">
        <v>1</v>
      </c>
      <c r="BL641" t="s">
        <v>110</v>
      </c>
      <c r="BM641" t="s">
        <v>120</v>
      </c>
      <c r="BN641">
        <v>2007</v>
      </c>
      <c r="BO641" t="s">
        <v>121</v>
      </c>
      <c r="BP641">
        <v>3</v>
      </c>
      <c r="BQ641">
        <v>660</v>
      </c>
      <c r="BR641" t="s">
        <v>110</v>
      </c>
      <c r="BS641" t="s">
        <v>110</v>
      </c>
      <c r="BT641" t="s">
        <v>116</v>
      </c>
      <c r="BU641">
        <v>143</v>
      </c>
      <c r="BV641">
        <v>20</v>
      </c>
      <c r="BW641">
        <v>0</v>
      </c>
      <c r="BX641">
        <v>0</v>
      </c>
      <c r="BY641">
        <v>0</v>
      </c>
      <c r="BZ641">
        <v>0</v>
      </c>
      <c r="CA641" t="s">
        <v>93</v>
      </c>
      <c r="CB641" t="s">
        <v>93</v>
      </c>
      <c r="CC641" t="s">
        <v>93</v>
      </c>
      <c r="CD641">
        <v>0</v>
      </c>
      <c r="CE641">
        <v>6</v>
      </c>
      <c r="CF641">
        <v>2009</v>
      </c>
      <c r="CG641" t="s">
        <v>122</v>
      </c>
      <c r="CH641" t="s">
        <v>123</v>
      </c>
      <c r="CI641">
        <v>174000</v>
      </c>
      <c r="CR641" t="s">
        <v>124</v>
      </c>
      <c r="CS641">
        <v>1555</v>
      </c>
    </row>
    <row r="642" spans="1:97" x14ac:dyDescent="0.3">
      <c r="A642">
        <v>1192</v>
      </c>
      <c r="B642">
        <v>160</v>
      </c>
      <c r="C642" t="s">
        <v>188</v>
      </c>
      <c r="D642">
        <v>24</v>
      </c>
      <c r="E642">
        <v>2645</v>
      </c>
      <c r="F642" t="s">
        <v>92</v>
      </c>
      <c r="G642" t="s">
        <v>92</v>
      </c>
      <c r="H642" t="s">
        <v>141</v>
      </c>
      <c r="I642" t="s">
        <v>95</v>
      </c>
      <c r="J642" t="s">
        <v>96</v>
      </c>
      <c r="K642" t="s">
        <v>134</v>
      </c>
      <c r="L642" t="s">
        <v>98</v>
      </c>
      <c r="M642" t="s">
        <v>168</v>
      </c>
      <c r="N642" t="s">
        <v>100</v>
      </c>
      <c r="O642" t="s">
        <v>101</v>
      </c>
      <c r="P642" t="s">
        <v>101</v>
      </c>
      <c r="Q642" t="s">
        <v>234</v>
      </c>
      <c r="R642" t="s">
        <v>103</v>
      </c>
      <c r="S642" s="3" t="str">
        <f>VLOOKUP(R642,'House Style2'!$A$1:$E$9,5,FALSE)</f>
        <v>Above Average</v>
      </c>
      <c r="T642">
        <v>8</v>
      </c>
      <c r="U642">
        <v>0.28706461424143304</v>
      </c>
      <c r="V642" t="s">
        <v>104</v>
      </c>
      <c r="W642">
        <v>5</v>
      </c>
      <c r="X642">
        <v>1999</v>
      </c>
      <c r="Y642">
        <v>2000</v>
      </c>
      <c r="Z642" t="s">
        <v>105</v>
      </c>
      <c r="AA642" t="s">
        <v>126</v>
      </c>
      <c r="AB642" t="s">
        <v>176</v>
      </c>
      <c r="AC642" t="s">
        <v>176</v>
      </c>
      <c r="AD642" t="s">
        <v>108</v>
      </c>
      <c r="AE642">
        <v>456</v>
      </c>
      <c r="AF642" t="s">
        <v>112</v>
      </c>
      <c r="AG642" t="s">
        <v>110</v>
      </c>
      <c r="AH642" t="s">
        <v>111</v>
      </c>
      <c r="AI642" t="s">
        <v>112</v>
      </c>
      <c r="AJ642" t="s">
        <v>110</v>
      </c>
      <c r="AK642" t="s">
        <v>156</v>
      </c>
      <c r="AL642" t="s">
        <v>114</v>
      </c>
      <c r="AM642">
        <v>0</v>
      </c>
      <c r="AN642" t="s">
        <v>114</v>
      </c>
      <c r="AO642">
        <v>0</v>
      </c>
      <c r="AP642">
        <v>776</v>
      </c>
      <c r="AQ642">
        <v>776</v>
      </c>
      <c r="AR642" t="s">
        <v>115</v>
      </c>
      <c r="AS642" t="s">
        <v>109</v>
      </c>
      <c r="AT642" t="s">
        <v>116</v>
      </c>
      <c r="AU642" t="s">
        <v>117</v>
      </c>
      <c r="AV642">
        <v>764</v>
      </c>
      <c r="AW642">
        <v>0.78076154568094869</v>
      </c>
      <c r="AX642" t="s">
        <v>195</v>
      </c>
      <c r="AY642">
        <v>677</v>
      </c>
      <c r="AZ642">
        <v>0</v>
      </c>
      <c r="BA642">
        <v>1441</v>
      </c>
      <c r="BB642">
        <v>0</v>
      </c>
      <c r="BC642">
        <v>0</v>
      </c>
      <c r="BD642">
        <v>2</v>
      </c>
      <c r="BE642">
        <v>1</v>
      </c>
      <c r="BF642">
        <v>2</v>
      </c>
      <c r="BG642">
        <v>1</v>
      </c>
      <c r="BH642" t="s">
        <v>112</v>
      </c>
      <c r="BI642">
        <v>5</v>
      </c>
      <c r="BJ642" t="s">
        <v>119</v>
      </c>
      <c r="BK642">
        <v>0</v>
      </c>
      <c r="BL642" t="s">
        <v>93</v>
      </c>
      <c r="BM642" t="s">
        <v>164</v>
      </c>
      <c r="BN642">
        <v>1999</v>
      </c>
      <c r="BO642" t="s">
        <v>114</v>
      </c>
      <c r="BP642">
        <v>2</v>
      </c>
      <c r="BQ642">
        <v>492</v>
      </c>
      <c r="BR642" t="s">
        <v>110</v>
      </c>
      <c r="BS642" t="s">
        <v>110</v>
      </c>
      <c r="BT642" t="s">
        <v>116</v>
      </c>
      <c r="BU642">
        <v>206</v>
      </c>
      <c r="BV642">
        <v>0</v>
      </c>
      <c r="BW642">
        <v>0</v>
      </c>
      <c r="BX642">
        <v>0</v>
      </c>
      <c r="BY642">
        <v>0</v>
      </c>
      <c r="BZ642">
        <v>0</v>
      </c>
      <c r="CA642" t="s">
        <v>93</v>
      </c>
      <c r="CB642" t="s">
        <v>93</v>
      </c>
      <c r="CC642" t="s">
        <v>93</v>
      </c>
      <c r="CD642">
        <v>0</v>
      </c>
      <c r="CE642">
        <v>11</v>
      </c>
      <c r="CF642">
        <v>2007</v>
      </c>
      <c r="CG642" t="s">
        <v>122</v>
      </c>
      <c r="CH642" t="s">
        <v>123</v>
      </c>
      <c r="CI642">
        <v>174000</v>
      </c>
      <c r="CR642">
        <v>764</v>
      </c>
      <c r="CS642" t="s">
        <v>124</v>
      </c>
    </row>
    <row r="643" spans="1:97" x14ac:dyDescent="0.3">
      <c r="A643">
        <v>1436</v>
      </c>
      <c r="B643">
        <v>20</v>
      </c>
      <c r="C643" t="s">
        <v>91</v>
      </c>
      <c r="D643">
        <v>80</v>
      </c>
      <c r="E643">
        <v>8400</v>
      </c>
      <c r="F643" t="s">
        <v>92</v>
      </c>
      <c r="G643" t="s">
        <v>93</v>
      </c>
      <c r="H643" t="s">
        <v>141</v>
      </c>
      <c r="I643" t="s">
        <v>95</v>
      </c>
      <c r="J643" t="s">
        <v>96</v>
      </c>
      <c r="K643" t="s">
        <v>134</v>
      </c>
      <c r="L643" t="s">
        <v>98</v>
      </c>
      <c r="M643" t="s">
        <v>192</v>
      </c>
      <c r="N643" t="s">
        <v>100</v>
      </c>
      <c r="O643" t="s">
        <v>101</v>
      </c>
      <c r="P643" t="s">
        <v>101</v>
      </c>
      <c r="Q643" t="s">
        <v>102</v>
      </c>
      <c r="R643" t="s">
        <v>136</v>
      </c>
      <c r="S643" s="3" t="str">
        <f>VLOOKUP(R643,'House Style2'!$A$1:$E$9,5,FALSE)</f>
        <v>Above Average</v>
      </c>
      <c r="T643">
        <v>6</v>
      </c>
      <c r="U643">
        <v>8.2828333749337291E-2</v>
      </c>
      <c r="V643" t="s">
        <v>104</v>
      </c>
      <c r="W643">
        <v>9</v>
      </c>
      <c r="X643">
        <v>1962</v>
      </c>
      <c r="Y643">
        <v>2005</v>
      </c>
      <c r="Z643" t="s">
        <v>105</v>
      </c>
      <c r="AA643" t="s">
        <v>126</v>
      </c>
      <c r="AB643" t="s">
        <v>127</v>
      </c>
      <c r="AC643" t="s">
        <v>127</v>
      </c>
      <c r="AD643" t="s">
        <v>108</v>
      </c>
      <c r="AE643">
        <v>237</v>
      </c>
      <c r="AF643" t="s">
        <v>112</v>
      </c>
      <c r="AG643" t="s">
        <v>112</v>
      </c>
      <c r="AH643" t="s">
        <v>171</v>
      </c>
      <c r="AI643" t="s">
        <v>110</v>
      </c>
      <c r="AJ643" t="s">
        <v>110</v>
      </c>
      <c r="AK643" t="s">
        <v>156</v>
      </c>
      <c r="AL643" t="s">
        <v>114</v>
      </c>
      <c r="AM643">
        <v>0</v>
      </c>
      <c r="AN643" t="s">
        <v>114</v>
      </c>
      <c r="AO643">
        <v>0</v>
      </c>
      <c r="AP643">
        <v>1319</v>
      </c>
      <c r="AQ643">
        <v>1319</v>
      </c>
      <c r="AR643" t="s">
        <v>115</v>
      </c>
      <c r="AS643" t="s">
        <v>110</v>
      </c>
      <c r="AT643" t="s">
        <v>116</v>
      </c>
      <c r="AU643" t="s">
        <v>117</v>
      </c>
      <c r="AV643">
        <v>1537</v>
      </c>
      <c r="AW643">
        <v>0.51364454508288304</v>
      </c>
      <c r="AX643" t="s">
        <v>118</v>
      </c>
      <c r="AY643">
        <v>0</v>
      </c>
      <c r="AZ643">
        <v>0</v>
      </c>
      <c r="BA643">
        <v>1537</v>
      </c>
      <c r="BB643">
        <v>1</v>
      </c>
      <c r="BC643">
        <v>0</v>
      </c>
      <c r="BD643">
        <v>1</v>
      </c>
      <c r="BE643">
        <v>1</v>
      </c>
      <c r="BF643">
        <v>3</v>
      </c>
      <c r="BG643">
        <v>1</v>
      </c>
      <c r="BH643" t="s">
        <v>112</v>
      </c>
      <c r="BI643">
        <v>7</v>
      </c>
      <c r="BJ643" t="s">
        <v>119</v>
      </c>
      <c r="BK643">
        <v>1</v>
      </c>
      <c r="BL643" t="s">
        <v>112</v>
      </c>
      <c r="BM643" t="s">
        <v>120</v>
      </c>
      <c r="BN643">
        <v>1962</v>
      </c>
      <c r="BO643" t="s">
        <v>143</v>
      </c>
      <c r="BP643">
        <v>2</v>
      </c>
      <c r="BQ643">
        <v>462</v>
      </c>
      <c r="BR643" t="s">
        <v>110</v>
      </c>
      <c r="BS643" t="s">
        <v>110</v>
      </c>
      <c r="BT643" t="s">
        <v>116</v>
      </c>
      <c r="BU643">
        <v>0</v>
      </c>
      <c r="BV643">
        <v>36</v>
      </c>
      <c r="BW643">
        <v>0</v>
      </c>
      <c r="BX643">
        <v>0</v>
      </c>
      <c r="BY643">
        <v>0</v>
      </c>
      <c r="BZ643">
        <v>0</v>
      </c>
      <c r="CA643" t="s">
        <v>93</v>
      </c>
      <c r="CB643" t="s">
        <v>165</v>
      </c>
      <c r="CC643" t="s">
        <v>93</v>
      </c>
      <c r="CD643">
        <v>0</v>
      </c>
      <c r="CE643">
        <v>7</v>
      </c>
      <c r="CF643">
        <v>2008</v>
      </c>
      <c r="CG643" t="s">
        <v>213</v>
      </c>
      <c r="CH643" t="s">
        <v>132</v>
      </c>
      <c r="CI643">
        <v>174000</v>
      </c>
      <c r="CR643" t="s">
        <v>124</v>
      </c>
      <c r="CS643">
        <v>1537</v>
      </c>
    </row>
    <row r="644" spans="1:97" x14ac:dyDescent="0.3">
      <c r="A644">
        <v>994</v>
      </c>
      <c r="B644">
        <v>60</v>
      </c>
      <c r="C644" t="s">
        <v>91</v>
      </c>
      <c r="D644">
        <v>68</v>
      </c>
      <c r="E644">
        <v>8846</v>
      </c>
      <c r="F644" t="s">
        <v>92</v>
      </c>
      <c r="G644" t="s">
        <v>93</v>
      </c>
      <c r="H644" t="s">
        <v>141</v>
      </c>
      <c r="I644" t="s">
        <v>95</v>
      </c>
      <c r="J644" t="s">
        <v>96</v>
      </c>
      <c r="K644" t="s">
        <v>134</v>
      </c>
      <c r="L644" t="s">
        <v>98</v>
      </c>
      <c r="M644" t="s">
        <v>167</v>
      </c>
      <c r="N644" t="s">
        <v>100</v>
      </c>
      <c r="O644" t="s">
        <v>101</v>
      </c>
      <c r="P644" t="s">
        <v>101</v>
      </c>
      <c r="Q644" t="s">
        <v>102</v>
      </c>
      <c r="R644" t="s">
        <v>103</v>
      </c>
      <c r="S644" s="3" t="str">
        <f>VLOOKUP(R644,'House Style2'!$A$1:$E$9,5,FALSE)</f>
        <v>Above Average</v>
      </c>
      <c r="T644">
        <v>6</v>
      </c>
      <c r="U644">
        <v>0.72283702258346638</v>
      </c>
      <c r="V644" t="s">
        <v>104</v>
      </c>
      <c r="W644">
        <v>5</v>
      </c>
      <c r="X644">
        <v>2005</v>
      </c>
      <c r="Y644">
        <v>2006</v>
      </c>
      <c r="Z644" t="s">
        <v>105</v>
      </c>
      <c r="AA644" t="s">
        <v>126</v>
      </c>
      <c r="AB644" t="s">
        <v>137</v>
      </c>
      <c r="AC644" t="s">
        <v>137</v>
      </c>
      <c r="AD644" t="s">
        <v>129</v>
      </c>
      <c r="AE644">
        <v>0</v>
      </c>
      <c r="AF644" t="s">
        <v>110</v>
      </c>
      <c r="AG644" t="s">
        <v>110</v>
      </c>
      <c r="AH644" t="s">
        <v>111</v>
      </c>
      <c r="AI644" t="s">
        <v>112</v>
      </c>
      <c r="AJ644" t="s">
        <v>110</v>
      </c>
      <c r="AK644" t="s">
        <v>156</v>
      </c>
      <c r="AL644" t="s">
        <v>114</v>
      </c>
      <c r="AM644">
        <v>0</v>
      </c>
      <c r="AN644" t="s">
        <v>114</v>
      </c>
      <c r="AO644">
        <v>0</v>
      </c>
      <c r="AP644">
        <v>750</v>
      </c>
      <c r="AQ644">
        <v>750</v>
      </c>
      <c r="AR644" t="s">
        <v>115</v>
      </c>
      <c r="AS644" t="s">
        <v>109</v>
      </c>
      <c r="AT644" t="s">
        <v>116</v>
      </c>
      <c r="AU644" t="s">
        <v>117</v>
      </c>
      <c r="AV644">
        <v>750</v>
      </c>
      <c r="AW644">
        <v>0.59405100019230805</v>
      </c>
      <c r="AX644" t="s">
        <v>195</v>
      </c>
      <c r="AY644">
        <v>750</v>
      </c>
      <c r="AZ644">
        <v>0</v>
      </c>
      <c r="BA644">
        <v>1500</v>
      </c>
      <c r="BB644">
        <v>0</v>
      </c>
      <c r="BC644">
        <v>0</v>
      </c>
      <c r="BD644">
        <v>2</v>
      </c>
      <c r="BE644">
        <v>1</v>
      </c>
      <c r="BF644">
        <v>3</v>
      </c>
      <c r="BG644">
        <v>1</v>
      </c>
      <c r="BH644" t="s">
        <v>112</v>
      </c>
      <c r="BI644">
        <v>6</v>
      </c>
      <c r="BJ644" t="s">
        <v>119</v>
      </c>
      <c r="BK644">
        <v>0</v>
      </c>
      <c r="BL644" t="s">
        <v>93</v>
      </c>
      <c r="BM644" t="s">
        <v>120</v>
      </c>
      <c r="BN644">
        <v>2005</v>
      </c>
      <c r="BO644" t="s">
        <v>143</v>
      </c>
      <c r="BP644">
        <v>2</v>
      </c>
      <c r="BQ644">
        <v>564</v>
      </c>
      <c r="BR644" t="s">
        <v>110</v>
      </c>
      <c r="BS644" t="s">
        <v>110</v>
      </c>
      <c r="BT644" t="s">
        <v>116</v>
      </c>
      <c r="BU644">
        <v>0</v>
      </c>
      <c r="BV644">
        <v>35</v>
      </c>
      <c r="BW644">
        <v>0</v>
      </c>
      <c r="BX644">
        <v>0</v>
      </c>
      <c r="BY644">
        <v>0</v>
      </c>
      <c r="BZ644">
        <v>0</v>
      </c>
      <c r="CA644" t="s">
        <v>93</v>
      </c>
      <c r="CB644" t="s">
        <v>93</v>
      </c>
      <c r="CC644" t="s">
        <v>93</v>
      </c>
      <c r="CD644">
        <v>0</v>
      </c>
      <c r="CE644">
        <v>8</v>
      </c>
      <c r="CF644">
        <v>2006</v>
      </c>
      <c r="CG644" t="s">
        <v>139</v>
      </c>
      <c r="CH644" t="s">
        <v>140</v>
      </c>
      <c r="CI644">
        <v>173900</v>
      </c>
      <c r="CR644">
        <v>750</v>
      </c>
      <c r="CS644" t="s">
        <v>124</v>
      </c>
    </row>
    <row r="645" spans="1:97" x14ac:dyDescent="0.3">
      <c r="A645">
        <v>915</v>
      </c>
      <c r="B645">
        <v>160</v>
      </c>
      <c r="C645" t="s">
        <v>188</v>
      </c>
      <c r="D645">
        <v>30</v>
      </c>
      <c r="E645">
        <v>3000</v>
      </c>
      <c r="F645" t="s">
        <v>92</v>
      </c>
      <c r="G645" t="s">
        <v>92</v>
      </c>
      <c r="H645" t="s">
        <v>141</v>
      </c>
      <c r="I645" t="s">
        <v>95</v>
      </c>
      <c r="J645" t="s">
        <v>96</v>
      </c>
      <c r="K645" t="s">
        <v>134</v>
      </c>
      <c r="L645" t="s">
        <v>98</v>
      </c>
      <c r="M645" t="s">
        <v>168</v>
      </c>
      <c r="N645" t="s">
        <v>100</v>
      </c>
      <c r="O645" t="s">
        <v>101</v>
      </c>
      <c r="P645" t="s">
        <v>101</v>
      </c>
      <c r="Q645" t="s">
        <v>175</v>
      </c>
      <c r="R645" t="s">
        <v>103</v>
      </c>
      <c r="S645" s="3" t="str">
        <f>VLOOKUP(R645,'House Style2'!$A$1:$E$9,5,FALSE)</f>
        <v>Above Average</v>
      </c>
      <c r="T645">
        <v>6</v>
      </c>
      <c r="U645">
        <v>0.54579033037757896</v>
      </c>
      <c r="V645" t="s">
        <v>104</v>
      </c>
      <c r="W645">
        <v>5</v>
      </c>
      <c r="X645">
        <v>2009</v>
      </c>
      <c r="Y645">
        <v>2009</v>
      </c>
      <c r="Z645" t="s">
        <v>105</v>
      </c>
      <c r="AA645" t="s">
        <v>126</v>
      </c>
      <c r="AB645" t="s">
        <v>137</v>
      </c>
      <c r="AC645" t="s">
        <v>137</v>
      </c>
      <c r="AD645" t="s">
        <v>138</v>
      </c>
      <c r="AE645">
        <v>76</v>
      </c>
      <c r="AF645" t="s">
        <v>112</v>
      </c>
      <c r="AG645" t="s">
        <v>110</v>
      </c>
      <c r="AH645" t="s">
        <v>111</v>
      </c>
      <c r="AI645" t="s">
        <v>112</v>
      </c>
      <c r="AJ645" t="s">
        <v>110</v>
      </c>
      <c r="AK645" t="s">
        <v>130</v>
      </c>
      <c r="AL645" t="s">
        <v>113</v>
      </c>
      <c r="AM645">
        <v>294</v>
      </c>
      <c r="AN645" t="s">
        <v>114</v>
      </c>
      <c r="AO645">
        <v>0</v>
      </c>
      <c r="AP645">
        <v>318</v>
      </c>
      <c r="AQ645">
        <v>612</v>
      </c>
      <c r="AR645" t="s">
        <v>115</v>
      </c>
      <c r="AS645" t="s">
        <v>109</v>
      </c>
      <c r="AT645" t="s">
        <v>116</v>
      </c>
      <c r="AU645" t="s">
        <v>117</v>
      </c>
      <c r="AV645">
        <v>612</v>
      </c>
      <c r="AW645">
        <v>9.2628108678903698E-2</v>
      </c>
      <c r="AX645" t="s">
        <v>195</v>
      </c>
      <c r="AY645">
        <v>612</v>
      </c>
      <c r="AZ645">
        <v>0</v>
      </c>
      <c r="BA645">
        <v>1224</v>
      </c>
      <c r="BB645">
        <v>0</v>
      </c>
      <c r="BC645">
        <v>0</v>
      </c>
      <c r="BD645">
        <v>2</v>
      </c>
      <c r="BE645">
        <v>1</v>
      </c>
      <c r="BF645">
        <v>2</v>
      </c>
      <c r="BG645">
        <v>1</v>
      </c>
      <c r="BH645" t="s">
        <v>112</v>
      </c>
      <c r="BI645">
        <v>4</v>
      </c>
      <c r="BJ645" t="s">
        <v>119</v>
      </c>
      <c r="BK645">
        <v>0</v>
      </c>
      <c r="BL645" t="s">
        <v>93</v>
      </c>
      <c r="BM645" t="s">
        <v>164</v>
      </c>
      <c r="BN645">
        <v>2009</v>
      </c>
      <c r="BO645" t="s">
        <v>143</v>
      </c>
      <c r="BP645">
        <v>2</v>
      </c>
      <c r="BQ645">
        <v>528</v>
      </c>
      <c r="BR645" t="s">
        <v>110</v>
      </c>
      <c r="BS645" t="s">
        <v>110</v>
      </c>
      <c r="BT645" t="s">
        <v>116</v>
      </c>
      <c r="BU645">
        <v>0</v>
      </c>
      <c r="BV645">
        <v>234</v>
      </c>
      <c r="BW645">
        <v>0</v>
      </c>
      <c r="BX645">
        <v>0</v>
      </c>
      <c r="BY645">
        <v>0</v>
      </c>
      <c r="BZ645">
        <v>0</v>
      </c>
      <c r="CA645" t="s">
        <v>93</v>
      </c>
      <c r="CB645" t="s">
        <v>93</v>
      </c>
      <c r="CC645" t="s">
        <v>93</v>
      </c>
      <c r="CD645">
        <v>0</v>
      </c>
      <c r="CE645">
        <v>6</v>
      </c>
      <c r="CF645">
        <v>2009</v>
      </c>
      <c r="CG645" t="s">
        <v>139</v>
      </c>
      <c r="CH645" t="s">
        <v>140</v>
      </c>
      <c r="CI645">
        <v>173733</v>
      </c>
      <c r="CR645">
        <v>612</v>
      </c>
      <c r="CS645" t="s">
        <v>124</v>
      </c>
    </row>
    <row r="646" spans="1:97" x14ac:dyDescent="0.3">
      <c r="A646">
        <v>671</v>
      </c>
      <c r="B646">
        <v>60</v>
      </c>
      <c r="C646" t="s">
        <v>91</v>
      </c>
      <c r="D646">
        <v>64</v>
      </c>
      <c r="E646">
        <v>8633</v>
      </c>
      <c r="F646" t="s">
        <v>92</v>
      </c>
      <c r="G646" t="s">
        <v>93</v>
      </c>
      <c r="H646" t="s">
        <v>141</v>
      </c>
      <c r="I646" t="s">
        <v>95</v>
      </c>
      <c r="J646" t="s">
        <v>96</v>
      </c>
      <c r="K646" t="s">
        <v>173</v>
      </c>
      <c r="L646" t="s">
        <v>98</v>
      </c>
      <c r="M646" t="s">
        <v>167</v>
      </c>
      <c r="N646" t="s">
        <v>100</v>
      </c>
      <c r="O646" t="s">
        <v>101</v>
      </c>
      <c r="P646" t="s">
        <v>101</v>
      </c>
      <c r="Q646" t="s">
        <v>102</v>
      </c>
      <c r="R646" t="s">
        <v>103</v>
      </c>
      <c r="S646" s="3" t="str">
        <f>VLOOKUP(R646,'House Style2'!$A$1:$E$9,5,FALSE)</f>
        <v>Above Average</v>
      </c>
      <c r="T646">
        <v>6</v>
      </c>
      <c r="U646">
        <v>0.65040575026744285</v>
      </c>
      <c r="V646" t="s">
        <v>104</v>
      </c>
      <c r="W646">
        <v>5</v>
      </c>
      <c r="X646">
        <v>2005</v>
      </c>
      <c r="Y646">
        <v>2005</v>
      </c>
      <c r="Z646" t="s">
        <v>105</v>
      </c>
      <c r="AA646" t="s">
        <v>126</v>
      </c>
      <c r="AB646" t="s">
        <v>137</v>
      </c>
      <c r="AC646" t="s">
        <v>137</v>
      </c>
      <c r="AD646" t="s">
        <v>129</v>
      </c>
      <c r="AE646">
        <v>0</v>
      </c>
      <c r="AF646" t="s">
        <v>112</v>
      </c>
      <c r="AG646" t="s">
        <v>110</v>
      </c>
      <c r="AH646" t="s">
        <v>111</v>
      </c>
      <c r="AI646" t="s">
        <v>112</v>
      </c>
      <c r="AJ646" t="s">
        <v>110</v>
      </c>
      <c r="AK646" t="s">
        <v>156</v>
      </c>
      <c r="AL646" t="s">
        <v>113</v>
      </c>
      <c r="AM646">
        <v>193</v>
      </c>
      <c r="AN646" t="s">
        <v>114</v>
      </c>
      <c r="AO646">
        <v>0</v>
      </c>
      <c r="AP646">
        <v>545</v>
      </c>
      <c r="AQ646">
        <v>738</v>
      </c>
      <c r="AR646" t="s">
        <v>115</v>
      </c>
      <c r="AS646" t="s">
        <v>109</v>
      </c>
      <c r="AT646" t="s">
        <v>116</v>
      </c>
      <c r="AU646" t="s">
        <v>117</v>
      </c>
      <c r="AV646">
        <v>738</v>
      </c>
      <c r="AW646">
        <v>0.81315695736940019</v>
      </c>
      <c r="AX646" t="s">
        <v>195</v>
      </c>
      <c r="AY646">
        <v>738</v>
      </c>
      <c r="AZ646">
        <v>0</v>
      </c>
      <c r="BA646">
        <v>1476</v>
      </c>
      <c r="BB646">
        <v>1</v>
      </c>
      <c r="BC646">
        <v>0</v>
      </c>
      <c r="BD646">
        <v>2</v>
      </c>
      <c r="BE646">
        <v>1</v>
      </c>
      <c r="BF646">
        <v>3</v>
      </c>
      <c r="BG646">
        <v>1</v>
      </c>
      <c r="BH646" t="s">
        <v>112</v>
      </c>
      <c r="BI646">
        <v>7</v>
      </c>
      <c r="BJ646" t="s">
        <v>119</v>
      </c>
      <c r="BK646">
        <v>0</v>
      </c>
      <c r="BL646" t="s">
        <v>93</v>
      </c>
      <c r="BM646" t="s">
        <v>120</v>
      </c>
      <c r="BN646">
        <v>2005</v>
      </c>
      <c r="BO646" t="s">
        <v>121</v>
      </c>
      <c r="BP646">
        <v>2</v>
      </c>
      <c r="BQ646">
        <v>540</v>
      </c>
      <c r="BR646" t="s">
        <v>110</v>
      </c>
      <c r="BS646" t="s">
        <v>110</v>
      </c>
      <c r="BT646" t="s">
        <v>116</v>
      </c>
      <c r="BU646">
        <v>100</v>
      </c>
      <c r="BV646">
        <v>35</v>
      </c>
      <c r="BW646">
        <v>0</v>
      </c>
      <c r="BX646">
        <v>0</v>
      </c>
      <c r="BY646">
        <v>0</v>
      </c>
      <c r="BZ646">
        <v>0</v>
      </c>
      <c r="CA646" t="s">
        <v>93</v>
      </c>
      <c r="CB646" t="s">
        <v>93</v>
      </c>
      <c r="CC646" t="s">
        <v>93</v>
      </c>
      <c r="CD646">
        <v>0</v>
      </c>
      <c r="CE646">
        <v>2</v>
      </c>
      <c r="CF646">
        <v>2009</v>
      </c>
      <c r="CG646" t="s">
        <v>122</v>
      </c>
      <c r="CH646" t="s">
        <v>123</v>
      </c>
      <c r="CI646">
        <v>173500</v>
      </c>
      <c r="CR646">
        <v>738</v>
      </c>
      <c r="CS646" t="s">
        <v>124</v>
      </c>
    </row>
    <row r="647" spans="1:97" x14ac:dyDescent="0.3">
      <c r="A647">
        <v>187</v>
      </c>
      <c r="B647">
        <v>80</v>
      </c>
      <c r="C647" t="s">
        <v>91</v>
      </c>
      <c r="D647" t="s">
        <v>93</v>
      </c>
      <c r="E647">
        <v>9947</v>
      </c>
      <c r="F647" t="s">
        <v>92</v>
      </c>
      <c r="G647" t="s">
        <v>93</v>
      </c>
      <c r="H647" t="s">
        <v>94</v>
      </c>
      <c r="I647" t="s">
        <v>95</v>
      </c>
      <c r="J647" t="s">
        <v>96</v>
      </c>
      <c r="K647" t="s">
        <v>133</v>
      </c>
      <c r="L647" t="s">
        <v>98</v>
      </c>
      <c r="M647" t="s">
        <v>218</v>
      </c>
      <c r="N647" t="s">
        <v>203</v>
      </c>
      <c r="O647" t="s">
        <v>101</v>
      </c>
      <c r="P647" t="s">
        <v>101</v>
      </c>
      <c r="Q647" t="s">
        <v>102</v>
      </c>
      <c r="R647" t="s">
        <v>193</v>
      </c>
      <c r="S647" s="3" t="str">
        <f>VLOOKUP(R647,'House Style2'!$A$1:$E$9,5,FALSE)</f>
        <v>Above Average</v>
      </c>
      <c r="T647">
        <v>7</v>
      </c>
      <c r="U647">
        <v>0.48785358423170289</v>
      </c>
      <c r="V647" t="s">
        <v>104</v>
      </c>
      <c r="W647">
        <v>5</v>
      </c>
      <c r="X647">
        <v>1990</v>
      </c>
      <c r="Y647">
        <v>1991</v>
      </c>
      <c r="Z647" t="s">
        <v>105</v>
      </c>
      <c r="AA647" t="s">
        <v>126</v>
      </c>
      <c r="AB647" t="s">
        <v>107</v>
      </c>
      <c r="AC647" t="s">
        <v>107</v>
      </c>
      <c r="AD647" t="s">
        <v>129</v>
      </c>
      <c r="AE647">
        <v>0</v>
      </c>
      <c r="AF647" t="s">
        <v>110</v>
      </c>
      <c r="AG647" t="s">
        <v>110</v>
      </c>
      <c r="AH647" t="s">
        <v>111</v>
      </c>
      <c r="AI647" t="s">
        <v>112</v>
      </c>
      <c r="AJ647" t="s">
        <v>110</v>
      </c>
      <c r="AK647" t="s">
        <v>130</v>
      </c>
      <c r="AL647" t="s">
        <v>113</v>
      </c>
      <c r="AM647">
        <v>611</v>
      </c>
      <c r="AN647" t="s">
        <v>114</v>
      </c>
      <c r="AO647">
        <v>0</v>
      </c>
      <c r="AP647">
        <v>577</v>
      </c>
      <c r="AQ647">
        <v>1188</v>
      </c>
      <c r="AR647" t="s">
        <v>115</v>
      </c>
      <c r="AS647" t="s">
        <v>109</v>
      </c>
      <c r="AT647" t="s">
        <v>116</v>
      </c>
      <c r="AU647" t="s">
        <v>117</v>
      </c>
      <c r="AV647">
        <v>1217</v>
      </c>
      <c r="AW647">
        <v>0.59795470581815491</v>
      </c>
      <c r="AX647" t="s">
        <v>118</v>
      </c>
      <c r="AY647">
        <v>0</v>
      </c>
      <c r="AZ647">
        <v>0</v>
      </c>
      <c r="BA647">
        <v>1217</v>
      </c>
      <c r="BB647">
        <v>1</v>
      </c>
      <c r="BC647">
        <v>0</v>
      </c>
      <c r="BD647">
        <v>2</v>
      </c>
      <c r="BE647">
        <v>0</v>
      </c>
      <c r="BF647">
        <v>3</v>
      </c>
      <c r="BG647">
        <v>1</v>
      </c>
      <c r="BH647" t="s">
        <v>112</v>
      </c>
      <c r="BI647">
        <v>6</v>
      </c>
      <c r="BJ647" t="s">
        <v>119</v>
      </c>
      <c r="BK647">
        <v>0</v>
      </c>
      <c r="BL647" t="s">
        <v>93</v>
      </c>
      <c r="BM647" t="s">
        <v>120</v>
      </c>
      <c r="BN647">
        <v>1990</v>
      </c>
      <c r="BO647" t="s">
        <v>114</v>
      </c>
      <c r="BP647">
        <v>2</v>
      </c>
      <c r="BQ647">
        <v>497</v>
      </c>
      <c r="BR647" t="s">
        <v>110</v>
      </c>
      <c r="BS647" t="s">
        <v>110</v>
      </c>
      <c r="BT647" t="s">
        <v>116</v>
      </c>
      <c r="BU647">
        <v>168</v>
      </c>
      <c r="BV647">
        <v>27</v>
      </c>
      <c r="BW647">
        <v>0</v>
      </c>
      <c r="BX647">
        <v>0</v>
      </c>
      <c r="BY647">
        <v>0</v>
      </c>
      <c r="BZ647">
        <v>0</v>
      </c>
      <c r="CA647" t="s">
        <v>93</v>
      </c>
      <c r="CB647" t="s">
        <v>165</v>
      </c>
      <c r="CC647" t="s">
        <v>93</v>
      </c>
      <c r="CD647">
        <v>0</v>
      </c>
      <c r="CE647">
        <v>6</v>
      </c>
      <c r="CF647">
        <v>2009</v>
      </c>
      <c r="CG647" t="s">
        <v>122</v>
      </c>
      <c r="CH647" t="s">
        <v>123</v>
      </c>
      <c r="CI647">
        <v>173000</v>
      </c>
      <c r="CR647">
        <v>1217</v>
      </c>
      <c r="CS647" t="s">
        <v>124</v>
      </c>
    </row>
    <row r="648" spans="1:97" x14ac:dyDescent="0.3">
      <c r="A648">
        <v>253</v>
      </c>
      <c r="B648">
        <v>60</v>
      </c>
      <c r="C648" t="s">
        <v>91</v>
      </c>
      <c r="D648">
        <v>65</v>
      </c>
      <c r="E648">
        <v>8366</v>
      </c>
      <c r="F648" t="s">
        <v>92</v>
      </c>
      <c r="G648" t="s">
        <v>93</v>
      </c>
      <c r="H648" t="s">
        <v>94</v>
      </c>
      <c r="I648" t="s">
        <v>95</v>
      </c>
      <c r="J648" t="s">
        <v>96</v>
      </c>
      <c r="K648" t="s">
        <v>134</v>
      </c>
      <c r="L648" t="s">
        <v>98</v>
      </c>
      <c r="M648" t="s">
        <v>201</v>
      </c>
      <c r="N648" t="s">
        <v>100</v>
      </c>
      <c r="O648" t="s">
        <v>101</v>
      </c>
      <c r="P648" t="s">
        <v>101</v>
      </c>
      <c r="Q648" t="s">
        <v>102</v>
      </c>
      <c r="R648" t="s">
        <v>103</v>
      </c>
      <c r="S648" s="3" t="str">
        <f>VLOOKUP(R648,'House Style2'!$A$1:$E$9,5,FALSE)</f>
        <v>Above Average</v>
      </c>
      <c r="T648">
        <v>6</v>
      </c>
      <c r="U648">
        <v>0.31575760333115899</v>
      </c>
      <c r="V648" t="s">
        <v>104</v>
      </c>
      <c r="W648">
        <v>5</v>
      </c>
      <c r="X648">
        <v>2004</v>
      </c>
      <c r="Y648">
        <v>2004</v>
      </c>
      <c r="Z648" t="s">
        <v>105</v>
      </c>
      <c r="AA648" t="s">
        <v>126</v>
      </c>
      <c r="AB648" t="s">
        <v>137</v>
      </c>
      <c r="AC648" t="s">
        <v>137</v>
      </c>
      <c r="AD648" t="s">
        <v>129</v>
      </c>
      <c r="AE648">
        <v>0</v>
      </c>
      <c r="AF648" t="s">
        <v>112</v>
      </c>
      <c r="AG648" t="s">
        <v>110</v>
      </c>
      <c r="AH648" t="s">
        <v>111</v>
      </c>
      <c r="AI648" t="s">
        <v>112</v>
      </c>
      <c r="AJ648" t="s">
        <v>110</v>
      </c>
      <c r="AK648" t="s">
        <v>156</v>
      </c>
      <c r="AL648" t="s">
        <v>114</v>
      </c>
      <c r="AM648">
        <v>0</v>
      </c>
      <c r="AN648" t="s">
        <v>114</v>
      </c>
      <c r="AO648">
        <v>0</v>
      </c>
      <c r="AP648">
        <v>798</v>
      </c>
      <c r="AQ648">
        <v>798</v>
      </c>
      <c r="AR648" t="s">
        <v>115</v>
      </c>
      <c r="AS648" t="s">
        <v>109</v>
      </c>
      <c r="AT648" t="s">
        <v>116</v>
      </c>
      <c r="AU648" t="s">
        <v>117</v>
      </c>
      <c r="AV648">
        <v>798</v>
      </c>
      <c r="AW648">
        <v>0.36932885771551727</v>
      </c>
      <c r="AX648" t="s">
        <v>195</v>
      </c>
      <c r="AY648">
        <v>842</v>
      </c>
      <c r="AZ648">
        <v>0</v>
      </c>
      <c r="BA648">
        <v>1640</v>
      </c>
      <c r="BB648">
        <v>0</v>
      </c>
      <c r="BC648">
        <v>0</v>
      </c>
      <c r="BD648">
        <v>2</v>
      </c>
      <c r="BE648">
        <v>1</v>
      </c>
      <c r="BF648">
        <v>3</v>
      </c>
      <c r="BG648">
        <v>1</v>
      </c>
      <c r="BH648" t="s">
        <v>112</v>
      </c>
      <c r="BI648">
        <v>6</v>
      </c>
      <c r="BJ648" t="s">
        <v>119</v>
      </c>
      <c r="BK648">
        <v>0</v>
      </c>
      <c r="BL648" t="s">
        <v>93</v>
      </c>
      <c r="BM648" t="s">
        <v>120</v>
      </c>
      <c r="BN648">
        <v>2004</v>
      </c>
      <c r="BO648" t="s">
        <v>143</v>
      </c>
      <c r="BP648">
        <v>2</v>
      </c>
      <c r="BQ648">
        <v>520</v>
      </c>
      <c r="BR648" t="s">
        <v>110</v>
      </c>
      <c r="BS648" t="s">
        <v>110</v>
      </c>
      <c r="BT648" t="s">
        <v>116</v>
      </c>
      <c r="BU648">
        <v>138</v>
      </c>
      <c r="BV648">
        <v>45</v>
      </c>
      <c r="BW648">
        <v>0</v>
      </c>
      <c r="BX648">
        <v>0</v>
      </c>
      <c r="BY648">
        <v>0</v>
      </c>
      <c r="BZ648">
        <v>0</v>
      </c>
      <c r="CA648" t="s">
        <v>93</v>
      </c>
      <c r="CB648" t="s">
        <v>93</v>
      </c>
      <c r="CC648" t="s">
        <v>93</v>
      </c>
      <c r="CD648">
        <v>0</v>
      </c>
      <c r="CE648">
        <v>12</v>
      </c>
      <c r="CF648">
        <v>2008</v>
      </c>
      <c r="CG648" t="s">
        <v>122</v>
      </c>
      <c r="CH648" t="s">
        <v>123</v>
      </c>
      <c r="CI648">
        <v>173000</v>
      </c>
      <c r="CR648">
        <v>798</v>
      </c>
      <c r="CS648" t="s">
        <v>124</v>
      </c>
    </row>
    <row r="649" spans="1:97" x14ac:dyDescent="0.3">
      <c r="A649">
        <v>357</v>
      </c>
      <c r="B649">
        <v>20</v>
      </c>
      <c r="C649" t="s">
        <v>91</v>
      </c>
      <c r="D649" t="s">
        <v>93</v>
      </c>
      <c r="E649">
        <v>9248</v>
      </c>
      <c r="F649" t="s">
        <v>92</v>
      </c>
      <c r="G649" t="s">
        <v>93</v>
      </c>
      <c r="H649" t="s">
        <v>94</v>
      </c>
      <c r="I649" t="s">
        <v>95</v>
      </c>
      <c r="J649" t="s">
        <v>96</v>
      </c>
      <c r="K649" t="s">
        <v>134</v>
      </c>
      <c r="L649" t="s">
        <v>98</v>
      </c>
      <c r="M649" t="s">
        <v>184</v>
      </c>
      <c r="N649" t="s">
        <v>100</v>
      </c>
      <c r="O649" t="s">
        <v>101</v>
      </c>
      <c r="P649" t="s">
        <v>101</v>
      </c>
      <c r="Q649" t="s">
        <v>102</v>
      </c>
      <c r="R649" t="s">
        <v>136</v>
      </c>
      <c r="S649" s="3" t="str">
        <f>VLOOKUP(R649,'House Style2'!$A$1:$E$9,5,FALSE)</f>
        <v>Above Average</v>
      </c>
      <c r="T649">
        <v>6</v>
      </c>
      <c r="U649">
        <v>0.39119544712482457</v>
      </c>
      <c r="V649" t="s">
        <v>104</v>
      </c>
      <c r="W649">
        <v>6</v>
      </c>
      <c r="X649">
        <v>1992</v>
      </c>
      <c r="Y649">
        <v>1992</v>
      </c>
      <c r="Z649" t="s">
        <v>105</v>
      </c>
      <c r="AA649" t="s">
        <v>126</v>
      </c>
      <c r="AB649" t="s">
        <v>107</v>
      </c>
      <c r="AC649" t="s">
        <v>107</v>
      </c>
      <c r="AD649" t="s">
        <v>108</v>
      </c>
      <c r="AE649">
        <v>106</v>
      </c>
      <c r="AF649" t="s">
        <v>110</v>
      </c>
      <c r="AG649" t="s">
        <v>110</v>
      </c>
      <c r="AH649" t="s">
        <v>111</v>
      </c>
      <c r="AI649" t="s">
        <v>112</v>
      </c>
      <c r="AJ649" t="s">
        <v>110</v>
      </c>
      <c r="AK649" t="s">
        <v>156</v>
      </c>
      <c r="AL649" t="s">
        <v>113</v>
      </c>
      <c r="AM649">
        <v>560</v>
      </c>
      <c r="AN649" t="s">
        <v>114</v>
      </c>
      <c r="AO649">
        <v>0</v>
      </c>
      <c r="AP649">
        <v>598</v>
      </c>
      <c r="AQ649">
        <v>1158</v>
      </c>
      <c r="AR649" t="s">
        <v>115</v>
      </c>
      <c r="AS649" t="s">
        <v>112</v>
      </c>
      <c r="AT649" t="s">
        <v>116</v>
      </c>
      <c r="AU649" t="s">
        <v>117</v>
      </c>
      <c r="AV649">
        <v>1167</v>
      </c>
      <c r="AW649">
        <v>0.8684894221478453</v>
      </c>
      <c r="AX649" t="s">
        <v>118</v>
      </c>
      <c r="AY649">
        <v>0</v>
      </c>
      <c r="AZ649">
        <v>0</v>
      </c>
      <c r="BA649">
        <v>1167</v>
      </c>
      <c r="BB649">
        <v>1</v>
      </c>
      <c r="BC649">
        <v>0</v>
      </c>
      <c r="BD649">
        <v>2</v>
      </c>
      <c r="BE649">
        <v>0</v>
      </c>
      <c r="BF649">
        <v>3</v>
      </c>
      <c r="BG649">
        <v>1</v>
      </c>
      <c r="BH649" t="s">
        <v>112</v>
      </c>
      <c r="BI649">
        <v>6</v>
      </c>
      <c r="BJ649" t="s">
        <v>119</v>
      </c>
      <c r="BK649">
        <v>0</v>
      </c>
      <c r="BL649" t="s">
        <v>93</v>
      </c>
      <c r="BM649" t="s">
        <v>120</v>
      </c>
      <c r="BN649">
        <v>1992</v>
      </c>
      <c r="BO649" t="s">
        <v>143</v>
      </c>
      <c r="BP649">
        <v>2</v>
      </c>
      <c r="BQ649">
        <v>400</v>
      </c>
      <c r="BR649" t="s">
        <v>110</v>
      </c>
      <c r="BS649" t="s">
        <v>110</v>
      </c>
      <c r="BT649" t="s">
        <v>116</v>
      </c>
      <c r="BU649">
        <v>120</v>
      </c>
      <c r="BV649">
        <v>26</v>
      </c>
      <c r="BW649">
        <v>0</v>
      </c>
      <c r="BX649">
        <v>0</v>
      </c>
      <c r="BY649">
        <v>0</v>
      </c>
      <c r="BZ649">
        <v>0</v>
      </c>
      <c r="CA649" t="s">
        <v>93</v>
      </c>
      <c r="CB649" t="s">
        <v>93</v>
      </c>
      <c r="CC649" t="s">
        <v>93</v>
      </c>
      <c r="CD649">
        <v>0</v>
      </c>
      <c r="CE649">
        <v>7</v>
      </c>
      <c r="CF649">
        <v>2009</v>
      </c>
      <c r="CG649" t="s">
        <v>122</v>
      </c>
      <c r="CH649" t="s">
        <v>123</v>
      </c>
      <c r="CI649">
        <v>173000</v>
      </c>
      <c r="CR649">
        <v>1167</v>
      </c>
      <c r="CS649" t="s">
        <v>124</v>
      </c>
    </row>
    <row r="650" spans="1:97" x14ac:dyDescent="0.3">
      <c r="A650">
        <v>683</v>
      </c>
      <c r="B650">
        <v>120</v>
      </c>
      <c r="C650" t="s">
        <v>91</v>
      </c>
      <c r="D650" t="s">
        <v>93</v>
      </c>
      <c r="E650">
        <v>2887</v>
      </c>
      <c r="F650" t="s">
        <v>92</v>
      </c>
      <c r="G650" t="s">
        <v>93</v>
      </c>
      <c r="H650" t="s">
        <v>141</v>
      </c>
      <c r="I650" t="s">
        <v>153</v>
      </c>
      <c r="J650" t="s">
        <v>96</v>
      </c>
      <c r="K650" t="s">
        <v>134</v>
      </c>
      <c r="L650" t="s">
        <v>98</v>
      </c>
      <c r="M650" t="s">
        <v>198</v>
      </c>
      <c r="N650" t="s">
        <v>100</v>
      </c>
      <c r="O650" t="s">
        <v>101</v>
      </c>
      <c r="P650" t="s">
        <v>101</v>
      </c>
      <c r="Q650" t="s">
        <v>102</v>
      </c>
      <c r="R650" t="s">
        <v>136</v>
      </c>
      <c r="S650" s="3" t="str">
        <f>VLOOKUP(R650,'House Style2'!$A$1:$E$9,5,FALSE)</f>
        <v>Above Average</v>
      </c>
      <c r="T650">
        <v>6</v>
      </c>
      <c r="U650">
        <v>0.52770361243642638</v>
      </c>
      <c r="V650" t="s">
        <v>104</v>
      </c>
      <c r="W650">
        <v>5</v>
      </c>
      <c r="X650">
        <v>1996</v>
      </c>
      <c r="Y650">
        <v>1997</v>
      </c>
      <c r="Z650" t="s">
        <v>105</v>
      </c>
      <c r="AA650" t="s">
        <v>126</v>
      </c>
      <c r="AB650" t="s">
        <v>127</v>
      </c>
      <c r="AC650" t="s">
        <v>127</v>
      </c>
      <c r="AD650" t="s">
        <v>129</v>
      </c>
      <c r="AE650">
        <v>0</v>
      </c>
      <c r="AF650" t="s">
        <v>110</v>
      </c>
      <c r="AG650" t="s">
        <v>110</v>
      </c>
      <c r="AH650" t="s">
        <v>111</v>
      </c>
      <c r="AI650" t="s">
        <v>112</v>
      </c>
      <c r="AJ650" t="s">
        <v>110</v>
      </c>
      <c r="AK650" t="s">
        <v>163</v>
      </c>
      <c r="AL650" t="s">
        <v>113</v>
      </c>
      <c r="AM650">
        <v>1003</v>
      </c>
      <c r="AN650" t="s">
        <v>114</v>
      </c>
      <c r="AO650">
        <v>0</v>
      </c>
      <c r="AP650">
        <v>288</v>
      </c>
      <c r="AQ650">
        <v>1291</v>
      </c>
      <c r="AR650" t="s">
        <v>115</v>
      </c>
      <c r="AS650" t="s">
        <v>109</v>
      </c>
      <c r="AT650" t="s">
        <v>116</v>
      </c>
      <c r="AU650" t="s">
        <v>117</v>
      </c>
      <c r="AV650">
        <v>1291</v>
      </c>
      <c r="AW650">
        <v>0.38917187705474843</v>
      </c>
      <c r="AX650" t="s">
        <v>118</v>
      </c>
      <c r="AY650">
        <v>0</v>
      </c>
      <c r="AZ650">
        <v>0</v>
      </c>
      <c r="BA650">
        <v>1291</v>
      </c>
      <c r="BB650">
        <v>1</v>
      </c>
      <c r="BC650">
        <v>0</v>
      </c>
      <c r="BD650">
        <v>1</v>
      </c>
      <c r="BE650">
        <v>0</v>
      </c>
      <c r="BF650">
        <v>2</v>
      </c>
      <c r="BG650">
        <v>1</v>
      </c>
      <c r="BH650" t="s">
        <v>112</v>
      </c>
      <c r="BI650">
        <v>6</v>
      </c>
      <c r="BJ650" t="s">
        <v>119</v>
      </c>
      <c r="BK650">
        <v>1</v>
      </c>
      <c r="BL650" t="s">
        <v>112</v>
      </c>
      <c r="BM650" t="s">
        <v>120</v>
      </c>
      <c r="BN650">
        <v>1996</v>
      </c>
      <c r="BO650" t="s">
        <v>114</v>
      </c>
      <c r="BP650">
        <v>2</v>
      </c>
      <c r="BQ650">
        <v>431</v>
      </c>
      <c r="BR650" t="s">
        <v>110</v>
      </c>
      <c r="BS650" t="s">
        <v>110</v>
      </c>
      <c r="BT650" t="s">
        <v>116</v>
      </c>
      <c r="BU650">
        <v>307</v>
      </c>
      <c r="BV650">
        <v>0</v>
      </c>
      <c r="BW650">
        <v>0</v>
      </c>
      <c r="BX650">
        <v>0</v>
      </c>
      <c r="BY650">
        <v>0</v>
      </c>
      <c r="BZ650">
        <v>0</v>
      </c>
      <c r="CA650" t="s">
        <v>93</v>
      </c>
      <c r="CB650" t="s">
        <v>93</v>
      </c>
      <c r="CC650" t="s">
        <v>93</v>
      </c>
      <c r="CD650">
        <v>0</v>
      </c>
      <c r="CE650">
        <v>11</v>
      </c>
      <c r="CF650">
        <v>2008</v>
      </c>
      <c r="CG650" t="s">
        <v>122</v>
      </c>
      <c r="CH650" t="s">
        <v>123</v>
      </c>
      <c r="CI650">
        <v>173000</v>
      </c>
      <c r="CR650">
        <v>1291</v>
      </c>
      <c r="CS650" t="s">
        <v>124</v>
      </c>
    </row>
    <row r="651" spans="1:97" x14ac:dyDescent="0.3">
      <c r="A651">
        <v>972</v>
      </c>
      <c r="B651">
        <v>160</v>
      </c>
      <c r="C651" t="s">
        <v>91</v>
      </c>
      <c r="D651">
        <v>36</v>
      </c>
      <c r="E651">
        <v>2268</v>
      </c>
      <c r="F651" t="s">
        <v>92</v>
      </c>
      <c r="G651" t="s">
        <v>93</v>
      </c>
      <c r="H651" t="s">
        <v>141</v>
      </c>
      <c r="I651" t="s">
        <v>95</v>
      </c>
      <c r="J651" t="s">
        <v>96</v>
      </c>
      <c r="K651" t="s">
        <v>134</v>
      </c>
      <c r="L651" t="s">
        <v>98</v>
      </c>
      <c r="M651" t="s">
        <v>135</v>
      </c>
      <c r="N651" t="s">
        <v>100</v>
      </c>
      <c r="O651" t="s">
        <v>101</v>
      </c>
      <c r="P651" t="s">
        <v>101</v>
      </c>
      <c r="Q651" t="s">
        <v>234</v>
      </c>
      <c r="R651" t="s">
        <v>103</v>
      </c>
      <c r="S651" s="3" t="str">
        <f>VLOOKUP(R651,'House Style2'!$A$1:$E$9,5,FALSE)</f>
        <v>Above Average</v>
      </c>
      <c r="T651">
        <v>7</v>
      </c>
      <c r="U651">
        <v>0.97216036843716036</v>
      </c>
      <c r="V651" t="s">
        <v>104</v>
      </c>
      <c r="W651">
        <v>5</v>
      </c>
      <c r="X651">
        <v>2003</v>
      </c>
      <c r="Y651">
        <v>2004</v>
      </c>
      <c r="Z651" t="s">
        <v>105</v>
      </c>
      <c r="AA651" t="s">
        <v>126</v>
      </c>
      <c r="AB651" t="s">
        <v>137</v>
      </c>
      <c r="AC651" t="s">
        <v>155</v>
      </c>
      <c r="AD651" t="s">
        <v>138</v>
      </c>
      <c r="AE651">
        <v>106</v>
      </c>
      <c r="AF651" t="s">
        <v>112</v>
      </c>
      <c r="AG651" t="s">
        <v>110</v>
      </c>
      <c r="AH651" t="s">
        <v>111</v>
      </c>
      <c r="AI651" t="s">
        <v>112</v>
      </c>
      <c r="AJ651" t="s">
        <v>110</v>
      </c>
      <c r="AK651" t="s">
        <v>156</v>
      </c>
      <c r="AL651" t="s">
        <v>113</v>
      </c>
      <c r="AM651">
        <v>567</v>
      </c>
      <c r="AN651" t="s">
        <v>114</v>
      </c>
      <c r="AO651">
        <v>0</v>
      </c>
      <c r="AP651">
        <v>197</v>
      </c>
      <c r="AQ651">
        <v>764</v>
      </c>
      <c r="AR651" t="s">
        <v>115</v>
      </c>
      <c r="AS651" t="s">
        <v>109</v>
      </c>
      <c r="AT651" t="s">
        <v>116</v>
      </c>
      <c r="AU651" t="s">
        <v>117</v>
      </c>
      <c r="AV651">
        <v>764</v>
      </c>
      <c r="AW651">
        <v>0.45269974608178043</v>
      </c>
      <c r="AX651" t="s">
        <v>195</v>
      </c>
      <c r="AY651">
        <v>862</v>
      </c>
      <c r="AZ651">
        <v>0</v>
      </c>
      <c r="BA651">
        <v>1626</v>
      </c>
      <c r="BB651">
        <v>0</v>
      </c>
      <c r="BC651">
        <v>0</v>
      </c>
      <c r="BD651">
        <v>2</v>
      </c>
      <c r="BE651">
        <v>0</v>
      </c>
      <c r="BF651">
        <v>2</v>
      </c>
      <c r="BG651">
        <v>1</v>
      </c>
      <c r="BH651" t="s">
        <v>112</v>
      </c>
      <c r="BI651">
        <v>6</v>
      </c>
      <c r="BJ651" t="s">
        <v>119</v>
      </c>
      <c r="BK651">
        <v>0</v>
      </c>
      <c r="BL651" t="s">
        <v>93</v>
      </c>
      <c r="BM651" t="s">
        <v>142</v>
      </c>
      <c r="BN651">
        <v>2003</v>
      </c>
      <c r="BO651" t="s">
        <v>143</v>
      </c>
      <c r="BP651">
        <v>2</v>
      </c>
      <c r="BQ651">
        <v>474</v>
      </c>
      <c r="BR651" t="s">
        <v>110</v>
      </c>
      <c r="BS651" t="s">
        <v>110</v>
      </c>
      <c r="BT651" t="s">
        <v>116</v>
      </c>
      <c r="BU651">
        <v>0</v>
      </c>
      <c r="BV651">
        <v>27</v>
      </c>
      <c r="BW651">
        <v>0</v>
      </c>
      <c r="BX651">
        <v>0</v>
      </c>
      <c r="BY651">
        <v>0</v>
      </c>
      <c r="BZ651">
        <v>0</v>
      </c>
      <c r="CA651" t="s">
        <v>93</v>
      </c>
      <c r="CB651" t="s">
        <v>93</v>
      </c>
      <c r="CC651" t="s">
        <v>93</v>
      </c>
      <c r="CD651">
        <v>0</v>
      </c>
      <c r="CE651">
        <v>7</v>
      </c>
      <c r="CF651">
        <v>2009</v>
      </c>
      <c r="CG651" t="s">
        <v>122</v>
      </c>
      <c r="CH651" t="s">
        <v>123</v>
      </c>
      <c r="CI651">
        <v>173000</v>
      </c>
      <c r="CR651">
        <v>764</v>
      </c>
      <c r="CS651" t="s">
        <v>124</v>
      </c>
    </row>
    <row r="652" spans="1:97" x14ac:dyDescent="0.3">
      <c r="A652">
        <v>1042</v>
      </c>
      <c r="B652">
        <v>60</v>
      </c>
      <c r="C652" t="s">
        <v>91</v>
      </c>
      <c r="D652" t="s">
        <v>93</v>
      </c>
      <c r="E652">
        <v>9130</v>
      </c>
      <c r="F652" t="s">
        <v>92</v>
      </c>
      <c r="G652" t="s">
        <v>93</v>
      </c>
      <c r="H652" t="s">
        <v>141</v>
      </c>
      <c r="I652" t="s">
        <v>95</v>
      </c>
      <c r="J652" t="s">
        <v>96</v>
      </c>
      <c r="K652" t="s">
        <v>134</v>
      </c>
      <c r="L652" t="s">
        <v>98</v>
      </c>
      <c r="M652" t="s">
        <v>211</v>
      </c>
      <c r="N652" t="s">
        <v>203</v>
      </c>
      <c r="O652" t="s">
        <v>230</v>
      </c>
      <c r="P652" t="s">
        <v>101</v>
      </c>
      <c r="Q652" t="s">
        <v>102</v>
      </c>
      <c r="R652" t="s">
        <v>103</v>
      </c>
      <c r="S652" s="3" t="str">
        <f>VLOOKUP(R652,'House Style2'!$A$1:$E$9,5,FALSE)</f>
        <v>Above Average</v>
      </c>
      <c r="T652">
        <v>6</v>
      </c>
      <c r="U652">
        <v>0.61536077924786192</v>
      </c>
      <c r="V652" t="s">
        <v>104</v>
      </c>
      <c r="W652">
        <v>8</v>
      </c>
      <c r="X652">
        <v>1966</v>
      </c>
      <c r="Y652">
        <v>2000</v>
      </c>
      <c r="Z652" t="s">
        <v>125</v>
      </c>
      <c r="AA652" t="s">
        <v>126</v>
      </c>
      <c r="AB652" t="s">
        <v>107</v>
      </c>
      <c r="AC652" t="s">
        <v>107</v>
      </c>
      <c r="AD652" t="s">
        <v>108</v>
      </c>
      <c r="AE652">
        <v>252</v>
      </c>
      <c r="AF652" t="s">
        <v>110</v>
      </c>
      <c r="AG652" t="s">
        <v>110</v>
      </c>
      <c r="AH652" t="s">
        <v>171</v>
      </c>
      <c r="AI652" t="s">
        <v>110</v>
      </c>
      <c r="AJ652" t="s">
        <v>110</v>
      </c>
      <c r="AK652" t="s">
        <v>156</v>
      </c>
      <c r="AL652" t="s">
        <v>113</v>
      </c>
      <c r="AM652">
        <v>400</v>
      </c>
      <c r="AN652" t="s">
        <v>172</v>
      </c>
      <c r="AO652">
        <v>64</v>
      </c>
      <c r="AP652">
        <v>336</v>
      </c>
      <c r="AQ652">
        <v>800</v>
      </c>
      <c r="AR652" t="s">
        <v>115</v>
      </c>
      <c r="AS652" t="s">
        <v>112</v>
      </c>
      <c r="AT652" t="s">
        <v>116</v>
      </c>
      <c r="AU652" t="s">
        <v>117</v>
      </c>
      <c r="AV652">
        <v>800</v>
      </c>
      <c r="AW652">
        <v>0.61316826458031837</v>
      </c>
      <c r="AX652" t="s">
        <v>195</v>
      </c>
      <c r="AY652">
        <v>832</v>
      </c>
      <c r="AZ652">
        <v>0</v>
      </c>
      <c r="BA652">
        <v>1632</v>
      </c>
      <c r="BB652">
        <v>0</v>
      </c>
      <c r="BC652">
        <v>1</v>
      </c>
      <c r="BD652">
        <v>1</v>
      </c>
      <c r="BE652">
        <v>1</v>
      </c>
      <c r="BF652">
        <v>4</v>
      </c>
      <c r="BG652">
        <v>1</v>
      </c>
      <c r="BH652" t="s">
        <v>112</v>
      </c>
      <c r="BI652">
        <v>7</v>
      </c>
      <c r="BJ652" t="s">
        <v>119</v>
      </c>
      <c r="BK652">
        <v>0</v>
      </c>
      <c r="BL652" t="s">
        <v>93</v>
      </c>
      <c r="BM652" t="s">
        <v>120</v>
      </c>
      <c r="BN652">
        <v>1966</v>
      </c>
      <c r="BO652" t="s">
        <v>114</v>
      </c>
      <c r="BP652">
        <v>2</v>
      </c>
      <c r="BQ652">
        <v>484</v>
      </c>
      <c r="BR652" t="s">
        <v>110</v>
      </c>
      <c r="BS652" t="s">
        <v>110</v>
      </c>
      <c r="BT652" t="s">
        <v>116</v>
      </c>
      <c r="BU652">
        <v>0</v>
      </c>
      <c r="BV652">
        <v>40</v>
      </c>
      <c r="BW652">
        <v>0</v>
      </c>
      <c r="BX652">
        <v>0</v>
      </c>
      <c r="BY652">
        <v>0</v>
      </c>
      <c r="BZ652">
        <v>0</v>
      </c>
      <c r="CA652" t="s">
        <v>93</v>
      </c>
      <c r="CB652" t="s">
        <v>93</v>
      </c>
      <c r="CC652" t="s">
        <v>93</v>
      </c>
      <c r="CD652">
        <v>0</v>
      </c>
      <c r="CE652">
        <v>7</v>
      </c>
      <c r="CF652">
        <v>2008</v>
      </c>
      <c r="CG652" t="s">
        <v>122</v>
      </c>
      <c r="CH652" t="s">
        <v>123</v>
      </c>
      <c r="CI652">
        <v>173000</v>
      </c>
      <c r="CR652">
        <v>800</v>
      </c>
      <c r="CS652" t="s">
        <v>124</v>
      </c>
    </row>
    <row r="653" spans="1:97" x14ac:dyDescent="0.3">
      <c r="A653">
        <v>1168</v>
      </c>
      <c r="B653">
        <v>60</v>
      </c>
      <c r="C653" t="s">
        <v>91</v>
      </c>
      <c r="D653">
        <v>58</v>
      </c>
      <c r="E653">
        <v>10852</v>
      </c>
      <c r="F653" t="s">
        <v>92</v>
      </c>
      <c r="G653" t="s">
        <v>93</v>
      </c>
      <c r="H653" t="s">
        <v>94</v>
      </c>
      <c r="I653" t="s">
        <v>95</v>
      </c>
      <c r="J653" t="s">
        <v>96</v>
      </c>
      <c r="K653" t="s">
        <v>134</v>
      </c>
      <c r="L653" t="s">
        <v>98</v>
      </c>
      <c r="M653" t="s">
        <v>184</v>
      </c>
      <c r="N653" t="s">
        <v>100</v>
      </c>
      <c r="O653" t="s">
        <v>169</v>
      </c>
      <c r="P653" t="s">
        <v>101</v>
      </c>
      <c r="Q653" t="s">
        <v>102</v>
      </c>
      <c r="R653" t="s">
        <v>103</v>
      </c>
      <c r="S653" s="3" t="str">
        <f>VLOOKUP(R653,'House Style2'!$A$1:$E$9,5,FALSE)</f>
        <v>Above Average</v>
      </c>
      <c r="T653">
        <v>6</v>
      </c>
      <c r="U653">
        <v>0.62403730150770531</v>
      </c>
      <c r="V653" t="s">
        <v>104</v>
      </c>
      <c r="W653">
        <v>5</v>
      </c>
      <c r="X653">
        <v>2000</v>
      </c>
      <c r="Y653">
        <v>2000</v>
      </c>
      <c r="Z653" t="s">
        <v>105</v>
      </c>
      <c r="AA653" t="s">
        <v>126</v>
      </c>
      <c r="AB653" t="s">
        <v>137</v>
      </c>
      <c r="AC653" t="s">
        <v>137</v>
      </c>
      <c r="AD653" t="s">
        <v>129</v>
      </c>
      <c r="AE653">
        <v>0</v>
      </c>
      <c r="AF653" t="s">
        <v>110</v>
      </c>
      <c r="AG653" t="s">
        <v>110</v>
      </c>
      <c r="AH653" t="s">
        <v>111</v>
      </c>
      <c r="AI653" t="s">
        <v>112</v>
      </c>
      <c r="AJ653" t="s">
        <v>110</v>
      </c>
      <c r="AK653" t="s">
        <v>156</v>
      </c>
      <c r="AL653" t="s">
        <v>113</v>
      </c>
      <c r="AM653">
        <v>786</v>
      </c>
      <c r="AN653" t="s">
        <v>114</v>
      </c>
      <c r="AO653">
        <v>0</v>
      </c>
      <c r="AP653">
        <v>173</v>
      </c>
      <c r="AQ653">
        <v>959</v>
      </c>
      <c r="AR653" t="s">
        <v>115</v>
      </c>
      <c r="AS653" t="s">
        <v>109</v>
      </c>
      <c r="AT653" t="s">
        <v>116</v>
      </c>
      <c r="AU653" t="s">
        <v>117</v>
      </c>
      <c r="AV653">
        <v>959</v>
      </c>
      <c r="AW653">
        <v>0.44019172408256591</v>
      </c>
      <c r="AX653" t="s">
        <v>195</v>
      </c>
      <c r="AY653">
        <v>712</v>
      </c>
      <c r="AZ653">
        <v>0</v>
      </c>
      <c r="BA653">
        <v>1671</v>
      </c>
      <c r="BB653">
        <v>1</v>
      </c>
      <c r="BC653">
        <v>0</v>
      </c>
      <c r="BD653">
        <v>2</v>
      </c>
      <c r="BE653">
        <v>1</v>
      </c>
      <c r="BF653">
        <v>3</v>
      </c>
      <c r="BG653">
        <v>1</v>
      </c>
      <c r="BH653" t="s">
        <v>110</v>
      </c>
      <c r="BI653">
        <v>7</v>
      </c>
      <c r="BJ653" t="s">
        <v>119</v>
      </c>
      <c r="BK653">
        <v>1</v>
      </c>
      <c r="BL653" t="s">
        <v>110</v>
      </c>
      <c r="BM653" t="s">
        <v>120</v>
      </c>
      <c r="BN653">
        <v>2000</v>
      </c>
      <c r="BO653" t="s">
        <v>121</v>
      </c>
      <c r="BP653">
        <v>2</v>
      </c>
      <c r="BQ653">
        <v>472</v>
      </c>
      <c r="BR653" t="s">
        <v>110</v>
      </c>
      <c r="BS653" t="s">
        <v>110</v>
      </c>
      <c r="BT653" t="s">
        <v>116</v>
      </c>
      <c r="BU653">
        <v>0</v>
      </c>
      <c r="BV653">
        <v>38</v>
      </c>
      <c r="BW653">
        <v>0</v>
      </c>
      <c r="BX653">
        <v>0</v>
      </c>
      <c r="BY653">
        <v>0</v>
      </c>
      <c r="BZ653">
        <v>0</v>
      </c>
      <c r="CA653" t="s">
        <v>93</v>
      </c>
      <c r="CB653" t="s">
        <v>93</v>
      </c>
      <c r="CC653" t="s">
        <v>93</v>
      </c>
      <c r="CD653">
        <v>0</v>
      </c>
      <c r="CE653">
        <v>2</v>
      </c>
      <c r="CF653">
        <v>2006</v>
      </c>
      <c r="CG653" t="s">
        <v>122</v>
      </c>
      <c r="CH653" t="s">
        <v>123</v>
      </c>
      <c r="CI653">
        <v>173000</v>
      </c>
      <c r="CR653">
        <v>959</v>
      </c>
      <c r="CS653" t="s">
        <v>124</v>
      </c>
    </row>
    <row r="654" spans="1:97" x14ac:dyDescent="0.3">
      <c r="A654">
        <v>493</v>
      </c>
      <c r="B654">
        <v>60</v>
      </c>
      <c r="C654" t="s">
        <v>91</v>
      </c>
      <c r="D654">
        <v>105</v>
      </c>
      <c r="E654">
        <v>15578</v>
      </c>
      <c r="F654" t="s">
        <v>92</v>
      </c>
      <c r="G654" t="s">
        <v>93</v>
      </c>
      <c r="H654" t="s">
        <v>94</v>
      </c>
      <c r="I654" t="s">
        <v>95</v>
      </c>
      <c r="J654" t="s">
        <v>96</v>
      </c>
      <c r="K654" t="s">
        <v>97</v>
      </c>
      <c r="L654" t="s">
        <v>98</v>
      </c>
      <c r="M654" t="s">
        <v>184</v>
      </c>
      <c r="N654" t="s">
        <v>100</v>
      </c>
      <c r="O654" t="s">
        <v>101</v>
      </c>
      <c r="P654" t="s">
        <v>101</v>
      </c>
      <c r="Q654" t="s">
        <v>102</v>
      </c>
      <c r="R654" t="s">
        <v>103</v>
      </c>
      <c r="S654" s="3" t="str">
        <f>VLOOKUP(R654,'House Style2'!$A$1:$E$9,5,FALSE)</f>
        <v>Above Average</v>
      </c>
      <c r="T654">
        <v>6</v>
      </c>
      <c r="U654">
        <v>0.25281529432539018</v>
      </c>
      <c r="V654" t="s">
        <v>104</v>
      </c>
      <c r="W654">
        <v>5</v>
      </c>
      <c r="X654">
        <v>2006</v>
      </c>
      <c r="Y654">
        <v>2006</v>
      </c>
      <c r="Z654" t="s">
        <v>105</v>
      </c>
      <c r="AA654" t="s">
        <v>126</v>
      </c>
      <c r="AB654" t="s">
        <v>137</v>
      </c>
      <c r="AC654" t="s">
        <v>137</v>
      </c>
      <c r="AD654" t="s">
        <v>129</v>
      </c>
      <c r="AE654">
        <v>0</v>
      </c>
      <c r="AF654" t="s">
        <v>112</v>
      </c>
      <c r="AG654" t="s">
        <v>110</v>
      </c>
      <c r="AH654" t="s">
        <v>111</v>
      </c>
      <c r="AI654" t="s">
        <v>112</v>
      </c>
      <c r="AJ654" t="s">
        <v>110</v>
      </c>
      <c r="AK654" t="s">
        <v>156</v>
      </c>
      <c r="AL654" t="s">
        <v>114</v>
      </c>
      <c r="AM654">
        <v>0</v>
      </c>
      <c r="AN654" t="s">
        <v>114</v>
      </c>
      <c r="AO654">
        <v>0</v>
      </c>
      <c r="AP654">
        <v>728</v>
      </c>
      <c r="AQ654">
        <v>728</v>
      </c>
      <c r="AR654" t="s">
        <v>115</v>
      </c>
      <c r="AS654" t="s">
        <v>112</v>
      </c>
      <c r="AT654" t="s">
        <v>116</v>
      </c>
      <c r="AU654" t="s">
        <v>117</v>
      </c>
      <c r="AV654">
        <v>728</v>
      </c>
      <c r="AW654">
        <v>0.14546992600749786</v>
      </c>
      <c r="AX654" t="s">
        <v>195</v>
      </c>
      <c r="AY654">
        <v>728</v>
      </c>
      <c r="AZ654">
        <v>0</v>
      </c>
      <c r="BA654">
        <v>1456</v>
      </c>
      <c r="BB654">
        <v>0</v>
      </c>
      <c r="BC654">
        <v>0</v>
      </c>
      <c r="BD654">
        <v>2</v>
      </c>
      <c r="BE654">
        <v>1</v>
      </c>
      <c r="BF654">
        <v>3</v>
      </c>
      <c r="BG654">
        <v>1</v>
      </c>
      <c r="BH654" t="s">
        <v>110</v>
      </c>
      <c r="BI654">
        <v>8</v>
      </c>
      <c r="BJ654" t="s">
        <v>119</v>
      </c>
      <c r="BK654">
        <v>0</v>
      </c>
      <c r="BL654" t="s">
        <v>93</v>
      </c>
      <c r="BM654" t="s">
        <v>120</v>
      </c>
      <c r="BN654">
        <v>2006</v>
      </c>
      <c r="BO654" t="s">
        <v>143</v>
      </c>
      <c r="BP654">
        <v>2</v>
      </c>
      <c r="BQ654">
        <v>429</v>
      </c>
      <c r="BR654" t="s">
        <v>110</v>
      </c>
      <c r="BS654" t="s">
        <v>110</v>
      </c>
      <c r="BT654" t="s">
        <v>116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 t="s">
        <v>93</v>
      </c>
      <c r="CB654" t="s">
        <v>93</v>
      </c>
      <c r="CC654" t="s">
        <v>93</v>
      </c>
      <c r="CD654">
        <v>0</v>
      </c>
      <c r="CE654">
        <v>5</v>
      </c>
      <c r="CF654">
        <v>2006</v>
      </c>
      <c r="CG654" t="s">
        <v>139</v>
      </c>
      <c r="CH654" t="s">
        <v>140</v>
      </c>
      <c r="CI654">
        <v>172785</v>
      </c>
      <c r="CR654">
        <v>728</v>
      </c>
      <c r="CS654" t="s">
        <v>124</v>
      </c>
    </row>
    <row r="655" spans="1:97" x14ac:dyDescent="0.3">
      <c r="A655">
        <v>57</v>
      </c>
      <c r="B655">
        <v>160</v>
      </c>
      <c r="C655" t="s">
        <v>188</v>
      </c>
      <c r="D655">
        <v>24</v>
      </c>
      <c r="E655">
        <v>2645</v>
      </c>
      <c r="F655" t="s">
        <v>92</v>
      </c>
      <c r="G655" t="s">
        <v>92</v>
      </c>
      <c r="H655" t="s">
        <v>141</v>
      </c>
      <c r="I655" t="s">
        <v>95</v>
      </c>
      <c r="J655" t="s">
        <v>96</v>
      </c>
      <c r="K655" t="s">
        <v>134</v>
      </c>
      <c r="L655" t="s">
        <v>98</v>
      </c>
      <c r="M655" t="s">
        <v>168</v>
      </c>
      <c r="N655" t="s">
        <v>100</v>
      </c>
      <c r="O655" t="s">
        <v>101</v>
      </c>
      <c r="P655" t="s">
        <v>101</v>
      </c>
      <c r="Q655" t="s">
        <v>234</v>
      </c>
      <c r="R655" t="s">
        <v>103</v>
      </c>
      <c r="S655" s="3" t="str">
        <f>VLOOKUP(R655,'House Style2'!$A$1:$E$9,5,FALSE)</f>
        <v>Above Average</v>
      </c>
      <c r="T655">
        <v>8</v>
      </c>
      <c r="U655">
        <v>0.11073864143553525</v>
      </c>
      <c r="V655" t="s">
        <v>104</v>
      </c>
      <c r="W655">
        <v>5</v>
      </c>
      <c r="X655">
        <v>1999</v>
      </c>
      <c r="Y655">
        <v>2000</v>
      </c>
      <c r="Z655" t="s">
        <v>105</v>
      </c>
      <c r="AA655" t="s">
        <v>126</v>
      </c>
      <c r="AB655" t="s">
        <v>176</v>
      </c>
      <c r="AC655" t="s">
        <v>176</v>
      </c>
      <c r="AD655" t="s">
        <v>108</v>
      </c>
      <c r="AE655">
        <v>456</v>
      </c>
      <c r="AF655" t="s">
        <v>112</v>
      </c>
      <c r="AG655" t="s">
        <v>110</v>
      </c>
      <c r="AH655" t="s">
        <v>111</v>
      </c>
      <c r="AI655" t="s">
        <v>112</v>
      </c>
      <c r="AJ655" t="s">
        <v>110</v>
      </c>
      <c r="AK655" t="s">
        <v>156</v>
      </c>
      <c r="AL655" t="s">
        <v>113</v>
      </c>
      <c r="AM655">
        <v>649</v>
      </c>
      <c r="AN655" t="s">
        <v>114</v>
      </c>
      <c r="AO655">
        <v>0</v>
      </c>
      <c r="AP655">
        <v>321</v>
      </c>
      <c r="AQ655">
        <v>970</v>
      </c>
      <c r="AR655" t="s">
        <v>115</v>
      </c>
      <c r="AS655" t="s">
        <v>109</v>
      </c>
      <c r="AT655" t="s">
        <v>116</v>
      </c>
      <c r="AU655" t="s">
        <v>117</v>
      </c>
      <c r="AV655">
        <v>983</v>
      </c>
      <c r="AW655">
        <v>0.24290343290193661</v>
      </c>
      <c r="AX655" t="s">
        <v>195</v>
      </c>
      <c r="AY655">
        <v>756</v>
      </c>
      <c r="AZ655">
        <v>0</v>
      </c>
      <c r="BA655">
        <v>1739</v>
      </c>
      <c r="BB655">
        <v>1</v>
      </c>
      <c r="BC655">
        <v>0</v>
      </c>
      <c r="BD655">
        <v>2</v>
      </c>
      <c r="BE655">
        <v>1</v>
      </c>
      <c r="BF655">
        <v>3</v>
      </c>
      <c r="BG655">
        <v>1</v>
      </c>
      <c r="BH655" t="s">
        <v>112</v>
      </c>
      <c r="BI655">
        <v>7</v>
      </c>
      <c r="BJ655" t="s">
        <v>119</v>
      </c>
      <c r="BK655">
        <v>0</v>
      </c>
      <c r="BL655" t="s">
        <v>93</v>
      </c>
      <c r="BM655" t="s">
        <v>120</v>
      </c>
      <c r="BN655">
        <v>1999</v>
      </c>
      <c r="BO655" t="s">
        <v>121</v>
      </c>
      <c r="BP655">
        <v>2</v>
      </c>
      <c r="BQ655">
        <v>480</v>
      </c>
      <c r="BR655" t="s">
        <v>110</v>
      </c>
      <c r="BS655" t="s">
        <v>110</v>
      </c>
      <c r="BT655" t="s">
        <v>116</v>
      </c>
      <c r="BU655">
        <v>115</v>
      </c>
      <c r="BV655">
        <v>0</v>
      </c>
      <c r="BW655">
        <v>0</v>
      </c>
      <c r="BX655">
        <v>0</v>
      </c>
      <c r="BY655">
        <v>0</v>
      </c>
      <c r="BZ655">
        <v>0</v>
      </c>
      <c r="CA655" t="s">
        <v>93</v>
      </c>
      <c r="CB655" t="s">
        <v>93</v>
      </c>
      <c r="CC655" t="s">
        <v>93</v>
      </c>
      <c r="CD655">
        <v>0</v>
      </c>
      <c r="CE655">
        <v>8</v>
      </c>
      <c r="CF655">
        <v>2009</v>
      </c>
      <c r="CG655" t="s">
        <v>122</v>
      </c>
      <c r="CH655" t="s">
        <v>132</v>
      </c>
      <c r="CI655">
        <v>172500</v>
      </c>
      <c r="CR655">
        <v>983</v>
      </c>
      <c r="CS655" t="s">
        <v>124</v>
      </c>
    </row>
    <row r="656" spans="1:97" x14ac:dyDescent="0.3">
      <c r="A656">
        <v>178</v>
      </c>
      <c r="B656">
        <v>50</v>
      </c>
      <c r="C656" t="s">
        <v>91</v>
      </c>
      <c r="D656" t="s">
        <v>93</v>
      </c>
      <c r="E656">
        <v>13650</v>
      </c>
      <c r="F656" t="s">
        <v>92</v>
      </c>
      <c r="G656" t="s">
        <v>93</v>
      </c>
      <c r="H656" t="s">
        <v>141</v>
      </c>
      <c r="I656" t="s">
        <v>95</v>
      </c>
      <c r="J656" t="s">
        <v>96</v>
      </c>
      <c r="K656" t="s">
        <v>134</v>
      </c>
      <c r="L656" t="s">
        <v>98</v>
      </c>
      <c r="M656" t="s">
        <v>246</v>
      </c>
      <c r="N656" t="s">
        <v>203</v>
      </c>
      <c r="O656" t="s">
        <v>101</v>
      </c>
      <c r="P656" t="s">
        <v>101</v>
      </c>
      <c r="Q656" t="s">
        <v>102</v>
      </c>
      <c r="R656" t="s">
        <v>170</v>
      </c>
      <c r="S656" s="3" t="str">
        <f>VLOOKUP(R656,'House Style2'!$A$1:$E$9,5,FALSE)</f>
        <v>Below Average</v>
      </c>
      <c r="T656">
        <v>5</v>
      </c>
      <c r="U656">
        <v>0.29082994626170355</v>
      </c>
      <c r="V656" t="s">
        <v>225</v>
      </c>
      <c r="W656">
        <v>5</v>
      </c>
      <c r="X656">
        <v>1958</v>
      </c>
      <c r="Y656">
        <v>1958</v>
      </c>
      <c r="Z656" t="s">
        <v>105</v>
      </c>
      <c r="AA656" t="s">
        <v>126</v>
      </c>
      <c r="AB656" t="s">
        <v>176</v>
      </c>
      <c r="AC656" t="s">
        <v>176</v>
      </c>
      <c r="AD656" t="s">
        <v>129</v>
      </c>
      <c r="AE656">
        <v>0</v>
      </c>
      <c r="AF656" t="s">
        <v>112</v>
      </c>
      <c r="AG656" t="s">
        <v>112</v>
      </c>
      <c r="AH656" t="s">
        <v>171</v>
      </c>
      <c r="AI656" t="s">
        <v>110</v>
      </c>
      <c r="AJ656" t="s">
        <v>110</v>
      </c>
      <c r="AK656" t="s">
        <v>156</v>
      </c>
      <c r="AL656" t="s">
        <v>151</v>
      </c>
      <c r="AM656">
        <v>57</v>
      </c>
      <c r="AN656" t="s">
        <v>189</v>
      </c>
      <c r="AO656">
        <v>441</v>
      </c>
      <c r="AP656">
        <v>554</v>
      </c>
      <c r="AQ656">
        <v>1052</v>
      </c>
      <c r="AR656" t="s">
        <v>115</v>
      </c>
      <c r="AS656" t="s">
        <v>109</v>
      </c>
      <c r="AT656" t="s">
        <v>116</v>
      </c>
      <c r="AU656" t="s">
        <v>117</v>
      </c>
      <c r="AV656">
        <v>1252</v>
      </c>
      <c r="AW656">
        <v>3.2862958322612545E-2</v>
      </c>
      <c r="AX656" t="s">
        <v>118</v>
      </c>
      <c r="AY656">
        <v>668</v>
      </c>
      <c r="AZ656">
        <v>0</v>
      </c>
      <c r="BA656">
        <v>1920</v>
      </c>
      <c r="BB656">
        <v>1</v>
      </c>
      <c r="BC656">
        <v>0</v>
      </c>
      <c r="BD656">
        <v>2</v>
      </c>
      <c r="BE656">
        <v>0</v>
      </c>
      <c r="BF656">
        <v>4</v>
      </c>
      <c r="BG656">
        <v>1</v>
      </c>
      <c r="BH656" t="s">
        <v>112</v>
      </c>
      <c r="BI656">
        <v>8</v>
      </c>
      <c r="BJ656" t="s">
        <v>119</v>
      </c>
      <c r="BK656">
        <v>1</v>
      </c>
      <c r="BL656" t="s">
        <v>112</v>
      </c>
      <c r="BM656" t="s">
        <v>120</v>
      </c>
      <c r="BN656">
        <v>1958</v>
      </c>
      <c r="BO656" t="s">
        <v>114</v>
      </c>
      <c r="BP656">
        <v>2</v>
      </c>
      <c r="BQ656">
        <v>451</v>
      </c>
      <c r="BR656" t="s">
        <v>110</v>
      </c>
      <c r="BS656" t="s">
        <v>110</v>
      </c>
      <c r="BT656" t="s">
        <v>116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 t="s">
        <v>93</v>
      </c>
      <c r="CB656" t="s">
        <v>93</v>
      </c>
      <c r="CC656" t="s">
        <v>93</v>
      </c>
      <c r="CD656">
        <v>0</v>
      </c>
      <c r="CE656">
        <v>7</v>
      </c>
      <c r="CF656">
        <v>2006</v>
      </c>
      <c r="CG656" t="s">
        <v>122</v>
      </c>
      <c r="CH656" t="s">
        <v>123</v>
      </c>
      <c r="CI656">
        <v>172500</v>
      </c>
      <c r="CR656">
        <v>1252</v>
      </c>
      <c r="CS656" t="s">
        <v>124</v>
      </c>
    </row>
    <row r="657" spans="1:97" x14ac:dyDescent="0.3">
      <c r="A657">
        <v>444</v>
      </c>
      <c r="B657">
        <v>120</v>
      </c>
      <c r="C657" t="s">
        <v>91</v>
      </c>
      <c r="D657">
        <v>53</v>
      </c>
      <c r="E657">
        <v>3922</v>
      </c>
      <c r="F657" t="s">
        <v>92</v>
      </c>
      <c r="G657" t="s">
        <v>93</v>
      </c>
      <c r="H657" t="s">
        <v>141</v>
      </c>
      <c r="I657" t="s">
        <v>95</v>
      </c>
      <c r="J657" t="s">
        <v>96</v>
      </c>
      <c r="K657" t="s">
        <v>134</v>
      </c>
      <c r="L657" t="s">
        <v>98</v>
      </c>
      <c r="M657" t="s">
        <v>222</v>
      </c>
      <c r="N657" t="s">
        <v>203</v>
      </c>
      <c r="O657" t="s">
        <v>101</v>
      </c>
      <c r="P657" t="s">
        <v>101</v>
      </c>
      <c r="Q657" t="s">
        <v>175</v>
      </c>
      <c r="R657" t="s">
        <v>136</v>
      </c>
      <c r="S657" s="3" t="str">
        <f>VLOOKUP(R657,'House Style2'!$A$1:$E$9,5,FALSE)</f>
        <v>Above Average</v>
      </c>
      <c r="T657">
        <v>7</v>
      </c>
      <c r="U657">
        <v>0.362301747506657</v>
      </c>
      <c r="V657" t="s">
        <v>104</v>
      </c>
      <c r="W657">
        <v>5</v>
      </c>
      <c r="X657">
        <v>2006</v>
      </c>
      <c r="Y657">
        <v>2007</v>
      </c>
      <c r="Z657" t="s">
        <v>105</v>
      </c>
      <c r="AA657" t="s">
        <v>126</v>
      </c>
      <c r="AB657" t="s">
        <v>179</v>
      </c>
      <c r="AC657" t="s">
        <v>155</v>
      </c>
      <c r="AD657" t="s">
        <v>108</v>
      </c>
      <c r="AE657">
        <v>72</v>
      </c>
      <c r="AF657" t="s">
        <v>112</v>
      </c>
      <c r="AG657" t="s">
        <v>110</v>
      </c>
      <c r="AH657" t="s">
        <v>111</v>
      </c>
      <c r="AI657" t="s">
        <v>109</v>
      </c>
      <c r="AJ657" t="s">
        <v>110</v>
      </c>
      <c r="AK657" t="s">
        <v>130</v>
      </c>
      <c r="AL657" t="s">
        <v>114</v>
      </c>
      <c r="AM657">
        <v>0</v>
      </c>
      <c r="AN657" t="s">
        <v>114</v>
      </c>
      <c r="AO657">
        <v>0</v>
      </c>
      <c r="AP657">
        <v>1258</v>
      </c>
      <c r="AQ657">
        <v>1258</v>
      </c>
      <c r="AR657" t="s">
        <v>115</v>
      </c>
      <c r="AS657" t="s">
        <v>109</v>
      </c>
      <c r="AT657" t="s">
        <v>116</v>
      </c>
      <c r="AU657" t="s">
        <v>117</v>
      </c>
      <c r="AV657">
        <v>1258</v>
      </c>
      <c r="AW657">
        <v>0.44064312545967055</v>
      </c>
      <c r="AX657" t="s">
        <v>118</v>
      </c>
      <c r="AY657">
        <v>0</v>
      </c>
      <c r="AZ657">
        <v>0</v>
      </c>
      <c r="BA657">
        <v>1258</v>
      </c>
      <c r="BB657">
        <v>0</v>
      </c>
      <c r="BC657">
        <v>0</v>
      </c>
      <c r="BD657">
        <v>2</v>
      </c>
      <c r="BE657">
        <v>0</v>
      </c>
      <c r="BF657">
        <v>2</v>
      </c>
      <c r="BG657">
        <v>1</v>
      </c>
      <c r="BH657" t="s">
        <v>112</v>
      </c>
      <c r="BI657">
        <v>6</v>
      </c>
      <c r="BJ657" t="s">
        <v>119</v>
      </c>
      <c r="BK657">
        <v>1</v>
      </c>
      <c r="BL657" t="s">
        <v>112</v>
      </c>
      <c r="BM657" t="s">
        <v>120</v>
      </c>
      <c r="BN657">
        <v>2007</v>
      </c>
      <c r="BO657" t="s">
        <v>121</v>
      </c>
      <c r="BP657">
        <v>3</v>
      </c>
      <c r="BQ657">
        <v>648</v>
      </c>
      <c r="BR657" t="s">
        <v>110</v>
      </c>
      <c r="BS657" t="s">
        <v>110</v>
      </c>
      <c r="BT657" t="s">
        <v>116</v>
      </c>
      <c r="BU657">
        <v>144</v>
      </c>
      <c r="BV657">
        <v>16</v>
      </c>
      <c r="BW657">
        <v>0</v>
      </c>
      <c r="BX657">
        <v>0</v>
      </c>
      <c r="BY657">
        <v>0</v>
      </c>
      <c r="BZ657">
        <v>0</v>
      </c>
      <c r="CA657" t="s">
        <v>93</v>
      </c>
      <c r="CB657" t="s">
        <v>93</v>
      </c>
      <c r="CC657" t="s">
        <v>93</v>
      </c>
      <c r="CD657">
        <v>0</v>
      </c>
      <c r="CE657">
        <v>6</v>
      </c>
      <c r="CF657">
        <v>2007</v>
      </c>
      <c r="CG657" t="s">
        <v>139</v>
      </c>
      <c r="CH657" t="s">
        <v>140</v>
      </c>
      <c r="CI657">
        <v>172500</v>
      </c>
      <c r="CR657">
        <v>1258</v>
      </c>
      <c r="CS657" t="s">
        <v>124</v>
      </c>
    </row>
    <row r="658" spans="1:97" x14ac:dyDescent="0.3">
      <c r="A658">
        <v>756</v>
      </c>
      <c r="B658">
        <v>160</v>
      </c>
      <c r="C658" t="s">
        <v>188</v>
      </c>
      <c r="D658">
        <v>34</v>
      </c>
      <c r="E658">
        <v>3230</v>
      </c>
      <c r="F658" t="s">
        <v>92</v>
      </c>
      <c r="G658" t="s">
        <v>92</v>
      </c>
      <c r="H658" t="s">
        <v>141</v>
      </c>
      <c r="I658" t="s">
        <v>95</v>
      </c>
      <c r="J658" t="s">
        <v>96</v>
      </c>
      <c r="K658" t="s">
        <v>134</v>
      </c>
      <c r="L658" t="s">
        <v>98</v>
      </c>
      <c r="M658" t="s">
        <v>168</v>
      </c>
      <c r="N658" t="s">
        <v>100</v>
      </c>
      <c r="O658" t="s">
        <v>101</v>
      </c>
      <c r="P658" t="s">
        <v>101</v>
      </c>
      <c r="Q658" t="s">
        <v>175</v>
      </c>
      <c r="R658" t="s">
        <v>103</v>
      </c>
      <c r="S658" s="3" t="str">
        <f>VLOOKUP(R658,'House Style2'!$A$1:$E$9,5,FALSE)</f>
        <v>Above Average</v>
      </c>
      <c r="T658">
        <v>6</v>
      </c>
      <c r="U658">
        <v>6.8374964327390431E-2</v>
      </c>
      <c r="V658" t="s">
        <v>104</v>
      </c>
      <c r="W658">
        <v>5</v>
      </c>
      <c r="X658">
        <v>1999</v>
      </c>
      <c r="Y658">
        <v>1999</v>
      </c>
      <c r="Z658" t="s">
        <v>105</v>
      </c>
      <c r="AA658" t="s">
        <v>126</v>
      </c>
      <c r="AB658" t="s">
        <v>176</v>
      </c>
      <c r="AC658" t="s">
        <v>176</v>
      </c>
      <c r="AD658" t="s">
        <v>108</v>
      </c>
      <c r="AE658">
        <v>894</v>
      </c>
      <c r="AF658" t="s">
        <v>110</v>
      </c>
      <c r="AG658" t="s">
        <v>110</v>
      </c>
      <c r="AH658" t="s">
        <v>111</v>
      </c>
      <c r="AI658" t="s">
        <v>112</v>
      </c>
      <c r="AJ658" t="s">
        <v>110</v>
      </c>
      <c r="AK658" t="s">
        <v>156</v>
      </c>
      <c r="AL658" t="s">
        <v>113</v>
      </c>
      <c r="AM658">
        <v>381</v>
      </c>
      <c r="AN658" t="s">
        <v>114</v>
      </c>
      <c r="AO658">
        <v>0</v>
      </c>
      <c r="AP658">
        <v>348</v>
      </c>
      <c r="AQ658">
        <v>729</v>
      </c>
      <c r="AR658" t="s">
        <v>115</v>
      </c>
      <c r="AS658" t="s">
        <v>112</v>
      </c>
      <c r="AT658" t="s">
        <v>116</v>
      </c>
      <c r="AU658" t="s">
        <v>117</v>
      </c>
      <c r="AV658">
        <v>742</v>
      </c>
      <c r="AW658">
        <v>0.22489594826705361</v>
      </c>
      <c r="AX658" t="s">
        <v>195</v>
      </c>
      <c r="AY658">
        <v>729</v>
      </c>
      <c r="AZ658">
        <v>0</v>
      </c>
      <c r="BA658">
        <v>1471</v>
      </c>
      <c r="BB658">
        <v>0</v>
      </c>
      <c r="BC658">
        <v>0</v>
      </c>
      <c r="BD658">
        <v>2</v>
      </c>
      <c r="BE658">
        <v>1</v>
      </c>
      <c r="BF658">
        <v>3</v>
      </c>
      <c r="BG658">
        <v>1</v>
      </c>
      <c r="BH658" t="s">
        <v>110</v>
      </c>
      <c r="BI658">
        <v>6</v>
      </c>
      <c r="BJ658" t="s">
        <v>119</v>
      </c>
      <c r="BK658">
        <v>0</v>
      </c>
      <c r="BL658" t="s">
        <v>93</v>
      </c>
      <c r="BM658" t="s">
        <v>164</v>
      </c>
      <c r="BN658">
        <v>1999</v>
      </c>
      <c r="BO658" t="s">
        <v>114</v>
      </c>
      <c r="BP658">
        <v>2</v>
      </c>
      <c r="BQ658">
        <v>440</v>
      </c>
      <c r="BR658" t="s">
        <v>110</v>
      </c>
      <c r="BS658" t="s">
        <v>110</v>
      </c>
      <c r="BT658" t="s">
        <v>116</v>
      </c>
      <c r="BU658">
        <v>0</v>
      </c>
      <c r="BV658">
        <v>24</v>
      </c>
      <c r="BW658">
        <v>0</v>
      </c>
      <c r="BX658">
        <v>0</v>
      </c>
      <c r="BY658">
        <v>0</v>
      </c>
      <c r="BZ658">
        <v>0</v>
      </c>
      <c r="CA658" t="s">
        <v>93</v>
      </c>
      <c r="CB658" t="s">
        <v>93</v>
      </c>
      <c r="CC658" t="s">
        <v>93</v>
      </c>
      <c r="CD658">
        <v>0</v>
      </c>
      <c r="CE658">
        <v>3</v>
      </c>
      <c r="CF658">
        <v>2009</v>
      </c>
      <c r="CG658" t="s">
        <v>122</v>
      </c>
      <c r="CH658" t="s">
        <v>123</v>
      </c>
      <c r="CI658">
        <v>172500</v>
      </c>
      <c r="CR658">
        <v>742</v>
      </c>
      <c r="CS658" t="s">
        <v>124</v>
      </c>
    </row>
    <row r="659" spans="1:97" x14ac:dyDescent="0.3">
      <c r="A659">
        <v>892</v>
      </c>
      <c r="B659">
        <v>60</v>
      </c>
      <c r="C659" t="s">
        <v>91</v>
      </c>
      <c r="D659">
        <v>70</v>
      </c>
      <c r="E659">
        <v>11184</v>
      </c>
      <c r="F659" t="s">
        <v>92</v>
      </c>
      <c r="G659" t="s">
        <v>93</v>
      </c>
      <c r="H659" t="s">
        <v>141</v>
      </c>
      <c r="I659" t="s">
        <v>95</v>
      </c>
      <c r="J659" t="s">
        <v>96</v>
      </c>
      <c r="K659" t="s">
        <v>134</v>
      </c>
      <c r="L659" t="s">
        <v>98</v>
      </c>
      <c r="M659" t="s">
        <v>246</v>
      </c>
      <c r="N659" t="s">
        <v>203</v>
      </c>
      <c r="O659" t="s">
        <v>101</v>
      </c>
      <c r="P659" t="s">
        <v>101</v>
      </c>
      <c r="Q659" t="s">
        <v>102</v>
      </c>
      <c r="R659" t="s">
        <v>103</v>
      </c>
      <c r="S659" s="3" t="str">
        <f>VLOOKUP(R659,'House Style2'!$A$1:$E$9,5,FALSE)</f>
        <v>Above Average</v>
      </c>
      <c r="T659">
        <v>6</v>
      </c>
      <c r="U659">
        <v>0.41606706265257087</v>
      </c>
      <c r="V659" t="s">
        <v>104</v>
      </c>
      <c r="W659">
        <v>5</v>
      </c>
      <c r="X659">
        <v>1978</v>
      </c>
      <c r="Y659">
        <v>1978</v>
      </c>
      <c r="Z659" t="s">
        <v>125</v>
      </c>
      <c r="AA659" t="s">
        <v>126</v>
      </c>
      <c r="AB659" t="s">
        <v>107</v>
      </c>
      <c r="AC659" t="s">
        <v>107</v>
      </c>
      <c r="AD659" t="s">
        <v>108</v>
      </c>
      <c r="AE659">
        <v>92</v>
      </c>
      <c r="AF659" t="s">
        <v>110</v>
      </c>
      <c r="AG659" t="s">
        <v>110</v>
      </c>
      <c r="AH659" t="s">
        <v>171</v>
      </c>
      <c r="AI659" t="s">
        <v>110</v>
      </c>
      <c r="AJ659" t="s">
        <v>110</v>
      </c>
      <c r="AK659" t="s">
        <v>156</v>
      </c>
      <c r="AL659" t="s">
        <v>210</v>
      </c>
      <c r="AM659">
        <v>226</v>
      </c>
      <c r="AN659" t="s">
        <v>172</v>
      </c>
      <c r="AO659">
        <v>500</v>
      </c>
      <c r="AP659">
        <v>192</v>
      </c>
      <c r="AQ659">
        <v>918</v>
      </c>
      <c r="AR659" t="s">
        <v>115</v>
      </c>
      <c r="AS659" t="s">
        <v>112</v>
      </c>
      <c r="AT659" t="s">
        <v>116</v>
      </c>
      <c r="AU659" t="s">
        <v>117</v>
      </c>
      <c r="AV659">
        <v>918</v>
      </c>
      <c r="AW659">
        <v>0.5494485611122546</v>
      </c>
      <c r="AX659" t="s">
        <v>195</v>
      </c>
      <c r="AY659">
        <v>765</v>
      </c>
      <c r="AZ659">
        <v>0</v>
      </c>
      <c r="BA659">
        <v>1683</v>
      </c>
      <c r="BB659">
        <v>0</v>
      </c>
      <c r="BC659">
        <v>0</v>
      </c>
      <c r="BD659">
        <v>2</v>
      </c>
      <c r="BE659">
        <v>1</v>
      </c>
      <c r="BF659">
        <v>3</v>
      </c>
      <c r="BG659">
        <v>1</v>
      </c>
      <c r="BH659" t="s">
        <v>110</v>
      </c>
      <c r="BI659">
        <v>7</v>
      </c>
      <c r="BJ659" t="s">
        <v>119</v>
      </c>
      <c r="BK659">
        <v>1</v>
      </c>
      <c r="BL659" t="s">
        <v>110</v>
      </c>
      <c r="BM659" t="s">
        <v>120</v>
      </c>
      <c r="BN659">
        <v>1978</v>
      </c>
      <c r="BO659" t="s">
        <v>143</v>
      </c>
      <c r="BP659">
        <v>2</v>
      </c>
      <c r="BQ659">
        <v>440</v>
      </c>
      <c r="BR659" t="s">
        <v>110</v>
      </c>
      <c r="BS659" t="s">
        <v>110</v>
      </c>
      <c r="BT659" t="s">
        <v>116</v>
      </c>
      <c r="BU659">
        <v>243</v>
      </c>
      <c r="BV659">
        <v>0</v>
      </c>
      <c r="BW659">
        <v>0</v>
      </c>
      <c r="BX659">
        <v>0</v>
      </c>
      <c r="BY659">
        <v>0</v>
      </c>
      <c r="BZ659">
        <v>0</v>
      </c>
      <c r="CA659" t="s">
        <v>93</v>
      </c>
      <c r="CB659" t="s">
        <v>93</v>
      </c>
      <c r="CC659" t="s">
        <v>93</v>
      </c>
      <c r="CD659">
        <v>0</v>
      </c>
      <c r="CE659">
        <v>7</v>
      </c>
      <c r="CF659">
        <v>2009</v>
      </c>
      <c r="CG659" t="s">
        <v>122</v>
      </c>
      <c r="CH659" t="s">
        <v>123</v>
      </c>
      <c r="CI659">
        <v>172500</v>
      </c>
      <c r="CR659">
        <v>918</v>
      </c>
      <c r="CS659" t="s">
        <v>124</v>
      </c>
    </row>
    <row r="660" spans="1:97" x14ac:dyDescent="0.3">
      <c r="A660">
        <v>371</v>
      </c>
      <c r="B660">
        <v>60</v>
      </c>
      <c r="C660" t="s">
        <v>91</v>
      </c>
      <c r="D660" t="s">
        <v>93</v>
      </c>
      <c r="E660">
        <v>8121</v>
      </c>
      <c r="F660" t="s">
        <v>92</v>
      </c>
      <c r="G660" t="s">
        <v>93</v>
      </c>
      <c r="H660" t="s">
        <v>94</v>
      </c>
      <c r="I660" t="s">
        <v>95</v>
      </c>
      <c r="J660" t="s">
        <v>96</v>
      </c>
      <c r="K660" t="s">
        <v>134</v>
      </c>
      <c r="L660" t="s">
        <v>98</v>
      </c>
      <c r="M660" t="s">
        <v>184</v>
      </c>
      <c r="N660" t="s">
        <v>100</v>
      </c>
      <c r="O660" t="s">
        <v>101</v>
      </c>
      <c r="P660" t="s">
        <v>101</v>
      </c>
      <c r="Q660" t="s">
        <v>102</v>
      </c>
      <c r="R660" t="s">
        <v>103</v>
      </c>
      <c r="S660" s="3" t="str">
        <f>VLOOKUP(R660,'House Style2'!$A$1:$E$9,5,FALSE)</f>
        <v>Above Average</v>
      </c>
      <c r="T660">
        <v>6</v>
      </c>
      <c r="U660">
        <v>0.77517313417994815</v>
      </c>
      <c r="V660" t="s">
        <v>104</v>
      </c>
      <c r="W660">
        <v>5</v>
      </c>
      <c r="X660">
        <v>2000</v>
      </c>
      <c r="Y660">
        <v>2000</v>
      </c>
      <c r="Z660" t="s">
        <v>105</v>
      </c>
      <c r="AA660" t="s">
        <v>126</v>
      </c>
      <c r="AB660" t="s">
        <v>137</v>
      </c>
      <c r="AC660" t="s">
        <v>137</v>
      </c>
      <c r="AD660" t="s">
        <v>129</v>
      </c>
      <c r="AE660">
        <v>0</v>
      </c>
      <c r="AF660" t="s">
        <v>110</v>
      </c>
      <c r="AG660" t="s">
        <v>110</v>
      </c>
      <c r="AH660" t="s">
        <v>111</v>
      </c>
      <c r="AI660" t="s">
        <v>112</v>
      </c>
      <c r="AJ660" t="s">
        <v>110</v>
      </c>
      <c r="AK660" t="s">
        <v>156</v>
      </c>
      <c r="AL660" t="s">
        <v>114</v>
      </c>
      <c r="AM660">
        <v>0</v>
      </c>
      <c r="AN660" t="s">
        <v>114</v>
      </c>
      <c r="AO660">
        <v>0</v>
      </c>
      <c r="AP660">
        <v>953</v>
      </c>
      <c r="AQ660">
        <v>953</v>
      </c>
      <c r="AR660" t="s">
        <v>115</v>
      </c>
      <c r="AS660" t="s">
        <v>109</v>
      </c>
      <c r="AT660" t="s">
        <v>116</v>
      </c>
      <c r="AU660" t="s">
        <v>117</v>
      </c>
      <c r="AV660">
        <v>953</v>
      </c>
      <c r="AW660">
        <v>0.27158650805304707</v>
      </c>
      <c r="AX660" t="s">
        <v>195</v>
      </c>
      <c r="AY660">
        <v>711</v>
      </c>
      <c r="AZ660">
        <v>0</v>
      </c>
      <c r="BA660">
        <v>1664</v>
      </c>
      <c r="BB660">
        <v>0</v>
      </c>
      <c r="BC660">
        <v>0</v>
      </c>
      <c r="BD660">
        <v>2</v>
      </c>
      <c r="BE660">
        <v>1</v>
      </c>
      <c r="BF660">
        <v>3</v>
      </c>
      <c r="BG660">
        <v>1</v>
      </c>
      <c r="BH660" t="s">
        <v>110</v>
      </c>
      <c r="BI660">
        <v>7</v>
      </c>
      <c r="BJ660" t="s">
        <v>119</v>
      </c>
      <c r="BK660">
        <v>1</v>
      </c>
      <c r="BL660" t="s">
        <v>110</v>
      </c>
      <c r="BM660" t="s">
        <v>120</v>
      </c>
      <c r="BN660">
        <v>2000</v>
      </c>
      <c r="BO660" t="s">
        <v>143</v>
      </c>
      <c r="BP660">
        <v>2</v>
      </c>
      <c r="BQ660">
        <v>460</v>
      </c>
      <c r="BR660" t="s">
        <v>110</v>
      </c>
      <c r="BS660" t="s">
        <v>110</v>
      </c>
      <c r="BT660" t="s">
        <v>116</v>
      </c>
      <c r="BU660">
        <v>100</v>
      </c>
      <c r="BV660">
        <v>40</v>
      </c>
      <c r="BW660">
        <v>0</v>
      </c>
      <c r="BX660">
        <v>0</v>
      </c>
      <c r="BY660">
        <v>0</v>
      </c>
      <c r="BZ660">
        <v>0</v>
      </c>
      <c r="CA660" t="s">
        <v>93</v>
      </c>
      <c r="CB660" t="s">
        <v>93</v>
      </c>
      <c r="CC660" t="s">
        <v>93</v>
      </c>
      <c r="CD660">
        <v>0</v>
      </c>
      <c r="CE660">
        <v>1</v>
      </c>
      <c r="CF660">
        <v>2006</v>
      </c>
      <c r="CG660" t="s">
        <v>122</v>
      </c>
      <c r="CH660" t="s">
        <v>123</v>
      </c>
      <c r="CI660">
        <v>172400</v>
      </c>
      <c r="CR660">
        <v>953</v>
      </c>
      <c r="CS660" t="s">
        <v>124</v>
      </c>
    </row>
    <row r="661" spans="1:97" x14ac:dyDescent="0.3">
      <c r="A661">
        <v>954</v>
      </c>
      <c r="B661">
        <v>60</v>
      </c>
      <c r="C661" t="s">
        <v>91</v>
      </c>
      <c r="D661" t="s">
        <v>93</v>
      </c>
      <c r="E661">
        <v>11075</v>
      </c>
      <c r="F661" t="s">
        <v>92</v>
      </c>
      <c r="G661" t="s">
        <v>93</v>
      </c>
      <c r="H661" t="s">
        <v>94</v>
      </c>
      <c r="I661" t="s">
        <v>95</v>
      </c>
      <c r="J661" t="s">
        <v>96</v>
      </c>
      <c r="K661" t="s">
        <v>134</v>
      </c>
      <c r="L661" t="s">
        <v>154</v>
      </c>
      <c r="M661" t="s">
        <v>218</v>
      </c>
      <c r="N661" t="s">
        <v>203</v>
      </c>
      <c r="O661" t="s">
        <v>101</v>
      </c>
      <c r="P661" t="s">
        <v>101</v>
      </c>
      <c r="Q661" t="s">
        <v>102</v>
      </c>
      <c r="R661" t="s">
        <v>103</v>
      </c>
      <c r="S661" s="3" t="str">
        <f>VLOOKUP(R661,'House Style2'!$A$1:$E$9,5,FALSE)</f>
        <v>Above Average</v>
      </c>
      <c r="T661">
        <v>5</v>
      </c>
      <c r="U661">
        <v>0.26674980248835467</v>
      </c>
      <c r="V661" t="s">
        <v>225</v>
      </c>
      <c r="W661">
        <v>4</v>
      </c>
      <c r="X661">
        <v>1969</v>
      </c>
      <c r="Y661">
        <v>1969</v>
      </c>
      <c r="Z661" t="s">
        <v>105</v>
      </c>
      <c r="AA661" t="s">
        <v>126</v>
      </c>
      <c r="AB661" t="s">
        <v>107</v>
      </c>
      <c r="AC661" t="s">
        <v>107</v>
      </c>
      <c r="AD661" t="s">
        <v>108</v>
      </c>
      <c r="AE661">
        <v>232</v>
      </c>
      <c r="AF661" t="s">
        <v>110</v>
      </c>
      <c r="AG661" t="s">
        <v>110</v>
      </c>
      <c r="AH661" t="s">
        <v>171</v>
      </c>
      <c r="AI661" t="s">
        <v>110</v>
      </c>
      <c r="AJ661" t="s">
        <v>110</v>
      </c>
      <c r="AK661" t="s">
        <v>130</v>
      </c>
      <c r="AL661" t="s">
        <v>151</v>
      </c>
      <c r="AM661">
        <v>562</v>
      </c>
      <c r="AN661" t="s">
        <v>210</v>
      </c>
      <c r="AO661">
        <v>193</v>
      </c>
      <c r="AP661">
        <v>29</v>
      </c>
      <c r="AQ661">
        <v>784</v>
      </c>
      <c r="AR661" t="s">
        <v>115</v>
      </c>
      <c r="AS661" t="s">
        <v>109</v>
      </c>
      <c r="AT661" t="s">
        <v>116</v>
      </c>
      <c r="AU661" t="s">
        <v>117</v>
      </c>
      <c r="AV661">
        <v>1168</v>
      </c>
      <c r="AW661">
        <v>0.61181571191109874</v>
      </c>
      <c r="AX661" t="s">
        <v>118</v>
      </c>
      <c r="AY661">
        <v>800</v>
      </c>
      <c r="AZ661">
        <v>0</v>
      </c>
      <c r="BA661">
        <v>1968</v>
      </c>
      <c r="BB661">
        <v>0</v>
      </c>
      <c r="BC661">
        <v>1</v>
      </c>
      <c r="BD661">
        <v>2</v>
      </c>
      <c r="BE661">
        <v>1</v>
      </c>
      <c r="BF661">
        <v>4</v>
      </c>
      <c r="BG661">
        <v>1</v>
      </c>
      <c r="BH661" t="s">
        <v>110</v>
      </c>
      <c r="BI661">
        <v>7</v>
      </c>
      <c r="BJ661" t="s">
        <v>206</v>
      </c>
      <c r="BK661">
        <v>1</v>
      </c>
      <c r="BL661" t="s">
        <v>253</v>
      </c>
      <c r="BM661" t="s">
        <v>120</v>
      </c>
      <c r="BN661">
        <v>1969</v>
      </c>
      <c r="BO661" t="s">
        <v>143</v>
      </c>
      <c r="BP661">
        <v>2</v>
      </c>
      <c r="BQ661">
        <v>530</v>
      </c>
      <c r="BR661" t="s">
        <v>110</v>
      </c>
      <c r="BS661" t="s">
        <v>110</v>
      </c>
      <c r="BT661" t="s">
        <v>116</v>
      </c>
      <c r="BU661">
        <v>305</v>
      </c>
      <c r="BV661">
        <v>189</v>
      </c>
      <c r="BW661">
        <v>0</v>
      </c>
      <c r="BX661">
        <v>0</v>
      </c>
      <c r="BY661">
        <v>0</v>
      </c>
      <c r="BZ661">
        <v>0</v>
      </c>
      <c r="CA661" t="s">
        <v>93</v>
      </c>
      <c r="CB661" t="s">
        <v>131</v>
      </c>
      <c r="CC661" t="s">
        <v>215</v>
      </c>
      <c r="CD661">
        <v>400</v>
      </c>
      <c r="CE661">
        <v>9</v>
      </c>
      <c r="CF661">
        <v>2008</v>
      </c>
      <c r="CG661" t="s">
        <v>122</v>
      </c>
      <c r="CH661" t="s">
        <v>123</v>
      </c>
      <c r="CI661">
        <v>172000</v>
      </c>
      <c r="CR661">
        <v>1168</v>
      </c>
      <c r="CS661" t="s">
        <v>124</v>
      </c>
    </row>
    <row r="662" spans="1:97" x14ac:dyDescent="0.3">
      <c r="A662">
        <v>1173</v>
      </c>
      <c r="B662">
        <v>160</v>
      </c>
      <c r="C662" t="s">
        <v>188</v>
      </c>
      <c r="D662">
        <v>35</v>
      </c>
      <c r="E662">
        <v>4017</v>
      </c>
      <c r="F662" t="s">
        <v>92</v>
      </c>
      <c r="G662" t="s">
        <v>92</v>
      </c>
      <c r="H662" t="s">
        <v>94</v>
      </c>
      <c r="I662" t="s">
        <v>95</v>
      </c>
      <c r="J662" t="s">
        <v>96</v>
      </c>
      <c r="K662" t="s">
        <v>134</v>
      </c>
      <c r="L662" t="s">
        <v>98</v>
      </c>
      <c r="M662" t="s">
        <v>168</v>
      </c>
      <c r="N662" t="s">
        <v>100</v>
      </c>
      <c r="O662" t="s">
        <v>101</v>
      </c>
      <c r="P662" t="s">
        <v>101</v>
      </c>
      <c r="Q662" t="s">
        <v>175</v>
      </c>
      <c r="R662" t="s">
        <v>103</v>
      </c>
      <c r="S662" s="3" t="str">
        <f>VLOOKUP(R662,'House Style2'!$A$1:$E$9,5,FALSE)</f>
        <v>Above Average</v>
      </c>
      <c r="T662">
        <v>7</v>
      </c>
      <c r="U662">
        <v>0.12881062229867113</v>
      </c>
      <c r="V662" t="s">
        <v>104</v>
      </c>
      <c r="W662">
        <v>5</v>
      </c>
      <c r="X662">
        <v>2006</v>
      </c>
      <c r="Y662">
        <v>2007</v>
      </c>
      <c r="Z662" t="s">
        <v>105</v>
      </c>
      <c r="AA662" t="s">
        <v>126</v>
      </c>
      <c r="AB662" t="s">
        <v>176</v>
      </c>
      <c r="AC662" t="s">
        <v>176</v>
      </c>
      <c r="AD662" t="s">
        <v>129</v>
      </c>
      <c r="AE662">
        <v>0</v>
      </c>
      <c r="AF662" t="s">
        <v>112</v>
      </c>
      <c r="AG662" t="s">
        <v>110</v>
      </c>
      <c r="AH662" t="s">
        <v>111</v>
      </c>
      <c r="AI662" t="s">
        <v>112</v>
      </c>
      <c r="AJ662" t="s">
        <v>110</v>
      </c>
      <c r="AK662" t="s">
        <v>156</v>
      </c>
      <c r="AL662" t="s">
        <v>114</v>
      </c>
      <c r="AM662">
        <v>0</v>
      </c>
      <c r="AN662" t="s">
        <v>114</v>
      </c>
      <c r="AO662">
        <v>0</v>
      </c>
      <c r="AP662">
        <v>625</v>
      </c>
      <c r="AQ662">
        <v>625</v>
      </c>
      <c r="AR662" t="s">
        <v>115</v>
      </c>
      <c r="AS662" t="s">
        <v>109</v>
      </c>
      <c r="AT662" t="s">
        <v>116</v>
      </c>
      <c r="AU662" t="s">
        <v>117</v>
      </c>
      <c r="AV662">
        <v>625</v>
      </c>
      <c r="AW662">
        <v>1.0848595367280889E-2</v>
      </c>
      <c r="AX662" t="s">
        <v>195</v>
      </c>
      <c r="AY662">
        <v>625</v>
      </c>
      <c r="AZ662">
        <v>0</v>
      </c>
      <c r="BA662">
        <v>1250</v>
      </c>
      <c r="BB662">
        <v>0</v>
      </c>
      <c r="BC662">
        <v>0</v>
      </c>
      <c r="BD662">
        <v>2</v>
      </c>
      <c r="BE662">
        <v>1</v>
      </c>
      <c r="BF662">
        <v>2</v>
      </c>
      <c r="BG662">
        <v>1</v>
      </c>
      <c r="BH662" t="s">
        <v>112</v>
      </c>
      <c r="BI662">
        <v>5</v>
      </c>
      <c r="BJ662" t="s">
        <v>119</v>
      </c>
      <c r="BK662">
        <v>0</v>
      </c>
      <c r="BL662" t="s">
        <v>93</v>
      </c>
      <c r="BM662" t="s">
        <v>164</v>
      </c>
      <c r="BN662">
        <v>2006</v>
      </c>
      <c r="BO662" t="s">
        <v>121</v>
      </c>
      <c r="BP662">
        <v>2</v>
      </c>
      <c r="BQ662">
        <v>625</v>
      </c>
      <c r="BR662" t="s">
        <v>110</v>
      </c>
      <c r="BS662" t="s">
        <v>110</v>
      </c>
      <c r="BT662" t="s">
        <v>116</v>
      </c>
      <c r="BU662">
        <v>0</v>
      </c>
      <c r="BV662">
        <v>54</v>
      </c>
      <c r="BW662">
        <v>0</v>
      </c>
      <c r="BX662">
        <v>0</v>
      </c>
      <c r="BY662">
        <v>0</v>
      </c>
      <c r="BZ662">
        <v>0</v>
      </c>
      <c r="CA662" t="s">
        <v>93</v>
      </c>
      <c r="CB662" t="s">
        <v>93</v>
      </c>
      <c r="CC662" t="s">
        <v>93</v>
      </c>
      <c r="CD662">
        <v>0</v>
      </c>
      <c r="CE662">
        <v>3</v>
      </c>
      <c r="CF662">
        <v>2008</v>
      </c>
      <c r="CG662" t="s">
        <v>122</v>
      </c>
      <c r="CH662" t="s">
        <v>123</v>
      </c>
      <c r="CI662">
        <v>171900</v>
      </c>
      <c r="CR662">
        <v>625</v>
      </c>
      <c r="CS662" t="s">
        <v>124</v>
      </c>
    </row>
    <row r="663" spans="1:97" x14ac:dyDescent="0.3">
      <c r="A663">
        <v>1252</v>
      </c>
      <c r="B663">
        <v>120</v>
      </c>
      <c r="C663" t="s">
        <v>91</v>
      </c>
      <c r="D663" t="s">
        <v>93</v>
      </c>
      <c r="E663">
        <v>3136</v>
      </c>
      <c r="F663" t="s">
        <v>92</v>
      </c>
      <c r="G663" t="s">
        <v>93</v>
      </c>
      <c r="H663" t="s">
        <v>94</v>
      </c>
      <c r="I663" t="s">
        <v>95</v>
      </c>
      <c r="J663" t="s">
        <v>96</v>
      </c>
      <c r="K663" t="s">
        <v>97</v>
      </c>
      <c r="L663" t="s">
        <v>98</v>
      </c>
      <c r="M663" t="s">
        <v>135</v>
      </c>
      <c r="N663" t="s">
        <v>100</v>
      </c>
      <c r="O663" t="s">
        <v>101</v>
      </c>
      <c r="P663" t="s">
        <v>101</v>
      </c>
      <c r="Q663" t="s">
        <v>175</v>
      </c>
      <c r="R663" t="s">
        <v>136</v>
      </c>
      <c r="S663" s="3" t="str">
        <f>VLOOKUP(R663,'House Style2'!$A$1:$E$9,5,FALSE)</f>
        <v>Above Average</v>
      </c>
      <c r="T663">
        <v>7</v>
      </c>
      <c r="U663">
        <v>0.97291853574061693</v>
      </c>
      <c r="V663" t="s">
        <v>104</v>
      </c>
      <c r="W663">
        <v>5</v>
      </c>
      <c r="X663">
        <v>2003</v>
      </c>
      <c r="Y663">
        <v>2003</v>
      </c>
      <c r="Z663" t="s">
        <v>105</v>
      </c>
      <c r="AA663" t="s">
        <v>126</v>
      </c>
      <c r="AB663" t="s">
        <v>137</v>
      </c>
      <c r="AC663" t="s">
        <v>155</v>
      </c>
      <c r="AD663" t="s">
        <v>138</v>
      </c>
      <c r="AE663">
        <v>163</v>
      </c>
      <c r="AF663" t="s">
        <v>112</v>
      </c>
      <c r="AG663" t="s">
        <v>110</v>
      </c>
      <c r="AH663" t="s">
        <v>111</v>
      </c>
      <c r="AI663" t="s">
        <v>112</v>
      </c>
      <c r="AJ663" t="s">
        <v>110</v>
      </c>
      <c r="AK663" t="s">
        <v>156</v>
      </c>
      <c r="AL663" t="s">
        <v>114</v>
      </c>
      <c r="AM663">
        <v>0</v>
      </c>
      <c r="AN663" t="s">
        <v>114</v>
      </c>
      <c r="AO663">
        <v>0</v>
      </c>
      <c r="AP663">
        <v>1405</v>
      </c>
      <c r="AQ663">
        <v>1405</v>
      </c>
      <c r="AR663" t="s">
        <v>115</v>
      </c>
      <c r="AS663" t="s">
        <v>109</v>
      </c>
      <c r="AT663" t="s">
        <v>116</v>
      </c>
      <c r="AU663" t="s">
        <v>117</v>
      </c>
      <c r="AV663">
        <v>1405</v>
      </c>
      <c r="AW663">
        <v>0.46558344486900471</v>
      </c>
      <c r="AX663" t="s">
        <v>118</v>
      </c>
      <c r="AY663">
        <v>0</v>
      </c>
      <c r="AZ663">
        <v>0</v>
      </c>
      <c r="BA663">
        <v>1405</v>
      </c>
      <c r="BB663">
        <v>0</v>
      </c>
      <c r="BC663">
        <v>0</v>
      </c>
      <c r="BD663">
        <v>2</v>
      </c>
      <c r="BE663">
        <v>0</v>
      </c>
      <c r="BF663">
        <v>2</v>
      </c>
      <c r="BG663">
        <v>1</v>
      </c>
      <c r="BH663" t="s">
        <v>112</v>
      </c>
      <c r="BI663">
        <v>6</v>
      </c>
      <c r="BJ663" t="s">
        <v>119</v>
      </c>
      <c r="BK663">
        <v>1</v>
      </c>
      <c r="BL663" t="s">
        <v>112</v>
      </c>
      <c r="BM663" t="s">
        <v>120</v>
      </c>
      <c r="BN663">
        <v>2003</v>
      </c>
      <c r="BO663" t="s">
        <v>143</v>
      </c>
      <c r="BP663">
        <v>2</v>
      </c>
      <c r="BQ663">
        <v>478</v>
      </c>
      <c r="BR663" t="s">
        <v>110</v>
      </c>
      <c r="BS663" t="s">
        <v>110</v>
      </c>
      <c r="BT663" t="s">
        <v>116</v>
      </c>
      <c r="BU663">
        <v>148</v>
      </c>
      <c r="BV663">
        <v>36</v>
      </c>
      <c r="BW663">
        <v>0</v>
      </c>
      <c r="BX663">
        <v>0</v>
      </c>
      <c r="BY663">
        <v>0</v>
      </c>
      <c r="BZ663">
        <v>0</v>
      </c>
      <c r="CA663" t="s">
        <v>93</v>
      </c>
      <c r="CB663" t="s">
        <v>93</v>
      </c>
      <c r="CC663" t="s">
        <v>93</v>
      </c>
      <c r="CD663">
        <v>0</v>
      </c>
      <c r="CE663">
        <v>3</v>
      </c>
      <c r="CF663">
        <v>2006</v>
      </c>
      <c r="CG663" t="s">
        <v>122</v>
      </c>
      <c r="CH663" t="s">
        <v>123</v>
      </c>
      <c r="CI663">
        <v>171750</v>
      </c>
      <c r="CR663">
        <v>1405</v>
      </c>
      <c r="CS663" t="s">
        <v>124</v>
      </c>
    </row>
    <row r="664" spans="1:97" x14ac:dyDescent="0.3">
      <c r="A664">
        <v>202</v>
      </c>
      <c r="B664">
        <v>20</v>
      </c>
      <c r="C664" t="s">
        <v>91</v>
      </c>
      <c r="D664">
        <v>75</v>
      </c>
      <c r="E664">
        <v>10125</v>
      </c>
      <c r="F664" t="s">
        <v>92</v>
      </c>
      <c r="G664" t="s">
        <v>93</v>
      </c>
      <c r="H664" t="s">
        <v>141</v>
      </c>
      <c r="I664" t="s">
        <v>95</v>
      </c>
      <c r="J664" t="s">
        <v>96</v>
      </c>
      <c r="K664" t="s">
        <v>134</v>
      </c>
      <c r="L664" t="s">
        <v>98</v>
      </c>
      <c r="M664" t="s">
        <v>218</v>
      </c>
      <c r="N664" t="s">
        <v>203</v>
      </c>
      <c r="O664" t="s">
        <v>101</v>
      </c>
      <c r="P664" t="s">
        <v>101</v>
      </c>
      <c r="Q664" t="s">
        <v>102</v>
      </c>
      <c r="R664" t="s">
        <v>136</v>
      </c>
      <c r="S664" s="3" t="str">
        <f>VLOOKUP(R664,'House Style2'!$A$1:$E$9,5,FALSE)</f>
        <v>Above Average</v>
      </c>
      <c r="T664">
        <v>6</v>
      </c>
      <c r="U664">
        <v>0.12831892408992285</v>
      </c>
      <c r="V664" t="s">
        <v>104</v>
      </c>
      <c r="W664">
        <v>6</v>
      </c>
      <c r="X664">
        <v>1977</v>
      </c>
      <c r="Y664">
        <v>1977</v>
      </c>
      <c r="Z664" t="s">
        <v>105</v>
      </c>
      <c r="AA664" t="s">
        <v>126</v>
      </c>
      <c r="AB664" t="s">
        <v>194</v>
      </c>
      <c r="AC664" t="s">
        <v>194</v>
      </c>
      <c r="AD664" t="s">
        <v>129</v>
      </c>
      <c r="AE664">
        <v>0</v>
      </c>
      <c r="AF664" t="s">
        <v>110</v>
      </c>
      <c r="AG664" t="s">
        <v>110</v>
      </c>
      <c r="AH664" t="s">
        <v>171</v>
      </c>
      <c r="AI664" t="s">
        <v>110</v>
      </c>
      <c r="AJ664" t="s">
        <v>110</v>
      </c>
      <c r="AK664" t="s">
        <v>156</v>
      </c>
      <c r="AL664" t="s">
        <v>151</v>
      </c>
      <c r="AM664">
        <v>641</v>
      </c>
      <c r="AN664" t="s">
        <v>210</v>
      </c>
      <c r="AO664">
        <v>279</v>
      </c>
      <c r="AP664">
        <v>276</v>
      </c>
      <c r="AQ664">
        <v>1196</v>
      </c>
      <c r="AR664" t="s">
        <v>115</v>
      </c>
      <c r="AS664" t="s">
        <v>110</v>
      </c>
      <c r="AT664" t="s">
        <v>116</v>
      </c>
      <c r="AU664" t="s">
        <v>117</v>
      </c>
      <c r="AV664">
        <v>1279</v>
      </c>
      <c r="AW664">
        <v>0.68760833227951068</v>
      </c>
      <c r="AX664" t="s">
        <v>118</v>
      </c>
      <c r="AY664">
        <v>0</v>
      </c>
      <c r="AZ664">
        <v>0</v>
      </c>
      <c r="BA664">
        <v>1279</v>
      </c>
      <c r="BB664">
        <v>0</v>
      </c>
      <c r="BC664">
        <v>1</v>
      </c>
      <c r="BD664">
        <v>2</v>
      </c>
      <c r="BE664">
        <v>0</v>
      </c>
      <c r="BF664">
        <v>3</v>
      </c>
      <c r="BG664">
        <v>1</v>
      </c>
      <c r="BH664" t="s">
        <v>110</v>
      </c>
      <c r="BI664">
        <v>6</v>
      </c>
      <c r="BJ664" t="s">
        <v>119</v>
      </c>
      <c r="BK664">
        <v>2</v>
      </c>
      <c r="BL664" t="s">
        <v>220</v>
      </c>
      <c r="BM664" t="s">
        <v>164</v>
      </c>
      <c r="BN664">
        <v>1980</v>
      </c>
      <c r="BO664" t="s">
        <v>114</v>
      </c>
      <c r="BP664">
        <v>2</v>
      </c>
      <c r="BQ664">
        <v>473</v>
      </c>
      <c r="BR664" t="s">
        <v>110</v>
      </c>
      <c r="BS664" t="s">
        <v>110</v>
      </c>
      <c r="BT664" t="s">
        <v>116</v>
      </c>
      <c r="BU664">
        <v>238</v>
      </c>
      <c r="BV664">
        <v>83</v>
      </c>
      <c r="BW664">
        <v>0</v>
      </c>
      <c r="BX664">
        <v>0</v>
      </c>
      <c r="BY664">
        <v>0</v>
      </c>
      <c r="BZ664">
        <v>0</v>
      </c>
      <c r="CA664" t="s">
        <v>93</v>
      </c>
      <c r="CB664" t="s">
        <v>131</v>
      </c>
      <c r="CC664" t="s">
        <v>93</v>
      </c>
      <c r="CD664">
        <v>0</v>
      </c>
      <c r="CE664">
        <v>2</v>
      </c>
      <c r="CF664">
        <v>2008</v>
      </c>
      <c r="CG664" t="s">
        <v>122</v>
      </c>
      <c r="CH664" t="s">
        <v>123</v>
      </c>
      <c r="CI664">
        <v>171500</v>
      </c>
      <c r="CR664">
        <v>1279</v>
      </c>
      <c r="CS664" t="s">
        <v>124</v>
      </c>
    </row>
    <row r="665" spans="1:97" x14ac:dyDescent="0.3">
      <c r="A665">
        <v>138</v>
      </c>
      <c r="B665">
        <v>90</v>
      </c>
      <c r="C665" t="s">
        <v>91</v>
      </c>
      <c r="D665">
        <v>82</v>
      </c>
      <c r="E665">
        <v>11070</v>
      </c>
      <c r="F665" t="s">
        <v>92</v>
      </c>
      <c r="G665" t="s">
        <v>93</v>
      </c>
      <c r="H665" t="s">
        <v>141</v>
      </c>
      <c r="I665" t="s">
        <v>95</v>
      </c>
      <c r="J665" t="s">
        <v>96</v>
      </c>
      <c r="K665" t="s">
        <v>134</v>
      </c>
      <c r="L665" t="s">
        <v>98</v>
      </c>
      <c r="M665" t="s">
        <v>218</v>
      </c>
      <c r="N665" t="s">
        <v>203</v>
      </c>
      <c r="O665" t="s">
        <v>101</v>
      </c>
      <c r="P665" t="s">
        <v>101</v>
      </c>
      <c r="Q665" t="s">
        <v>240</v>
      </c>
      <c r="R665" t="s">
        <v>136</v>
      </c>
      <c r="S665" s="3" t="str">
        <f>VLOOKUP(R665,'House Style2'!$A$1:$E$9,5,FALSE)</f>
        <v>Above Average</v>
      </c>
      <c r="T665">
        <v>7</v>
      </c>
      <c r="U665">
        <v>1.7657499052337045E-4</v>
      </c>
      <c r="V665" t="s">
        <v>104</v>
      </c>
      <c r="W665">
        <v>5</v>
      </c>
      <c r="X665">
        <v>1988</v>
      </c>
      <c r="Y665">
        <v>1989</v>
      </c>
      <c r="Z665" t="s">
        <v>105</v>
      </c>
      <c r="AA665" t="s">
        <v>126</v>
      </c>
      <c r="AB665" t="s">
        <v>137</v>
      </c>
      <c r="AC665" t="s">
        <v>137</v>
      </c>
      <c r="AD665" t="s">
        <v>108</v>
      </c>
      <c r="AE665">
        <v>70</v>
      </c>
      <c r="AF665" t="s">
        <v>110</v>
      </c>
      <c r="AG665" t="s">
        <v>110</v>
      </c>
      <c r="AH665" t="s">
        <v>171</v>
      </c>
      <c r="AI665" t="s">
        <v>110</v>
      </c>
      <c r="AJ665" t="s">
        <v>110</v>
      </c>
      <c r="AK665" t="s">
        <v>156</v>
      </c>
      <c r="AL665" t="s">
        <v>114</v>
      </c>
      <c r="AM665">
        <v>0</v>
      </c>
      <c r="AN665" t="s">
        <v>114</v>
      </c>
      <c r="AO665">
        <v>0</v>
      </c>
      <c r="AP665">
        <v>1907</v>
      </c>
      <c r="AQ665">
        <v>1907</v>
      </c>
      <c r="AR665" t="s">
        <v>115</v>
      </c>
      <c r="AS665" t="s">
        <v>112</v>
      </c>
      <c r="AT665" t="s">
        <v>116</v>
      </c>
      <c r="AU665" t="s">
        <v>117</v>
      </c>
      <c r="AV665">
        <v>1959</v>
      </c>
      <c r="AW665">
        <v>0.3685294069859304</v>
      </c>
      <c r="AX665" t="s">
        <v>118</v>
      </c>
      <c r="AY665">
        <v>0</v>
      </c>
      <c r="AZ665">
        <v>0</v>
      </c>
      <c r="BA665">
        <v>1959</v>
      </c>
      <c r="BB665">
        <v>0</v>
      </c>
      <c r="BC665">
        <v>0</v>
      </c>
      <c r="BD665">
        <v>3</v>
      </c>
      <c r="BE665">
        <v>0</v>
      </c>
      <c r="BF665">
        <v>5</v>
      </c>
      <c r="BG665">
        <v>2</v>
      </c>
      <c r="BH665" t="s">
        <v>110</v>
      </c>
      <c r="BI665">
        <v>9</v>
      </c>
      <c r="BJ665" t="s">
        <v>119</v>
      </c>
      <c r="BK665">
        <v>0</v>
      </c>
      <c r="BL665" t="s">
        <v>93</v>
      </c>
      <c r="BM665" t="s">
        <v>250</v>
      </c>
      <c r="BN665">
        <v>1989</v>
      </c>
      <c r="BO665" t="s">
        <v>114</v>
      </c>
      <c r="BP665">
        <v>3</v>
      </c>
      <c r="BQ665">
        <v>766</v>
      </c>
      <c r="BR665" t="s">
        <v>110</v>
      </c>
      <c r="BS665" t="s">
        <v>110</v>
      </c>
      <c r="BT665" t="s">
        <v>116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 t="s">
        <v>93</v>
      </c>
      <c r="CB665" t="s">
        <v>93</v>
      </c>
      <c r="CC665" t="s">
        <v>93</v>
      </c>
      <c r="CD665">
        <v>0</v>
      </c>
      <c r="CE665">
        <v>7</v>
      </c>
      <c r="CF665">
        <v>2006</v>
      </c>
      <c r="CG665" t="s">
        <v>122</v>
      </c>
      <c r="CH665" t="s">
        <v>224</v>
      </c>
      <c r="CI665">
        <v>171000</v>
      </c>
      <c r="CR665" t="s">
        <v>124</v>
      </c>
      <c r="CS665">
        <v>1959</v>
      </c>
    </row>
    <row r="666" spans="1:97" x14ac:dyDescent="0.3">
      <c r="A666">
        <v>796</v>
      </c>
      <c r="B666">
        <v>60</v>
      </c>
      <c r="C666" t="s">
        <v>91</v>
      </c>
      <c r="D666">
        <v>70</v>
      </c>
      <c r="E666">
        <v>8400</v>
      </c>
      <c r="F666" t="s">
        <v>92</v>
      </c>
      <c r="G666" t="s">
        <v>93</v>
      </c>
      <c r="H666" t="s">
        <v>141</v>
      </c>
      <c r="I666" t="s">
        <v>95</v>
      </c>
      <c r="J666" t="s">
        <v>96</v>
      </c>
      <c r="K666" t="s">
        <v>134</v>
      </c>
      <c r="L666" t="s">
        <v>98</v>
      </c>
      <c r="M666" t="s">
        <v>201</v>
      </c>
      <c r="N666" t="s">
        <v>100</v>
      </c>
      <c r="O666" t="s">
        <v>101</v>
      </c>
      <c r="P666" t="s">
        <v>101</v>
      </c>
      <c r="Q666" t="s">
        <v>102</v>
      </c>
      <c r="R666" t="s">
        <v>103</v>
      </c>
      <c r="S666" s="3" t="str">
        <f>VLOOKUP(R666,'House Style2'!$A$1:$E$9,5,FALSE)</f>
        <v>Above Average</v>
      </c>
      <c r="T666">
        <v>6</v>
      </c>
      <c r="U666">
        <v>0.42375869639405261</v>
      </c>
      <c r="V666" t="s">
        <v>104</v>
      </c>
      <c r="W666">
        <v>6</v>
      </c>
      <c r="X666">
        <v>1980</v>
      </c>
      <c r="Y666">
        <v>1981</v>
      </c>
      <c r="Z666" t="s">
        <v>105</v>
      </c>
      <c r="AA666" t="s">
        <v>126</v>
      </c>
      <c r="AB666" t="s">
        <v>107</v>
      </c>
      <c r="AC666" t="s">
        <v>107</v>
      </c>
      <c r="AD666" t="s">
        <v>108</v>
      </c>
      <c r="AE666">
        <v>130</v>
      </c>
      <c r="AF666" t="s">
        <v>110</v>
      </c>
      <c r="AG666" t="s">
        <v>110</v>
      </c>
      <c r="AH666" t="s">
        <v>171</v>
      </c>
      <c r="AI666" t="s">
        <v>112</v>
      </c>
      <c r="AJ666" t="s">
        <v>110</v>
      </c>
      <c r="AK666" t="s">
        <v>156</v>
      </c>
      <c r="AL666" t="s">
        <v>114</v>
      </c>
      <c r="AM666">
        <v>0</v>
      </c>
      <c r="AN666" t="s">
        <v>114</v>
      </c>
      <c r="AO666">
        <v>0</v>
      </c>
      <c r="AP666">
        <v>650</v>
      </c>
      <c r="AQ666">
        <v>650</v>
      </c>
      <c r="AR666" t="s">
        <v>115</v>
      </c>
      <c r="AS666" t="s">
        <v>110</v>
      </c>
      <c r="AT666" t="s">
        <v>116</v>
      </c>
      <c r="AU666" t="s">
        <v>117</v>
      </c>
      <c r="AV666">
        <v>888</v>
      </c>
      <c r="AW666">
        <v>0.1328699412767218</v>
      </c>
      <c r="AX666" t="s">
        <v>195</v>
      </c>
      <c r="AY666">
        <v>676</v>
      </c>
      <c r="AZ666">
        <v>0</v>
      </c>
      <c r="BA666">
        <v>1564</v>
      </c>
      <c r="BB666">
        <v>0</v>
      </c>
      <c r="BC666">
        <v>0</v>
      </c>
      <c r="BD666">
        <v>2</v>
      </c>
      <c r="BE666">
        <v>1</v>
      </c>
      <c r="BF666">
        <v>3</v>
      </c>
      <c r="BG666">
        <v>1</v>
      </c>
      <c r="BH666" t="s">
        <v>110</v>
      </c>
      <c r="BI666">
        <v>7</v>
      </c>
      <c r="BJ666" t="s">
        <v>119</v>
      </c>
      <c r="BK666">
        <v>1</v>
      </c>
      <c r="BL666" t="s">
        <v>110</v>
      </c>
      <c r="BM666" t="s">
        <v>120</v>
      </c>
      <c r="BN666">
        <v>1980</v>
      </c>
      <c r="BO666" t="s">
        <v>114</v>
      </c>
      <c r="BP666">
        <v>2</v>
      </c>
      <c r="BQ666">
        <v>476</v>
      </c>
      <c r="BR666" t="s">
        <v>110</v>
      </c>
      <c r="BS666" t="s">
        <v>110</v>
      </c>
      <c r="BT666" t="s">
        <v>116</v>
      </c>
      <c r="BU666">
        <v>0</v>
      </c>
      <c r="BV666">
        <v>50</v>
      </c>
      <c r="BW666">
        <v>0</v>
      </c>
      <c r="BX666">
        <v>0</v>
      </c>
      <c r="BY666">
        <v>204</v>
      </c>
      <c r="BZ666">
        <v>0</v>
      </c>
      <c r="CA666" t="s">
        <v>93</v>
      </c>
      <c r="CB666" t="s">
        <v>131</v>
      </c>
      <c r="CC666" t="s">
        <v>93</v>
      </c>
      <c r="CD666">
        <v>0</v>
      </c>
      <c r="CE666">
        <v>4</v>
      </c>
      <c r="CF666">
        <v>2010</v>
      </c>
      <c r="CG666" t="s">
        <v>122</v>
      </c>
      <c r="CH666" t="s">
        <v>123</v>
      </c>
      <c r="CI666">
        <v>171000</v>
      </c>
      <c r="CR666">
        <v>888</v>
      </c>
      <c r="CS666" t="s">
        <v>124</v>
      </c>
    </row>
    <row r="667" spans="1:97" x14ac:dyDescent="0.3">
      <c r="A667">
        <v>846</v>
      </c>
      <c r="B667">
        <v>85</v>
      </c>
      <c r="C667" t="s">
        <v>91</v>
      </c>
      <c r="D667" t="s">
        <v>93</v>
      </c>
      <c r="E667">
        <v>16647</v>
      </c>
      <c r="F667" t="s">
        <v>92</v>
      </c>
      <c r="G667" t="s">
        <v>93</v>
      </c>
      <c r="H667" t="s">
        <v>94</v>
      </c>
      <c r="I667" t="s">
        <v>95</v>
      </c>
      <c r="J667" t="s">
        <v>96</v>
      </c>
      <c r="K667" t="s">
        <v>133</v>
      </c>
      <c r="L667" t="s">
        <v>98</v>
      </c>
      <c r="M667" t="s">
        <v>246</v>
      </c>
      <c r="N667" t="s">
        <v>203</v>
      </c>
      <c r="O667" t="s">
        <v>247</v>
      </c>
      <c r="P667" t="s">
        <v>101</v>
      </c>
      <c r="Q667" t="s">
        <v>102</v>
      </c>
      <c r="R667" t="s">
        <v>241</v>
      </c>
      <c r="S667" s="3" t="str">
        <f>VLOOKUP(R667,'House Style2'!$A$1:$E$9,5,FALSE)</f>
        <v>Below Average</v>
      </c>
      <c r="T667">
        <v>5</v>
      </c>
      <c r="U667">
        <v>0.87161942120554414</v>
      </c>
      <c r="V667" t="s">
        <v>225</v>
      </c>
      <c r="W667">
        <v>5</v>
      </c>
      <c r="X667">
        <v>1975</v>
      </c>
      <c r="Y667">
        <v>1981</v>
      </c>
      <c r="Z667" t="s">
        <v>105</v>
      </c>
      <c r="AA667" t="s">
        <v>126</v>
      </c>
      <c r="AB667" t="s">
        <v>107</v>
      </c>
      <c r="AC667" t="s">
        <v>107</v>
      </c>
      <c r="AD667" t="s">
        <v>129</v>
      </c>
      <c r="AE667">
        <v>0</v>
      </c>
      <c r="AF667" t="s">
        <v>110</v>
      </c>
      <c r="AG667" t="s">
        <v>110</v>
      </c>
      <c r="AH667" t="s">
        <v>171</v>
      </c>
      <c r="AI667" t="s">
        <v>112</v>
      </c>
      <c r="AJ667" t="s">
        <v>110</v>
      </c>
      <c r="AK667" t="s">
        <v>112</v>
      </c>
      <c r="AL667" t="s">
        <v>151</v>
      </c>
      <c r="AM667">
        <v>1390</v>
      </c>
      <c r="AN667" t="s">
        <v>114</v>
      </c>
      <c r="AO667">
        <v>0</v>
      </c>
      <c r="AP667">
        <v>0</v>
      </c>
      <c r="AQ667">
        <v>1390</v>
      </c>
      <c r="AR667" t="s">
        <v>115</v>
      </c>
      <c r="AS667" t="s">
        <v>110</v>
      </c>
      <c r="AT667" t="s">
        <v>116</v>
      </c>
      <c r="AU667" t="s">
        <v>117</v>
      </c>
      <c r="AV667">
        <v>1701</v>
      </c>
      <c r="AW667">
        <v>0.298113644650012</v>
      </c>
      <c r="AX667" t="s">
        <v>118</v>
      </c>
      <c r="AY667">
        <v>0</v>
      </c>
      <c r="AZ667">
        <v>0</v>
      </c>
      <c r="BA667">
        <v>1701</v>
      </c>
      <c r="BB667">
        <v>1</v>
      </c>
      <c r="BC667">
        <v>0</v>
      </c>
      <c r="BD667">
        <v>2</v>
      </c>
      <c r="BE667">
        <v>0</v>
      </c>
      <c r="BF667">
        <v>3</v>
      </c>
      <c r="BG667">
        <v>1</v>
      </c>
      <c r="BH667" t="s">
        <v>110</v>
      </c>
      <c r="BI667">
        <v>6</v>
      </c>
      <c r="BJ667" t="s">
        <v>206</v>
      </c>
      <c r="BK667">
        <v>2</v>
      </c>
      <c r="BL667" t="s">
        <v>110</v>
      </c>
      <c r="BM667" t="s">
        <v>190</v>
      </c>
      <c r="BN667">
        <v>1975</v>
      </c>
      <c r="BO667" t="s">
        <v>121</v>
      </c>
      <c r="BP667">
        <v>2</v>
      </c>
      <c r="BQ667">
        <v>611</v>
      </c>
      <c r="BR667" t="s">
        <v>110</v>
      </c>
      <c r="BS667" t="s">
        <v>110</v>
      </c>
      <c r="BT667" t="s">
        <v>116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 t="s">
        <v>93</v>
      </c>
      <c r="CB667" t="s">
        <v>93</v>
      </c>
      <c r="CC667" t="s">
        <v>93</v>
      </c>
      <c r="CD667">
        <v>0</v>
      </c>
      <c r="CE667">
        <v>1</v>
      </c>
      <c r="CF667">
        <v>2007</v>
      </c>
      <c r="CG667" t="s">
        <v>122</v>
      </c>
      <c r="CH667" t="s">
        <v>123</v>
      </c>
      <c r="CI667">
        <v>171000</v>
      </c>
      <c r="CR667" t="s">
        <v>124</v>
      </c>
      <c r="CS667">
        <v>1701</v>
      </c>
    </row>
    <row r="668" spans="1:97" x14ac:dyDescent="0.3">
      <c r="A668">
        <v>1171</v>
      </c>
      <c r="B668">
        <v>80</v>
      </c>
      <c r="C668" t="s">
        <v>91</v>
      </c>
      <c r="D668">
        <v>76</v>
      </c>
      <c r="E668">
        <v>9880</v>
      </c>
      <c r="F668" t="s">
        <v>92</v>
      </c>
      <c r="G668" t="s">
        <v>93</v>
      </c>
      <c r="H668" t="s">
        <v>141</v>
      </c>
      <c r="I668" t="s">
        <v>95</v>
      </c>
      <c r="J668" t="s">
        <v>96</v>
      </c>
      <c r="K668" t="s">
        <v>134</v>
      </c>
      <c r="L668" t="s">
        <v>98</v>
      </c>
      <c r="M668" t="s">
        <v>218</v>
      </c>
      <c r="N668" t="s">
        <v>203</v>
      </c>
      <c r="O668" t="s">
        <v>101</v>
      </c>
      <c r="P668" t="s">
        <v>101</v>
      </c>
      <c r="Q668" t="s">
        <v>102</v>
      </c>
      <c r="R668" t="s">
        <v>193</v>
      </c>
      <c r="S668" s="3" t="str">
        <f>VLOOKUP(R668,'House Style2'!$A$1:$E$9,5,FALSE)</f>
        <v>Above Average</v>
      </c>
      <c r="T668">
        <v>6</v>
      </c>
      <c r="U668">
        <v>0.66304625810768547</v>
      </c>
      <c r="V668" t="s">
        <v>104</v>
      </c>
      <c r="W668">
        <v>6</v>
      </c>
      <c r="X668">
        <v>1977</v>
      </c>
      <c r="Y668">
        <v>1977</v>
      </c>
      <c r="Z668" t="s">
        <v>105</v>
      </c>
      <c r="AA668" t="s">
        <v>126</v>
      </c>
      <c r="AB668" t="s">
        <v>194</v>
      </c>
      <c r="AC668" t="s">
        <v>194</v>
      </c>
      <c r="AD668" t="s">
        <v>129</v>
      </c>
      <c r="AE668">
        <v>0</v>
      </c>
      <c r="AF668" t="s">
        <v>110</v>
      </c>
      <c r="AG668" t="s">
        <v>110</v>
      </c>
      <c r="AH668" t="s">
        <v>171</v>
      </c>
      <c r="AI668" t="s">
        <v>110</v>
      </c>
      <c r="AJ668" t="s">
        <v>110</v>
      </c>
      <c r="AK668" t="s">
        <v>130</v>
      </c>
      <c r="AL668" t="s">
        <v>151</v>
      </c>
      <c r="AM668">
        <v>522</v>
      </c>
      <c r="AN668" t="s">
        <v>114</v>
      </c>
      <c r="AO668">
        <v>0</v>
      </c>
      <c r="AP668">
        <v>574</v>
      </c>
      <c r="AQ668">
        <v>1096</v>
      </c>
      <c r="AR668" t="s">
        <v>115</v>
      </c>
      <c r="AS668" t="s">
        <v>110</v>
      </c>
      <c r="AT668" t="s">
        <v>116</v>
      </c>
      <c r="AU668" t="s">
        <v>117</v>
      </c>
      <c r="AV668">
        <v>1118</v>
      </c>
      <c r="AW668">
        <v>0.69191810583032665</v>
      </c>
      <c r="AX668" t="s">
        <v>118</v>
      </c>
      <c r="AY668">
        <v>0</v>
      </c>
      <c r="AZ668">
        <v>0</v>
      </c>
      <c r="BA668">
        <v>1118</v>
      </c>
      <c r="BB668">
        <v>1</v>
      </c>
      <c r="BC668">
        <v>0</v>
      </c>
      <c r="BD668">
        <v>1</v>
      </c>
      <c r="BE668">
        <v>0</v>
      </c>
      <c r="BF668">
        <v>3</v>
      </c>
      <c r="BG668">
        <v>1</v>
      </c>
      <c r="BH668" t="s">
        <v>110</v>
      </c>
      <c r="BI668">
        <v>6</v>
      </c>
      <c r="BJ668" t="s">
        <v>119</v>
      </c>
      <c r="BK668">
        <v>1</v>
      </c>
      <c r="BL668" t="s">
        <v>253</v>
      </c>
      <c r="BM668" t="s">
        <v>120</v>
      </c>
      <c r="BN668">
        <v>1977</v>
      </c>
      <c r="BO668" t="s">
        <v>121</v>
      </c>
      <c r="BP668">
        <v>1</v>
      </c>
      <c r="BQ668">
        <v>358</v>
      </c>
      <c r="BR668" t="s">
        <v>110</v>
      </c>
      <c r="BS668" t="s">
        <v>110</v>
      </c>
      <c r="BT668" t="s">
        <v>116</v>
      </c>
      <c r="BU668">
        <v>203</v>
      </c>
      <c r="BV668">
        <v>0</v>
      </c>
      <c r="BW668">
        <v>0</v>
      </c>
      <c r="BX668">
        <v>0</v>
      </c>
      <c r="BY668">
        <v>0</v>
      </c>
      <c r="BZ668">
        <v>576</v>
      </c>
      <c r="CA668" t="s">
        <v>112</v>
      </c>
      <c r="CB668" t="s">
        <v>165</v>
      </c>
      <c r="CC668" t="s">
        <v>93</v>
      </c>
      <c r="CD668">
        <v>0</v>
      </c>
      <c r="CE668">
        <v>7</v>
      </c>
      <c r="CF668">
        <v>2008</v>
      </c>
      <c r="CG668" t="s">
        <v>122</v>
      </c>
      <c r="CH668" t="s">
        <v>123</v>
      </c>
      <c r="CI668">
        <v>171000</v>
      </c>
      <c r="CR668">
        <v>1118</v>
      </c>
      <c r="CS668" t="s">
        <v>124</v>
      </c>
    </row>
    <row r="669" spans="1:97" x14ac:dyDescent="0.3">
      <c r="A669">
        <v>1352</v>
      </c>
      <c r="B669">
        <v>60</v>
      </c>
      <c r="C669" t="s">
        <v>91</v>
      </c>
      <c r="D669">
        <v>70</v>
      </c>
      <c r="E669">
        <v>9247</v>
      </c>
      <c r="F669" t="s">
        <v>92</v>
      </c>
      <c r="G669" t="s">
        <v>93</v>
      </c>
      <c r="H669" t="s">
        <v>94</v>
      </c>
      <c r="I669" t="s">
        <v>95</v>
      </c>
      <c r="J669" t="s">
        <v>96</v>
      </c>
      <c r="K669" t="s">
        <v>134</v>
      </c>
      <c r="L669" t="s">
        <v>98</v>
      </c>
      <c r="M669" t="s">
        <v>192</v>
      </c>
      <c r="N669" t="s">
        <v>100</v>
      </c>
      <c r="O669" t="s">
        <v>101</v>
      </c>
      <c r="P669" t="s">
        <v>101</v>
      </c>
      <c r="Q669" t="s">
        <v>102</v>
      </c>
      <c r="R669" t="s">
        <v>103</v>
      </c>
      <c r="S669" s="3" t="str">
        <f>VLOOKUP(R669,'House Style2'!$A$1:$E$9,5,FALSE)</f>
        <v>Above Average</v>
      </c>
      <c r="T669">
        <v>6</v>
      </c>
      <c r="U669">
        <v>0.85280657840263485</v>
      </c>
      <c r="V669" t="s">
        <v>104</v>
      </c>
      <c r="W669">
        <v>6</v>
      </c>
      <c r="X669">
        <v>1962</v>
      </c>
      <c r="Y669">
        <v>1962</v>
      </c>
      <c r="Z669" t="s">
        <v>105</v>
      </c>
      <c r="AA669" t="s">
        <v>126</v>
      </c>
      <c r="AB669" t="s">
        <v>107</v>
      </c>
      <c r="AC669" t="s">
        <v>107</v>
      </c>
      <c r="AD669" t="s">
        <v>108</v>
      </c>
      <c r="AE669">
        <v>318</v>
      </c>
      <c r="AF669" t="s">
        <v>110</v>
      </c>
      <c r="AG669" t="s">
        <v>110</v>
      </c>
      <c r="AH669" t="s">
        <v>171</v>
      </c>
      <c r="AI669" t="s">
        <v>110</v>
      </c>
      <c r="AJ669" t="s">
        <v>110</v>
      </c>
      <c r="AK669" t="s">
        <v>156</v>
      </c>
      <c r="AL669" t="s">
        <v>172</v>
      </c>
      <c r="AM669">
        <v>319</v>
      </c>
      <c r="AN669" t="s">
        <v>114</v>
      </c>
      <c r="AO669">
        <v>0</v>
      </c>
      <c r="AP669">
        <v>539</v>
      </c>
      <c r="AQ669">
        <v>858</v>
      </c>
      <c r="AR669" t="s">
        <v>115</v>
      </c>
      <c r="AS669" t="s">
        <v>109</v>
      </c>
      <c r="AT669" t="s">
        <v>116</v>
      </c>
      <c r="AU669" t="s">
        <v>117</v>
      </c>
      <c r="AV669">
        <v>858</v>
      </c>
      <c r="AW669">
        <v>0.244130022474638</v>
      </c>
      <c r="AX669" t="s">
        <v>195</v>
      </c>
      <c r="AY669">
        <v>858</v>
      </c>
      <c r="AZ669">
        <v>0</v>
      </c>
      <c r="BA669">
        <v>1716</v>
      </c>
      <c r="BB669">
        <v>0</v>
      </c>
      <c r="BC669">
        <v>0</v>
      </c>
      <c r="BD669">
        <v>1</v>
      </c>
      <c r="BE669">
        <v>1</v>
      </c>
      <c r="BF669">
        <v>4</v>
      </c>
      <c r="BG669">
        <v>1</v>
      </c>
      <c r="BH669" t="s">
        <v>110</v>
      </c>
      <c r="BI669">
        <v>8</v>
      </c>
      <c r="BJ669" t="s">
        <v>119</v>
      </c>
      <c r="BK669">
        <v>1</v>
      </c>
      <c r="BL669" t="s">
        <v>112</v>
      </c>
      <c r="BM669" t="s">
        <v>120</v>
      </c>
      <c r="BN669">
        <v>1962</v>
      </c>
      <c r="BO669" t="s">
        <v>121</v>
      </c>
      <c r="BP669">
        <v>2</v>
      </c>
      <c r="BQ669">
        <v>490</v>
      </c>
      <c r="BR669" t="s">
        <v>110</v>
      </c>
      <c r="BS669" t="s">
        <v>110</v>
      </c>
      <c r="BT669" t="s">
        <v>116</v>
      </c>
      <c r="BU669">
        <v>0</v>
      </c>
      <c r="BV669">
        <v>84</v>
      </c>
      <c r="BW669">
        <v>0</v>
      </c>
      <c r="BX669">
        <v>0</v>
      </c>
      <c r="BY669">
        <v>120</v>
      </c>
      <c r="BZ669">
        <v>0</v>
      </c>
      <c r="CA669" t="s">
        <v>93</v>
      </c>
      <c r="CB669" t="s">
        <v>93</v>
      </c>
      <c r="CC669" t="s">
        <v>93</v>
      </c>
      <c r="CD669">
        <v>0</v>
      </c>
      <c r="CE669">
        <v>3</v>
      </c>
      <c r="CF669">
        <v>2008</v>
      </c>
      <c r="CG669" t="s">
        <v>122</v>
      </c>
      <c r="CH669" t="s">
        <v>123</v>
      </c>
      <c r="CI669">
        <v>171000</v>
      </c>
      <c r="CR669">
        <v>858</v>
      </c>
      <c r="CS669" t="s">
        <v>124</v>
      </c>
    </row>
    <row r="670" spans="1:97" x14ac:dyDescent="0.3">
      <c r="A670">
        <v>42</v>
      </c>
      <c r="B670">
        <v>20</v>
      </c>
      <c r="C670" t="s">
        <v>91</v>
      </c>
      <c r="D670">
        <v>115</v>
      </c>
      <c r="E670">
        <v>16905</v>
      </c>
      <c r="F670" t="s">
        <v>92</v>
      </c>
      <c r="G670" t="s">
        <v>93</v>
      </c>
      <c r="H670" t="s">
        <v>141</v>
      </c>
      <c r="I670" t="s">
        <v>95</v>
      </c>
      <c r="J670" t="s">
        <v>96</v>
      </c>
      <c r="K670" t="s">
        <v>134</v>
      </c>
      <c r="L670" t="s">
        <v>98</v>
      </c>
      <c r="M670" t="s">
        <v>183</v>
      </c>
      <c r="N670" t="s">
        <v>100</v>
      </c>
      <c r="O670" t="s">
        <v>101</v>
      </c>
      <c r="P670" t="s">
        <v>101</v>
      </c>
      <c r="Q670" t="s">
        <v>102</v>
      </c>
      <c r="R670" t="s">
        <v>136</v>
      </c>
      <c r="S670" s="3" t="str">
        <f>VLOOKUP(R670,'House Style2'!$A$1:$E$9,5,FALSE)</f>
        <v>Above Average</v>
      </c>
      <c r="T670">
        <v>5</v>
      </c>
      <c r="U670">
        <v>9.7843777444783009E-2</v>
      </c>
      <c r="V670" t="s">
        <v>225</v>
      </c>
      <c r="W670">
        <v>6</v>
      </c>
      <c r="X670">
        <v>1959</v>
      </c>
      <c r="Y670">
        <v>1959</v>
      </c>
      <c r="Z670" t="s">
        <v>105</v>
      </c>
      <c r="AA670" t="s">
        <v>126</v>
      </c>
      <c r="AB670" t="s">
        <v>137</v>
      </c>
      <c r="AC670" t="s">
        <v>137</v>
      </c>
      <c r="AD670" t="s">
        <v>129</v>
      </c>
      <c r="AE670">
        <v>0</v>
      </c>
      <c r="AF670" t="s">
        <v>110</v>
      </c>
      <c r="AG670" t="s">
        <v>112</v>
      </c>
      <c r="AH670" t="s">
        <v>171</v>
      </c>
      <c r="AI670" t="s">
        <v>110</v>
      </c>
      <c r="AJ670" t="s">
        <v>110</v>
      </c>
      <c r="AK670" t="s">
        <v>112</v>
      </c>
      <c r="AL670" t="s">
        <v>189</v>
      </c>
      <c r="AM670">
        <v>967</v>
      </c>
      <c r="AN670" t="s">
        <v>114</v>
      </c>
      <c r="AO670">
        <v>0</v>
      </c>
      <c r="AP670">
        <v>383</v>
      </c>
      <c r="AQ670">
        <v>1350</v>
      </c>
      <c r="AR670" t="s">
        <v>115</v>
      </c>
      <c r="AS670" t="s">
        <v>112</v>
      </c>
      <c r="AT670" t="s">
        <v>116</v>
      </c>
      <c r="AU670" t="s">
        <v>117</v>
      </c>
      <c r="AV670">
        <v>1328</v>
      </c>
      <c r="AW670">
        <v>0.46449313466375286</v>
      </c>
      <c r="AX670" t="s">
        <v>118</v>
      </c>
      <c r="AY670">
        <v>0</v>
      </c>
      <c r="AZ670">
        <v>0</v>
      </c>
      <c r="BA670">
        <v>1328</v>
      </c>
      <c r="BB670">
        <v>0</v>
      </c>
      <c r="BC670">
        <v>1</v>
      </c>
      <c r="BD670">
        <v>1</v>
      </c>
      <c r="BE670">
        <v>1</v>
      </c>
      <c r="BF670">
        <v>2</v>
      </c>
      <c r="BG670">
        <v>1</v>
      </c>
      <c r="BH670" t="s">
        <v>110</v>
      </c>
      <c r="BI670">
        <v>5</v>
      </c>
      <c r="BJ670" t="s">
        <v>119</v>
      </c>
      <c r="BK670">
        <v>2</v>
      </c>
      <c r="BL670" t="s">
        <v>112</v>
      </c>
      <c r="BM670" t="s">
        <v>120</v>
      </c>
      <c r="BN670">
        <v>1959</v>
      </c>
      <c r="BO670" t="s">
        <v>143</v>
      </c>
      <c r="BP670">
        <v>1</v>
      </c>
      <c r="BQ670">
        <v>308</v>
      </c>
      <c r="BR670" t="s">
        <v>110</v>
      </c>
      <c r="BS670" t="s">
        <v>110</v>
      </c>
      <c r="BT670" t="s">
        <v>238</v>
      </c>
      <c r="BU670">
        <v>0</v>
      </c>
      <c r="BV670">
        <v>104</v>
      </c>
      <c r="BW670">
        <v>0</v>
      </c>
      <c r="BX670">
        <v>0</v>
      </c>
      <c r="BY670">
        <v>0</v>
      </c>
      <c r="BZ670">
        <v>0</v>
      </c>
      <c r="CA670" t="s">
        <v>93</v>
      </c>
      <c r="CB670" t="s">
        <v>93</v>
      </c>
      <c r="CC670" t="s">
        <v>93</v>
      </c>
      <c r="CD670">
        <v>0</v>
      </c>
      <c r="CE670">
        <v>7</v>
      </c>
      <c r="CF670">
        <v>2007</v>
      </c>
      <c r="CG670" t="s">
        <v>122</v>
      </c>
      <c r="CH670" t="s">
        <v>123</v>
      </c>
      <c r="CI670">
        <v>170000</v>
      </c>
      <c r="CR670">
        <v>1328</v>
      </c>
      <c r="CS670" t="s">
        <v>124</v>
      </c>
    </row>
    <row r="671" spans="1:97" x14ac:dyDescent="0.3">
      <c r="A671">
        <v>562</v>
      </c>
      <c r="B671">
        <v>20</v>
      </c>
      <c r="C671" t="s">
        <v>91</v>
      </c>
      <c r="D671">
        <v>77</v>
      </c>
      <c r="E671">
        <v>10010</v>
      </c>
      <c r="F671" t="s">
        <v>92</v>
      </c>
      <c r="G671" t="s">
        <v>93</v>
      </c>
      <c r="H671" t="s">
        <v>141</v>
      </c>
      <c r="I671" t="s">
        <v>95</v>
      </c>
      <c r="J671" t="s">
        <v>96</v>
      </c>
      <c r="K671" t="s">
        <v>134</v>
      </c>
      <c r="L671" t="s">
        <v>154</v>
      </c>
      <c r="M671" t="s">
        <v>218</v>
      </c>
      <c r="N671" t="s">
        <v>203</v>
      </c>
      <c r="O671" t="s">
        <v>101</v>
      </c>
      <c r="P671" t="s">
        <v>101</v>
      </c>
      <c r="Q671" t="s">
        <v>102</v>
      </c>
      <c r="R671" t="s">
        <v>136</v>
      </c>
      <c r="S671" s="3" t="str">
        <f>VLOOKUP(R671,'House Style2'!$A$1:$E$9,5,FALSE)</f>
        <v>Above Average</v>
      </c>
      <c r="T671">
        <v>5</v>
      </c>
      <c r="U671">
        <v>0.18271119851646267</v>
      </c>
      <c r="V671" t="s">
        <v>225</v>
      </c>
      <c r="W671">
        <v>5</v>
      </c>
      <c r="X671">
        <v>1974</v>
      </c>
      <c r="Y671">
        <v>1975</v>
      </c>
      <c r="Z671" t="s">
        <v>105</v>
      </c>
      <c r="AA671" t="s">
        <v>126</v>
      </c>
      <c r="AB671" t="s">
        <v>107</v>
      </c>
      <c r="AC671" t="s">
        <v>107</v>
      </c>
      <c r="AD671" t="s">
        <v>129</v>
      </c>
      <c r="AE671">
        <v>0</v>
      </c>
      <c r="AF671" t="s">
        <v>110</v>
      </c>
      <c r="AG671" t="s">
        <v>110</v>
      </c>
      <c r="AH671" t="s">
        <v>171</v>
      </c>
      <c r="AI671" t="s">
        <v>112</v>
      </c>
      <c r="AJ671" t="s">
        <v>110</v>
      </c>
      <c r="AK671" t="s">
        <v>130</v>
      </c>
      <c r="AL671" t="s">
        <v>151</v>
      </c>
      <c r="AM671">
        <v>1071</v>
      </c>
      <c r="AN671" t="s">
        <v>210</v>
      </c>
      <c r="AO671">
        <v>123</v>
      </c>
      <c r="AP671">
        <v>195</v>
      </c>
      <c r="AQ671">
        <v>1389</v>
      </c>
      <c r="AR671" t="s">
        <v>115</v>
      </c>
      <c r="AS671" t="s">
        <v>112</v>
      </c>
      <c r="AT671" t="s">
        <v>116</v>
      </c>
      <c r="AU671" t="s">
        <v>117</v>
      </c>
      <c r="AV671">
        <v>1389</v>
      </c>
      <c r="AW671">
        <v>0.2846620696629184</v>
      </c>
      <c r="AX671" t="s">
        <v>118</v>
      </c>
      <c r="AY671">
        <v>0</v>
      </c>
      <c r="AZ671">
        <v>0</v>
      </c>
      <c r="BA671">
        <v>1389</v>
      </c>
      <c r="BB671">
        <v>1</v>
      </c>
      <c r="BC671">
        <v>0</v>
      </c>
      <c r="BD671">
        <v>1</v>
      </c>
      <c r="BE671">
        <v>0</v>
      </c>
      <c r="BF671">
        <v>2</v>
      </c>
      <c r="BG671">
        <v>1</v>
      </c>
      <c r="BH671" t="s">
        <v>110</v>
      </c>
      <c r="BI671">
        <v>6</v>
      </c>
      <c r="BJ671" t="s">
        <v>119</v>
      </c>
      <c r="BK671">
        <v>1</v>
      </c>
      <c r="BL671" t="s">
        <v>110</v>
      </c>
      <c r="BM671" t="s">
        <v>120</v>
      </c>
      <c r="BN671">
        <v>1975</v>
      </c>
      <c r="BO671" t="s">
        <v>143</v>
      </c>
      <c r="BP671">
        <v>2</v>
      </c>
      <c r="BQ671">
        <v>418</v>
      </c>
      <c r="BR671" t="s">
        <v>110</v>
      </c>
      <c r="BS671" t="s">
        <v>110</v>
      </c>
      <c r="BT671" t="s">
        <v>116</v>
      </c>
      <c r="BU671">
        <v>240</v>
      </c>
      <c r="BV671">
        <v>38</v>
      </c>
      <c r="BW671">
        <v>0</v>
      </c>
      <c r="BX671">
        <v>0</v>
      </c>
      <c r="BY671">
        <v>0</v>
      </c>
      <c r="BZ671">
        <v>0</v>
      </c>
      <c r="CA671" t="s">
        <v>93</v>
      </c>
      <c r="CB671" t="s">
        <v>93</v>
      </c>
      <c r="CC671" t="s">
        <v>93</v>
      </c>
      <c r="CD671">
        <v>0</v>
      </c>
      <c r="CE671">
        <v>4</v>
      </c>
      <c r="CF671">
        <v>2006</v>
      </c>
      <c r="CG671" t="s">
        <v>122</v>
      </c>
      <c r="CH671" t="s">
        <v>123</v>
      </c>
      <c r="CI671">
        <v>170000</v>
      </c>
      <c r="CR671">
        <v>1389</v>
      </c>
      <c r="CS671" t="s">
        <v>124</v>
      </c>
    </row>
    <row r="672" spans="1:97" x14ac:dyDescent="0.3">
      <c r="A672">
        <v>574</v>
      </c>
      <c r="B672">
        <v>80</v>
      </c>
      <c r="C672" t="s">
        <v>91</v>
      </c>
      <c r="D672">
        <v>76</v>
      </c>
      <c r="E672">
        <v>9967</v>
      </c>
      <c r="F672" t="s">
        <v>92</v>
      </c>
      <c r="G672" t="s">
        <v>93</v>
      </c>
      <c r="H672" t="s">
        <v>94</v>
      </c>
      <c r="I672" t="s">
        <v>95</v>
      </c>
      <c r="J672" t="s">
        <v>96</v>
      </c>
      <c r="K672" t="s">
        <v>134</v>
      </c>
      <c r="L672" t="s">
        <v>98</v>
      </c>
      <c r="M672" t="s">
        <v>184</v>
      </c>
      <c r="N672" t="s">
        <v>100</v>
      </c>
      <c r="O672" t="s">
        <v>101</v>
      </c>
      <c r="P672" t="s">
        <v>101</v>
      </c>
      <c r="Q672" t="s">
        <v>102</v>
      </c>
      <c r="R672" t="s">
        <v>193</v>
      </c>
      <c r="S672" s="3" t="str">
        <f>VLOOKUP(R672,'House Style2'!$A$1:$E$9,5,FALSE)</f>
        <v>Above Average</v>
      </c>
      <c r="T672">
        <v>7</v>
      </c>
      <c r="U672">
        <v>2.552686025251949E-2</v>
      </c>
      <c r="V672" t="s">
        <v>104</v>
      </c>
      <c r="W672">
        <v>5</v>
      </c>
      <c r="X672">
        <v>2000</v>
      </c>
      <c r="Y672">
        <v>2000</v>
      </c>
      <c r="Z672" t="s">
        <v>105</v>
      </c>
      <c r="AA672" t="s">
        <v>126</v>
      </c>
      <c r="AB672" t="s">
        <v>137</v>
      </c>
      <c r="AC672" t="s">
        <v>137</v>
      </c>
      <c r="AD672" t="s">
        <v>129</v>
      </c>
      <c r="AE672">
        <v>0</v>
      </c>
      <c r="AF672" t="s">
        <v>110</v>
      </c>
      <c r="AG672" t="s">
        <v>110</v>
      </c>
      <c r="AH672" t="s">
        <v>111</v>
      </c>
      <c r="AI672" t="s">
        <v>112</v>
      </c>
      <c r="AJ672" t="s">
        <v>110</v>
      </c>
      <c r="AK672" t="s">
        <v>156</v>
      </c>
      <c r="AL672" t="s">
        <v>114</v>
      </c>
      <c r="AM672">
        <v>0</v>
      </c>
      <c r="AN672" t="s">
        <v>114</v>
      </c>
      <c r="AO672">
        <v>0</v>
      </c>
      <c r="AP672">
        <v>384</v>
      </c>
      <c r="AQ672">
        <v>384</v>
      </c>
      <c r="AR672" t="s">
        <v>115</v>
      </c>
      <c r="AS672" t="s">
        <v>109</v>
      </c>
      <c r="AT672" t="s">
        <v>116</v>
      </c>
      <c r="AU672" t="s">
        <v>117</v>
      </c>
      <c r="AV672">
        <v>774</v>
      </c>
      <c r="AW672">
        <v>0.60131532308792424</v>
      </c>
      <c r="AX672" t="s">
        <v>195</v>
      </c>
      <c r="AY672">
        <v>656</v>
      </c>
      <c r="AZ672">
        <v>0</v>
      </c>
      <c r="BA672">
        <v>1430</v>
      </c>
      <c r="BB672">
        <v>0</v>
      </c>
      <c r="BC672">
        <v>0</v>
      </c>
      <c r="BD672">
        <v>2</v>
      </c>
      <c r="BE672">
        <v>1</v>
      </c>
      <c r="BF672">
        <v>3</v>
      </c>
      <c r="BG672">
        <v>1</v>
      </c>
      <c r="BH672" t="s">
        <v>110</v>
      </c>
      <c r="BI672">
        <v>8</v>
      </c>
      <c r="BJ672" t="s">
        <v>119</v>
      </c>
      <c r="BK672">
        <v>1</v>
      </c>
      <c r="BL672" t="s">
        <v>110</v>
      </c>
      <c r="BM672" t="s">
        <v>142</v>
      </c>
      <c r="BN672">
        <v>2000</v>
      </c>
      <c r="BO672" t="s">
        <v>143</v>
      </c>
      <c r="BP672">
        <v>2</v>
      </c>
      <c r="BQ672">
        <v>400</v>
      </c>
      <c r="BR672" t="s">
        <v>110</v>
      </c>
      <c r="BS672" t="s">
        <v>110</v>
      </c>
      <c r="BT672" t="s">
        <v>116</v>
      </c>
      <c r="BU672">
        <v>100</v>
      </c>
      <c r="BV672">
        <v>0</v>
      </c>
      <c r="BW672">
        <v>0</v>
      </c>
      <c r="BX672">
        <v>0</v>
      </c>
      <c r="BY672">
        <v>0</v>
      </c>
      <c r="BZ672">
        <v>0</v>
      </c>
      <c r="CA672" t="s">
        <v>93</v>
      </c>
      <c r="CB672" t="s">
        <v>93</v>
      </c>
      <c r="CC672" t="s">
        <v>93</v>
      </c>
      <c r="CD672">
        <v>0</v>
      </c>
      <c r="CE672">
        <v>12</v>
      </c>
      <c r="CF672">
        <v>2007</v>
      </c>
      <c r="CG672" t="s">
        <v>122</v>
      </c>
      <c r="CH672" t="s">
        <v>123</v>
      </c>
      <c r="CI672">
        <v>170000</v>
      </c>
      <c r="CR672">
        <v>774</v>
      </c>
      <c r="CS672" t="s">
        <v>124</v>
      </c>
    </row>
    <row r="673" spans="1:97" x14ac:dyDescent="0.3">
      <c r="A673">
        <v>855</v>
      </c>
      <c r="B673">
        <v>20</v>
      </c>
      <c r="C673" t="s">
        <v>91</v>
      </c>
      <c r="D673">
        <v>102</v>
      </c>
      <c r="E673">
        <v>17920</v>
      </c>
      <c r="F673" t="s">
        <v>92</v>
      </c>
      <c r="G673" t="s">
        <v>93</v>
      </c>
      <c r="H673" t="s">
        <v>141</v>
      </c>
      <c r="I673" t="s">
        <v>95</v>
      </c>
      <c r="J673" t="s">
        <v>96</v>
      </c>
      <c r="K673" t="s">
        <v>134</v>
      </c>
      <c r="L673" t="s">
        <v>98</v>
      </c>
      <c r="M673" t="s">
        <v>246</v>
      </c>
      <c r="N673" t="s">
        <v>203</v>
      </c>
      <c r="O673" t="s">
        <v>101</v>
      </c>
      <c r="P673" t="s">
        <v>101</v>
      </c>
      <c r="Q673" t="s">
        <v>102</v>
      </c>
      <c r="R673" t="s">
        <v>136</v>
      </c>
      <c r="S673" s="3" t="str">
        <f>VLOOKUP(R673,'House Style2'!$A$1:$E$9,5,FALSE)</f>
        <v>Above Average</v>
      </c>
      <c r="T673">
        <v>5</v>
      </c>
      <c r="U673">
        <v>0.18201872621274695</v>
      </c>
      <c r="V673" t="s">
        <v>225</v>
      </c>
      <c r="W673">
        <v>4</v>
      </c>
      <c r="X673">
        <v>1955</v>
      </c>
      <c r="Y673">
        <v>1974</v>
      </c>
      <c r="Z673" t="s">
        <v>125</v>
      </c>
      <c r="AA673" t="s">
        <v>126</v>
      </c>
      <c r="AB673" t="s">
        <v>127</v>
      </c>
      <c r="AC673" t="s">
        <v>194</v>
      </c>
      <c r="AD673" t="s">
        <v>129</v>
      </c>
      <c r="AE673">
        <v>0</v>
      </c>
      <c r="AF673" t="s">
        <v>110</v>
      </c>
      <c r="AG673" t="s">
        <v>110</v>
      </c>
      <c r="AH673" t="s">
        <v>171</v>
      </c>
      <c r="AI673" t="s">
        <v>110</v>
      </c>
      <c r="AJ673" t="s">
        <v>110</v>
      </c>
      <c r="AK673" t="s">
        <v>163</v>
      </c>
      <c r="AL673" t="s">
        <v>151</v>
      </c>
      <c r="AM673">
        <v>306</v>
      </c>
      <c r="AN673" t="s">
        <v>172</v>
      </c>
      <c r="AO673">
        <v>1085</v>
      </c>
      <c r="AP673">
        <v>372</v>
      </c>
      <c r="AQ673">
        <v>1763</v>
      </c>
      <c r="AR673" t="s">
        <v>115</v>
      </c>
      <c r="AS673" t="s">
        <v>110</v>
      </c>
      <c r="AT673" t="s">
        <v>116</v>
      </c>
      <c r="AU673" t="s">
        <v>117</v>
      </c>
      <c r="AV673">
        <v>1779</v>
      </c>
      <c r="AW673">
        <v>0.60536402100689179</v>
      </c>
      <c r="AX673" t="s">
        <v>118</v>
      </c>
      <c r="AY673">
        <v>0</v>
      </c>
      <c r="AZ673">
        <v>0</v>
      </c>
      <c r="BA673">
        <v>1779</v>
      </c>
      <c r="BB673">
        <v>1</v>
      </c>
      <c r="BC673">
        <v>0</v>
      </c>
      <c r="BD673">
        <v>1</v>
      </c>
      <c r="BE673">
        <v>1</v>
      </c>
      <c r="BF673">
        <v>3</v>
      </c>
      <c r="BG673">
        <v>1</v>
      </c>
      <c r="BH673" t="s">
        <v>110</v>
      </c>
      <c r="BI673">
        <v>6</v>
      </c>
      <c r="BJ673" t="s">
        <v>119</v>
      </c>
      <c r="BK673">
        <v>1</v>
      </c>
      <c r="BL673" t="s">
        <v>112</v>
      </c>
      <c r="BM673" t="s">
        <v>120</v>
      </c>
      <c r="BN673">
        <v>1955</v>
      </c>
      <c r="BO673" t="s">
        <v>114</v>
      </c>
      <c r="BP673">
        <v>2</v>
      </c>
      <c r="BQ673">
        <v>454</v>
      </c>
      <c r="BR673" t="s">
        <v>110</v>
      </c>
      <c r="BS673" t="s">
        <v>110</v>
      </c>
      <c r="BT673" t="s">
        <v>116</v>
      </c>
      <c r="BU673">
        <v>0</v>
      </c>
      <c r="BV673">
        <v>418</v>
      </c>
      <c r="BW673">
        <v>0</v>
      </c>
      <c r="BX673">
        <v>0</v>
      </c>
      <c r="BY673">
        <v>312</v>
      </c>
      <c r="BZ673">
        <v>0</v>
      </c>
      <c r="CA673" t="s">
        <v>93</v>
      </c>
      <c r="CB673" t="s">
        <v>93</v>
      </c>
      <c r="CC673" t="s">
        <v>93</v>
      </c>
      <c r="CD673">
        <v>0</v>
      </c>
      <c r="CE673">
        <v>7</v>
      </c>
      <c r="CF673">
        <v>2006</v>
      </c>
      <c r="CG673" t="s">
        <v>122</v>
      </c>
      <c r="CH673" t="s">
        <v>132</v>
      </c>
      <c r="CI673">
        <v>170000</v>
      </c>
      <c r="CR673" t="s">
        <v>124</v>
      </c>
      <c r="CS673">
        <v>1779</v>
      </c>
    </row>
    <row r="674" spans="1:97" x14ac:dyDescent="0.3">
      <c r="A674">
        <v>1077</v>
      </c>
      <c r="B674">
        <v>50</v>
      </c>
      <c r="C674" t="s">
        <v>91</v>
      </c>
      <c r="D674">
        <v>60</v>
      </c>
      <c r="E674">
        <v>10800</v>
      </c>
      <c r="F674" t="s">
        <v>92</v>
      </c>
      <c r="G674" t="s">
        <v>227</v>
      </c>
      <c r="H674" t="s">
        <v>141</v>
      </c>
      <c r="I674" t="s">
        <v>95</v>
      </c>
      <c r="J674" t="s">
        <v>96</v>
      </c>
      <c r="K674" t="s">
        <v>134</v>
      </c>
      <c r="L674" t="s">
        <v>98</v>
      </c>
      <c r="M674" t="s">
        <v>159</v>
      </c>
      <c r="N674" t="s">
        <v>100</v>
      </c>
      <c r="O674" t="s">
        <v>101</v>
      </c>
      <c r="P674" t="s">
        <v>101</v>
      </c>
      <c r="Q674" t="s">
        <v>102</v>
      </c>
      <c r="R674" t="s">
        <v>170</v>
      </c>
      <c r="S674" s="3" t="str">
        <f>VLOOKUP(R674,'House Style2'!$A$1:$E$9,5,FALSE)</f>
        <v>Below Average</v>
      </c>
      <c r="T674">
        <v>5</v>
      </c>
      <c r="U674">
        <v>0.54904894180661457</v>
      </c>
      <c r="V674" t="s">
        <v>225</v>
      </c>
      <c r="W674">
        <v>8</v>
      </c>
      <c r="X674">
        <v>1936</v>
      </c>
      <c r="Y674">
        <v>1989</v>
      </c>
      <c r="Z674" t="s">
        <v>105</v>
      </c>
      <c r="AA674" t="s">
        <v>126</v>
      </c>
      <c r="AB674" t="s">
        <v>127</v>
      </c>
      <c r="AC674" t="s">
        <v>127</v>
      </c>
      <c r="AD674" t="s">
        <v>129</v>
      </c>
      <c r="AE674">
        <v>0</v>
      </c>
      <c r="AF674" t="s">
        <v>110</v>
      </c>
      <c r="AG674" t="s">
        <v>110</v>
      </c>
      <c r="AH674" t="s">
        <v>171</v>
      </c>
      <c r="AI674" t="s">
        <v>220</v>
      </c>
      <c r="AJ674" t="s">
        <v>110</v>
      </c>
      <c r="AK674" t="s">
        <v>156</v>
      </c>
      <c r="AL674" t="s">
        <v>151</v>
      </c>
      <c r="AM674">
        <v>626</v>
      </c>
      <c r="AN674" t="s">
        <v>114</v>
      </c>
      <c r="AO674">
        <v>0</v>
      </c>
      <c r="AP674">
        <v>170</v>
      </c>
      <c r="AQ674">
        <v>796</v>
      </c>
      <c r="AR674" t="s">
        <v>115</v>
      </c>
      <c r="AS674" t="s">
        <v>112</v>
      </c>
      <c r="AT674" t="s">
        <v>116</v>
      </c>
      <c r="AU674" t="s">
        <v>117</v>
      </c>
      <c r="AV674">
        <v>1096</v>
      </c>
      <c r="AW674">
        <v>0.28327385308520281</v>
      </c>
      <c r="AX674" t="s">
        <v>118</v>
      </c>
      <c r="AY674">
        <v>370</v>
      </c>
      <c r="AZ674">
        <v>0</v>
      </c>
      <c r="BA674">
        <v>1466</v>
      </c>
      <c r="BB674">
        <v>0</v>
      </c>
      <c r="BC674">
        <v>1</v>
      </c>
      <c r="BD674">
        <v>2</v>
      </c>
      <c r="BE674">
        <v>0</v>
      </c>
      <c r="BF674">
        <v>3</v>
      </c>
      <c r="BG674">
        <v>1</v>
      </c>
      <c r="BH674" t="s">
        <v>112</v>
      </c>
      <c r="BI674">
        <v>7</v>
      </c>
      <c r="BJ674" t="s">
        <v>226</v>
      </c>
      <c r="BK674">
        <v>1</v>
      </c>
      <c r="BL674" t="s">
        <v>110</v>
      </c>
      <c r="BM674" t="s">
        <v>120</v>
      </c>
      <c r="BN674">
        <v>1950</v>
      </c>
      <c r="BO674" t="s">
        <v>114</v>
      </c>
      <c r="BP674">
        <v>2</v>
      </c>
      <c r="BQ674">
        <v>566</v>
      </c>
      <c r="BR674" t="s">
        <v>110</v>
      </c>
      <c r="BS674" t="s">
        <v>110</v>
      </c>
      <c r="BT674" t="s">
        <v>116</v>
      </c>
      <c r="BU674">
        <v>436</v>
      </c>
      <c r="BV674">
        <v>21</v>
      </c>
      <c r="BW674">
        <v>0</v>
      </c>
      <c r="BX674">
        <v>0</v>
      </c>
      <c r="BY674">
        <v>0</v>
      </c>
      <c r="BZ674">
        <v>0</v>
      </c>
      <c r="CA674" t="s">
        <v>93</v>
      </c>
      <c r="CB674" t="s">
        <v>93</v>
      </c>
      <c r="CC674" t="s">
        <v>215</v>
      </c>
      <c r="CD674">
        <v>500</v>
      </c>
      <c r="CE674">
        <v>4</v>
      </c>
      <c r="CF674">
        <v>2006</v>
      </c>
      <c r="CG674" t="s">
        <v>122</v>
      </c>
      <c r="CH674" t="s">
        <v>123</v>
      </c>
      <c r="CI674">
        <v>170000</v>
      </c>
      <c r="CR674">
        <v>1096</v>
      </c>
      <c r="CS674" t="s">
        <v>124</v>
      </c>
    </row>
    <row r="675" spans="1:97" x14ac:dyDescent="0.3">
      <c r="A675">
        <v>1098</v>
      </c>
      <c r="B675">
        <v>120</v>
      </c>
      <c r="C675" t="s">
        <v>91</v>
      </c>
      <c r="D675" t="s">
        <v>93</v>
      </c>
      <c r="E675">
        <v>3696</v>
      </c>
      <c r="F675" t="s">
        <v>92</v>
      </c>
      <c r="G675" t="s">
        <v>93</v>
      </c>
      <c r="H675" t="s">
        <v>141</v>
      </c>
      <c r="I675" t="s">
        <v>95</v>
      </c>
      <c r="J675" t="s">
        <v>96</v>
      </c>
      <c r="K675" t="s">
        <v>134</v>
      </c>
      <c r="L675" t="s">
        <v>98</v>
      </c>
      <c r="M675" t="s">
        <v>148</v>
      </c>
      <c r="N675" t="s">
        <v>100</v>
      </c>
      <c r="O675" t="s">
        <v>101</v>
      </c>
      <c r="P675" t="s">
        <v>101</v>
      </c>
      <c r="Q675" t="s">
        <v>175</v>
      </c>
      <c r="R675" t="s">
        <v>136</v>
      </c>
      <c r="S675" s="3" t="str">
        <f>VLOOKUP(R675,'House Style2'!$A$1:$E$9,5,FALSE)</f>
        <v>Above Average</v>
      </c>
      <c r="T675">
        <v>8</v>
      </c>
      <c r="U675">
        <v>0.78854022186466077</v>
      </c>
      <c r="V675" t="s">
        <v>104</v>
      </c>
      <c r="W675">
        <v>5</v>
      </c>
      <c r="X675">
        <v>1986</v>
      </c>
      <c r="Y675">
        <v>1986</v>
      </c>
      <c r="Z675" t="s">
        <v>105</v>
      </c>
      <c r="AA675" t="s">
        <v>126</v>
      </c>
      <c r="AB675" t="s">
        <v>107</v>
      </c>
      <c r="AC675" t="s">
        <v>107</v>
      </c>
      <c r="AD675" t="s">
        <v>129</v>
      </c>
      <c r="AE675">
        <v>0</v>
      </c>
      <c r="AF675" t="s">
        <v>112</v>
      </c>
      <c r="AG675" t="s">
        <v>110</v>
      </c>
      <c r="AH675" t="s">
        <v>171</v>
      </c>
      <c r="AI675" t="s">
        <v>112</v>
      </c>
      <c r="AJ675" t="s">
        <v>110</v>
      </c>
      <c r="AK675" t="s">
        <v>156</v>
      </c>
      <c r="AL675" t="s">
        <v>114</v>
      </c>
      <c r="AM675">
        <v>0</v>
      </c>
      <c r="AN675" t="s">
        <v>114</v>
      </c>
      <c r="AO675">
        <v>0</v>
      </c>
      <c r="AP675">
        <v>1074</v>
      </c>
      <c r="AQ675">
        <v>1074</v>
      </c>
      <c r="AR675" t="s">
        <v>115</v>
      </c>
      <c r="AS675" t="s">
        <v>109</v>
      </c>
      <c r="AT675" t="s">
        <v>116</v>
      </c>
      <c r="AU675" t="s">
        <v>117</v>
      </c>
      <c r="AV675">
        <v>1088</v>
      </c>
      <c r="AW675">
        <v>0.27391820217229224</v>
      </c>
      <c r="AX675" t="s">
        <v>118</v>
      </c>
      <c r="AY675">
        <v>0</v>
      </c>
      <c r="AZ675">
        <v>0</v>
      </c>
      <c r="BA675">
        <v>1088</v>
      </c>
      <c r="BB675">
        <v>0</v>
      </c>
      <c r="BC675">
        <v>0</v>
      </c>
      <c r="BD675">
        <v>1</v>
      </c>
      <c r="BE675">
        <v>1</v>
      </c>
      <c r="BF675">
        <v>2</v>
      </c>
      <c r="BG675">
        <v>1</v>
      </c>
      <c r="BH675" t="s">
        <v>112</v>
      </c>
      <c r="BI675">
        <v>5</v>
      </c>
      <c r="BJ675" t="s">
        <v>119</v>
      </c>
      <c r="BK675">
        <v>0</v>
      </c>
      <c r="BL675" t="s">
        <v>93</v>
      </c>
      <c r="BM675" t="s">
        <v>120</v>
      </c>
      <c r="BN675">
        <v>1987</v>
      </c>
      <c r="BO675" t="s">
        <v>143</v>
      </c>
      <c r="BP675">
        <v>2</v>
      </c>
      <c r="BQ675">
        <v>461</v>
      </c>
      <c r="BR675" t="s">
        <v>110</v>
      </c>
      <c r="BS675" t="s">
        <v>110</v>
      </c>
      <c r="BT675" t="s">
        <v>116</v>
      </c>
      <c r="BU675">
        <v>0</v>
      </c>
      <c r="BV675">
        <v>74</v>
      </c>
      <c r="BW675">
        <v>137</v>
      </c>
      <c r="BX675">
        <v>0</v>
      </c>
      <c r="BY675">
        <v>0</v>
      </c>
      <c r="BZ675">
        <v>0</v>
      </c>
      <c r="CA675" t="s">
        <v>93</v>
      </c>
      <c r="CB675" t="s">
        <v>93</v>
      </c>
      <c r="CC675" t="s">
        <v>93</v>
      </c>
      <c r="CD675">
        <v>0</v>
      </c>
      <c r="CE675">
        <v>10</v>
      </c>
      <c r="CF675">
        <v>2007</v>
      </c>
      <c r="CG675" t="s">
        <v>122</v>
      </c>
      <c r="CH675" t="s">
        <v>123</v>
      </c>
      <c r="CI675">
        <v>170000</v>
      </c>
      <c r="CR675">
        <v>1088</v>
      </c>
      <c r="CS675" t="s">
        <v>124</v>
      </c>
    </row>
    <row r="676" spans="1:97" x14ac:dyDescent="0.3">
      <c r="A676">
        <v>1243</v>
      </c>
      <c r="B676">
        <v>85</v>
      </c>
      <c r="C676" t="s">
        <v>91</v>
      </c>
      <c r="D676">
        <v>85</v>
      </c>
      <c r="E676">
        <v>10625</v>
      </c>
      <c r="F676" t="s">
        <v>92</v>
      </c>
      <c r="G676" t="s">
        <v>93</v>
      </c>
      <c r="H676" t="s">
        <v>141</v>
      </c>
      <c r="I676" t="s">
        <v>95</v>
      </c>
      <c r="J676" t="s">
        <v>96</v>
      </c>
      <c r="K676" t="s">
        <v>134</v>
      </c>
      <c r="L676" t="s">
        <v>98</v>
      </c>
      <c r="M676" t="s">
        <v>211</v>
      </c>
      <c r="N676" t="s">
        <v>203</v>
      </c>
      <c r="O676" t="s">
        <v>101</v>
      </c>
      <c r="P676" t="s">
        <v>101</v>
      </c>
      <c r="Q676" t="s">
        <v>102</v>
      </c>
      <c r="R676" t="s">
        <v>241</v>
      </c>
      <c r="S676" s="3" t="str">
        <f>VLOOKUP(R676,'House Style2'!$A$1:$E$9,5,FALSE)</f>
        <v>Below Average</v>
      </c>
      <c r="T676">
        <v>7</v>
      </c>
      <c r="U676">
        <v>0.8203562482896396</v>
      </c>
      <c r="V676" t="s">
        <v>104</v>
      </c>
      <c r="W676">
        <v>6</v>
      </c>
      <c r="X676">
        <v>1974</v>
      </c>
      <c r="Y676">
        <v>1974</v>
      </c>
      <c r="Z676" t="s">
        <v>105</v>
      </c>
      <c r="AA676" t="s">
        <v>126</v>
      </c>
      <c r="AB676" t="s">
        <v>194</v>
      </c>
      <c r="AC676" t="s">
        <v>194</v>
      </c>
      <c r="AD676" t="s">
        <v>108</v>
      </c>
      <c r="AE676">
        <v>81</v>
      </c>
      <c r="AF676" t="s">
        <v>110</v>
      </c>
      <c r="AG676" t="s">
        <v>110</v>
      </c>
      <c r="AH676" t="s">
        <v>171</v>
      </c>
      <c r="AI676" t="s">
        <v>112</v>
      </c>
      <c r="AJ676" t="s">
        <v>110</v>
      </c>
      <c r="AK676" t="s">
        <v>112</v>
      </c>
      <c r="AL676" t="s">
        <v>113</v>
      </c>
      <c r="AM676">
        <v>885</v>
      </c>
      <c r="AN676" t="s">
        <v>210</v>
      </c>
      <c r="AO676">
        <v>168</v>
      </c>
      <c r="AP676">
        <v>0</v>
      </c>
      <c r="AQ676">
        <v>1053</v>
      </c>
      <c r="AR676" t="s">
        <v>115</v>
      </c>
      <c r="AS676" t="s">
        <v>110</v>
      </c>
      <c r="AT676" t="s">
        <v>116</v>
      </c>
      <c r="AU676" t="s">
        <v>117</v>
      </c>
      <c r="AV676">
        <v>1173</v>
      </c>
      <c r="AW676">
        <v>0.32141097893524673</v>
      </c>
      <c r="AX676" t="s">
        <v>118</v>
      </c>
      <c r="AY676">
        <v>0</v>
      </c>
      <c r="AZ676">
        <v>0</v>
      </c>
      <c r="BA676">
        <v>1173</v>
      </c>
      <c r="BB676">
        <v>1</v>
      </c>
      <c r="BC676">
        <v>0</v>
      </c>
      <c r="BD676">
        <v>2</v>
      </c>
      <c r="BE676">
        <v>0</v>
      </c>
      <c r="BF676">
        <v>3</v>
      </c>
      <c r="BG676">
        <v>1</v>
      </c>
      <c r="BH676" t="s">
        <v>112</v>
      </c>
      <c r="BI676">
        <v>6</v>
      </c>
      <c r="BJ676" t="s">
        <v>119</v>
      </c>
      <c r="BK676">
        <v>2</v>
      </c>
      <c r="BL676" t="s">
        <v>110</v>
      </c>
      <c r="BM676" t="s">
        <v>120</v>
      </c>
      <c r="BN676">
        <v>1974</v>
      </c>
      <c r="BO676" t="s">
        <v>143</v>
      </c>
      <c r="BP676">
        <v>2</v>
      </c>
      <c r="BQ676">
        <v>528</v>
      </c>
      <c r="BR676" t="s">
        <v>110</v>
      </c>
      <c r="BS676" t="s">
        <v>110</v>
      </c>
      <c r="BT676" t="s">
        <v>116</v>
      </c>
      <c r="BU676">
        <v>0</v>
      </c>
      <c r="BV676">
        <v>120</v>
      </c>
      <c r="BW676">
        <v>0</v>
      </c>
      <c r="BX676">
        <v>0</v>
      </c>
      <c r="BY676">
        <v>0</v>
      </c>
      <c r="BZ676">
        <v>0</v>
      </c>
      <c r="CA676" t="s">
        <v>93</v>
      </c>
      <c r="CB676" t="s">
        <v>131</v>
      </c>
      <c r="CC676" t="s">
        <v>93</v>
      </c>
      <c r="CD676">
        <v>0</v>
      </c>
      <c r="CE676">
        <v>1</v>
      </c>
      <c r="CF676">
        <v>2010</v>
      </c>
      <c r="CG676" t="s">
        <v>122</v>
      </c>
      <c r="CH676" t="s">
        <v>224</v>
      </c>
      <c r="CI676">
        <v>170000</v>
      </c>
      <c r="CR676">
        <v>1173</v>
      </c>
      <c r="CS676" t="s">
        <v>124</v>
      </c>
    </row>
    <row r="677" spans="1:97" x14ac:dyDescent="0.3">
      <c r="A677">
        <v>1356</v>
      </c>
      <c r="B677">
        <v>80</v>
      </c>
      <c r="C677" t="s">
        <v>91</v>
      </c>
      <c r="D677">
        <v>102</v>
      </c>
      <c r="E677">
        <v>10192</v>
      </c>
      <c r="F677" t="s">
        <v>92</v>
      </c>
      <c r="G677" t="s">
        <v>93</v>
      </c>
      <c r="H677" t="s">
        <v>94</v>
      </c>
      <c r="I677" t="s">
        <v>95</v>
      </c>
      <c r="J677" t="s">
        <v>96</v>
      </c>
      <c r="K677" t="s">
        <v>134</v>
      </c>
      <c r="L677" t="s">
        <v>98</v>
      </c>
      <c r="M677" t="s">
        <v>211</v>
      </c>
      <c r="N677" t="s">
        <v>203</v>
      </c>
      <c r="O677" t="s">
        <v>101</v>
      </c>
      <c r="P677" t="s">
        <v>101</v>
      </c>
      <c r="Q677" t="s">
        <v>102</v>
      </c>
      <c r="R677" t="s">
        <v>193</v>
      </c>
      <c r="S677" s="3" t="str">
        <f>VLOOKUP(R677,'House Style2'!$A$1:$E$9,5,FALSE)</f>
        <v>Above Average</v>
      </c>
      <c r="T677">
        <v>7</v>
      </c>
      <c r="U677">
        <v>0.47150013958829118</v>
      </c>
      <c r="V677" t="s">
        <v>104</v>
      </c>
      <c r="W677">
        <v>6</v>
      </c>
      <c r="X677">
        <v>1968</v>
      </c>
      <c r="Y677">
        <v>1992</v>
      </c>
      <c r="Z677" t="s">
        <v>105</v>
      </c>
      <c r="AA677" t="s">
        <v>126</v>
      </c>
      <c r="AB677" t="s">
        <v>176</v>
      </c>
      <c r="AC677" t="s">
        <v>176</v>
      </c>
      <c r="AD677" t="s">
        <v>108</v>
      </c>
      <c r="AE677">
        <v>143</v>
      </c>
      <c r="AF677" t="s">
        <v>110</v>
      </c>
      <c r="AG677" t="s">
        <v>110</v>
      </c>
      <c r="AH677" t="s">
        <v>171</v>
      </c>
      <c r="AI677" t="s">
        <v>110</v>
      </c>
      <c r="AJ677" t="s">
        <v>110</v>
      </c>
      <c r="AK677" t="s">
        <v>156</v>
      </c>
      <c r="AL677" t="s">
        <v>114</v>
      </c>
      <c r="AM677">
        <v>0</v>
      </c>
      <c r="AN677" t="s">
        <v>114</v>
      </c>
      <c r="AO677">
        <v>0</v>
      </c>
      <c r="AP677">
        <v>570</v>
      </c>
      <c r="AQ677">
        <v>570</v>
      </c>
      <c r="AR677" t="s">
        <v>115</v>
      </c>
      <c r="AS677" t="s">
        <v>112</v>
      </c>
      <c r="AT677" t="s">
        <v>116</v>
      </c>
      <c r="AU677" t="s">
        <v>117</v>
      </c>
      <c r="AV677">
        <v>1222</v>
      </c>
      <c r="AW677">
        <v>0.45486535594114708</v>
      </c>
      <c r="AX677" t="s">
        <v>118</v>
      </c>
      <c r="AY677">
        <v>698</v>
      </c>
      <c r="AZ677">
        <v>0</v>
      </c>
      <c r="BA677">
        <v>1920</v>
      </c>
      <c r="BB677">
        <v>0</v>
      </c>
      <c r="BC677">
        <v>0</v>
      </c>
      <c r="BD677">
        <v>3</v>
      </c>
      <c r="BE677">
        <v>0</v>
      </c>
      <c r="BF677">
        <v>4</v>
      </c>
      <c r="BG677">
        <v>1</v>
      </c>
      <c r="BH677" t="s">
        <v>112</v>
      </c>
      <c r="BI677">
        <v>8</v>
      </c>
      <c r="BJ677" t="s">
        <v>119</v>
      </c>
      <c r="BK677">
        <v>1</v>
      </c>
      <c r="BL677" t="s">
        <v>110</v>
      </c>
      <c r="BM677" t="s">
        <v>120</v>
      </c>
      <c r="BN677">
        <v>1968</v>
      </c>
      <c r="BO677" t="s">
        <v>143</v>
      </c>
      <c r="BP677">
        <v>2</v>
      </c>
      <c r="BQ677">
        <v>487</v>
      </c>
      <c r="BR677" t="s">
        <v>110</v>
      </c>
      <c r="BS677" t="s">
        <v>110</v>
      </c>
      <c r="BT677" t="s">
        <v>116</v>
      </c>
      <c r="BU677">
        <v>0</v>
      </c>
      <c r="BV677">
        <v>98</v>
      </c>
      <c r="BW677">
        <v>0</v>
      </c>
      <c r="BX677">
        <v>0</v>
      </c>
      <c r="BY677">
        <v>0</v>
      </c>
      <c r="BZ677">
        <v>0</v>
      </c>
      <c r="CA677" t="s">
        <v>93</v>
      </c>
      <c r="CB677" t="s">
        <v>165</v>
      </c>
      <c r="CC677" t="s">
        <v>93</v>
      </c>
      <c r="CD677">
        <v>0</v>
      </c>
      <c r="CE677">
        <v>9</v>
      </c>
      <c r="CF677">
        <v>2006</v>
      </c>
      <c r="CG677" t="s">
        <v>122</v>
      </c>
      <c r="CH677" t="s">
        <v>123</v>
      </c>
      <c r="CI677">
        <v>170000</v>
      </c>
      <c r="CR677">
        <v>1222</v>
      </c>
      <c r="CS677" t="s">
        <v>124</v>
      </c>
    </row>
    <row r="678" spans="1:97" x14ac:dyDescent="0.3">
      <c r="A678">
        <v>923</v>
      </c>
      <c r="B678">
        <v>20</v>
      </c>
      <c r="C678" t="s">
        <v>91</v>
      </c>
      <c r="D678">
        <v>65</v>
      </c>
      <c r="E678">
        <v>10237</v>
      </c>
      <c r="F678" t="s">
        <v>92</v>
      </c>
      <c r="G678" t="s">
        <v>93</v>
      </c>
      <c r="H678" t="s">
        <v>141</v>
      </c>
      <c r="I678" t="s">
        <v>95</v>
      </c>
      <c r="J678" t="s">
        <v>96</v>
      </c>
      <c r="K678" t="s">
        <v>134</v>
      </c>
      <c r="L678" t="s">
        <v>98</v>
      </c>
      <c r="M678" t="s">
        <v>184</v>
      </c>
      <c r="N678" t="s">
        <v>100</v>
      </c>
      <c r="O678" t="s">
        <v>169</v>
      </c>
      <c r="P678" t="s">
        <v>101</v>
      </c>
      <c r="Q678" t="s">
        <v>102</v>
      </c>
      <c r="R678" t="s">
        <v>136</v>
      </c>
      <c r="S678" s="3" t="str">
        <f>VLOOKUP(R678,'House Style2'!$A$1:$E$9,5,FALSE)</f>
        <v>Above Average</v>
      </c>
      <c r="T678">
        <v>6</v>
      </c>
      <c r="U678">
        <v>7.6965360341064049E-2</v>
      </c>
      <c r="V678" t="s">
        <v>104</v>
      </c>
      <c r="W678">
        <v>5</v>
      </c>
      <c r="X678">
        <v>2005</v>
      </c>
      <c r="Y678">
        <v>2006</v>
      </c>
      <c r="Z678" t="s">
        <v>105</v>
      </c>
      <c r="AA678" t="s">
        <v>126</v>
      </c>
      <c r="AB678" t="s">
        <v>137</v>
      </c>
      <c r="AC678" t="s">
        <v>137</v>
      </c>
      <c r="AD678" t="s">
        <v>129</v>
      </c>
      <c r="AE678">
        <v>0</v>
      </c>
      <c r="AF678" t="s">
        <v>112</v>
      </c>
      <c r="AG678" t="s">
        <v>110</v>
      </c>
      <c r="AH678" t="s">
        <v>111</v>
      </c>
      <c r="AI678" t="s">
        <v>112</v>
      </c>
      <c r="AJ678" t="s">
        <v>110</v>
      </c>
      <c r="AK678" t="s">
        <v>156</v>
      </c>
      <c r="AL678" t="s">
        <v>113</v>
      </c>
      <c r="AM678">
        <v>28</v>
      </c>
      <c r="AN678" t="s">
        <v>114</v>
      </c>
      <c r="AO678">
        <v>0</v>
      </c>
      <c r="AP678">
        <v>1288</v>
      </c>
      <c r="AQ678">
        <v>1316</v>
      </c>
      <c r="AR678" t="s">
        <v>115</v>
      </c>
      <c r="AS678" t="s">
        <v>109</v>
      </c>
      <c r="AT678" t="s">
        <v>116</v>
      </c>
      <c r="AU678" t="s">
        <v>117</v>
      </c>
      <c r="AV678">
        <v>1316</v>
      </c>
      <c r="AW678">
        <v>0.80677966693963499</v>
      </c>
      <c r="AX678" t="s">
        <v>118</v>
      </c>
      <c r="AY678">
        <v>0</v>
      </c>
      <c r="AZ678">
        <v>0</v>
      </c>
      <c r="BA678">
        <v>1316</v>
      </c>
      <c r="BB678">
        <v>0</v>
      </c>
      <c r="BC678">
        <v>0</v>
      </c>
      <c r="BD678">
        <v>2</v>
      </c>
      <c r="BE678">
        <v>0</v>
      </c>
      <c r="BF678">
        <v>3</v>
      </c>
      <c r="BG678">
        <v>1</v>
      </c>
      <c r="BH678" t="s">
        <v>112</v>
      </c>
      <c r="BI678">
        <v>6</v>
      </c>
      <c r="BJ678" t="s">
        <v>119</v>
      </c>
      <c r="BK678">
        <v>1</v>
      </c>
      <c r="BL678" t="s">
        <v>112</v>
      </c>
      <c r="BM678" t="s">
        <v>120</v>
      </c>
      <c r="BN678">
        <v>2005</v>
      </c>
      <c r="BO678" t="s">
        <v>121</v>
      </c>
      <c r="BP678">
        <v>2</v>
      </c>
      <c r="BQ678">
        <v>397</v>
      </c>
      <c r="BR678" t="s">
        <v>110</v>
      </c>
      <c r="BS678" t="s">
        <v>110</v>
      </c>
      <c r="BT678" t="s">
        <v>116</v>
      </c>
      <c r="BU678">
        <v>100</v>
      </c>
      <c r="BV678">
        <v>0</v>
      </c>
      <c r="BW678">
        <v>0</v>
      </c>
      <c r="BX678">
        <v>23</v>
      </c>
      <c r="BY678">
        <v>0</v>
      </c>
      <c r="BZ678">
        <v>0</v>
      </c>
      <c r="CA678" t="s">
        <v>93</v>
      </c>
      <c r="CB678" t="s">
        <v>93</v>
      </c>
      <c r="CC678" t="s">
        <v>93</v>
      </c>
      <c r="CD678">
        <v>0</v>
      </c>
      <c r="CE678">
        <v>10</v>
      </c>
      <c r="CF678">
        <v>2006</v>
      </c>
      <c r="CG678" t="s">
        <v>139</v>
      </c>
      <c r="CH678" t="s">
        <v>140</v>
      </c>
      <c r="CI678">
        <v>169990</v>
      </c>
      <c r="CR678">
        <v>1316</v>
      </c>
      <c r="CS678" t="s">
        <v>124</v>
      </c>
    </row>
    <row r="679" spans="1:97" x14ac:dyDescent="0.3">
      <c r="A679">
        <v>1248</v>
      </c>
      <c r="B679">
        <v>80</v>
      </c>
      <c r="C679" t="s">
        <v>91</v>
      </c>
      <c r="D679" t="s">
        <v>93</v>
      </c>
      <c r="E679">
        <v>12328</v>
      </c>
      <c r="F679" t="s">
        <v>92</v>
      </c>
      <c r="G679" t="s">
        <v>93</v>
      </c>
      <c r="H679" t="s">
        <v>94</v>
      </c>
      <c r="I679" t="s">
        <v>95</v>
      </c>
      <c r="J679" t="s">
        <v>96</v>
      </c>
      <c r="K679" t="s">
        <v>134</v>
      </c>
      <c r="L679" t="s">
        <v>98</v>
      </c>
      <c r="M679" t="s">
        <v>218</v>
      </c>
      <c r="N679" t="s">
        <v>203</v>
      </c>
      <c r="O679" t="s">
        <v>101</v>
      </c>
      <c r="P679" t="s">
        <v>101</v>
      </c>
      <c r="Q679" t="s">
        <v>102</v>
      </c>
      <c r="R679" t="s">
        <v>193</v>
      </c>
      <c r="S679" s="3" t="str">
        <f>VLOOKUP(R679,'House Style2'!$A$1:$E$9,5,FALSE)</f>
        <v>Above Average</v>
      </c>
      <c r="T679">
        <v>6</v>
      </c>
      <c r="U679">
        <v>8.8607508117532596E-2</v>
      </c>
      <c r="V679" t="s">
        <v>104</v>
      </c>
      <c r="W679">
        <v>5</v>
      </c>
      <c r="X679">
        <v>1976</v>
      </c>
      <c r="Y679">
        <v>1976</v>
      </c>
      <c r="Z679" t="s">
        <v>105</v>
      </c>
      <c r="AA679" t="s">
        <v>126</v>
      </c>
      <c r="AB679" t="s">
        <v>107</v>
      </c>
      <c r="AC679" t="s">
        <v>107</v>
      </c>
      <c r="AD679" t="s">
        <v>108</v>
      </c>
      <c r="AE679">
        <v>335</v>
      </c>
      <c r="AF679" t="s">
        <v>110</v>
      </c>
      <c r="AG679" t="s">
        <v>110</v>
      </c>
      <c r="AH679" t="s">
        <v>171</v>
      </c>
      <c r="AI679" t="s">
        <v>110</v>
      </c>
      <c r="AJ679" t="s">
        <v>110</v>
      </c>
      <c r="AK679" t="s">
        <v>130</v>
      </c>
      <c r="AL679" t="s">
        <v>113</v>
      </c>
      <c r="AM679">
        <v>539</v>
      </c>
      <c r="AN679" t="s">
        <v>114</v>
      </c>
      <c r="AO679">
        <v>0</v>
      </c>
      <c r="AP679">
        <v>473</v>
      </c>
      <c r="AQ679">
        <v>1012</v>
      </c>
      <c r="AR679" t="s">
        <v>115</v>
      </c>
      <c r="AS679" t="s">
        <v>110</v>
      </c>
      <c r="AT679" t="s">
        <v>116</v>
      </c>
      <c r="AU679" t="s">
        <v>117</v>
      </c>
      <c r="AV679">
        <v>1034</v>
      </c>
      <c r="AW679">
        <v>0.17980982471973062</v>
      </c>
      <c r="AX679" t="s">
        <v>195</v>
      </c>
      <c r="AY679">
        <v>0</v>
      </c>
      <c r="AZ679">
        <v>0</v>
      </c>
      <c r="BA679">
        <v>1034</v>
      </c>
      <c r="BB679">
        <v>1</v>
      </c>
      <c r="BC679">
        <v>0</v>
      </c>
      <c r="BD679">
        <v>1</v>
      </c>
      <c r="BE679">
        <v>0</v>
      </c>
      <c r="BF679">
        <v>3</v>
      </c>
      <c r="BG679">
        <v>1</v>
      </c>
      <c r="BH679" t="s">
        <v>110</v>
      </c>
      <c r="BI679">
        <v>6</v>
      </c>
      <c r="BJ679" t="s">
        <v>119</v>
      </c>
      <c r="BK679">
        <v>0</v>
      </c>
      <c r="BL679" t="s">
        <v>93</v>
      </c>
      <c r="BM679" t="s">
        <v>120</v>
      </c>
      <c r="BN679">
        <v>1976</v>
      </c>
      <c r="BO679" t="s">
        <v>114</v>
      </c>
      <c r="BP679">
        <v>3</v>
      </c>
      <c r="BQ679">
        <v>888</v>
      </c>
      <c r="BR679" t="s">
        <v>110</v>
      </c>
      <c r="BS679" t="s">
        <v>110</v>
      </c>
      <c r="BT679" t="s">
        <v>116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 t="s">
        <v>93</v>
      </c>
      <c r="CB679" t="s">
        <v>93</v>
      </c>
      <c r="CC679" t="s">
        <v>93</v>
      </c>
      <c r="CD679">
        <v>0</v>
      </c>
      <c r="CE679">
        <v>5</v>
      </c>
      <c r="CF679">
        <v>2010</v>
      </c>
      <c r="CG679" t="s">
        <v>122</v>
      </c>
      <c r="CH679" t="s">
        <v>123</v>
      </c>
      <c r="CI679">
        <v>169900</v>
      </c>
      <c r="CR679">
        <v>1034</v>
      </c>
      <c r="CS679" t="s">
        <v>124</v>
      </c>
    </row>
    <row r="680" spans="1:97" x14ac:dyDescent="0.3">
      <c r="A680">
        <v>105</v>
      </c>
      <c r="B680">
        <v>50</v>
      </c>
      <c r="C680" t="s">
        <v>158</v>
      </c>
      <c r="D680" t="s">
        <v>93</v>
      </c>
      <c r="E680">
        <v>7758</v>
      </c>
      <c r="F680" t="s">
        <v>92</v>
      </c>
      <c r="G680" t="s">
        <v>93</v>
      </c>
      <c r="H680" t="s">
        <v>141</v>
      </c>
      <c r="I680" t="s">
        <v>95</v>
      </c>
      <c r="J680" t="s">
        <v>96</v>
      </c>
      <c r="K680" t="s">
        <v>97</v>
      </c>
      <c r="L680" t="s">
        <v>98</v>
      </c>
      <c r="M680" t="s">
        <v>254</v>
      </c>
      <c r="N680" t="s">
        <v>203</v>
      </c>
      <c r="O680" t="s">
        <v>101</v>
      </c>
      <c r="P680" t="s">
        <v>101</v>
      </c>
      <c r="Q680" t="s">
        <v>102</v>
      </c>
      <c r="R680" t="s">
        <v>170</v>
      </c>
      <c r="S680" s="3" t="str">
        <f>VLOOKUP(R680,'House Style2'!$A$1:$E$9,5,FALSE)</f>
        <v>Below Average</v>
      </c>
      <c r="T680">
        <v>7</v>
      </c>
      <c r="U680">
        <v>0.16583861650905696</v>
      </c>
      <c r="V680" t="s">
        <v>104</v>
      </c>
      <c r="W680">
        <v>4</v>
      </c>
      <c r="X680">
        <v>1931</v>
      </c>
      <c r="Y680">
        <v>1950</v>
      </c>
      <c r="Z680" t="s">
        <v>105</v>
      </c>
      <c r="AA680" t="s">
        <v>126</v>
      </c>
      <c r="AB680" t="s">
        <v>181</v>
      </c>
      <c r="AC680" t="s">
        <v>181</v>
      </c>
      <c r="AD680" t="s">
        <v>108</v>
      </c>
      <c r="AE680">
        <v>600</v>
      </c>
      <c r="AF680" t="s">
        <v>110</v>
      </c>
      <c r="AG680" t="s">
        <v>220</v>
      </c>
      <c r="AH680" t="s">
        <v>111</v>
      </c>
      <c r="AI680" t="s">
        <v>110</v>
      </c>
      <c r="AJ680" t="s">
        <v>110</v>
      </c>
      <c r="AK680" t="s">
        <v>156</v>
      </c>
      <c r="AL680" t="s">
        <v>210</v>
      </c>
      <c r="AM680">
        <v>224</v>
      </c>
      <c r="AN680" t="s">
        <v>114</v>
      </c>
      <c r="AO680">
        <v>0</v>
      </c>
      <c r="AP680">
        <v>816</v>
      </c>
      <c r="AQ680">
        <v>1040</v>
      </c>
      <c r="AR680" t="s">
        <v>115</v>
      </c>
      <c r="AS680" t="s">
        <v>109</v>
      </c>
      <c r="AT680" t="s">
        <v>116</v>
      </c>
      <c r="AU680" t="s">
        <v>255</v>
      </c>
      <c r="AV680">
        <v>1226</v>
      </c>
      <c r="AW680">
        <v>0.60249232172943135</v>
      </c>
      <c r="AX680" t="s">
        <v>118</v>
      </c>
      <c r="AY680">
        <v>592</v>
      </c>
      <c r="AZ680">
        <v>0</v>
      </c>
      <c r="BA680">
        <v>1818</v>
      </c>
      <c r="BB680">
        <v>0</v>
      </c>
      <c r="BC680">
        <v>0</v>
      </c>
      <c r="BD680">
        <v>1</v>
      </c>
      <c r="BE680">
        <v>1</v>
      </c>
      <c r="BF680">
        <v>4</v>
      </c>
      <c r="BG680">
        <v>1</v>
      </c>
      <c r="BH680" t="s">
        <v>110</v>
      </c>
      <c r="BI680">
        <v>7</v>
      </c>
      <c r="BJ680" t="s">
        <v>119</v>
      </c>
      <c r="BK680">
        <v>2</v>
      </c>
      <c r="BL680" t="s">
        <v>110</v>
      </c>
      <c r="BM680" t="s">
        <v>164</v>
      </c>
      <c r="BN680">
        <v>1951</v>
      </c>
      <c r="BO680" t="s">
        <v>114</v>
      </c>
      <c r="BP680">
        <v>1</v>
      </c>
      <c r="BQ680">
        <v>240</v>
      </c>
      <c r="BR680" t="s">
        <v>110</v>
      </c>
      <c r="BS680" t="s">
        <v>110</v>
      </c>
      <c r="BT680" t="s">
        <v>116</v>
      </c>
      <c r="BU680">
        <v>0</v>
      </c>
      <c r="BV680">
        <v>0</v>
      </c>
      <c r="BW680">
        <v>0</v>
      </c>
      <c r="BX680">
        <v>0</v>
      </c>
      <c r="BY680">
        <v>184</v>
      </c>
      <c r="BZ680">
        <v>0</v>
      </c>
      <c r="CA680" t="s">
        <v>93</v>
      </c>
      <c r="CB680" t="s">
        <v>93</v>
      </c>
      <c r="CC680" t="s">
        <v>93</v>
      </c>
      <c r="CD680">
        <v>0</v>
      </c>
      <c r="CE680">
        <v>6</v>
      </c>
      <c r="CF680">
        <v>2007</v>
      </c>
      <c r="CG680" t="s">
        <v>122</v>
      </c>
      <c r="CH680" t="s">
        <v>123</v>
      </c>
      <c r="CI680">
        <v>169500</v>
      </c>
      <c r="CR680">
        <v>1226</v>
      </c>
      <c r="CS680" t="s">
        <v>124</v>
      </c>
    </row>
    <row r="681" spans="1:97" x14ac:dyDescent="0.3">
      <c r="A681">
        <v>398</v>
      </c>
      <c r="B681">
        <v>60</v>
      </c>
      <c r="C681" t="s">
        <v>91</v>
      </c>
      <c r="D681">
        <v>69</v>
      </c>
      <c r="E681">
        <v>7590</v>
      </c>
      <c r="F681" t="s">
        <v>92</v>
      </c>
      <c r="G681" t="s">
        <v>93</v>
      </c>
      <c r="H681" t="s">
        <v>141</v>
      </c>
      <c r="I681" t="s">
        <v>95</v>
      </c>
      <c r="J681" t="s">
        <v>96</v>
      </c>
      <c r="K681" t="s">
        <v>134</v>
      </c>
      <c r="L681" t="s">
        <v>98</v>
      </c>
      <c r="M681" t="s">
        <v>192</v>
      </c>
      <c r="N681" t="s">
        <v>100</v>
      </c>
      <c r="O681" t="s">
        <v>180</v>
      </c>
      <c r="P681" t="s">
        <v>101</v>
      </c>
      <c r="Q681" t="s">
        <v>102</v>
      </c>
      <c r="R681" t="s">
        <v>103</v>
      </c>
      <c r="S681" s="3" t="str">
        <f>VLOOKUP(R681,'House Style2'!$A$1:$E$9,5,FALSE)</f>
        <v>Above Average</v>
      </c>
      <c r="T681">
        <v>5</v>
      </c>
      <c r="U681">
        <v>0.85019820477297925</v>
      </c>
      <c r="V681" t="s">
        <v>225</v>
      </c>
      <c r="W681">
        <v>5</v>
      </c>
      <c r="X681">
        <v>1962</v>
      </c>
      <c r="Y681">
        <v>1962</v>
      </c>
      <c r="Z681" t="s">
        <v>105</v>
      </c>
      <c r="AA681" t="s">
        <v>126</v>
      </c>
      <c r="AB681" t="s">
        <v>137</v>
      </c>
      <c r="AC681" t="s">
        <v>137</v>
      </c>
      <c r="AD681" t="s">
        <v>108</v>
      </c>
      <c r="AE681">
        <v>288</v>
      </c>
      <c r="AF681" t="s">
        <v>110</v>
      </c>
      <c r="AG681" t="s">
        <v>110</v>
      </c>
      <c r="AH681" t="s">
        <v>171</v>
      </c>
      <c r="AI681" t="s">
        <v>110</v>
      </c>
      <c r="AJ681" t="s">
        <v>110</v>
      </c>
      <c r="AK681" t="s">
        <v>156</v>
      </c>
      <c r="AL681" t="s">
        <v>151</v>
      </c>
      <c r="AM681">
        <v>540</v>
      </c>
      <c r="AN681" t="s">
        <v>114</v>
      </c>
      <c r="AO681">
        <v>0</v>
      </c>
      <c r="AP681">
        <v>324</v>
      </c>
      <c r="AQ681">
        <v>864</v>
      </c>
      <c r="AR681" t="s">
        <v>115</v>
      </c>
      <c r="AS681" t="s">
        <v>110</v>
      </c>
      <c r="AT681" t="s">
        <v>116</v>
      </c>
      <c r="AU681" t="s">
        <v>117</v>
      </c>
      <c r="AV681">
        <v>876</v>
      </c>
      <c r="AW681">
        <v>0.29681530139248014</v>
      </c>
      <c r="AX681" t="s">
        <v>195</v>
      </c>
      <c r="AY681">
        <v>936</v>
      </c>
      <c r="AZ681">
        <v>0</v>
      </c>
      <c r="BA681">
        <v>1812</v>
      </c>
      <c r="BB681">
        <v>0</v>
      </c>
      <c r="BC681">
        <v>0</v>
      </c>
      <c r="BD681">
        <v>2</v>
      </c>
      <c r="BE681">
        <v>0</v>
      </c>
      <c r="BF681">
        <v>4</v>
      </c>
      <c r="BG681">
        <v>1</v>
      </c>
      <c r="BH681" t="s">
        <v>110</v>
      </c>
      <c r="BI681">
        <v>8</v>
      </c>
      <c r="BJ681" t="s">
        <v>119</v>
      </c>
      <c r="BK681">
        <v>1</v>
      </c>
      <c r="BL681" t="s">
        <v>110</v>
      </c>
      <c r="BM681" t="s">
        <v>120</v>
      </c>
      <c r="BN681">
        <v>1962</v>
      </c>
      <c r="BO681" t="s">
        <v>143</v>
      </c>
      <c r="BP681">
        <v>1</v>
      </c>
      <c r="BQ681">
        <v>264</v>
      </c>
      <c r="BR681" t="s">
        <v>110</v>
      </c>
      <c r="BS681" t="s">
        <v>110</v>
      </c>
      <c r="BT681" t="s">
        <v>116</v>
      </c>
      <c r="BU681">
        <v>0</v>
      </c>
      <c r="BV681">
        <v>168</v>
      </c>
      <c r="BW681">
        <v>0</v>
      </c>
      <c r="BX681">
        <v>0</v>
      </c>
      <c r="BY681">
        <v>0</v>
      </c>
      <c r="BZ681">
        <v>0</v>
      </c>
      <c r="CA681" t="s">
        <v>93</v>
      </c>
      <c r="CB681" t="s">
        <v>93</v>
      </c>
      <c r="CC681" t="s">
        <v>93</v>
      </c>
      <c r="CD681">
        <v>0</v>
      </c>
      <c r="CE681">
        <v>7</v>
      </c>
      <c r="CF681">
        <v>2007</v>
      </c>
      <c r="CG681" t="s">
        <v>122</v>
      </c>
      <c r="CH681" t="s">
        <v>123</v>
      </c>
      <c r="CI681">
        <v>169500</v>
      </c>
      <c r="CR681">
        <v>876</v>
      </c>
      <c r="CS681" t="s">
        <v>124</v>
      </c>
    </row>
    <row r="682" spans="1:97" x14ac:dyDescent="0.3">
      <c r="A682">
        <v>869</v>
      </c>
      <c r="B682">
        <v>60</v>
      </c>
      <c r="C682" t="s">
        <v>91</v>
      </c>
      <c r="D682" t="s">
        <v>93</v>
      </c>
      <c r="E682">
        <v>14762</v>
      </c>
      <c r="F682" t="s">
        <v>92</v>
      </c>
      <c r="G682" t="s">
        <v>93</v>
      </c>
      <c r="H682" t="s">
        <v>152</v>
      </c>
      <c r="I682" t="s">
        <v>95</v>
      </c>
      <c r="J682" t="s">
        <v>96</v>
      </c>
      <c r="K682" t="s">
        <v>97</v>
      </c>
      <c r="L682" t="s">
        <v>98</v>
      </c>
      <c r="M682" t="s">
        <v>184</v>
      </c>
      <c r="N682" t="s">
        <v>100</v>
      </c>
      <c r="O682" t="s">
        <v>230</v>
      </c>
      <c r="P682" t="s">
        <v>101</v>
      </c>
      <c r="Q682" t="s">
        <v>102</v>
      </c>
      <c r="R682" t="s">
        <v>103</v>
      </c>
      <c r="S682" s="3" t="str">
        <f>VLOOKUP(R682,'House Style2'!$A$1:$E$9,5,FALSE)</f>
        <v>Above Average</v>
      </c>
      <c r="T682">
        <v>5</v>
      </c>
      <c r="U682">
        <v>1.922937813693304E-2</v>
      </c>
      <c r="V682" t="s">
        <v>225</v>
      </c>
      <c r="W682">
        <v>6</v>
      </c>
      <c r="X682">
        <v>1948</v>
      </c>
      <c r="Y682">
        <v>1950</v>
      </c>
      <c r="Z682" t="s">
        <v>105</v>
      </c>
      <c r="AA682" t="s">
        <v>126</v>
      </c>
      <c r="AB682" t="s">
        <v>194</v>
      </c>
      <c r="AC682" t="s">
        <v>194</v>
      </c>
      <c r="AD682" t="s">
        <v>129</v>
      </c>
      <c r="AE682">
        <v>0</v>
      </c>
      <c r="AF682" t="s">
        <v>110</v>
      </c>
      <c r="AG682" t="s">
        <v>110</v>
      </c>
      <c r="AH682" t="s">
        <v>244</v>
      </c>
      <c r="AI682" t="s">
        <v>93</v>
      </c>
      <c r="AJ682" t="s">
        <v>93</v>
      </c>
      <c r="AK682" t="s">
        <v>93</v>
      </c>
      <c r="AL682" t="s">
        <v>93</v>
      </c>
      <c r="AM682">
        <v>0</v>
      </c>
      <c r="AN682" t="s">
        <v>93</v>
      </c>
      <c r="AO682">
        <v>0</v>
      </c>
      <c r="AP682">
        <v>0</v>
      </c>
      <c r="AQ682">
        <v>0</v>
      </c>
      <c r="AR682" t="s">
        <v>115</v>
      </c>
      <c r="AS682" t="s">
        <v>112</v>
      </c>
      <c r="AT682" t="s">
        <v>116</v>
      </c>
      <c r="AU682" t="s">
        <v>117</v>
      </c>
      <c r="AV682">
        <v>1547</v>
      </c>
      <c r="AW682">
        <v>0.70174299599012824</v>
      </c>
      <c r="AX682" t="s">
        <v>118</v>
      </c>
      <c r="AY682">
        <v>720</v>
      </c>
      <c r="AZ682">
        <v>53</v>
      </c>
      <c r="BA682">
        <v>2320</v>
      </c>
      <c r="BB682">
        <v>0</v>
      </c>
      <c r="BC682">
        <v>0</v>
      </c>
      <c r="BD682">
        <v>2</v>
      </c>
      <c r="BE682">
        <v>0</v>
      </c>
      <c r="BF682">
        <v>2</v>
      </c>
      <c r="BG682">
        <v>1</v>
      </c>
      <c r="BH682" t="s">
        <v>110</v>
      </c>
      <c r="BI682">
        <v>7</v>
      </c>
      <c r="BJ682" t="s">
        <v>119</v>
      </c>
      <c r="BK682">
        <v>1</v>
      </c>
      <c r="BL682" t="s">
        <v>110</v>
      </c>
      <c r="BM682" t="s">
        <v>120</v>
      </c>
      <c r="BN682">
        <v>1979</v>
      </c>
      <c r="BO682" t="s">
        <v>114</v>
      </c>
      <c r="BP682">
        <v>2</v>
      </c>
      <c r="BQ682">
        <v>672</v>
      </c>
      <c r="BR682" t="s">
        <v>110</v>
      </c>
      <c r="BS682" t="s">
        <v>110</v>
      </c>
      <c r="BT682" t="s">
        <v>238</v>
      </c>
      <c r="BU682">
        <v>120</v>
      </c>
      <c r="BV682">
        <v>144</v>
      </c>
      <c r="BW682">
        <v>0</v>
      </c>
      <c r="BX682">
        <v>0</v>
      </c>
      <c r="BY682">
        <v>0</v>
      </c>
      <c r="BZ682">
        <v>0</v>
      </c>
      <c r="CA682" t="s">
        <v>93</v>
      </c>
      <c r="CB682" t="s">
        <v>93</v>
      </c>
      <c r="CC682" t="s">
        <v>93</v>
      </c>
      <c r="CD682">
        <v>0</v>
      </c>
      <c r="CE682">
        <v>5</v>
      </c>
      <c r="CF682">
        <v>2006</v>
      </c>
      <c r="CG682" t="s">
        <v>122</v>
      </c>
      <c r="CH682" t="s">
        <v>123</v>
      </c>
      <c r="CI682">
        <v>169000</v>
      </c>
      <c r="CR682" t="s">
        <v>124</v>
      </c>
      <c r="CS682">
        <v>1547</v>
      </c>
    </row>
    <row r="683" spans="1:97" x14ac:dyDescent="0.3">
      <c r="A683">
        <v>1135</v>
      </c>
      <c r="B683">
        <v>60</v>
      </c>
      <c r="C683" t="s">
        <v>91</v>
      </c>
      <c r="D683">
        <v>57</v>
      </c>
      <c r="E683">
        <v>8773</v>
      </c>
      <c r="F683" t="s">
        <v>92</v>
      </c>
      <c r="G683" t="s">
        <v>93</v>
      </c>
      <c r="H683" t="s">
        <v>94</v>
      </c>
      <c r="I683" t="s">
        <v>153</v>
      </c>
      <c r="J683" t="s">
        <v>96</v>
      </c>
      <c r="K683" t="s">
        <v>134</v>
      </c>
      <c r="L683" t="s">
        <v>98</v>
      </c>
      <c r="M683" t="s">
        <v>184</v>
      </c>
      <c r="N683" t="s">
        <v>100</v>
      </c>
      <c r="O683" t="s">
        <v>101</v>
      </c>
      <c r="P683" t="s">
        <v>101</v>
      </c>
      <c r="Q683" t="s">
        <v>102</v>
      </c>
      <c r="R683" t="s">
        <v>103</v>
      </c>
      <c r="S683" s="3" t="str">
        <f>VLOOKUP(R683,'House Style2'!$A$1:$E$9,5,FALSE)</f>
        <v>Above Average</v>
      </c>
      <c r="T683">
        <v>6</v>
      </c>
      <c r="U683">
        <v>0.25362395350111611</v>
      </c>
      <c r="V683" t="s">
        <v>104</v>
      </c>
      <c r="W683">
        <v>5</v>
      </c>
      <c r="X683">
        <v>1997</v>
      </c>
      <c r="Y683">
        <v>1997</v>
      </c>
      <c r="Z683" t="s">
        <v>105</v>
      </c>
      <c r="AA683" t="s">
        <v>126</v>
      </c>
      <c r="AB683" t="s">
        <v>137</v>
      </c>
      <c r="AC683" t="s">
        <v>137</v>
      </c>
      <c r="AD683" t="s">
        <v>129</v>
      </c>
      <c r="AE683">
        <v>0</v>
      </c>
      <c r="AF683" t="s">
        <v>110</v>
      </c>
      <c r="AG683" t="s">
        <v>110</v>
      </c>
      <c r="AH683" t="s">
        <v>111</v>
      </c>
      <c r="AI683" t="s">
        <v>112</v>
      </c>
      <c r="AJ683" t="s">
        <v>110</v>
      </c>
      <c r="AK683" t="s">
        <v>130</v>
      </c>
      <c r="AL683" t="s">
        <v>114</v>
      </c>
      <c r="AM683">
        <v>0</v>
      </c>
      <c r="AN683" t="s">
        <v>114</v>
      </c>
      <c r="AO683">
        <v>0</v>
      </c>
      <c r="AP683">
        <v>916</v>
      </c>
      <c r="AQ683">
        <v>916</v>
      </c>
      <c r="AR683" t="s">
        <v>115</v>
      </c>
      <c r="AS683" t="s">
        <v>112</v>
      </c>
      <c r="AT683" t="s">
        <v>116</v>
      </c>
      <c r="AU683" t="s">
        <v>117</v>
      </c>
      <c r="AV683">
        <v>916</v>
      </c>
      <c r="AW683">
        <v>0.387548632504638</v>
      </c>
      <c r="AX683" t="s">
        <v>195</v>
      </c>
      <c r="AY683">
        <v>684</v>
      </c>
      <c r="AZ683">
        <v>0</v>
      </c>
      <c r="BA683">
        <v>1600</v>
      </c>
      <c r="BB683">
        <v>0</v>
      </c>
      <c r="BC683">
        <v>0</v>
      </c>
      <c r="BD683">
        <v>2</v>
      </c>
      <c r="BE683">
        <v>1</v>
      </c>
      <c r="BF683">
        <v>3</v>
      </c>
      <c r="BG683">
        <v>1</v>
      </c>
      <c r="BH683" t="s">
        <v>110</v>
      </c>
      <c r="BI683">
        <v>7</v>
      </c>
      <c r="BJ683" t="s">
        <v>119</v>
      </c>
      <c r="BK683">
        <v>1</v>
      </c>
      <c r="BL683" t="s">
        <v>110</v>
      </c>
      <c r="BM683" t="s">
        <v>120</v>
      </c>
      <c r="BN683">
        <v>1997</v>
      </c>
      <c r="BO683" t="s">
        <v>121</v>
      </c>
      <c r="BP683">
        <v>2</v>
      </c>
      <c r="BQ683">
        <v>460</v>
      </c>
      <c r="BR683" t="s">
        <v>110</v>
      </c>
      <c r="BS683" t="s">
        <v>110</v>
      </c>
      <c r="BT683" t="s">
        <v>116</v>
      </c>
      <c r="BU683">
        <v>100</v>
      </c>
      <c r="BV683">
        <v>38</v>
      </c>
      <c r="BW683">
        <v>0</v>
      </c>
      <c r="BX683">
        <v>0</v>
      </c>
      <c r="BY683">
        <v>0</v>
      </c>
      <c r="BZ683">
        <v>0</v>
      </c>
      <c r="CA683" t="s">
        <v>93</v>
      </c>
      <c r="CB683" t="s">
        <v>93</v>
      </c>
      <c r="CC683" t="s">
        <v>93</v>
      </c>
      <c r="CD683">
        <v>0</v>
      </c>
      <c r="CE683">
        <v>8</v>
      </c>
      <c r="CF683">
        <v>2007</v>
      </c>
      <c r="CG683" t="s">
        <v>122</v>
      </c>
      <c r="CH683" t="s">
        <v>123</v>
      </c>
      <c r="CI683">
        <v>169000</v>
      </c>
      <c r="CR683">
        <v>916</v>
      </c>
      <c r="CS683" t="s">
        <v>124</v>
      </c>
    </row>
    <row r="684" spans="1:97" x14ac:dyDescent="0.3">
      <c r="A684">
        <v>1285</v>
      </c>
      <c r="B684">
        <v>50</v>
      </c>
      <c r="C684" t="s">
        <v>91</v>
      </c>
      <c r="D684">
        <v>50</v>
      </c>
      <c r="E684">
        <v>9638</v>
      </c>
      <c r="F684" t="s">
        <v>92</v>
      </c>
      <c r="G684" t="s">
        <v>93</v>
      </c>
      <c r="H684" t="s">
        <v>141</v>
      </c>
      <c r="I684" t="s">
        <v>95</v>
      </c>
      <c r="J684" t="s">
        <v>96</v>
      </c>
      <c r="K684" t="s">
        <v>134</v>
      </c>
      <c r="L684" t="s">
        <v>98</v>
      </c>
      <c r="M684" t="s">
        <v>243</v>
      </c>
      <c r="N684" t="s">
        <v>203</v>
      </c>
      <c r="O684" t="s">
        <v>230</v>
      </c>
      <c r="P684" t="s">
        <v>101</v>
      </c>
      <c r="Q684" t="s">
        <v>102</v>
      </c>
      <c r="R684" t="s">
        <v>170</v>
      </c>
      <c r="S684" s="3" t="str">
        <f>VLOOKUP(R684,'House Style2'!$A$1:$E$9,5,FALSE)</f>
        <v>Below Average</v>
      </c>
      <c r="T684">
        <v>6</v>
      </c>
      <c r="U684">
        <v>2.7581097887840134E-2</v>
      </c>
      <c r="V684" t="s">
        <v>104</v>
      </c>
      <c r="W684">
        <v>7</v>
      </c>
      <c r="X684">
        <v>1919</v>
      </c>
      <c r="Y684">
        <v>1990</v>
      </c>
      <c r="Z684" t="s">
        <v>105</v>
      </c>
      <c r="AA684" t="s">
        <v>126</v>
      </c>
      <c r="AB684" t="s">
        <v>127</v>
      </c>
      <c r="AC684" t="s">
        <v>155</v>
      </c>
      <c r="AD684" t="s">
        <v>129</v>
      </c>
      <c r="AE684">
        <v>0</v>
      </c>
      <c r="AF684" t="s">
        <v>110</v>
      </c>
      <c r="AG684" t="s">
        <v>110</v>
      </c>
      <c r="AH684" t="s">
        <v>111</v>
      </c>
      <c r="AI684" t="s">
        <v>110</v>
      </c>
      <c r="AJ684" t="s">
        <v>110</v>
      </c>
      <c r="AK684" t="s">
        <v>156</v>
      </c>
      <c r="AL684" t="s">
        <v>114</v>
      </c>
      <c r="AM684">
        <v>0</v>
      </c>
      <c r="AN684" t="s">
        <v>114</v>
      </c>
      <c r="AO684">
        <v>0</v>
      </c>
      <c r="AP684">
        <v>804</v>
      </c>
      <c r="AQ684">
        <v>804</v>
      </c>
      <c r="AR684" t="s">
        <v>115</v>
      </c>
      <c r="AS684" t="s">
        <v>109</v>
      </c>
      <c r="AT684" t="s">
        <v>116</v>
      </c>
      <c r="AU684" t="s">
        <v>117</v>
      </c>
      <c r="AV684">
        <v>1699</v>
      </c>
      <c r="AW684">
        <v>0.93141977265439446</v>
      </c>
      <c r="AX684" t="s">
        <v>118</v>
      </c>
      <c r="AY684">
        <v>748</v>
      </c>
      <c r="AZ684">
        <v>0</v>
      </c>
      <c r="BA684">
        <v>2447</v>
      </c>
      <c r="BB684">
        <v>0</v>
      </c>
      <c r="BC684">
        <v>0</v>
      </c>
      <c r="BD684">
        <v>2</v>
      </c>
      <c r="BE684">
        <v>0</v>
      </c>
      <c r="BF684">
        <v>4</v>
      </c>
      <c r="BG684">
        <v>1</v>
      </c>
      <c r="BH684" t="s">
        <v>112</v>
      </c>
      <c r="BI684">
        <v>10</v>
      </c>
      <c r="BJ684" t="s">
        <v>206</v>
      </c>
      <c r="BK684">
        <v>1</v>
      </c>
      <c r="BL684" t="s">
        <v>112</v>
      </c>
      <c r="BM684" t="s">
        <v>164</v>
      </c>
      <c r="BN684">
        <v>1969</v>
      </c>
      <c r="BO684" t="s">
        <v>114</v>
      </c>
      <c r="BP684">
        <v>1</v>
      </c>
      <c r="BQ684">
        <v>336</v>
      </c>
      <c r="BR684" t="s">
        <v>110</v>
      </c>
      <c r="BS684" t="s">
        <v>110</v>
      </c>
      <c r="BT684" t="s">
        <v>116</v>
      </c>
      <c r="BU684">
        <v>272</v>
      </c>
      <c r="BV684">
        <v>0</v>
      </c>
      <c r="BW684">
        <v>42</v>
      </c>
      <c r="BX684">
        <v>0</v>
      </c>
      <c r="BY684">
        <v>116</v>
      </c>
      <c r="BZ684">
        <v>0</v>
      </c>
      <c r="CA684" t="s">
        <v>93</v>
      </c>
      <c r="CB684" t="s">
        <v>93</v>
      </c>
      <c r="CC684" t="s">
        <v>93</v>
      </c>
      <c r="CD684">
        <v>0</v>
      </c>
      <c r="CE684">
        <v>3</v>
      </c>
      <c r="CF684">
        <v>2010</v>
      </c>
      <c r="CG684" t="s">
        <v>122</v>
      </c>
      <c r="CH684" t="s">
        <v>123</v>
      </c>
      <c r="CI684">
        <v>169000</v>
      </c>
      <c r="CR684" t="s">
        <v>124</v>
      </c>
      <c r="CS684">
        <v>1699</v>
      </c>
    </row>
    <row r="685" spans="1:97" x14ac:dyDescent="0.3">
      <c r="A685">
        <v>85</v>
      </c>
      <c r="B685">
        <v>80</v>
      </c>
      <c r="C685" t="s">
        <v>91</v>
      </c>
      <c r="D685" t="s">
        <v>93</v>
      </c>
      <c r="E685">
        <v>8530</v>
      </c>
      <c r="F685" t="s">
        <v>92</v>
      </c>
      <c r="G685" t="s">
        <v>93</v>
      </c>
      <c r="H685" t="s">
        <v>94</v>
      </c>
      <c r="I685" t="s">
        <v>95</v>
      </c>
      <c r="J685" t="s">
        <v>96</v>
      </c>
      <c r="K685" t="s">
        <v>134</v>
      </c>
      <c r="L685" t="s">
        <v>98</v>
      </c>
      <c r="M685" t="s">
        <v>184</v>
      </c>
      <c r="N685" t="s">
        <v>100</v>
      </c>
      <c r="O685" t="s">
        <v>101</v>
      </c>
      <c r="P685" t="s">
        <v>101</v>
      </c>
      <c r="Q685" t="s">
        <v>102</v>
      </c>
      <c r="R685" t="s">
        <v>193</v>
      </c>
      <c r="S685" s="3" t="str">
        <f>VLOOKUP(R685,'House Style2'!$A$1:$E$9,5,FALSE)</f>
        <v>Above Average</v>
      </c>
      <c r="T685">
        <v>7</v>
      </c>
      <c r="U685">
        <v>0.3188961517959692</v>
      </c>
      <c r="V685" t="s">
        <v>104</v>
      </c>
      <c r="W685">
        <v>5</v>
      </c>
      <c r="X685">
        <v>1995</v>
      </c>
      <c r="Y685">
        <v>1996</v>
      </c>
      <c r="Z685" t="s">
        <v>105</v>
      </c>
      <c r="AA685" t="s">
        <v>126</v>
      </c>
      <c r="AB685" t="s">
        <v>107</v>
      </c>
      <c r="AC685" t="s">
        <v>107</v>
      </c>
      <c r="AD685" t="s">
        <v>108</v>
      </c>
      <c r="AE685">
        <v>22</v>
      </c>
      <c r="AF685" t="s">
        <v>110</v>
      </c>
      <c r="AG685" t="s">
        <v>110</v>
      </c>
      <c r="AH685" t="s">
        <v>111</v>
      </c>
      <c r="AI685" t="s">
        <v>112</v>
      </c>
      <c r="AJ685" t="s">
        <v>110</v>
      </c>
      <c r="AK685" t="s">
        <v>156</v>
      </c>
      <c r="AL685" t="s">
        <v>114</v>
      </c>
      <c r="AM685">
        <v>0</v>
      </c>
      <c r="AN685" t="s">
        <v>114</v>
      </c>
      <c r="AO685">
        <v>0</v>
      </c>
      <c r="AP685">
        <v>384</v>
      </c>
      <c r="AQ685">
        <v>384</v>
      </c>
      <c r="AR685" t="s">
        <v>115</v>
      </c>
      <c r="AS685" t="s">
        <v>112</v>
      </c>
      <c r="AT685" t="s">
        <v>116</v>
      </c>
      <c r="AU685" t="s">
        <v>117</v>
      </c>
      <c r="AV685">
        <v>804</v>
      </c>
      <c r="AW685">
        <v>0.35248393794664956</v>
      </c>
      <c r="AX685" t="s">
        <v>195</v>
      </c>
      <c r="AY685">
        <v>670</v>
      </c>
      <c r="AZ685">
        <v>0</v>
      </c>
      <c r="BA685">
        <v>1474</v>
      </c>
      <c r="BB685">
        <v>0</v>
      </c>
      <c r="BC685">
        <v>0</v>
      </c>
      <c r="BD685">
        <v>2</v>
      </c>
      <c r="BE685">
        <v>1</v>
      </c>
      <c r="BF685">
        <v>3</v>
      </c>
      <c r="BG685">
        <v>1</v>
      </c>
      <c r="BH685" t="s">
        <v>110</v>
      </c>
      <c r="BI685">
        <v>7</v>
      </c>
      <c r="BJ685" t="s">
        <v>119</v>
      </c>
      <c r="BK685">
        <v>1</v>
      </c>
      <c r="BL685" t="s">
        <v>110</v>
      </c>
      <c r="BM685" t="s">
        <v>142</v>
      </c>
      <c r="BN685">
        <v>1995</v>
      </c>
      <c r="BO685" t="s">
        <v>121</v>
      </c>
      <c r="BP685">
        <v>2</v>
      </c>
      <c r="BQ685">
        <v>400</v>
      </c>
      <c r="BR685" t="s">
        <v>110</v>
      </c>
      <c r="BS685" t="s">
        <v>110</v>
      </c>
      <c r="BT685" t="s">
        <v>116</v>
      </c>
      <c r="BU685">
        <v>120</v>
      </c>
      <c r="BV685">
        <v>72</v>
      </c>
      <c r="BW685">
        <v>0</v>
      </c>
      <c r="BX685">
        <v>0</v>
      </c>
      <c r="BY685">
        <v>0</v>
      </c>
      <c r="BZ685">
        <v>0</v>
      </c>
      <c r="CA685" t="s">
        <v>93</v>
      </c>
      <c r="CB685" t="s">
        <v>93</v>
      </c>
      <c r="CC685" t="s">
        <v>215</v>
      </c>
      <c r="CD685">
        <v>700</v>
      </c>
      <c r="CE685">
        <v>5</v>
      </c>
      <c r="CF685">
        <v>2009</v>
      </c>
      <c r="CG685" t="s">
        <v>122</v>
      </c>
      <c r="CH685" t="s">
        <v>123</v>
      </c>
      <c r="CI685">
        <v>168500</v>
      </c>
      <c r="CR685">
        <v>804</v>
      </c>
      <c r="CS685" t="s">
        <v>124</v>
      </c>
    </row>
    <row r="686" spans="1:97" x14ac:dyDescent="0.3">
      <c r="A686">
        <v>624</v>
      </c>
      <c r="B686">
        <v>160</v>
      </c>
      <c r="C686" t="s">
        <v>188</v>
      </c>
      <c r="D686" t="s">
        <v>93</v>
      </c>
      <c r="E686">
        <v>2117</v>
      </c>
      <c r="F686" t="s">
        <v>92</v>
      </c>
      <c r="G686" t="s">
        <v>93</v>
      </c>
      <c r="H686" t="s">
        <v>141</v>
      </c>
      <c r="I686" t="s">
        <v>95</v>
      </c>
      <c r="J686" t="s">
        <v>96</v>
      </c>
      <c r="K686" t="s">
        <v>134</v>
      </c>
      <c r="L686" t="s">
        <v>98</v>
      </c>
      <c r="M686" t="s">
        <v>168</v>
      </c>
      <c r="N686" t="s">
        <v>100</v>
      </c>
      <c r="O686" t="s">
        <v>101</v>
      </c>
      <c r="P686" t="s">
        <v>101</v>
      </c>
      <c r="Q686" t="s">
        <v>175</v>
      </c>
      <c r="R686" t="s">
        <v>103</v>
      </c>
      <c r="S686" s="3" t="str">
        <f>VLOOKUP(R686,'House Style2'!$A$1:$E$9,5,FALSE)</f>
        <v>Above Average</v>
      </c>
      <c r="T686">
        <v>6</v>
      </c>
      <c r="U686">
        <v>0.29256576646352628</v>
      </c>
      <c r="V686" t="s">
        <v>104</v>
      </c>
      <c r="W686">
        <v>5</v>
      </c>
      <c r="X686">
        <v>2000</v>
      </c>
      <c r="Y686">
        <v>2000</v>
      </c>
      <c r="Z686" t="s">
        <v>105</v>
      </c>
      <c r="AA686" t="s">
        <v>126</v>
      </c>
      <c r="AB686" t="s">
        <v>176</v>
      </c>
      <c r="AC686" t="s">
        <v>176</v>
      </c>
      <c r="AD686" t="s">
        <v>108</v>
      </c>
      <c r="AE686">
        <v>513</v>
      </c>
      <c r="AF686" t="s">
        <v>112</v>
      </c>
      <c r="AG686" t="s">
        <v>110</v>
      </c>
      <c r="AH686" t="s">
        <v>111</v>
      </c>
      <c r="AI686" t="s">
        <v>112</v>
      </c>
      <c r="AJ686" t="s">
        <v>110</v>
      </c>
      <c r="AK686" t="s">
        <v>156</v>
      </c>
      <c r="AL686" t="s">
        <v>113</v>
      </c>
      <c r="AM686">
        <v>420</v>
      </c>
      <c r="AN686" t="s">
        <v>114</v>
      </c>
      <c r="AO686">
        <v>0</v>
      </c>
      <c r="AP686">
        <v>336</v>
      </c>
      <c r="AQ686">
        <v>756</v>
      </c>
      <c r="AR686" t="s">
        <v>115</v>
      </c>
      <c r="AS686" t="s">
        <v>109</v>
      </c>
      <c r="AT686" t="s">
        <v>116</v>
      </c>
      <c r="AU686" t="s">
        <v>117</v>
      </c>
      <c r="AV686">
        <v>756</v>
      </c>
      <c r="AW686">
        <v>0.43848419869669808</v>
      </c>
      <c r="AX686" t="s">
        <v>195</v>
      </c>
      <c r="AY686">
        <v>756</v>
      </c>
      <c r="AZ686">
        <v>0</v>
      </c>
      <c r="BA686">
        <v>1512</v>
      </c>
      <c r="BB686">
        <v>0</v>
      </c>
      <c r="BC686">
        <v>0</v>
      </c>
      <c r="BD686">
        <v>2</v>
      </c>
      <c r="BE686">
        <v>1</v>
      </c>
      <c r="BF686">
        <v>2</v>
      </c>
      <c r="BG686">
        <v>1</v>
      </c>
      <c r="BH686" t="s">
        <v>112</v>
      </c>
      <c r="BI686">
        <v>4</v>
      </c>
      <c r="BJ686" t="s">
        <v>119</v>
      </c>
      <c r="BK686">
        <v>1</v>
      </c>
      <c r="BL686" t="s">
        <v>110</v>
      </c>
      <c r="BM686" t="s">
        <v>164</v>
      </c>
      <c r="BN686">
        <v>2000</v>
      </c>
      <c r="BO686" t="s">
        <v>114</v>
      </c>
      <c r="BP686">
        <v>2</v>
      </c>
      <c r="BQ686">
        <v>440</v>
      </c>
      <c r="BR686" t="s">
        <v>110</v>
      </c>
      <c r="BS686" t="s">
        <v>110</v>
      </c>
      <c r="BT686" t="s">
        <v>116</v>
      </c>
      <c r="BU686">
        <v>0</v>
      </c>
      <c r="BV686">
        <v>32</v>
      </c>
      <c r="BW686">
        <v>0</v>
      </c>
      <c r="BX686">
        <v>0</v>
      </c>
      <c r="BY686">
        <v>0</v>
      </c>
      <c r="BZ686">
        <v>0</v>
      </c>
      <c r="CA686" t="s">
        <v>93</v>
      </c>
      <c r="CB686" t="s">
        <v>93</v>
      </c>
      <c r="CC686" t="s">
        <v>93</v>
      </c>
      <c r="CD686">
        <v>0</v>
      </c>
      <c r="CE686">
        <v>6</v>
      </c>
      <c r="CF686">
        <v>2007</v>
      </c>
      <c r="CG686" t="s">
        <v>122</v>
      </c>
      <c r="CH686" t="s">
        <v>123</v>
      </c>
      <c r="CI686">
        <v>168500</v>
      </c>
      <c r="CR686">
        <v>756</v>
      </c>
      <c r="CS686" t="s">
        <v>124</v>
      </c>
    </row>
    <row r="687" spans="1:97" x14ac:dyDescent="0.3">
      <c r="A687">
        <v>630</v>
      </c>
      <c r="B687">
        <v>80</v>
      </c>
      <c r="C687" t="s">
        <v>91</v>
      </c>
      <c r="D687">
        <v>82</v>
      </c>
      <c r="E687">
        <v>9020</v>
      </c>
      <c r="F687" t="s">
        <v>92</v>
      </c>
      <c r="G687" t="s">
        <v>93</v>
      </c>
      <c r="H687" t="s">
        <v>141</v>
      </c>
      <c r="I687" t="s">
        <v>95</v>
      </c>
      <c r="J687" t="s">
        <v>96</v>
      </c>
      <c r="K687" t="s">
        <v>97</v>
      </c>
      <c r="L687" t="s">
        <v>98</v>
      </c>
      <c r="M687" t="s">
        <v>192</v>
      </c>
      <c r="N687" t="s">
        <v>100</v>
      </c>
      <c r="O687" t="s">
        <v>230</v>
      </c>
      <c r="P687" t="s">
        <v>101</v>
      </c>
      <c r="Q687" t="s">
        <v>102</v>
      </c>
      <c r="R687" t="s">
        <v>193</v>
      </c>
      <c r="S687" s="3" t="str">
        <f>VLOOKUP(R687,'House Style2'!$A$1:$E$9,5,FALSE)</f>
        <v>Above Average</v>
      </c>
      <c r="T687">
        <v>6</v>
      </c>
      <c r="U687">
        <v>0.10083286476811093</v>
      </c>
      <c r="V687" t="s">
        <v>104</v>
      </c>
      <c r="W687">
        <v>5</v>
      </c>
      <c r="X687">
        <v>1964</v>
      </c>
      <c r="Y687">
        <v>1964</v>
      </c>
      <c r="Z687" t="s">
        <v>105</v>
      </c>
      <c r="AA687" t="s">
        <v>106</v>
      </c>
      <c r="AB687" t="s">
        <v>194</v>
      </c>
      <c r="AC687" t="s">
        <v>127</v>
      </c>
      <c r="AD687" t="s">
        <v>108</v>
      </c>
      <c r="AE687">
        <v>259</v>
      </c>
      <c r="AF687" t="s">
        <v>110</v>
      </c>
      <c r="AG687" t="s">
        <v>110</v>
      </c>
      <c r="AH687" t="s">
        <v>171</v>
      </c>
      <c r="AI687" t="s">
        <v>110</v>
      </c>
      <c r="AJ687" t="s">
        <v>110</v>
      </c>
      <c r="AK687" t="s">
        <v>112</v>
      </c>
      <c r="AL687" t="s">
        <v>113</v>
      </c>
      <c r="AM687">
        <v>624</v>
      </c>
      <c r="AN687" t="s">
        <v>172</v>
      </c>
      <c r="AO687">
        <v>336</v>
      </c>
      <c r="AP687">
        <v>288</v>
      </c>
      <c r="AQ687">
        <v>1248</v>
      </c>
      <c r="AR687" t="s">
        <v>115</v>
      </c>
      <c r="AS687" t="s">
        <v>110</v>
      </c>
      <c r="AT687" t="s">
        <v>116</v>
      </c>
      <c r="AU687" t="s">
        <v>117</v>
      </c>
      <c r="AV687">
        <v>1350</v>
      </c>
      <c r="AW687">
        <v>0.76616436098762963</v>
      </c>
      <c r="AX687" t="s">
        <v>118</v>
      </c>
      <c r="AY687">
        <v>0</v>
      </c>
      <c r="AZ687">
        <v>0</v>
      </c>
      <c r="BA687">
        <v>1350</v>
      </c>
      <c r="BB687">
        <v>1</v>
      </c>
      <c r="BC687">
        <v>0</v>
      </c>
      <c r="BD687">
        <v>1</v>
      </c>
      <c r="BE687">
        <v>1</v>
      </c>
      <c r="BF687">
        <v>3</v>
      </c>
      <c r="BG687">
        <v>1</v>
      </c>
      <c r="BH687" t="s">
        <v>110</v>
      </c>
      <c r="BI687">
        <v>6</v>
      </c>
      <c r="BJ687" t="s">
        <v>119</v>
      </c>
      <c r="BK687">
        <v>0</v>
      </c>
      <c r="BL687" t="s">
        <v>93</v>
      </c>
      <c r="BM687" t="s">
        <v>120</v>
      </c>
      <c r="BN687">
        <v>1964</v>
      </c>
      <c r="BO687" t="s">
        <v>143</v>
      </c>
      <c r="BP687">
        <v>2</v>
      </c>
      <c r="BQ687">
        <v>520</v>
      </c>
      <c r="BR687" t="s">
        <v>110</v>
      </c>
      <c r="BS687" t="s">
        <v>110</v>
      </c>
      <c r="BT687" t="s">
        <v>116</v>
      </c>
      <c r="BU687">
        <v>176</v>
      </c>
      <c r="BV687">
        <v>0</v>
      </c>
      <c r="BW687">
        <v>0</v>
      </c>
      <c r="BX687">
        <v>0</v>
      </c>
      <c r="BY687">
        <v>0</v>
      </c>
      <c r="BZ687">
        <v>0</v>
      </c>
      <c r="CA687" t="s">
        <v>93</v>
      </c>
      <c r="CB687" t="s">
        <v>165</v>
      </c>
      <c r="CC687" t="s">
        <v>93</v>
      </c>
      <c r="CD687">
        <v>0</v>
      </c>
      <c r="CE687">
        <v>6</v>
      </c>
      <c r="CF687">
        <v>2008</v>
      </c>
      <c r="CG687" t="s">
        <v>122</v>
      </c>
      <c r="CH687" t="s">
        <v>123</v>
      </c>
      <c r="CI687">
        <v>168500</v>
      </c>
      <c r="CR687">
        <v>1350</v>
      </c>
      <c r="CS687" t="s">
        <v>124</v>
      </c>
    </row>
    <row r="688" spans="1:97" x14ac:dyDescent="0.3">
      <c r="A688">
        <v>405</v>
      </c>
      <c r="B688">
        <v>60</v>
      </c>
      <c r="C688" t="s">
        <v>91</v>
      </c>
      <c r="D688" t="s">
        <v>93</v>
      </c>
      <c r="E688">
        <v>10364</v>
      </c>
      <c r="F688" t="s">
        <v>92</v>
      </c>
      <c r="G688" t="s">
        <v>93</v>
      </c>
      <c r="H688" t="s">
        <v>94</v>
      </c>
      <c r="I688" t="s">
        <v>95</v>
      </c>
      <c r="J688" t="s">
        <v>96</v>
      </c>
      <c r="K688" t="s">
        <v>134</v>
      </c>
      <c r="L688" t="s">
        <v>98</v>
      </c>
      <c r="M688" t="s">
        <v>184</v>
      </c>
      <c r="N688" t="s">
        <v>100</v>
      </c>
      <c r="O688" t="s">
        <v>101</v>
      </c>
      <c r="P688" t="s">
        <v>101</v>
      </c>
      <c r="Q688" t="s">
        <v>102</v>
      </c>
      <c r="R688" t="s">
        <v>103</v>
      </c>
      <c r="S688" s="3" t="str">
        <f>VLOOKUP(R688,'House Style2'!$A$1:$E$9,5,FALSE)</f>
        <v>Above Average</v>
      </c>
      <c r="T688">
        <v>6</v>
      </c>
      <c r="U688">
        <v>0.41745794891228727</v>
      </c>
      <c r="V688" t="s">
        <v>104</v>
      </c>
      <c r="W688">
        <v>5</v>
      </c>
      <c r="X688">
        <v>1995</v>
      </c>
      <c r="Y688">
        <v>1996</v>
      </c>
      <c r="Z688" t="s">
        <v>105</v>
      </c>
      <c r="AA688" t="s">
        <v>126</v>
      </c>
      <c r="AB688" t="s">
        <v>176</v>
      </c>
      <c r="AC688" t="s">
        <v>176</v>
      </c>
      <c r="AD688" t="s">
        <v>129</v>
      </c>
      <c r="AE688">
        <v>0</v>
      </c>
      <c r="AF688" t="s">
        <v>110</v>
      </c>
      <c r="AG688" t="s">
        <v>110</v>
      </c>
      <c r="AH688" t="s">
        <v>111</v>
      </c>
      <c r="AI688" t="s">
        <v>112</v>
      </c>
      <c r="AJ688" t="s">
        <v>110</v>
      </c>
      <c r="AK688" t="s">
        <v>156</v>
      </c>
      <c r="AL688" t="s">
        <v>114</v>
      </c>
      <c r="AM688">
        <v>0</v>
      </c>
      <c r="AN688" t="s">
        <v>114</v>
      </c>
      <c r="AO688">
        <v>0</v>
      </c>
      <c r="AP688">
        <v>806</v>
      </c>
      <c r="AQ688">
        <v>806</v>
      </c>
      <c r="AR688" t="s">
        <v>115</v>
      </c>
      <c r="AS688" t="s">
        <v>112</v>
      </c>
      <c r="AT688" t="s">
        <v>116</v>
      </c>
      <c r="AU688" t="s">
        <v>117</v>
      </c>
      <c r="AV688">
        <v>806</v>
      </c>
      <c r="AW688">
        <v>0.18552895680240489</v>
      </c>
      <c r="AX688" t="s">
        <v>195</v>
      </c>
      <c r="AY688">
        <v>766</v>
      </c>
      <c r="AZ688">
        <v>0</v>
      </c>
      <c r="BA688">
        <v>1572</v>
      </c>
      <c r="BB688">
        <v>0</v>
      </c>
      <c r="BC688">
        <v>0</v>
      </c>
      <c r="BD688">
        <v>2</v>
      </c>
      <c r="BE688">
        <v>1</v>
      </c>
      <c r="BF688">
        <v>3</v>
      </c>
      <c r="BG688">
        <v>1</v>
      </c>
      <c r="BH688" t="s">
        <v>110</v>
      </c>
      <c r="BI688">
        <v>7</v>
      </c>
      <c r="BJ688" t="s">
        <v>119</v>
      </c>
      <c r="BK688">
        <v>1</v>
      </c>
      <c r="BL688" t="s">
        <v>110</v>
      </c>
      <c r="BM688" t="s">
        <v>142</v>
      </c>
      <c r="BN688">
        <v>1995</v>
      </c>
      <c r="BO688" t="s">
        <v>121</v>
      </c>
      <c r="BP688">
        <v>2</v>
      </c>
      <c r="BQ688">
        <v>373</v>
      </c>
      <c r="BR688" t="s">
        <v>110</v>
      </c>
      <c r="BS688" t="s">
        <v>110</v>
      </c>
      <c r="BT688" t="s">
        <v>116</v>
      </c>
      <c r="BU688">
        <v>0</v>
      </c>
      <c r="BV688">
        <v>40</v>
      </c>
      <c r="BW688">
        <v>0</v>
      </c>
      <c r="BX688">
        <v>0</v>
      </c>
      <c r="BY688">
        <v>0</v>
      </c>
      <c r="BZ688">
        <v>0</v>
      </c>
      <c r="CA688" t="s">
        <v>93</v>
      </c>
      <c r="CB688" t="s">
        <v>93</v>
      </c>
      <c r="CC688" t="s">
        <v>93</v>
      </c>
      <c r="CD688">
        <v>0</v>
      </c>
      <c r="CE688">
        <v>5</v>
      </c>
      <c r="CF688">
        <v>2007</v>
      </c>
      <c r="CG688" t="s">
        <v>122</v>
      </c>
      <c r="CH688" t="s">
        <v>123</v>
      </c>
      <c r="CI688">
        <v>168000</v>
      </c>
      <c r="CR688">
        <v>806</v>
      </c>
      <c r="CS688" t="s">
        <v>124</v>
      </c>
    </row>
    <row r="689" spans="1:97" x14ac:dyDescent="0.3">
      <c r="A689">
        <v>669</v>
      </c>
      <c r="B689">
        <v>20</v>
      </c>
      <c r="C689" t="s">
        <v>91</v>
      </c>
      <c r="D689" t="s">
        <v>93</v>
      </c>
      <c r="E689">
        <v>14175</v>
      </c>
      <c r="F689" t="s">
        <v>92</v>
      </c>
      <c r="G689" t="s">
        <v>93</v>
      </c>
      <c r="H689" t="s">
        <v>141</v>
      </c>
      <c r="I689" t="s">
        <v>207</v>
      </c>
      <c r="J689" t="s">
        <v>96</v>
      </c>
      <c r="K689" t="s">
        <v>97</v>
      </c>
      <c r="L689" t="s">
        <v>154</v>
      </c>
      <c r="M689" t="s">
        <v>246</v>
      </c>
      <c r="N689" t="s">
        <v>203</v>
      </c>
      <c r="O689" t="s">
        <v>101</v>
      </c>
      <c r="P689" t="s">
        <v>101</v>
      </c>
      <c r="Q689" t="s">
        <v>102</v>
      </c>
      <c r="R689" t="s">
        <v>136</v>
      </c>
      <c r="S689" s="3" t="str">
        <f>VLOOKUP(R689,'House Style2'!$A$1:$E$9,5,FALSE)</f>
        <v>Above Average</v>
      </c>
      <c r="T689">
        <v>5</v>
      </c>
      <c r="U689">
        <v>0.43782679215918197</v>
      </c>
      <c r="V689" t="s">
        <v>225</v>
      </c>
      <c r="W689">
        <v>6</v>
      </c>
      <c r="X689">
        <v>1956</v>
      </c>
      <c r="Y689">
        <v>1987</v>
      </c>
      <c r="Z689" t="s">
        <v>105</v>
      </c>
      <c r="AA689" t="s">
        <v>126</v>
      </c>
      <c r="AB689" t="s">
        <v>149</v>
      </c>
      <c r="AC689" t="s">
        <v>127</v>
      </c>
      <c r="AD689" t="s">
        <v>129</v>
      </c>
      <c r="AE689">
        <v>0</v>
      </c>
      <c r="AF689" t="s">
        <v>110</v>
      </c>
      <c r="AG689" t="s">
        <v>110</v>
      </c>
      <c r="AH689" t="s">
        <v>171</v>
      </c>
      <c r="AI689" t="s">
        <v>110</v>
      </c>
      <c r="AJ689" t="s">
        <v>110</v>
      </c>
      <c r="AK689" t="s">
        <v>156</v>
      </c>
      <c r="AL689" t="s">
        <v>172</v>
      </c>
      <c r="AM689">
        <v>988</v>
      </c>
      <c r="AN689" t="s">
        <v>114</v>
      </c>
      <c r="AO689">
        <v>0</v>
      </c>
      <c r="AP689">
        <v>200</v>
      </c>
      <c r="AQ689">
        <v>1188</v>
      </c>
      <c r="AR689" t="s">
        <v>115</v>
      </c>
      <c r="AS689" t="s">
        <v>112</v>
      </c>
      <c r="AT689" t="s">
        <v>116</v>
      </c>
      <c r="AU689" t="s">
        <v>117</v>
      </c>
      <c r="AV689">
        <v>1437</v>
      </c>
      <c r="AW689">
        <v>0.63478659048653452</v>
      </c>
      <c r="AX689" t="s">
        <v>118</v>
      </c>
      <c r="AY689">
        <v>0</v>
      </c>
      <c r="AZ689">
        <v>0</v>
      </c>
      <c r="BA689">
        <v>1437</v>
      </c>
      <c r="BB689">
        <v>1</v>
      </c>
      <c r="BC689">
        <v>0</v>
      </c>
      <c r="BD689">
        <v>1</v>
      </c>
      <c r="BE689">
        <v>1</v>
      </c>
      <c r="BF689">
        <v>3</v>
      </c>
      <c r="BG689">
        <v>1</v>
      </c>
      <c r="BH689" t="s">
        <v>110</v>
      </c>
      <c r="BI689">
        <v>6</v>
      </c>
      <c r="BJ689" t="s">
        <v>206</v>
      </c>
      <c r="BK689">
        <v>1</v>
      </c>
      <c r="BL689" t="s">
        <v>110</v>
      </c>
      <c r="BM689" t="s">
        <v>164</v>
      </c>
      <c r="BN689">
        <v>1999</v>
      </c>
      <c r="BO689" t="s">
        <v>114</v>
      </c>
      <c r="BP689">
        <v>2</v>
      </c>
      <c r="BQ689">
        <v>576</v>
      </c>
      <c r="BR689" t="s">
        <v>110</v>
      </c>
      <c r="BS689" t="s">
        <v>110</v>
      </c>
      <c r="BT689" t="s">
        <v>116</v>
      </c>
      <c r="BU689">
        <v>304</v>
      </c>
      <c r="BV689">
        <v>0</v>
      </c>
      <c r="BW689">
        <v>0</v>
      </c>
      <c r="BX689">
        <v>0</v>
      </c>
      <c r="BY689">
        <v>0</v>
      </c>
      <c r="BZ689">
        <v>0</v>
      </c>
      <c r="CA689" t="s">
        <v>93</v>
      </c>
      <c r="CB689" t="s">
        <v>93</v>
      </c>
      <c r="CC689" t="s">
        <v>93</v>
      </c>
      <c r="CD689">
        <v>0</v>
      </c>
      <c r="CE689">
        <v>11</v>
      </c>
      <c r="CF689">
        <v>2006</v>
      </c>
      <c r="CG689" t="s">
        <v>122</v>
      </c>
      <c r="CH689" t="s">
        <v>123</v>
      </c>
      <c r="CI689">
        <v>168000</v>
      </c>
      <c r="CR689">
        <v>1437</v>
      </c>
      <c r="CS689" t="s">
        <v>124</v>
      </c>
    </row>
    <row r="690" spans="1:97" x14ac:dyDescent="0.3">
      <c r="A690">
        <v>992</v>
      </c>
      <c r="B690">
        <v>70</v>
      </c>
      <c r="C690" t="s">
        <v>158</v>
      </c>
      <c r="D690">
        <v>121</v>
      </c>
      <c r="E690">
        <v>17671</v>
      </c>
      <c r="F690" t="s">
        <v>92</v>
      </c>
      <c r="G690" t="s">
        <v>227</v>
      </c>
      <c r="H690" t="s">
        <v>141</v>
      </c>
      <c r="I690" t="s">
        <v>95</v>
      </c>
      <c r="J690" t="s">
        <v>96</v>
      </c>
      <c r="K690" t="s">
        <v>97</v>
      </c>
      <c r="L690" t="s">
        <v>98</v>
      </c>
      <c r="M690" t="s">
        <v>159</v>
      </c>
      <c r="N690" t="s">
        <v>100</v>
      </c>
      <c r="O690" t="s">
        <v>160</v>
      </c>
      <c r="P690" t="s">
        <v>101</v>
      </c>
      <c r="Q690" t="s">
        <v>102</v>
      </c>
      <c r="R690" t="s">
        <v>103</v>
      </c>
      <c r="S690" s="3" t="str">
        <f>VLOOKUP(R690,'House Style2'!$A$1:$E$9,5,FALSE)</f>
        <v>Above Average</v>
      </c>
      <c r="T690">
        <v>8</v>
      </c>
      <c r="U690">
        <v>0.7141200542996623</v>
      </c>
      <c r="V690" t="s">
        <v>104</v>
      </c>
      <c r="W690">
        <v>9</v>
      </c>
      <c r="X690">
        <v>1882</v>
      </c>
      <c r="Y690">
        <v>1986</v>
      </c>
      <c r="Z690" t="s">
        <v>105</v>
      </c>
      <c r="AA690" t="s">
        <v>126</v>
      </c>
      <c r="AB690" t="s">
        <v>127</v>
      </c>
      <c r="AC690" t="s">
        <v>127</v>
      </c>
      <c r="AD690" t="s">
        <v>129</v>
      </c>
      <c r="AE690">
        <v>0</v>
      </c>
      <c r="AF690" t="s">
        <v>112</v>
      </c>
      <c r="AG690" t="s">
        <v>112</v>
      </c>
      <c r="AH690" t="s">
        <v>162</v>
      </c>
      <c r="AI690" t="s">
        <v>110</v>
      </c>
      <c r="AJ690" t="s">
        <v>110</v>
      </c>
      <c r="AK690" t="s">
        <v>156</v>
      </c>
      <c r="AL690" t="s">
        <v>189</v>
      </c>
      <c r="AM690">
        <v>216</v>
      </c>
      <c r="AN690" t="s">
        <v>114</v>
      </c>
      <c r="AO690">
        <v>0</v>
      </c>
      <c r="AP690">
        <v>700</v>
      </c>
      <c r="AQ690">
        <v>916</v>
      </c>
      <c r="AR690" t="s">
        <v>115</v>
      </c>
      <c r="AS690" t="s">
        <v>112</v>
      </c>
      <c r="AT690" t="s">
        <v>116</v>
      </c>
      <c r="AU690" t="s">
        <v>117</v>
      </c>
      <c r="AV690">
        <v>916</v>
      </c>
      <c r="AW690">
        <v>0.58693418994902846</v>
      </c>
      <c r="AX690" t="s">
        <v>195</v>
      </c>
      <c r="AY690">
        <v>826</v>
      </c>
      <c r="AZ690">
        <v>0</v>
      </c>
      <c r="BA690">
        <v>1742</v>
      </c>
      <c r="BB690">
        <v>0</v>
      </c>
      <c r="BC690">
        <v>0</v>
      </c>
      <c r="BD690">
        <v>1</v>
      </c>
      <c r="BE690">
        <v>1</v>
      </c>
      <c r="BF690">
        <v>4</v>
      </c>
      <c r="BG690">
        <v>1</v>
      </c>
      <c r="BH690" t="s">
        <v>112</v>
      </c>
      <c r="BI690">
        <v>8</v>
      </c>
      <c r="BJ690" t="s">
        <v>119</v>
      </c>
      <c r="BK690">
        <v>1</v>
      </c>
      <c r="BL690" t="s">
        <v>112</v>
      </c>
      <c r="BM690" t="s">
        <v>120</v>
      </c>
      <c r="BN690">
        <v>1925</v>
      </c>
      <c r="BO690" t="s">
        <v>114</v>
      </c>
      <c r="BP690">
        <v>2</v>
      </c>
      <c r="BQ690">
        <v>424</v>
      </c>
      <c r="BR690" t="s">
        <v>110</v>
      </c>
      <c r="BS690" t="s">
        <v>110</v>
      </c>
      <c r="BT690" t="s">
        <v>238</v>
      </c>
      <c r="BU690">
        <v>0</v>
      </c>
      <c r="BV690">
        <v>169</v>
      </c>
      <c r="BW690">
        <v>0</v>
      </c>
      <c r="BX690">
        <v>0</v>
      </c>
      <c r="BY690">
        <v>0</v>
      </c>
      <c r="BZ690">
        <v>0</v>
      </c>
      <c r="CA690" t="s">
        <v>93</v>
      </c>
      <c r="CB690" t="s">
        <v>93</v>
      </c>
      <c r="CC690" t="s">
        <v>93</v>
      </c>
      <c r="CD690">
        <v>0</v>
      </c>
      <c r="CE690">
        <v>11</v>
      </c>
      <c r="CF690">
        <v>2009</v>
      </c>
      <c r="CG690" t="s">
        <v>122</v>
      </c>
      <c r="CH690" t="s">
        <v>123</v>
      </c>
      <c r="CI690">
        <v>168000</v>
      </c>
      <c r="CR690">
        <v>916</v>
      </c>
      <c r="CS690" t="s">
        <v>124</v>
      </c>
    </row>
    <row r="691" spans="1:97" x14ac:dyDescent="0.3">
      <c r="A691">
        <v>1191</v>
      </c>
      <c r="B691">
        <v>190</v>
      </c>
      <c r="C691" t="s">
        <v>91</v>
      </c>
      <c r="D691" t="s">
        <v>93</v>
      </c>
      <c r="E691">
        <v>32463</v>
      </c>
      <c r="F691" t="s">
        <v>92</v>
      </c>
      <c r="G691" t="s">
        <v>93</v>
      </c>
      <c r="H691" t="s">
        <v>141</v>
      </c>
      <c r="I691" t="s">
        <v>177</v>
      </c>
      <c r="J691" t="s">
        <v>96</v>
      </c>
      <c r="K691" t="s">
        <v>134</v>
      </c>
      <c r="L691" t="s">
        <v>154</v>
      </c>
      <c r="M691" t="s">
        <v>218</v>
      </c>
      <c r="N691" t="s">
        <v>203</v>
      </c>
      <c r="O691" t="s">
        <v>101</v>
      </c>
      <c r="P691" t="s">
        <v>101</v>
      </c>
      <c r="Q691" t="s">
        <v>235</v>
      </c>
      <c r="R691" t="s">
        <v>136</v>
      </c>
      <c r="S691" s="3" t="str">
        <f>VLOOKUP(R691,'House Style2'!$A$1:$E$9,5,FALSE)</f>
        <v>Above Average</v>
      </c>
      <c r="T691">
        <v>4</v>
      </c>
      <c r="U691">
        <v>0.75182870857152584</v>
      </c>
      <c r="V691" t="s">
        <v>225</v>
      </c>
      <c r="W691">
        <v>4</v>
      </c>
      <c r="X691">
        <v>1961</v>
      </c>
      <c r="Y691">
        <v>1975</v>
      </c>
      <c r="Z691" t="s">
        <v>105</v>
      </c>
      <c r="AA691" t="s">
        <v>126</v>
      </c>
      <c r="AB691" t="s">
        <v>176</v>
      </c>
      <c r="AC691" t="s">
        <v>176</v>
      </c>
      <c r="AD691" t="s">
        <v>138</v>
      </c>
      <c r="AE691">
        <v>149</v>
      </c>
      <c r="AF691" t="s">
        <v>110</v>
      </c>
      <c r="AG691" t="s">
        <v>112</v>
      </c>
      <c r="AH691" t="s">
        <v>171</v>
      </c>
      <c r="AI691" t="s">
        <v>110</v>
      </c>
      <c r="AJ691" t="s">
        <v>110</v>
      </c>
      <c r="AK691" t="s">
        <v>130</v>
      </c>
      <c r="AL691" t="s">
        <v>189</v>
      </c>
      <c r="AM691">
        <v>1159</v>
      </c>
      <c r="AN691" t="s">
        <v>114</v>
      </c>
      <c r="AO691">
        <v>0</v>
      </c>
      <c r="AP691">
        <v>90</v>
      </c>
      <c r="AQ691">
        <v>1249</v>
      </c>
      <c r="AR691" t="s">
        <v>115</v>
      </c>
      <c r="AS691" t="s">
        <v>109</v>
      </c>
      <c r="AT691" t="s">
        <v>116</v>
      </c>
      <c r="AU691" t="s">
        <v>117</v>
      </c>
      <c r="AV691">
        <v>1622</v>
      </c>
      <c r="AW691">
        <v>0.95356063660530654</v>
      </c>
      <c r="AX691" t="s">
        <v>118</v>
      </c>
      <c r="AY691">
        <v>0</v>
      </c>
      <c r="AZ691">
        <v>0</v>
      </c>
      <c r="BA691">
        <v>1622</v>
      </c>
      <c r="BB691">
        <v>1</v>
      </c>
      <c r="BC691">
        <v>0</v>
      </c>
      <c r="BD691">
        <v>1</v>
      </c>
      <c r="BE691">
        <v>0</v>
      </c>
      <c r="BF691">
        <v>3</v>
      </c>
      <c r="BG691">
        <v>1</v>
      </c>
      <c r="BH691" t="s">
        <v>110</v>
      </c>
      <c r="BI691">
        <v>7</v>
      </c>
      <c r="BJ691" t="s">
        <v>119</v>
      </c>
      <c r="BK691">
        <v>1</v>
      </c>
      <c r="BL691" t="s">
        <v>110</v>
      </c>
      <c r="BM691" t="s">
        <v>250</v>
      </c>
      <c r="BN691">
        <v>1975</v>
      </c>
      <c r="BO691" t="s">
        <v>121</v>
      </c>
      <c r="BP691">
        <v>4</v>
      </c>
      <c r="BQ691">
        <v>1356</v>
      </c>
      <c r="BR691" t="s">
        <v>110</v>
      </c>
      <c r="BS691" t="s">
        <v>110</v>
      </c>
      <c r="BT691" t="s">
        <v>116</v>
      </c>
      <c r="BU691">
        <v>439</v>
      </c>
      <c r="BV691">
        <v>0</v>
      </c>
      <c r="BW691">
        <v>0</v>
      </c>
      <c r="BX691">
        <v>0</v>
      </c>
      <c r="BY691">
        <v>0</v>
      </c>
      <c r="BZ691">
        <v>0</v>
      </c>
      <c r="CA691" t="s">
        <v>93</v>
      </c>
      <c r="CB691" t="s">
        <v>93</v>
      </c>
      <c r="CC691" t="s">
        <v>93</v>
      </c>
      <c r="CD691">
        <v>0</v>
      </c>
      <c r="CE691">
        <v>3</v>
      </c>
      <c r="CF691">
        <v>2007</v>
      </c>
      <c r="CG691" t="s">
        <v>122</v>
      </c>
      <c r="CH691" t="s">
        <v>123</v>
      </c>
      <c r="CI691">
        <v>168000</v>
      </c>
      <c r="CR691" t="s">
        <v>124</v>
      </c>
      <c r="CS691">
        <v>1622</v>
      </c>
    </row>
    <row r="692" spans="1:97" x14ac:dyDescent="0.3">
      <c r="A692">
        <v>1068</v>
      </c>
      <c r="B692">
        <v>60</v>
      </c>
      <c r="C692" t="s">
        <v>91</v>
      </c>
      <c r="D692">
        <v>80</v>
      </c>
      <c r="E692">
        <v>9760</v>
      </c>
      <c r="F692" t="s">
        <v>92</v>
      </c>
      <c r="G692" t="s">
        <v>93</v>
      </c>
      <c r="H692" t="s">
        <v>141</v>
      </c>
      <c r="I692" t="s">
        <v>95</v>
      </c>
      <c r="J692" t="s">
        <v>96</v>
      </c>
      <c r="K692" t="s">
        <v>134</v>
      </c>
      <c r="L692" t="s">
        <v>154</v>
      </c>
      <c r="M692" t="s">
        <v>192</v>
      </c>
      <c r="N692" t="s">
        <v>100</v>
      </c>
      <c r="O692" t="s">
        <v>101</v>
      </c>
      <c r="P692" t="s">
        <v>101</v>
      </c>
      <c r="Q692" t="s">
        <v>102</v>
      </c>
      <c r="R692" t="s">
        <v>103</v>
      </c>
      <c r="S692" s="3" t="str">
        <f>VLOOKUP(R692,'House Style2'!$A$1:$E$9,5,FALSE)</f>
        <v>Above Average</v>
      </c>
      <c r="T692">
        <v>6</v>
      </c>
      <c r="U692">
        <v>0.44411583658552667</v>
      </c>
      <c r="V692" t="s">
        <v>104</v>
      </c>
      <c r="W692">
        <v>6</v>
      </c>
      <c r="X692">
        <v>1964</v>
      </c>
      <c r="Y692">
        <v>1964</v>
      </c>
      <c r="Z692" t="s">
        <v>105</v>
      </c>
      <c r="AA692" t="s">
        <v>126</v>
      </c>
      <c r="AB692" t="s">
        <v>107</v>
      </c>
      <c r="AC692" t="s">
        <v>107</v>
      </c>
      <c r="AD692" t="s">
        <v>108</v>
      </c>
      <c r="AE692">
        <v>360</v>
      </c>
      <c r="AF692" t="s">
        <v>110</v>
      </c>
      <c r="AG692" t="s">
        <v>110</v>
      </c>
      <c r="AH692" t="s">
        <v>171</v>
      </c>
      <c r="AI692" t="s">
        <v>110</v>
      </c>
      <c r="AJ692" t="s">
        <v>110</v>
      </c>
      <c r="AK692" t="s">
        <v>112</v>
      </c>
      <c r="AL692" t="s">
        <v>113</v>
      </c>
      <c r="AM692">
        <v>674</v>
      </c>
      <c r="AN692" t="s">
        <v>210</v>
      </c>
      <c r="AO692">
        <v>106</v>
      </c>
      <c r="AP692">
        <v>0</v>
      </c>
      <c r="AQ692">
        <v>780</v>
      </c>
      <c r="AR692" t="s">
        <v>115</v>
      </c>
      <c r="AS692" t="s">
        <v>110</v>
      </c>
      <c r="AT692" t="s">
        <v>116</v>
      </c>
      <c r="AU692" t="s">
        <v>117</v>
      </c>
      <c r="AV692">
        <v>798</v>
      </c>
      <c r="AW692">
        <v>0.51841612967259609</v>
      </c>
      <c r="AX692" t="s">
        <v>195</v>
      </c>
      <c r="AY692">
        <v>813</v>
      </c>
      <c r="AZ692">
        <v>0</v>
      </c>
      <c r="BA692">
        <v>1611</v>
      </c>
      <c r="BB692">
        <v>1</v>
      </c>
      <c r="BC692">
        <v>0</v>
      </c>
      <c r="BD692">
        <v>1</v>
      </c>
      <c r="BE692">
        <v>1</v>
      </c>
      <c r="BF692">
        <v>4</v>
      </c>
      <c r="BG692">
        <v>1</v>
      </c>
      <c r="BH692" t="s">
        <v>110</v>
      </c>
      <c r="BI692">
        <v>7</v>
      </c>
      <c r="BJ692" t="s">
        <v>119</v>
      </c>
      <c r="BK692">
        <v>0</v>
      </c>
      <c r="BL692" t="s">
        <v>93</v>
      </c>
      <c r="BM692" t="s">
        <v>120</v>
      </c>
      <c r="BN692">
        <v>1964</v>
      </c>
      <c r="BO692" t="s">
        <v>143</v>
      </c>
      <c r="BP692">
        <v>2</v>
      </c>
      <c r="BQ692">
        <v>442</v>
      </c>
      <c r="BR692" t="s">
        <v>110</v>
      </c>
      <c r="BS692" t="s">
        <v>110</v>
      </c>
      <c r="BT692" t="s">
        <v>116</v>
      </c>
      <c r="BU692">
        <v>328</v>
      </c>
      <c r="BV692">
        <v>128</v>
      </c>
      <c r="BW692">
        <v>0</v>
      </c>
      <c r="BX692">
        <v>0</v>
      </c>
      <c r="BY692">
        <v>189</v>
      </c>
      <c r="BZ692">
        <v>0</v>
      </c>
      <c r="CA692" t="s">
        <v>93</v>
      </c>
      <c r="CB692" t="s">
        <v>93</v>
      </c>
      <c r="CC692" t="s">
        <v>93</v>
      </c>
      <c r="CD692">
        <v>0</v>
      </c>
      <c r="CE692">
        <v>6</v>
      </c>
      <c r="CF692">
        <v>2008</v>
      </c>
      <c r="CG692" t="s">
        <v>122</v>
      </c>
      <c r="CH692" t="s">
        <v>123</v>
      </c>
      <c r="CI692">
        <v>167900</v>
      </c>
      <c r="CR692">
        <v>798</v>
      </c>
      <c r="CS692" t="s">
        <v>124</v>
      </c>
    </row>
    <row r="693" spans="1:97" x14ac:dyDescent="0.3">
      <c r="A693">
        <v>1336</v>
      </c>
      <c r="B693">
        <v>20</v>
      </c>
      <c r="C693" t="s">
        <v>91</v>
      </c>
      <c r="D693">
        <v>80</v>
      </c>
      <c r="E693">
        <v>9650</v>
      </c>
      <c r="F693" t="s">
        <v>92</v>
      </c>
      <c r="G693" t="s">
        <v>93</v>
      </c>
      <c r="H693" t="s">
        <v>141</v>
      </c>
      <c r="I693" t="s">
        <v>95</v>
      </c>
      <c r="J693" t="s">
        <v>96</v>
      </c>
      <c r="K693" t="s">
        <v>134</v>
      </c>
      <c r="L693" t="s">
        <v>98</v>
      </c>
      <c r="M693" t="s">
        <v>211</v>
      </c>
      <c r="N693" t="s">
        <v>203</v>
      </c>
      <c r="O693" t="s">
        <v>101</v>
      </c>
      <c r="P693" t="s">
        <v>101</v>
      </c>
      <c r="Q693" t="s">
        <v>102</v>
      </c>
      <c r="R693" t="s">
        <v>136</v>
      </c>
      <c r="S693" s="3" t="str">
        <f>VLOOKUP(R693,'House Style2'!$A$1:$E$9,5,FALSE)</f>
        <v>Above Average</v>
      </c>
      <c r="T693">
        <v>6</v>
      </c>
      <c r="U693">
        <v>0.57419897743902015</v>
      </c>
      <c r="V693" t="s">
        <v>104</v>
      </c>
      <c r="W693">
        <v>5</v>
      </c>
      <c r="X693">
        <v>1977</v>
      </c>
      <c r="Y693">
        <v>1977</v>
      </c>
      <c r="Z693" t="s">
        <v>105</v>
      </c>
      <c r="AA693" t="s">
        <v>126</v>
      </c>
      <c r="AB693" t="s">
        <v>194</v>
      </c>
      <c r="AC693" t="s">
        <v>194</v>
      </c>
      <c r="AD693" t="s">
        <v>108</v>
      </c>
      <c r="AE693">
        <v>360</v>
      </c>
      <c r="AF693" t="s">
        <v>110</v>
      </c>
      <c r="AG693" t="s">
        <v>110</v>
      </c>
      <c r="AH693" t="s">
        <v>171</v>
      </c>
      <c r="AI693" t="s">
        <v>112</v>
      </c>
      <c r="AJ693" t="s">
        <v>110</v>
      </c>
      <c r="AK693" t="s">
        <v>156</v>
      </c>
      <c r="AL693" t="s">
        <v>151</v>
      </c>
      <c r="AM693">
        <v>686</v>
      </c>
      <c r="AN693" t="s">
        <v>114</v>
      </c>
      <c r="AO693">
        <v>0</v>
      </c>
      <c r="AP693">
        <v>664</v>
      </c>
      <c r="AQ693">
        <v>1350</v>
      </c>
      <c r="AR693" t="s">
        <v>115</v>
      </c>
      <c r="AS693" t="s">
        <v>110</v>
      </c>
      <c r="AT693" t="s">
        <v>116</v>
      </c>
      <c r="AU693" t="s">
        <v>117</v>
      </c>
      <c r="AV693">
        <v>1334</v>
      </c>
      <c r="AW693">
        <v>0.30941091898209749</v>
      </c>
      <c r="AX693" t="s">
        <v>118</v>
      </c>
      <c r="AY693">
        <v>0</v>
      </c>
      <c r="AZ693">
        <v>0</v>
      </c>
      <c r="BA693">
        <v>1334</v>
      </c>
      <c r="BB693">
        <v>0</v>
      </c>
      <c r="BC693">
        <v>1</v>
      </c>
      <c r="BD693">
        <v>2</v>
      </c>
      <c r="BE693">
        <v>0</v>
      </c>
      <c r="BF693">
        <v>2</v>
      </c>
      <c r="BG693">
        <v>1</v>
      </c>
      <c r="BH693" t="s">
        <v>110</v>
      </c>
      <c r="BI693">
        <v>6</v>
      </c>
      <c r="BJ693" t="s">
        <v>119</v>
      </c>
      <c r="BK693">
        <v>1</v>
      </c>
      <c r="BL693" t="s">
        <v>110</v>
      </c>
      <c r="BM693" t="s">
        <v>120</v>
      </c>
      <c r="BN693">
        <v>1977</v>
      </c>
      <c r="BO693" t="s">
        <v>143</v>
      </c>
      <c r="BP693">
        <v>2</v>
      </c>
      <c r="BQ693">
        <v>630</v>
      </c>
      <c r="BR693" t="s">
        <v>110</v>
      </c>
      <c r="BS693" t="s">
        <v>110</v>
      </c>
      <c r="BT693" t="s">
        <v>116</v>
      </c>
      <c r="BU693">
        <v>0</v>
      </c>
      <c r="BV693">
        <v>16</v>
      </c>
      <c r="BW693">
        <v>0</v>
      </c>
      <c r="BX693">
        <v>0</v>
      </c>
      <c r="BY693">
        <v>0</v>
      </c>
      <c r="BZ693">
        <v>0</v>
      </c>
      <c r="CA693" t="s">
        <v>93</v>
      </c>
      <c r="CB693" t="s">
        <v>93</v>
      </c>
      <c r="CC693" t="s">
        <v>93</v>
      </c>
      <c r="CD693">
        <v>0</v>
      </c>
      <c r="CE693">
        <v>4</v>
      </c>
      <c r="CF693">
        <v>2009</v>
      </c>
      <c r="CG693" t="s">
        <v>122</v>
      </c>
      <c r="CH693" t="s">
        <v>123</v>
      </c>
      <c r="CI693">
        <v>167900</v>
      </c>
      <c r="CR693">
        <v>1334</v>
      </c>
      <c r="CS693" t="s">
        <v>124</v>
      </c>
    </row>
    <row r="694" spans="1:97" x14ac:dyDescent="0.3">
      <c r="A694">
        <v>975</v>
      </c>
      <c r="B694">
        <v>70</v>
      </c>
      <c r="C694" t="s">
        <v>91</v>
      </c>
      <c r="D694">
        <v>60</v>
      </c>
      <c r="E694">
        <v>11414</v>
      </c>
      <c r="F694" t="s">
        <v>92</v>
      </c>
      <c r="G694" t="s">
        <v>93</v>
      </c>
      <c r="H694" t="s">
        <v>94</v>
      </c>
      <c r="I694" t="s">
        <v>95</v>
      </c>
      <c r="J694" t="s">
        <v>96</v>
      </c>
      <c r="K694" t="s">
        <v>97</v>
      </c>
      <c r="L694" t="s">
        <v>98</v>
      </c>
      <c r="M694" t="s">
        <v>237</v>
      </c>
      <c r="N694" t="s">
        <v>203</v>
      </c>
      <c r="O694" t="s">
        <v>169</v>
      </c>
      <c r="P694" t="s">
        <v>230</v>
      </c>
      <c r="Q694" t="s">
        <v>102</v>
      </c>
      <c r="R694" t="s">
        <v>103</v>
      </c>
      <c r="S694" s="3" t="str">
        <f>VLOOKUP(R694,'House Style2'!$A$1:$E$9,5,FALSE)</f>
        <v>Above Average</v>
      </c>
      <c r="T694">
        <v>7</v>
      </c>
      <c r="U694">
        <v>0.18156628656315454</v>
      </c>
      <c r="V694" t="s">
        <v>104</v>
      </c>
      <c r="W694">
        <v>8</v>
      </c>
      <c r="X694">
        <v>1910</v>
      </c>
      <c r="Y694">
        <v>1993</v>
      </c>
      <c r="Z694" t="s">
        <v>105</v>
      </c>
      <c r="AA694" t="s">
        <v>126</v>
      </c>
      <c r="AB694" t="s">
        <v>107</v>
      </c>
      <c r="AC694" t="s">
        <v>107</v>
      </c>
      <c r="AD694" t="s">
        <v>129</v>
      </c>
      <c r="AE694">
        <v>0</v>
      </c>
      <c r="AF694" t="s">
        <v>110</v>
      </c>
      <c r="AG694" t="s">
        <v>112</v>
      </c>
      <c r="AH694" t="s">
        <v>162</v>
      </c>
      <c r="AI694" t="s">
        <v>112</v>
      </c>
      <c r="AJ694" t="s">
        <v>110</v>
      </c>
      <c r="AK694" t="s">
        <v>156</v>
      </c>
      <c r="AL694" t="s">
        <v>114</v>
      </c>
      <c r="AM694">
        <v>0</v>
      </c>
      <c r="AN694" t="s">
        <v>114</v>
      </c>
      <c r="AO694">
        <v>0</v>
      </c>
      <c r="AP694">
        <v>728</v>
      </c>
      <c r="AQ694">
        <v>728</v>
      </c>
      <c r="AR694" t="s">
        <v>115</v>
      </c>
      <c r="AS694" t="s">
        <v>110</v>
      </c>
      <c r="AT694" t="s">
        <v>221</v>
      </c>
      <c r="AU694" t="s">
        <v>117</v>
      </c>
      <c r="AV694">
        <v>1136</v>
      </c>
      <c r="AW694">
        <v>0.93970282852421971</v>
      </c>
      <c r="AX694" t="s">
        <v>118</v>
      </c>
      <c r="AY694">
        <v>883</v>
      </c>
      <c r="AZ694">
        <v>0</v>
      </c>
      <c r="BA694">
        <v>2019</v>
      </c>
      <c r="BB694">
        <v>0</v>
      </c>
      <c r="BC694">
        <v>0</v>
      </c>
      <c r="BD694">
        <v>1</v>
      </c>
      <c r="BE694">
        <v>0</v>
      </c>
      <c r="BF694">
        <v>3</v>
      </c>
      <c r="BG694">
        <v>1</v>
      </c>
      <c r="BH694" t="s">
        <v>112</v>
      </c>
      <c r="BI694">
        <v>8</v>
      </c>
      <c r="BJ694" t="s">
        <v>119</v>
      </c>
      <c r="BK694">
        <v>0</v>
      </c>
      <c r="BL694" t="s">
        <v>93</v>
      </c>
      <c r="BM694" t="s">
        <v>164</v>
      </c>
      <c r="BN694">
        <v>1997</v>
      </c>
      <c r="BO694" t="s">
        <v>114</v>
      </c>
      <c r="BP694">
        <v>2</v>
      </c>
      <c r="BQ694">
        <v>532</v>
      </c>
      <c r="BR694" t="s">
        <v>110</v>
      </c>
      <c r="BS694" t="s">
        <v>110</v>
      </c>
      <c r="BT694" t="s">
        <v>116</v>
      </c>
      <c r="BU694">
        <v>509</v>
      </c>
      <c r="BV694">
        <v>135</v>
      </c>
      <c r="BW694">
        <v>0</v>
      </c>
      <c r="BX694">
        <v>0</v>
      </c>
      <c r="BY694">
        <v>0</v>
      </c>
      <c r="BZ694">
        <v>0</v>
      </c>
      <c r="CA694" t="s">
        <v>93</v>
      </c>
      <c r="CB694" t="s">
        <v>165</v>
      </c>
      <c r="CC694" t="s">
        <v>93</v>
      </c>
      <c r="CD694">
        <v>0</v>
      </c>
      <c r="CE694">
        <v>10</v>
      </c>
      <c r="CF694">
        <v>2009</v>
      </c>
      <c r="CG694" t="s">
        <v>122</v>
      </c>
      <c r="CH694" t="s">
        <v>123</v>
      </c>
      <c r="CI694">
        <v>167500</v>
      </c>
      <c r="CR694">
        <v>1136</v>
      </c>
      <c r="CS694" t="s">
        <v>124</v>
      </c>
    </row>
    <row r="695" spans="1:97" x14ac:dyDescent="0.3">
      <c r="A695">
        <v>1027</v>
      </c>
      <c r="B695">
        <v>20</v>
      </c>
      <c r="C695" t="s">
        <v>91</v>
      </c>
      <c r="D695">
        <v>73</v>
      </c>
      <c r="E695">
        <v>9300</v>
      </c>
      <c r="F695" t="s">
        <v>92</v>
      </c>
      <c r="G695" t="s">
        <v>93</v>
      </c>
      <c r="H695" t="s">
        <v>141</v>
      </c>
      <c r="I695" t="s">
        <v>95</v>
      </c>
      <c r="J695" t="s">
        <v>96</v>
      </c>
      <c r="K695" t="s">
        <v>134</v>
      </c>
      <c r="L695" t="s">
        <v>98</v>
      </c>
      <c r="M695" t="s">
        <v>192</v>
      </c>
      <c r="N695" t="s">
        <v>100</v>
      </c>
      <c r="O695" t="s">
        <v>230</v>
      </c>
      <c r="P695" t="s">
        <v>101</v>
      </c>
      <c r="Q695" t="s">
        <v>102</v>
      </c>
      <c r="R695" t="s">
        <v>136</v>
      </c>
      <c r="S695" s="3" t="str">
        <f>VLOOKUP(R695,'House Style2'!$A$1:$E$9,5,FALSE)</f>
        <v>Above Average</v>
      </c>
      <c r="T695">
        <v>5</v>
      </c>
      <c r="U695">
        <v>0.47794177844501773</v>
      </c>
      <c r="V695" t="s">
        <v>225</v>
      </c>
      <c r="W695">
        <v>5</v>
      </c>
      <c r="X695">
        <v>1960</v>
      </c>
      <c r="Y695">
        <v>1960</v>
      </c>
      <c r="Z695" t="s">
        <v>105</v>
      </c>
      <c r="AA695" t="s">
        <v>126</v>
      </c>
      <c r="AB695" t="s">
        <v>176</v>
      </c>
      <c r="AC695" t="s">
        <v>107</v>
      </c>
      <c r="AD695" t="s">
        <v>108</v>
      </c>
      <c r="AE695">
        <v>324</v>
      </c>
      <c r="AF695" t="s">
        <v>110</v>
      </c>
      <c r="AG695" t="s">
        <v>110</v>
      </c>
      <c r="AH695" t="s">
        <v>171</v>
      </c>
      <c r="AI695" t="s">
        <v>110</v>
      </c>
      <c r="AJ695" t="s">
        <v>110</v>
      </c>
      <c r="AK695" t="s">
        <v>156</v>
      </c>
      <c r="AL695" t="s">
        <v>172</v>
      </c>
      <c r="AM695">
        <v>697</v>
      </c>
      <c r="AN695" t="s">
        <v>114</v>
      </c>
      <c r="AO695">
        <v>0</v>
      </c>
      <c r="AP695">
        <v>571</v>
      </c>
      <c r="AQ695">
        <v>1268</v>
      </c>
      <c r="AR695" t="s">
        <v>115</v>
      </c>
      <c r="AS695" t="s">
        <v>110</v>
      </c>
      <c r="AT695" t="s">
        <v>116</v>
      </c>
      <c r="AU695" t="s">
        <v>117</v>
      </c>
      <c r="AV695">
        <v>1264</v>
      </c>
      <c r="AW695">
        <v>0.33480279524300693</v>
      </c>
      <c r="AX695" t="s">
        <v>118</v>
      </c>
      <c r="AY695">
        <v>0</v>
      </c>
      <c r="AZ695">
        <v>0</v>
      </c>
      <c r="BA695">
        <v>1264</v>
      </c>
      <c r="BB695">
        <v>1</v>
      </c>
      <c r="BC695">
        <v>0</v>
      </c>
      <c r="BD695">
        <v>1</v>
      </c>
      <c r="BE695">
        <v>0</v>
      </c>
      <c r="BF695">
        <v>3</v>
      </c>
      <c r="BG695">
        <v>1</v>
      </c>
      <c r="BH695" t="s">
        <v>110</v>
      </c>
      <c r="BI695">
        <v>6</v>
      </c>
      <c r="BJ695" t="s">
        <v>119</v>
      </c>
      <c r="BK695">
        <v>2</v>
      </c>
      <c r="BL695" t="s">
        <v>112</v>
      </c>
      <c r="BM695" t="s">
        <v>120</v>
      </c>
      <c r="BN695">
        <v>1960</v>
      </c>
      <c r="BO695" t="s">
        <v>114</v>
      </c>
      <c r="BP695">
        <v>2</v>
      </c>
      <c r="BQ695">
        <v>461</v>
      </c>
      <c r="BR695" t="s">
        <v>110</v>
      </c>
      <c r="BS695" t="s">
        <v>110</v>
      </c>
      <c r="BT695" t="s">
        <v>116</v>
      </c>
      <c r="BU695">
        <v>0</v>
      </c>
      <c r="BV695">
        <v>0</v>
      </c>
      <c r="BW695">
        <v>0</v>
      </c>
      <c r="BX695">
        <v>0</v>
      </c>
      <c r="BY695">
        <v>143</v>
      </c>
      <c r="BZ695">
        <v>0</v>
      </c>
      <c r="CA695" t="s">
        <v>93</v>
      </c>
      <c r="CB695" t="s">
        <v>93</v>
      </c>
      <c r="CC695" t="s">
        <v>93</v>
      </c>
      <c r="CD695">
        <v>0</v>
      </c>
      <c r="CE695">
        <v>4</v>
      </c>
      <c r="CF695">
        <v>2010</v>
      </c>
      <c r="CG695" t="s">
        <v>122</v>
      </c>
      <c r="CH695" t="s">
        <v>123</v>
      </c>
      <c r="CI695">
        <v>167500</v>
      </c>
      <c r="CR695">
        <v>1264</v>
      </c>
      <c r="CS695" t="s">
        <v>124</v>
      </c>
    </row>
    <row r="696" spans="1:97" x14ac:dyDescent="0.3">
      <c r="A696">
        <v>1380</v>
      </c>
      <c r="B696">
        <v>80</v>
      </c>
      <c r="C696" t="s">
        <v>91</v>
      </c>
      <c r="D696">
        <v>73</v>
      </c>
      <c r="E696">
        <v>9735</v>
      </c>
      <c r="F696" t="s">
        <v>92</v>
      </c>
      <c r="G696" t="s">
        <v>93</v>
      </c>
      <c r="H696" t="s">
        <v>141</v>
      </c>
      <c r="I696" t="s">
        <v>95</v>
      </c>
      <c r="J696" t="s">
        <v>96</v>
      </c>
      <c r="K696" t="s">
        <v>134</v>
      </c>
      <c r="L696" t="s">
        <v>98</v>
      </c>
      <c r="M696" t="s">
        <v>183</v>
      </c>
      <c r="N696" t="s">
        <v>100</v>
      </c>
      <c r="O696" t="s">
        <v>101</v>
      </c>
      <c r="P696" t="s">
        <v>101</v>
      </c>
      <c r="Q696" t="s">
        <v>102</v>
      </c>
      <c r="R696" t="s">
        <v>193</v>
      </c>
      <c r="S696" s="3" t="str">
        <f>VLOOKUP(R696,'House Style2'!$A$1:$E$9,5,FALSE)</f>
        <v>Above Average</v>
      </c>
      <c r="T696">
        <v>5</v>
      </c>
      <c r="U696">
        <v>0.35666878770150956</v>
      </c>
      <c r="V696" t="s">
        <v>225</v>
      </c>
      <c r="W696">
        <v>5</v>
      </c>
      <c r="X696">
        <v>2006</v>
      </c>
      <c r="Y696">
        <v>2007</v>
      </c>
      <c r="Z696" t="s">
        <v>105</v>
      </c>
      <c r="AA696" t="s">
        <v>126</v>
      </c>
      <c r="AB696" t="s">
        <v>137</v>
      </c>
      <c r="AC696" t="s">
        <v>137</v>
      </c>
      <c r="AD696" t="s">
        <v>129</v>
      </c>
      <c r="AE696">
        <v>0</v>
      </c>
      <c r="AF696" t="s">
        <v>110</v>
      </c>
      <c r="AG696" t="s">
        <v>110</v>
      </c>
      <c r="AH696" t="s">
        <v>111</v>
      </c>
      <c r="AI696" t="s">
        <v>112</v>
      </c>
      <c r="AJ696" t="s">
        <v>110</v>
      </c>
      <c r="AK696" t="s">
        <v>156</v>
      </c>
      <c r="AL696" t="s">
        <v>114</v>
      </c>
      <c r="AM696">
        <v>0</v>
      </c>
      <c r="AN696" t="s">
        <v>114</v>
      </c>
      <c r="AO696">
        <v>0</v>
      </c>
      <c r="AP696">
        <v>384</v>
      </c>
      <c r="AQ696">
        <v>384</v>
      </c>
      <c r="AR696" t="s">
        <v>115</v>
      </c>
      <c r="AS696" t="s">
        <v>112</v>
      </c>
      <c r="AT696" t="s">
        <v>116</v>
      </c>
      <c r="AU696" t="s">
        <v>93</v>
      </c>
      <c r="AV696">
        <v>754</v>
      </c>
      <c r="AW696">
        <v>0.47084882206915768</v>
      </c>
      <c r="AX696" t="s">
        <v>195</v>
      </c>
      <c r="AY696">
        <v>640</v>
      </c>
      <c r="AZ696">
        <v>0</v>
      </c>
      <c r="BA696">
        <v>1394</v>
      </c>
      <c r="BB696">
        <v>0</v>
      </c>
      <c r="BC696">
        <v>0</v>
      </c>
      <c r="BD696">
        <v>2</v>
      </c>
      <c r="BE696">
        <v>1</v>
      </c>
      <c r="BF696">
        <v>3</v>
      </c>
      <c r="BG696">
        <v>1</v>
      </c>
      <c r="BH696" t="s">
        <v>112</v>
      </c>
      <c r="BI696">
        <v>7</v>
      </c>
      <c r="BJ696" t="s">
        <v>119</v>
      </c>
      <c r="BK696">
        <v>0</v>
      </c>
      <c r="BL696" t="s">
        <v>93</v>
      </c>
      <c r="BM696" t="s">
        <v>142</v>
      </c>
      <c r="BN696">
        <v>2007</v>
      </c>
      <c r="BO696" t="s">
        <v>121</v>
      </c>
      <c r="BP696">
        <v>2</v>
      </c>
      <c r="BQ696">
        <v>400</v>
      </c>
      <c r="BR696" t="s">
        <v>110</v>
      </c>
      <c r="BS696" t="s">
        <v>110</v>
      </c>
      <c r="BT696" t="s">
        <v>116</v>
      </c>
      <c r="BU696">
        <v>100</v>
      </c>
      <c r="BV696">
        <v>0</v>
      </c>
      <c r="BW696">
        <v>0</v>
      </c>
      <c r="BX696">
        <v>0</v>
      </c>
      <c r="BY696">
        <v>0</v>
      </c>
      <c r="BZ696">
        <v>0</v>
      </c>
      <c r="CA696" t="s">
        <v>93</v>
      </c>
      <c r="CB696" t="s">
        <v>93</v>
      </c>
      <c r="CC696" t="s">
        <v>93</v>
      </c>
      <c r="CD696">
        <v>0</v>
      </c>
      <c r="CE696">
        <v>5</v>
      </c>
      <c r="CF696">
        <v>2008</v>
      </c>
      <c r="CG696" t="s">
        <v>122</v>
      </c>
      <c r="CH696" t="s">
        <v>123</v>
      </c>
      <c r="CI696">
        <v>167500</v>
      </c>
      <c r="CR696">
        <v>754</v>
      </c>
      <c r="CS696" t="s">
        <v>124</v>
      </c>
    </row>
    <row r="697" spans="1:97" x14ac:dyDescent="0.3">
      <c r="A697">
        <v>220</v>
      </c>
      <c r="B697">
        <v>120</v>
      </c>
      <c r="C697" t="s">
        <v>91</v>
      </c>
      <c r="D697">
        <v>43</v>
      </c>
      <c r="E697">
        <v>3010</v>
      </c>
      <c r="F697" t="s">
        <v>92</v>
      </c>
      <c r="G697" t="s">
        <v>93</v>
      </c>
      <c r="H697" t="s">
        <v>141</v>
      </c>
      <c r="I697" t="s">
        <v>95</v>
      </c>
      <c r="J697" t="s">
        <v>96</v>
      </c>
      <c r="K697" t="s">
        <v>134</v>
      </c>
      <c r="L697" t="s">
        <v>98</v>
      </c>
      <c r="M697" t="s">
        <v>222</v>
      </c>
      <c r="N697" t="s">
        <v>203</v>
      </c>
      <c r="O697" t="s">
        <v>101</v>
      </c>
      <c r="P697" t="s">
        <v>101</v>
      </c>
      <c r="Q697" t="s">
        <v>175</v>
      </c>
      <c r="R697" t="s">
        <v>136</v>
      </c>
      <c r="S697" s="3" t="str">
        <f>VLOOKUP(R697,'House Style2'!$A$1:$E$9,5,FALSE)</f>
        <v>Above Average</v>
      </c>
      <c r="T697">
        <v>7</v>
      </c>
      <c r="U697">
        <v>0.47130390647223019</v>
      </c>
      <c r="V697" t="s">
        <v>104</v>
      </c>
      <c r="W697">
        <v>5</v>
      </c>
      <c r="X697">
        <v>2005</v>
      </c>
      <c r="Y697">
        <v>2006</v>
      </c>
      <c r="Z697" t="s">
        <v>105</v>
      </c>
      <c r="AA697" t="s">
        <v>126</v>
      </c>
      <c r="AB697" t="s">
        <v>137</v>
      </c>
      <c r="AC697" t="s">
        <v>137</v>
      </c>
      <c r="AD697" t="s">
        <v>108</v>
      </c>
      <c r="AE697">
        <v>16</v>
      </c>
      <c r="AF697" t="s">
        <v>112</v>
      </c>
      <c r="AG697" t="s">
        <v>110</v>
      </c>
      <c r="AH697" t="s">
        <v>111</v>
      </c>
      <c r="AI697" t="s">
        <v>112</v>
      </c>
      <c r="AJ697" t="s">
        <v>110</v>
      </c>
      <c r="AK697" t="s">
        <v>130</v>
      </c>
      <c r="AL697" t="s">
        <v>113</v>
      </c>
      <c r="AM697">
        <v>16</v>
      </c>
      <c r="AN697" t="s">
        <v>114</v>
      </c>
      <c r="AO697">
        <v>0</v>
      </c>
      <c r="AP697">
        <v>1232</v>
      </c>
      <c r="AQ697">
        <v>1248</v>
      </c>
      <c r="AR697" t="s">
        <v>115</v>
      </c>
      <c r="AS697" t="s">
        <v>109</v>
      </c>
      <c r="AT697" t="s">
        <v>116</v>
      </c>
      <c r="AU697" t="s">
        <v>117</v>
      </c>
      <c r="AV697">
        <v>1248</v>
      </c>
      <c r="AW697">
        <v>0.90136238976047967</v>
      </c>
      <c r="AX697" t="s">
        <v>118</v>
      </c>
      <c r="AY697">
        <v>0</v>
      </c>
      <c r="AZ697">
        <v>0</v>
      </c>
      <c r="BA697">
        <v>1248</v>
      </c>
      <c r="BB697">
        <v>0</v>
      </c>
      <c r="BC697">
        <v>0</v>
      </c>
      <c r="BD697">
        <v>2</v>
      </c>
      <c r="BE697">
        <v>0</v>
      </c>
      <c r="BF697">
        <v>2</v>
      </c>
      <c r="BG697">
        <v>1</v>
      </c>
      <c r="BH697" t="s">
        <v>112</v>
      </c>
      <c r="BI697">
        <v>5</v>
      </c>
      <c r="BJ697" t="s">
        <v>119</v>
      </c>
      <c r="BK697">
        <v>0</v>
      </c>
      <c r="BL697" t="s">
        <v>93</v>
      </c>
      <c r="BM697" t="s">
        <v>120</v>
      </c>
      <c r="BN697">
        <v>2005</v>
      </c>
      <c r="BO697" t="s">
        <v>121</v>
      </c>
      <c r="BP697">
        <v>2</v>
      </c>
      <c r="BQ697">
        <v>438</v>
      </c>
      <c r="BR697" t="s">
        <v>110</v>
      </c>
      <c r="BS697" t="s">
        <v>110</v>
      </c>
      <c r="BT697" t="s">
        <v>116</v>
      </c>
      <c r="BU697">
        <v>108</v>
      </c>
      <c r="BV697">
        <v>0</v>
      </c>
      <c r="BW697">
        <v>0</v>
      </c>
      <c r="BX697">
        <v>0</v>
      </c>
      <c r="BY697">
        <v>0</v>
      </c>
      <c r="BZ697">
        <v>0</v>
      </c>
      <c r="CA697" t="s">
        <v>93</v>
      </c>
      <c r="CB697" t="s">
        <v>93</v>
      </c>
      <c r="CC697" t="s">
        <v>93</v>
      </c>
      <c r="CD697">
        <v>0</v>
      </c>
      <c r="CE697">
        <v>3</v>
      </c>
      <c r="CF697">
        <v>2006</v>
      </c>
      <c r="CG697" t="s">
        <v>139</v>
      </c>
      <c r="CH697" t="s">
        <v>140</v>
      </c>
      <c r="CI697">
        <v>167240</v>
      </c>
      <c r="CR697">
        <v>1248</v>
      </c>
      <c r="CS697" t="s">
        <v>124</v>
      </c>
    </row>
    <row r="698" spans="1:97" x14ac:dyDescent="0.3">
      <c r="A698">
        <v>295</v>
      </c>
      <c r="B698">
        <v>20</v>
      </c>
      <c r="C698" t="s">
        <v>91</v>
      </c>
      <c r="D698">
        <v>80</v>
      </c>
      <c r="E698">
        <v>9600</v>
      </c>
      <c r="F698" t="s">
        <v>92</v>
      </c>
      <c r="G698" t="s">
        <v>93</v>
      </c>
      <c r="H698" t="s">
        <v>141</v>
      </c>
      <c r="I698" t="s">
        <v>95</v>
      </c>
      <c r="J698" t="s">
        <v>96</v>
      </c>
      <c r="K698" t="s">
        <v>134</v>
      </c>
      <c r="L698" t="s">
        <v>98</v>
      </c>
      <c r="M698" t="s">
        <v>192</v>
      </c>
      <c r="N698" t="s">
        <v>100</v>
      </c>
      <c r="O698" t="s">
        <v>101</v>
      </c>
      <c r="P698" t="s">
        <v>101</v>
      </c>
      <c r="Q698" t="s">
        <v>102</v>
      </c>
      <c r="R698" t="s">
        <v>136</v>
      </c>
      <c r="S698" s="3" t="str">
        <f>VLOOKUP(R698,'House Style2'!$A$1:$E$9,5,FALSE)</f>
        <v>Above Average</v>
      </c>
      <c r="T698">
        <v>6</v>
      </c>
      <c r="U698">
        <v>7.4344658681959941E-2</v>
      </c>
      <c r="V698" t="s">
        <v>104</v>
      </c>
      <c r="W698">
        <v>5</v>
      </c>
      <c r="X698">
        <v>1953</v>
      </c>
      <c r="Y698">
        <v>1953</v>
      </c>
      <c r="Z698" t="s">
        <v>125</v>
      </c>
      <c r="AA698" t="s">
        <v>126</v>
      </c>
      <c r="AB698" t="s">
        <v>107</v>
      </c>
      <c r="AC698" t="s">
        <v>107</v>
      </c>
      <c r="AD698" t="s">
        <v>138</v>
      </c>
      <c r="AE698">
        <v>238</v>
      </c>
      <c r="AF698" t="s">
        <v>110</v>
      </c>
      <c r="AG698" t="s">
        <v>110</v>
      </c>
      <c r="AH698" t="s">
        <v>171</v>
      </c>
      <c r="AI698" t="s">
        <v>110</v>
      </c>
      <c r="AJ698" t="s">
        <v>110</v>
      </c>
      <c r="AK698" t="s">
        <v>156</v>
      </c>
      <c r="AL698" t="s">
        <v>113</v>
      </c>
      <c r="AM698">
        <v>1285</v>
      </c>
      <c r="AN698" t="s">
        <v>114</v>
      </c>
      <c r="AO698">
        <v>0</v>
      </c>
      <c r="AP698">
        <v>131</v>
      </c>
      <c r="AQ698">
        <v>1416</v>
      </c>
      <c r="AR698" t="s">
        <v>115</v>
      </c>
      <c r="AS698" t="s">
        <v>110</v>
      </c>
      <c r="AT698" t="s">
        <v>116</v>
      </c>
      <c r="AU698" t="s">
        <v>117</v>
      </c>
      <c r="AV698">
        <v>1644</v>
      </c>
      <c r="AW698">
        <v>7.2085192002546594E-2</v>
      </c>
      <c r="AX698" t="s">
        <v>118</v>
      </c>
      <c r="AY698">
        <v>0</v>
      </c>
      <c r="AZ698">
        <v>0</v>
      </c>
      <c r="BA698">
        <v>1644</v>
      </c>
      <c r="BB698">
        <v>1</v>
      </c>
      <c r="BC698">
        <v>0</v>
      </c>
      <c r="BD698">
        <v>1</v>
      </c>
      <c r="BE698">
        <v>0</v>
      </c>
      <c r="BF698">
        <v>3</v>
      </c>
      <c r="BG698">
        <v>1</v>
      </c>
      <c r="BH698" t="s">
        <v>110</v>
      </c>
      <c r="BI698">
        <v>7</v>
      </c>
      <c r="BJ698" t="s">
        <v>119</v>
      </c>
      <c r="BK698">
        <v>2</v>
      </c>
      <c r="BL698" t="s">
        <v>112</v>
      </c>
      <c r="BM698" t="s">
        <v>120</v>
      </c>
      <c r="BN698">
        <v>1953</v>
      </c>
      <c r="BO698" t="s">
        <v>121</v>
      </c>
      <c r="BP698">
        <v>2</v>
      </c>
      <c r="BQ698">
        <v>418</v>
      </c>
      <c r="BR698" t="s">
        <v>110</v>
      </c>
      <c r="BS698" t="s">
        <v>110</v>
      </c>
      <c r="BT698" t="s">
        <v>116</v>
      </c>
      <c r="BU698">
        <v>110</v>
      </c>
      <c r="BV698">
        <v>0</v>
      </c>
      <c r="BW698">
        <v>0</v>
      </c>
      <c r="BX698">
        <v>0</v>
      </c>
      <c r="BY698">
        <v>0</v>
      </c>
      <c r="BZ698">
        <v>0</v>
      </c>
      <c r="CA698" t="s">
        <v>93</v>
      </c>
      <c r="CB698" t="s">
        <v>93</v>
      </c>
      <c r="CC698" t="s">
        <v>93</v>
      </c>
      <c r="CD698">
        <v>0</v>
      </c>
      <c r="CE698">
        <v>10</v>
      </c>
      <c r="CF698">
        <v>2009</v>
      </c>
      <c r="CG698" t="s">
        <v>122</v>
      </c>
      <c r="CH698" t="s">
        <v>123</v>
      </c>
      <c r="CI698">
        <v>167000</v>
      </c>
      <c r="CR698" t="s">
        <v>124</v>
      </c>
      <c r="CS698">
        <v>1644</v>
      </c>
    </row>
    <row r="699" spans="1:97" x14ac:dyDescent="0.3">
      <c r="A699">
        <v>467</v>
      </c>
      <c r="B699">
        <v>20</v>
      </c>
      <c r="C699" t="s">
        <v>91</v>
      </c>
      <c r="D699">
        <v>85</v>
      </c>
      <c r="E699">
        <v>10628</v>
      </c>
      <c r="F699" t="s">
        <v>92</v>
      </c>
      <c r="G699" t="s">
        <v>93</v>
      </c>
      <c r="H699" t="s">
        <v>141</v>
      </c>
      <c r="I699" t="s">
        <v>95</v>
      </c>
      <c r="J699" t="s">
        <v>96</v>
      </c>
      <c r="K699" t="s">
        <v>134</v>
      </c>
      <c r="L699" t="s">
        <v>98</v>
      </c>
      <c r="M699" t="s">
        <v>192</v>
      </c>
      <c r="N699" t="s">
        <v>100</v>
      </c>
      <c r="O699" t="s">
        <v>101</v>
      </c>
      <c r="P699" t="s">
        <v>101</v>
      </c>
      <c r="Q699" t="s">
        <v>102</v>
      </c>
      <c r="R699" t="s">
        <v>136</v>
      </c>
      <c r="S699" s="3" t="str">
        <f>VLOOKUP(R699,'House Style2'!$A$1:$E$9,5,FALSE)</f>
        <v>Above Average</v>
      </c>
      <c r="T699">
        <v>7</v>
      </c>
      <c r="U699">
        <v>0.33342652125867911</v>
      </c>
      <c r="V699" t="s">
        <v>104</v>
      </c>
      <c r="W699">
        <v>5</v>
      </c>
      <c r="X699">
        <v>1970</v>
      </c>
      <c r="Y699">
        <v>1970</v>
      </c>
      <c r="Z699" t="s">
        <v>216</v>
      </c>
      <c r="AA699" t="s">
        <v>217</v>
      </c>
      <c r="AB699" t="s">
        <v>194</v>
      </c>
      <c r="AC699" t="s">
        <v>194</v>
      </c>
      <c r="AD699" t="s">
        <v>129</v>
      </c>
      <c r="AE699">
        <v>0</v>
      </c>
      <c r="AF699" t="s">
        <v>110</v>
      </c>
      <c r="AG699" t="s">
        <v>112</v>
      </c>
      <c r="AH699" t="s">
        <v>171</v>
      </c>
      <c r="AI699" t="s">
        <v>110</v>
      </c>
      <c r="AJ699" t="s">
        <v>112</v>
      </c>
      <c r="AK699" t="s">
        <v>112</v>
      </c>
      <c r="AL699" t="s">
        <v>113</v>
      </c>
      <c r="AM699">
        <v>778</v>
      </c>
      <c r="AN699" t="s">
        <v>114</v>
      </c>
      <c r="AO699">
        <v>0</v>
      </c>
      <c r="AP699">
        <v>499</v>
      </c>
      <c r="AQ699">
        <v>1277</v>
      </c>
      <c r="AR699" t="s">
        <v>115</v>
      </c>
      <c r="AS699" t="s">
        <v>110</v>
      </c>
      <c r="AT699" t="s">
        <v>116</v>
      </c>
      <c r="AU699" t="s">
        <v>117</v>
      </c>
      <c r="AV699">
        <v>1277</v>
      </c>
      <c r="AW699">
        <v>2.6432716418073543E-2</v>
      </c>
      <c r="AX699" t="s">
        <v>118</v>
      </c>
      <c r="AY699">
        <v>0</v>
      </c>
      <c r="AZ699">
        <v>0</v>
      </c>
      <c r="BA699">
        <v>1277</v>
      </c>
      <c r="BB699">
        <v>1</v>
      </c>
      <c r="BC699">
        <v>0</v>
      </c>
      <c r="BD699">
        <v>1</v>
      </c>
      <c r="BE699">
        <v>0</v>
      </c>
      <c r="BF699">
        <v>2</v>
      </c>
      <c r="BG699">
        <v>1</v>
      </c>
      <c r="BH699" t="s">
        <v>110</v>
      </c>
      <c r="BI699">
        <v>5</v>
      </c>
      <c r="BJ699" t="s">
        <v>119</v>
      </c>
      <c r="BK699">
        <v>1</v>
      </c>
      <c r="BL699" t="s">
        <v>253</v>
      </c>
      <c r="BM699" t="s">
        <v>120</v>
      </c>
      <c r="BN699">
        <v>1970</v>
      </c>
      <c r="BO699" t="s">
        <v>114</v>
      </c>
      <c r="BP699">
        <v>2</v>
      </c>
      <c r="BQ699">
        <v>526</v>
      </c>
      <c r="BR699" t="s">
        <v>110</v>
      </c>
      <c r="BS699" t="s">
        <v>110</v>
      </c>
      <c r="BT699" t="s">
        <v>116</v>
      </c>
      <c r="BU699">
        <v>0</v>
      </c>
      <c r="BV699">
        <v>0</v>
      </c>
      <c r="BW699">
        <v>0</v>
      </c>
      <c r="BX699">
        <v>0</v>
      </c>
      <c r="BY699">
        <v>176</v>
      </c>
      <c r="BZ699">
        <v>0</v>
      </c>
      <c r="CA699" t="s">
        <v>93</v>
      </c>
      <c r="CB699" t="s">
        <v>182</v>
      </c>
      <c r="CC699" t="s">
        <v>93</v>
      </c>
      <c r="CD699">
        <v>0</v>
      </c>
      <c r="CE699">
        <v>4</v>
      </c>
      <c r="CF699">
        <v>2007</v>
      </c>
      <c r="CG699" t="s">
        <v>122</v>
      </c>
      <c r="CH699" t="s">
        <v>123</v>
      </c>
      <c r="CI699">
        <v>167000</v>
      </c>
      <c r="CR699">
        <v>1277</v>
      </c>
      <c r="CS699" t="s">
        <v>124</v>
      </c>
    </row>
    <row r="700" spans="1:97" x14ac:dyDescent="0.3">
      <c r="A700">
        <v>660</v>
      </c>
      <c r="B700">
        <v>20</v>
      </c>
      <c r="C700" t="s">
        <v>91</v>
      </c>
      <c r="D700">
        <v>75</v>
      </c>
      <c r="E700">
        <v>9937</v>
      </c>
      <c r="F700" t="s">
        <v>92</v>
      </c>
      <c r="G700" t="s">
        <v>93</v>
      </c>
      <c r="H700" t="s">
        <v>141</v>
      </c>
      <c r="I700" t="s">
        <v>95</v>
      </c>
      <c r="J700" t="s">
        <v>96</v>
      </c>
      <c r="K700" t="s">
        <v>97</v>
      </c>
      <c r="L700" t="s">
        <v>98</v>
      </c>
      <c r="M700" t="s">
        <v>202</v>
      </c>
      <c r="N700" t="s">
        <v>203</v>
      </c>
      <c r="O700" t="s">
        <v>101</v>
      </c>
      <c r="P700" t="s">
        <v>101</v>
      </c>
      <c r="Q700" t="s">
        <v>102</v>
      </c>
      <c r="R700" t="s">
        <v>136</v>
      </c>
      <c r="S700" s="3" t="str">
        <f>VLOOKUP(R700,'House Style2'!$A$1:$E$9,5,FALSE)</f>
        <v>Above Average</v>
      </c>
      <c r="T700">
        <v>5</v>
      </c>
      <c r="U700">
        <v>0.39994946303621348</v>
      </c>
      <c r="V700" t="s">
        <v>225</v>
      </c>
      <c r="W700">
        <v>7</v>
      </c>
      <c r="X700">
        <v>1964</v>
      </c>
      <c r="Y700">
        <v>1999</v>
      </c>
      <c r="Z700" t="s">
        <v>125</v>
      </c>
      <c r="AA700" t="s">
        <v>126</v>
      </c>
      <c r="AB700" t="s">
        <v>176</v>
      </c>
      <c r="AC700" t="s">
        <v>176</v>
      </c>
      <c r="AD700" t="s">
        <v>129</v>
      </c>
      <c r="AE700">
        <v>0</v>
      </c>
      <c r="AF700" t="s">
        <v>110</v>
      </c>
      <c r="AG700" t="s">
        <v>112</v>
      </c>
      <c r="AH700" t="s">
        <v>111</v>
      </c>
      <c r="AI700" t="s">
        <v>110</v>
      </c>
      <c r="AJ700" t="s">
        <v>110</v>
      </c>
      <c r="AK700" t="s">
        <v>156</v>
      </c>
      <c r="AL700" t="s">
        <v>189</v>
      </c>
      <c r="AM700">
        <v>637</v>
      </c>
      <c r="AN700" t="s">
        <v>114</v>
      </c>
      <c r="AO700">
        <v>0</v>
      </c>
      <c r="AP700">
        <v>849</v>
      </c>
      <c r="AQ700">
        <v>1486</v>
      </c>
      <c r="AR700" t="s">
        <v>115</v>
      </c>
      <c r="AS700" t="s">
        <v>109</v>
      </c>
      <c r="AT700" t="s">
        <v>116</v>
      </c>
      <c r="AU700" t="s">
        <v>117</v>
      </c>
      <c r="AV700">
        <v>1486</v>
      </c>
      <c r="AW700">
        <v>0.64885944910414917</v>
      </c>
      <c r="AX700" t="s">
        <v>118</v>
      </c>
      <c r="AY700">
        <v>0</v>
      </c>
      <c r="AZ700">
        <v>0</v>
      </c>
      <c r="BA700">
        <v>1486</v>
      </c>
      <c r="BB700">
        <v>1</v>
      </c>
      <c r="BC700">
        <v>0</v>
      </c>
      <c r="BD700">
        <v>1</v>
      </c>
      <c r="BE700">
        <v>0</v>
      </c>
      <c r="BF700">
        <v>3</v>
      </c>
      <c r="BG700">
        <v>1</v>
      </c>
      <c r="BH700" t="s">
        <v>110</v>
      </c>
      <c r="BI700">
        <v>7</v>
      </c>
      <c r="BJ700" t="s">
        <v>119</v>
      </c>
      <c r="BK700">
        <v>0</v>
      </c>
      <c r="BL700" t="s">
        <v>93</v>
      </c>
      <c r="BM700" t="s">
        <v>164</v>
      </c>
      <c r="BN700">
        <v>1968</v>
      </c>
      <c r="BO700" t="s">
        <v>121</v>
      </c>
      <c r="BP700">
        <v>2</v>
      </c>
      <c r="BQ700">
        <v>480</v>
      </c>
      <c r="BR700" t="s">
        <v>110</v>
      </c>
      <c r="BS700" t="s">
        <v>110</v>
      </c>
      <c r="BT700" t="s">
        <v>116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 t="s">
        <v>93</v>
      </c>
      <c r="CB700" t="s">
        <v>131</v>
      </c>
      <c r="CC700" t="s">
        <v>93</v>
      </c>
      <c r="CD700">
        <v>0</v>
      </c>
      <c r="CE700">
        <v>3</v>
      </c>
      <c r="CF700">
        <v>2009</v>
      </c>
      <c r="CG700" t="s">
        <v>122</v>
      </c>
      <c r="CH700" t="s">
        <v>123</v>
      </c>
      <c r="CI700">
        <v>167000</v>
      </c>
      <c r="CR700">
        <v>1486</v>
      </c>
      <c r="CS700" t="s">
        <v>124</v>
      </c>
    </row>
    <row r="701" spans="1:97" x14ac:dyDescent="0.3">
      <c r="A701">
        <v>834</v>
      </c>
      <c r="B701">
        <v>20</v>
      </c>
      <c r="C701" t="s">
        <v>91</v>
      </c>
      <c r="D701">
        <v>100</v>
      </c>
      <c r="E701">
        <v>10004</v>
      </c>
      <c r="F701" t="s">
        <v>92</v>
      </c>
      <c r="G701" t="s">
        <v>93</v>
      </c>
      <c r="H701" t="s">
        <v>141</v>
      </c>
      <c r="I701" t="s">
        <v>95</v>
      </c>
      <c r="J701" t="s">
        <v>96</v>
      </c>
      <c r="K701" t="s">
        <v>134</v>
      </c>
      <c r="L701" t="s">
        <v>98</v>
      </c>
      <c r="M701" t="s">
        <v>192</v>
      </c>
      <c r="N701" t="s">
        <v>100</v>
      </c>
      <c r="O701" t="s">
        <v>101</v>
      </c>
      <c r="P701" t="s">
        <v>101</v>
      </c>
      <c r="Q701" t="s">
        <v>102</v>
      </c>
      <c r="R701" t="s">
        <v>136</v>
      </c>
      <c r="S701" s="3" t="str">
        <f>VLOOKUP(R701,'House Style2'!$A$1:$E$9,5,FALSE)</f>
        <v>Above Average</v>
      </c>
      <c r="T701">
        <v>6</v>
      </c>
      <c r="U701">
        <v>0.61050501798939349</v>
      </c>
      <c r="V701" t="s">
        <v>104</v>
      </c>
      <c r="W701">
        <v>6</v>
      </c>
      <c r="X701">
        <v>1964</v>
      </c>
      <c r="Y701">
        <v>1964</v>
      </c>
      <c r="Z701" t="s">
        <v>105</v>
      </c>
      <c r="AA701" t="s">
        <v>126</v>
      </c>
      <c r="AB701" t="s">
        <v>107</v>
      </c>
      <c r="AC701" t="s">
        <v>194</v>
      </c>
      <c r="AD701" t="s">
        <v>108</v>
      </c>
      <c r="AE701">
        <v>180</v>
      </c>
      <c r="AF701" t="s">
        <v>110</v>
      </c>
      <c r="AG701" t="s">
        <v>110</v>
      </c>
      <c r="AH701" t="s">
        <v>171</v>
      </c>
      <c r="AI701" t="s">
        <v>110</v>
      </c>
      <c r="AJ701" t="s">
        <v>110</v>
      </c>
      <c r="AK701" t="s">
        <v>156</v>
      </c>
      <c r="AL701" t="s">
        <v>172</v>
      </c>
      <c r="AM701">
        <v>196</v>
      </c>
      <c r="AN701" t="s">
        <v>189</v>
      </c>
      <c r="AO701">
        <v>345</v>
      </c>
      <c r="AP701">
        <v>975</v>
      </c>
      <c r="AQ701">
        <v>1516</v>
      </c>
      <c r="AR701" t="s">
        <v>115</v>
      </c>
      <c r="AS701" t="s">
        <v>110</v>
      </c>
      <c r="AT701" t="s">
        <v>116</v>
      </c>
      <c r="AU701" t="s">
        <v>117</v>
      </c>
      <c r="AV701">
        <v>1516</v>
      </c>
      <c r="AW701">
        <v>0.7444377169818196</v>
      </c>
      <c r="AX701" t="s">
        <v>118</v>
      </c>
      <c r="AY701">
        <v>0</v>
      </c>
      <c r="AZ701">
        <v>0</v>
      </c>
      <c r="BA701">
        <v>1516</v>
      </c>
      <c r="BB701">
        <v>0</v>
      </c>
      <c r="BC701">
        <v>0</v>
      </c>
      <c r="BD701">
        <v>1</v>
      </c>
      <c r="BE701">
        <v>1</v>
      </c>
      <c r="BF701">
        <v>3</v>
      </c>
      <c r="BG701">
        <v>1</v>
      </c>
      <c r="BH701" t="s">
        <v>110</v>
      </c>
      <c r="BI701">
        <v>6</v>
      </c>
      <c r="BJ701" t="s">
        <v>119</v>
      </c>
      <c r="BK701">
        <v>0</v>
      </c>
      <c r="BL701" t="s">
        <v>93</v>
      </c>
      <c r="BM701" t="s">
        <v>120</v>
      </c>
      <c r="BN701">
        <v>1964</v>
      </c>
      <c r="BO701" t="s">
        <v>143</v>
      </c>
      <c r="BP701">
        <v>2</v>
      </c>
      <c r="BQ701">
        <v>472</v>
      </c>
      <c r="BR701" t="s">
        <v>110</v>
      </c>
      <c r="BS701" t="s">
        <v>110</v>
      </c>
      <c r="BT701" t="s">
        <v>116</v>
      </c>
      <c r="BU701">
        <v>0</v>
      </c>
      <c r="BV701">
        <v>0</v>
      </c>
      <c r="BW701">
        <v>0</v>
      </c>
      <c r="BX701">
        <v>0</v>
      </c>
      <c r="BY701">
        <v>152</v>
      </c>
      <c r="BZ701">
        <v>0</v>
      </c>
      <c r="CA701" t="s">
        <v>93</v>
      </c>
      <c r="CB701" t="s">
        <v>93</v>
      </c>
      <c r="CC701" t="s">
        <v>93</v>
      </c>
      <c r="CD701">
        <v>0</v>
      </c>
      <c r="CE701">
        <v>2</v>
      </c>
      <c r="CF701">
        <v>2009</v>
      </c>
      <c r="CG701" t="s">
        <v>122</v>
      </c>
      <c r="CH701" t="s">
        <v>123</v>
      </c>
      <c r="CI701">
        <v>167000</v>
      </c>
      <c r="CR701">
        <v>1516</v>
      </c>
      <c r="CS701" t="s">
        <v>124</v>
      </c>
    </row>
    <row r="702" spans="1:97" x14ac:dyDescent="0.3">
      <c r="A702">
        <v>143</v>
      </c>
      <c r="B702">
        <v>50</v>
      </c>
      <c r="C702" t="s">
        <v>91</v>
      </c>
      <c r="D702">
        <v>71</v>
      </c>
      <c r="E702">
        <v>8520</v>
      </c>
      <c r="F702" t="s">
        <v>92</v>
      </c>
      <c r="G702" t="s">
        <v>93</v>
      </c>
      <c r="H702" t="s">
        <v>141</v>
      </c>
      <c r="I702" t="s">
        <v>95</v>
      </c>
      <c r="J702" t="s">
        <v>96</v>
      </c>
      <c r="K702" t="s">
        <v>97</v>
      </c>
      <c r="L702" t="s">
        <v>98</v>
      </c>
      <c r="M702" t="s">
        <v>192</v>
      </c>
      <c r="N702" t="s">
        <v>100</v>
      </c>
      <c r="O702" t="s">
        <v>160</v>
      </c>
      <c r="P702" t="s">
        <v>101</v>
      </c>
      <c r="Q702" t="s">
        <v>102</v>
      </c>
      <c r="R702" t="s">
        <v>170</v>
      </c>
      <c r="S702" s="3" t="str">
        <f>VLOOKUP(R702,'House Style2'!$A$1:$E$9,5,FALSE)</f>
        <v>Below Average</v>
      </c>
      <c r="T702">
        <v>5</v>
      </c>
      <c r="U702">
        <v>0.10218215099590711</v>
      </c>
      <c r="V702" t="s">
        <v>225</v>
      </c>
      <c r="W702">
        <v>4</v>
      </c>
      <c r="X702">
        <v>1952</v>
      </c>
      <c r="Y702">
        <v>1952</v>
      </c>
      <c r="Z702" t="s">
        <v>105</v>
      </c>
      <c r="AA702" t="s">
        <v>126</v>
      </c>
      <c r="AB702" t="s">
        <v>108</v>
      </c>
      <c r="AC702" t="s">
        <v>127</v>
      </c>
      <c r="AD702" t="s">
        <v>129</v>
      </c>
      <c r="AE702">
        <v>0</v>
      </c>
      <c r="AF702" t="s">
        <v>110</v>
      </c>
      <c r="AG702" t="s">
        <v>220</v>
      </c>
      <c r="AH702" t="s">
        <v>171</v>
      </c>
      <c r="AI702" t="s">
        <v>110</v>
      </c>
      <c r="AJ702" t="s">
        <v>110</v>
      </c>
      <c r="AK702" t="s">
        <v>156</v>
      </c>
      <c r="AL702" t="s">
        <v>172</v>
      </c>
      <c r="AM702">
        <v>507</v>
      </c>
      <c r="AN702" t="s">
        <v>114</v>
      </c>
      <c r="AO702">
        <v>0</v>
      </c>
      <c r="AP702">
        <v>403</v>
      </c>
      <c r="AQ702">
        <v>910</v>
      </c>
      <c r="AR702" t="s">
        <v>115</v>
      </c>
      <c r="AS702" t="s">
        <v>220</v>
      </c>
      <c r="AT702" t="s">
        <v>116</v>
      </c>
      <c r="AU702" t="s">
        <v>117</v>
      </c>
      <c r="AV702">
        <v>910</v>
      </c>
      <c r="AW702">
        <v>5.3804453072339387E-2</v>
      </c>
      <c r="AX702" t="s">
        <v>195</v>
      </c>
      <c r="AY702">
        <v>475</v>
      </c>
      <c r="AZ702">
        <v>0</v>
      </c>
      <c r="BA702">
        <v>1385</v>
      </c>
      <c r="BB702">
        <v>0</v>
      </c>
      <c r="BC702">
        <v>0</v>
      </c>
      <c r="BD702">
        <v>2</v>
      </c>
      <c r="BE702">
        <v>0</v>
      </c>
      <c r="BF702">
        <v>4</v>
      </c>
      <c r="BG702">
        <v>1</v>
      </c>
      <c r="BH702" t="s">
        <v>110</v>
      </c>
      <c r="BI702">
        <v>6</v>
      </c>
      <c r="BJ702" t="s">
        <v>119</v>
      </c>
      <c r="BK702">
        <v>0</v>
      </c>
      <c r="BL702" t="s">
        <v>93</v>
      </c>
      <c r="BM702" t="s">
        <v>164</v>
      </c>
      <c r="BN702">
        <v>2000</v>
      </c>
      <c r="BO702" t="s">
        <v>114</v>
      </c>
      <c r="BP702">
        <v>2</v>
      </c>
      <c r="BQ702">
        <v>720</v>
      </c>
      <c r="BR702" t="s">
        <v>110</v>
      </c>
      <c r="BS702" t="s">
        <v>110</v>
      </c>
      <c r="BT702" t="s">
        <v>116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 t="s">
        <v>93</v>
      </c>
      <c r="CB702" t="s">
        <v>131</v>
      </c>
      <c r="CC702" t="s">
        <v>93</v>
      </c>
      <c r="CD702">
        <v>0</v>
      </c>
      <c r="CE702">
        <v>6</v>
      </c>
      <c r="CF702">
        <v>2010</v>
      </c>
      <c r="CG702" t="s">
        <v>122</v>
      </c>
      <c r="CH702" t="s">
        <v>123</v>
      </c>
      <c r="CI702">
        <v>166000</v>
      </c>
      <c r="CR702">
        <v>910</v>
      </c>
      <c r="CS702" t="s">
        <v>124</v>
      </c>
    </row>
    <row r="703" spans="1:97" x14ac:dyDescent="0.3">
      <c r="A703">
        <v>831</v>
      </c>
      <c r="B703">
        <v>20</v>
      </c>
      <c r="C703" t="s">
        <v>91</v>
      </c>
      <c r="D703">
        <v>80</v>
      </c>
      <c r="E703">
        <v>11900</v>
      </c>
      <c r="F703" t="s">
        <v>92</v>
      </c>
      <c r="G703" t="s">
        <v>93</v>
      </c>
      <c r="H703" t="s">
        <v>94</v>
      </c>
      <c r="I703" t="s">
        <v>95</v>
      </c>
      <c r="J703" t="s">
        <v>96</v>
      </c>
      <c r="K703" t="s">
        <v>97</v>
      </c>
      <c r="L703" t="s">
        <v>98</v>
      </c>
      <c r="M703" t="s">
        <v>192</v>
      </c>
      <c r="N703" t="s">
        <v>100</v>
      </c>
      <c r="O703" t="s">
        <v>101</v>
      </c>
      <c r="P703" t="s">
        <v>101</v>
      </c>
      <c r="Q703" t="s">
        <v>102</v>
      </c>
      <c r="R703" t="s">
        <v>136</v>
      </c>
      <c r="S703" s="3" t="str">
        <f>VLOOKUP(R703,'House Style2'!$A$1:$E$9,5,FALSE)</f>
        <v>Above Average</v>
      </c>
      <c r="T703">
        <v>6</v>
      </c>
      <c r="U703">
        <v>0.45531813765908324</v>
      </c>
      <c r="V703" t="s">
        <v>104</v>
      </c>
      <c r="W703">
        <v>5</v>
      </c>
      <c r="X703">
        <v>1957</v>
      </c>
      <c r="Y703">
        <v>1957</v>
      </c>
      <c r="Z703" t="s">
        <v>105</v>
      </c>
      <c r="AA703" t="s">
        <v>126</v>
      </c>
      <c r="AB703" t="s">
        <v>107</v>
      </c>
      <c r="AC703" t="s">
        <v>107</v>
      </c>
      <c r="AD703" t="s">
        <v>108</v>
      </c>
      <c r="AE703">
        <v>387</v>
      </c>
      <c r="AF703" t="s">
        <v>110</v>
      </c>
      <c r="AG703" t="s">
        <v>110</v>
      </c>
      <c r="AH703" t="s">
        <v>171</v>
      </c>
      <c r="AI703" t="s">
        <v>110</v>
      </c>
      <c r="AJ703" t="s">
        <v>110</v>
      </c>
      <c r="AK703" t="s">
        <v>156</v>
      </c>
      <c r="AL703" t="s">
        <v>172</v>
      </c>
      <c r="AM703">
        <v>1040</v>
      </c>
      <c r="AN703" t="s">
        <v>114</v>
      </c>
      <c r="AO703">
        <v>0</v>
      </c>
      <c r="AP703">
        <v>352</v>
      </c>
      <c r="AQ703">
        <v>1392</v>
      </c>
      <c r="AR703" t="s">
        <v>115</v>
      </c>
      <c r="AS703" t="s">
        <v>110</v>
      </c>
      <c r="AT703" t="s">
        <v>116</v>
      </c>
      <c r="AU703" t="s">
        <v>232</v>
      </c>
      <c r="AV703">
        <v>1392</v>
      </c>
      <c r="AW703">
        <v>0.646074081450694</v>
      </c>
      <c r="AX703" t="s">
        <v>118</v>
      </c>
      <c r="AY703">
        <v>0</v>
      </c>
      <c r="AZ703">
        <v>0</v>
      </c>
      <c r="BA703">
        <v>1392</v>
      </c>
      <c r="BB703">
        <v>1</v>
      </c>
      <c r="BC703">
        <v>0</v>
      </c>
      <c r="BD703">
        <v>1</v>
      </c>
      <c r="BE703">
        <v>1</v>
      </c>
      <c r="BF703">
        <v>3</v>
      </c>
      <c r="BG703">
        <v>1</v>
      </c>
      <c r="BH703" t="s">
        <v>110</v>
      </c>
      <c r="BI703">
        <v>6</v>
      </c>
      <c r="BJ703" t="s">
        <v>119</v>
      </c>
      <c r="BK703">
        <v>2</v>
      </c>
      <c r="BL703" t="s">
        <v>112</v>
      </c>
      <c r="BM703" t="s">
        <v>120</v>
      </c>
      <c r="BN703">
        <v>1957</v>
      </c>
      <c r="BO703" t="s">
        <v>143</v>
      </c>
      <c r="BP703">
        <v>2</v>
      </c>
      <c r="BQ703">
        <v>458</v>
      </c>
      <c r="BR703" t="s">
        <v>110</v>
      </c>
      <c r="BS703" t="s">
        <v>110</v>
      </c>
      <c r="BT703" t="s">
        <v>116</v>
      </c>
      <c r="BU703">
        <v>0</v>
      </c>
      <c r="BV703">
        <v>0</v>
      </c>
      <c r="BW703">
        <v>0</v>
      </c>
      <c r="BX703">
        <v>0</v>
      </c>
      <c r="BY703">
        <v>192</v>
      </c>
      <c r="BZ703">
        <v>0</v>
      </c>
      <c r="CA703" t="s">
        <v>93</v>
      </c>
      <c r="CB703" t="s">
        <v>93</v>
      </c>
      <c r="CC703" t="s">
        <v>93</v>
      </c>
      <c r="CD703">
        <v>0</v>
      </c>
      <c r="CE703">
        <v>6</v>
      </c>
      <c r="CF703">
        <v>2008</v>
      </c>
      <c r="CG703" t="s">
        <v>122</v>
      </c>
      <c r="CH703" t="s">
        <v>123</v>
      </c>
      <c r="CI703">
        <v>166000</v>
      </c>
      <c r="CR703">
        <v>1392</v>
      </c>
      <c r="CS703" t="s">
        <v>124</v>
      </c>
    </row>
    <row r="704" spans="1:97" x14ac:dyDescent="0.3">
      <c r="A704">
        <v>311</v>
      </c>
      <c r="B704">
        <v>60</v>
      </c>
      <c r="C704" t="s">
        <v>91</v>
      </c>
      <c r="D704" t="s">
        <v>93</v>
      </c>
      <c r="E704">
        <v>7685</v>
      </c>
      <c r="F704" t="s">
        <v>92</v>
      </c>
      <c r="G704" t="s">
        <v>93</v>
      </c>
      <c r="H704" t="s">
        <v>94</v>
      </c>
      <c r="I704" t="s">
        <v>95</v>
      </c>
      <c r="J704" t="s">
        <v>96</v>
      </c>
      <c r="K704" t="s">
        <v>134</v>
      </c>
      <c r="L704" t="s">
        <v>98</v>
      </c>
      <c r="M704" t="s">
        <v>184</v>
      </c>
      <c r="N704" t="s">
        <v>100</v>
      </c>
      <c r="O704" t="s">
        <v>101</v>
      </c>
      <c r="P704" t="s">
        <v>101</v>
      </c>
      <c r="Q704" t="s">
        <v>102</v>
      </c>
      <c r="R704" t="s">
        <v>103</v>
      </c>
      <c r="S704" s="3" t="str">
        <f>VLOOKUP(R704,'House Style2'!$A$1:$E$9,5,FALSE)</f>
        <v>Above Average</v>
      </c>
      <c r="T704">
        <v>6</v>
      </c>
      <c r="U704">
        <v>0.29374340593202175</v>
      </c>
      <c r="V704" t="s">
        <v>104</v>
      </c>
      <c r="W704">
        <v>5</v>
      </c>
      <c r="X704">
        <v>1993</v>
      </c>
      <c r="Y704">
        <v>1994</v>
      </c>
      <c r="Z704" t="s">
        <v>105</v>
      </c>
      <c r="AA704" t="s">
        <v>126</v>
      </c>
      <c r="AB704" t="s">
        <v>107</v>
      </c>
      <c r="AC704" t="s">
        <v>107</v>
      </c>
      <c r="AD704" t="s">
        <v>108</v>
      </c>
      <c r="AE704">
        <v>112</v>
      </c>
      <c r="AF704" t="s">
        <v>110</v>
      </c>
      <c r="AG704" t="s">
        <v>110</v>
      </c>
      <c r="AH704" t="s">
        <v>111</v>
      </c>
      <c r="AI704" t="s">
        <v>112</v>
      </c>
      <c r="AJ704" t="s">
        <v>110</v>
      </c>
      <c r="AK704" t="s">
        <v>156</v>
      </c>
      <c r="AL704" t="s">
        <v>151</v>
      </c>
      <c r="AM704">
        <v>518</v>
      </c>
      <c r="AN704" t="s">
        <v>114</v>
      </c>
      <c r="AO704">
        <v>0</v>
      </c>
      <c r="AP704">
        <v>179</v>
      </c>
      <c r="AQ704">
        <v>697</v>
      </c>
      <c r="AR704" t="s">
        <v>115</v>
      </c>
      <c r="AS704" t="s">
        <v>112</v>
      </c>
      <c r="AT704" t="s">
        <v>116</v>
      </c>
      <c r="AU704" t="s">
        <v>117</v>
      </c>
      <c r="AV704">
        <v>697</v>
      </c>
      <c r="AW704">
        <v>0.55379348661996908</v>
      </c>
      <c r="AX704" t="s">
        <v>195</v>
      </c>
      <c r="AY704">
        <v>804</v>
      </c>
      <c r="AZ704">
        <v>0</v>
      </c>
      <c r="BA704">
        <v>1501</v>
      </c>
      <c r="BB704">
        <v>0</v>
      </c>
      <c r="BC704">
        <v>0</v>
      </c>
      <c r="BD704">
        <v>2</v>
      </c>
      <c r="BE704">
        <v>1</v>
      </c>
      <c r="BF704">
        <v>3</v>
      </c>
      <c r="BG704">
        <v>1</v>
      </c>
      <c r="BH704" t="s">
        <v>112</v>
      </c>
      <c r="BI704">
        <v>6</v>
      </c>
      <c r="BJ704" t="s">
        <v>119</v>
      </c>
      <c r="BK704">
        <v>1</v>
      </c>
      <c r="BL704" t="s">
        <v>110</v>
      </c>
      <c r="BM704" t="s">
        <v>120</v>
      </c>
      <c r="BN704">
        <v>1993</v>
      </c>
      <c r="BO704" t="s">
        <v>121</v>
      </c>
      <c r="BP704">
        <v>2</v>
      </c>
      <c r="BQ704">
        <v>420</v>
      </c>
      <c r="BR704" t="s">
        <v>110</v>
      </c>
      <c r="BS704" t="s">
        <v>110</v>
      </c>
      <c r="BT704" t="s">
        <v>116</v>
      </c>
      <c r="BU704">
        <v>190</v>
      </c>
      <c r="BV704">
        <v>63</v>
      </c>
      <c r="BW704">
        <v>0</v>
      </c>
      <c r="BX704">
        <v>0</v>
      </c>
      <c r="BY704">
        <v>0</v>
      </c>
      <c r="BZ704">
        <v>0</v>
      </c>
      <c r="CA704" t="s">
        <v>93</v>
      </c>
      <c r="CB704" t="s">
        <v>93</v>
      </c>
      <c r="CC704" t="s">
        <v>93</v>
      </c>
      <c r="CD704">
        <v>0</v>
      </c>
      <c r="CE704">
        <v>5</v>
      </c>
      <c r="CF704">
        <v>2006</v>
      </c>
      <c r="CG704" t="s">
        <v>122</v>
      </c>
      <c r="CH704" t="s">
        <v>123</v>
      </c>
      <c r="CI704">
        <v>165600</v>
      </c>
      <c r="CR704">
        <v>697</v>
      </c>
      <c r="CS704" t="s">
        <v>124</v>
      </c>
    </row>
    <row r="705" spans="1:97" x14ac:dyDescent="0.3">
      <c r="A705">
        <v>34</v>
      </c>
      <c r="B705">
        <v>20</v>
      </c>
      <c r="C705" t="s">
        <v>91</v>
      </c>
      <c r="D705">
        <v>70</v>
      </c>
      <c r="E705">
        <v>10552</v>
      </c>
      <c r="F705" t="s">
        <v>92</v>
      </c>
      <c r="G705" t="s">
        <v>93</v>
      </c>
      <c r="H705" t="s">
        <v>94</v>
      </c>
      <c r="I705" t="s">
        <v>95</v>
      </c>
      <c r="J705" t="s">
        <v>96</v>
      </c>
      <c r="K705" t="s">
        <v>134</v>
      </c>
      <c r="L705" t="s">
        <v>98</v>
      </c>
      <c r="M705" t="s">
        <v>192</v>
      </c>
      <c r="N705" t="s">
        <v>100</v>
      </c>
      <c r="O705" t="s">
        <v>101</v>
      </c>
      <c r="P705" t="s">
        <v>101</v>
      </c>
      <c r="Q705" t="s">
        <v>102</v>
      </c>
      <c r="R705" t="s">
        <v>136</v>
      </c>
      <c r="S705" s="3" t="str">
        <f>VLOOKUP(R705,'House Style2'!$A$1:$E$9,5,FALSE)</f>
        <v>Above Average</v>
      </c>
      <c r="T705">
        <v>5</v>
      </c>
      <c r="U705">
        <v>0.76393275088082857</v>
      </c>
      <c r="V705" t="s">
        <v>225</v>
      </c>
      <c r="W705">
        <v>5</v>
      </c>
      <c r="X705">
        <v>1959</v>
      </c>
      <c r="Y705">
        <v>1959</v>
      </c>
      <c r="Z705" t="s">
        <v>125</v>
      </c>
      <c r="AA705" t="s">
        <v>126</v>
      </c>
      <c r="AB705" t="s">
        <v>108</v>
      </c>
      <c r="AC705" t="s">
        <v>108</v>
      </c>
      <c r="AD705" t="s">
        <v>129</v>
      </c>
      <c r="AE705">
        <v>0</v>
      </c>
      <c r="AF705" t="s">
        <v>110</v>
      </c>
      <c r="AG705" t="s">
        <v>110</v>
      </c>
      <c r="AH705" t="s">
        <v>171</v>
      </c>
      <c r="AI705" t="s">
        <v>110</v>
      </c>
      <c r="AJ705" t="s">
        <v>110</v>
      </c>
      <c r="AK705" t="s">
        <v>156</v>
      </c>
      <c r="AL705" t="s">
        <v>172</v>
      </c>
      <c r="AM705">
        <v>1018</v>
      </c>
      <c r="AN705" t="s">
        <v>114</v>
      </c>
      <c r="AO705">
        <v>0</v>
      </c>
      <c r="AP705">
        <v>380</v>
      </c>
      <c r="AQ705">
        <v>1398</v>
      </c>
      <c r="AR705" t="s">
        <v>115</v>
      </c>
      <c r="AS705" t="s">
        <v>112</v>
      </c>
      <c r="AT705" t="s">
        <v>116</v>
      </c>
      <c r="AU705" t="s">
        <v>117</v>
      </c>
      <c r="AV705">
        <v>1700</v>
      </c>
      <c r="AW705">
        <v>0.52552548453580616</v>
      </c>
      <c r="AX705" t="s">
        <v>118</v>
      </c>
      <c r="AY705">
        <v>0</v>
      </c>
      <c r="AZ705">
        <v>0</v>
      </c>
      <c r="BA705">
        <v>1700</v>
      </c>
      <c r="BB705">
        <v>0</v>
      </c>
      <c r="BC705">
        <v>1</v>
      </c>
      <c r="BD705">
        <v>1</v>
      </c>
      <c r="BE705">
        <v>1</v>
      </c>
      <c r="BF705">
        <v>4</v>
      </c>
      <c r="BG705">
        <v>1</v>
      </c>
      <c r="BH705" t="s">
        <v>112</v>
      </c>
      <c r="BI705">
        <v>6</v>
      </c>
      <c r="BJ705" t="s">
        <v>119</v>
      </c>
      <c r="BK705">
        <v>1</v>
      </c>
      <c r="BL705" t="s">
        <v>112</v>
      </c>
      <c r="BM705" t="s">
        <v>120</v>
      </c>
      <c r="BN705">
        <v>1959</v>
      </c>
      <c r="BO705" t="s">
        <v>143</v>
      </c>
      <c r="BP705">
        <v>2</v>
      </c>
      <c r="BQ705">
        <v>447</v>
      </c>
      <c r="BR705" t="s">
        <v>110</v>
      </c>
      <c r="BS705" t="s">
        <v>110</v>
      </c>
      <c r="BT705" t="s">
        <v>116</v>
      </c>
      <c r="BU705">
        <v>0</v>
      </c>
      <c r="BV705">
        <v>38</v>
      </c>
      <c r="BW705">
        <v>0</v>
      </c>
      <c r="BX705">
        <v>0</v>
      </c>
      <c r="BY705">
        <v>0</v>
      </c>
      <c r="BZ705">
        <v>0</v>
      </c>
      <c r="CA705" t="s">
        <v>93</v>
      </c>
      <c r="CB705" t="s">
        <v>93</v>
      </c>
      <c r="CC705" t="s">
        <v>93</v>
      </c>
      <c r="CD705">
        <v>0</v>
      </c>
      <c r="CE705">
        <v>4</v>
      </c>
      <c r="CF705">
        <v>2010</v>
      </c>
      <c r="CG705" t="s">
        <v>122</v>
      </c>
      <c r="CH705" t="s">
        <v>123</v>
      </c>
      <c r="CI705">
        <v>165500</v>
      </c>
      <c r="CR705" t="s">
        <v>124</v>
      </c>
      <c r="CS705">
        <v>1700</v>
      </c>
    </row>
    <row r="706" spans="1:97" x14ac:dyDescent="0.3">
      <c r="A706">
        <v>784</v>
      </c>
      <c r="B706">
        <v>85</v>
      </c>
      <c r="C706" t="s">
        <v>91</v>
      </c>
      <c r="D706" t="s">
        <v>93</v>
      </c>
      <c r="E706">
        <v>9101</v>
      </c>
      <c r="F706" t="s">
        <v>92</v>
      </c>
      <c r="G706" t="s">
        <v>93</v>
      </c>
      <c r="H706" t="s">
        <v>94</v>
      </c>
      <c r="I706" t="s">
        <v>95</v>
      </c>
      <c r="J706" t="s">
        <v>96</v>
      </c>
      <c r="K706" t="s">
        <v>97</v>
      </c>
      <c r="L706" t="s">
        <v>98</v>
      </c>
      <c r="M706" t="s">
        <v>218</v>
      </c>
      <c r="N706" t="s">
        <v>203</v>
      </c>
      <c r="O706" t="s">
        <v>101</v>
      </c>
      <c r="P706" t="s">
        <v>101</v>
      </c>
      <c r="Q706" t="s">
        <v>102</v>
      </c>
      <c r="R706" t="s">
        <v>241</v>
      </c>
      <c r="S706" s="3" t="str">
        <f>VLOOKUP(R706,'House Style2'!$A$1:$E$9,5,FALSE)</f>
        <v>Below Average</v>
      </c>
      <c r="T706">
        <v>5</v>
      </c>
      <c r="U706">
        <v>0.51091529280923698</v>
      </c>
      <c r="V706" t="s">
        <v>225</v>
      </c>
      <c r="W706">
        <v>6</v>
      </c>
      <c r="X706">
        <v>1978</v>
      </c>
      <c r="Y706">
        <v>1978</v>
      </c>
      <c r="Z706" t="s">
        <v>105</v>
      </c>
      <c r="AA706" t="s">
        <v>126</v>
      </c>
      <c r="AB706" t="s">
        <v>194</v>
      </c>
      <c r="AC706" t="s">
        <v>194</v>
      </c>
      <c r="AD706" t="s">
        <v>108</v>
      </c>
      <c r="AE706">
        <v>104</v>
      </c>
      <c r="AF706" t="s">
        <v>110</v>
      </c>
      <c r="AG706" t="s">
        <v>112</v>
      </c>
      <c r="AH706" t="s">
        <v>111</v>
      </c>
      <c r="AI706" t="s">
        <v>112</v>
      </c>
      <c r="AJ706" t="s">
        <v>110</v>
      </c>
      <c r="AK706" t="s">
        <v>130</v>
      </c>
      <c r="AL706" t="s">
        <v>113</v>
      </c>
      <c r="AM706">
        <v>1097</v>
      </c>
      <c r="AN706" t="s">
        <v>114</v>
      </c>
      <c r="AO706">
        <v>0</v>
      </c>
      <c r="AP706">
        <v>0</v>
      </c>
      <c r="AQ706">
        <v>1097</v>
      </c>
      <c r="AR706" t="s">
        <v>115</v>
      </c>
      <c r="AS706" t="s">
        <v>109</v>
      </c>
      <c r="AT706" t="s">
        <v>116</v>
      </c>
      <c r="AU706" t="s">
        <v>117</v>
      </c>
      <c r="AV706">
        <v>1110</v>
      </c>
      <c r="AW706">
        <v>0.53481247575246271</v>
      </c>
      <c r="AX706" t="s">
        <v>118</v>
      </c>
      <c r="AY706">
        <v>0</v>
      </c>
      <c r="AZ706">
        <v>0</v>
      </c>
      <c r="BA706">
        <v>1110</v>
      </c>
      <c r="BB706">
        <v>1</v>
      </c>
      <c r="BC706">
        <v>0</v>
      </c>
      <c r="BD706">
        <v>1</v>
      </c>
      <c r="BE706">
        <v>0</v>
      </c>
      <c r="BF706">
        <v>1</v>
      </c>
      <c r="BG706">
        <v>1</v>
      </c>
      <c r="BH706" t="s">
        <v>112</v>
      </c>
      <c r="BI706">
        <v>4</v>
      </c>
      <c r="BJ706" t="s">
        <v>119</v>
      </c>
      <c r="BK706">
        <v>1</v>
      </c>
      <c r="BL706" t="s">
        <v>110</v>
      </c>
      <c r="BM706" t="s">
        <v>120</v>
      </c>
      <c r="BN706">
        <v>1978</v>
      </c>
      <c r="BO706" t="s">
        <v>121</v>
      </c>
      <c r="BP706">
        <v>2</v>
      </c>
      <c r="BQ706">
        <v>602</v>
      </c>
      <c r="BR706" t="s">
        <v>110</v>
      </c>
      <c r="BS706" t="s">
        <v>110</v>
      </c>
      <c r="BT706" t="s">
        <v>116</v>
      </c>
      <c r="BU706">
        <v>303</v>
      </c>
      <c r="BV706">
        <v>30</v>
      </c>
      <c r="BW706">
        <v>0</v>
      </c>
      <c r="BX706">
        <v>0</v>
      </c>
      <c r="BY706">
        <v>0</v>
      </c>
      <c r="BZ706">
        <v>0</v>
      </c>
      <c r="CA706" t="s">
        <v>93</v>
      </c>
      <c r="CB706" t="s">
        <v>93</v>
      </c>
      <c r="CC706" t="s">
        <v>93</v>
      </c>
      <c r="CD706">
        <v>0</v>
      </c>
      <c r="CE706">
        <v>7</v>
      </c>
      <c r="CF706">
        <v>2009</v>
      </c>
      <c r="CG706" t="s">
        <v>122</v>
      </c>
      <c r="CH706" t="s">
        <v>123</v>
      </c>
      <c r="CI706">
        <v>165500</v>
      </c>
      <c r="CR706">
        <v>1110</v>
      </c>
      <c r="CS706" t="s">
        <v>124</v>
      </c>
    </row>
    <row r="707" spans="1:97" x14ac:dyDescent="0.3">
      <c r="A707">
        <v>1372</v>
      </c>
      <c r="B707">
        <v>80</v>
      </c>
      <c r="C707" t="s">
        <v>91</v>
      </c>
      <c r="D707">
        <v>80</v>
      </c>
      <c r="E707">
        <v>9600</v>
      </c>
      <c r="F707" t="s">
        <v>92</v>
      </c>
      <c r="G707" t="s">
        <v>93</v>
      </c>
      <c r="H707" t="s">
        <v>141</v>
      </c>
      <c r="I707" t="s">
        <v>95</v>
      </c>
      <c r="J707" t="s">
        <v>96</v>
      </c>
      <c r="K707" t="s">
        <v>134</v>
      </c>
      <c r="L707" t="s">
        <v>98</v>
      </c>
      <c r="M707" t="s">
        <v>192</v>
      </c>
      <c r="N707" t="s">
        <v>100</v>
      </c>
      <c r="O707" t="s">
        <v>101</v>
      </c>
      <c r="P707" t="s">
        <v>101</v>
      </c>
      <c r="Q707" t="s">
        <v>102</v>
      </c>
      <c r="R707" t="s">
        <v>193</v>
      </c>
      <c r="S707" s="3" t="str">
        <f>VLOOKUP(R707,'House Style2'!$A$1:$E$9,5,FALSE)</f>
        <v>Above Average</v>
      </c>
      <c r="T707">
        <v>6</v>
      </c>
      <c r="U707">
        <v>0.38036896152734301</v>
      </c>
      <c r="V707" t="s">
        <v>104</v>
      </c>
      <c r="W707">
        <v>6</v>
      </c>
      <c r="X707">
        <v>1955</v>
      </c>
      <c r="Y707">
        <v>1996</v>
      </c>
      <c r="Z707" t="s">
        <v>125</v>
      </c>
      <c r="AA707" t="s">
        <v>126</v>
      </c>
      <c r="AB707" t="s">
        <v>236</v>
      </c>
      <c r="AC707" t="s">
        <v>236</v>
      </c>
      <c r="AD707" t="s">
        <v>129</v>
      </c>
      <c r="AE707">
        <v>0</v>
      </c>
      <c r="AF707" t="s">
        <v>110</v>
      </c>
      <c r="AG707" t="s">
        <v>110</v>
      </c>
      <c r="AH707" t="s">
        <v>171</v>
      </c>
      <c r="AI707" t="s">
        <v>110</v>
      </c>
      <c r="AJ707" t="s">
        <v>110</v>
      </c>
      <c r="AK707" t="s">
        <v>130</v>
      </c>
      <c r="AL707" t="s">
        <v>189</v>
      </c>
      <c r="AM707">
        <v>831</v>
      </c>
      <c r="AN707" t="s">
        <v>114</v>
      </c>
      <c r="AO707">
        <v>0</v>
      </c>
      <c r="AP707">
        <v>161</v>
      </c>
      <c r="AQ707">
        <v>992</v>
      </c>
      <c r="AR707" t="s">
        <v>115</v>
      </c>
      <c r="AS707" t="s">
        <v>112</v>
      </c>
      <c r="AT707" t="s">
        <v>116</v>
      </c>
      <c r="AU707" t="s">
        <v>117</v>
      </c>
      <c r="AV707">
        <v>1661</v>
      </c>
      <c r="AW707">
        <v>0.43747923367143315</v>
      </c>
      <c r="AX707" t="s">
        <v>118</v>
      </c>
      <c r="AY707">
        <v>0</v>
      </c>
      <c r="AZ707">
        <v>0</v>
      </c>
      <c r="BA707">
        <v>1661</v>
      </c>
      <c r="BB707">
        <v>1</v>
      </c>
      <c r="BC707">
        <v>0</v>
      </c>
      <c r="BD707">
        <v>1</v>
      </c>
      <c r="BE707">
        <v>0</v>
      </c>
      <c r="BF707">
        <v>3</v>
      </c>
      <c r="BG707">
        <v>1</v>
      </c>
      <c r="BH707" t="s">
        <v>112</v>
      </c>
      <c r="BI707">
        <v>8</v>
      </c>
      <c r="BJ707" t="s">
        <v>119</v>
      </c>
      <c r="BK707">
        <v>1</v>
      </c>
      <c r="BL707" t="s">
        <v>110</v>
      </c>
      <c r="BM707" t="s">
        <v>142</v>
      </c>
      <c r="BN707">
        <v>1955</v>
      </c>
      <c r="BO707" t="s">
        <v>143</v>
      </c>
      <c r="BP707">
        <v>1</v>
      </c>
      <c r="BQ707">
        <v>377</v>
      </c>
      <c r="BR707" t="s">
        <v>110</v>
      </c>
      <c r="BS707" t="s">
        <v>110</v>
      </c>
      <c r="BT707" t="s">
        <v>116</v>
      </c>
      <c r="BU707">
        <v>0</v>
      </c>
      <c r="BV707">
        <v>28</v>
      </c>
      <c r="BW707">
        <v>0</v>
      </c>
      <c r="BX707">
        <v>0</v>
      </c>
      <c r="BY707">
        <v>178</v>
      </c>
      <c r="BZ707">
        <v>0</v>
      </c>
      <c r="CA707" t="s">
        <v>93</v>
      </c>
      <c r="CB707" t="s">
        <v>131</v>
      </c>
      <c r="CC707" t="s">
        <v>93</v>
      </c>
      <c r="CD707">
        <v>0</v>
      </c>
      <c r="CE707">
        <v>10</v>
      </c>
      <c r="CF707">
        <v>2008</v>
      </c>
      <c r="CG707" t="s">
        <v>122</v>
      </c>
      <c r="CH707" t="s">
        <v>123</v>
      </c>
      <c r="CI707">
        <v>165500</v>
      </c>
      <c r="CR707" t="s">
        <v>124</v>
      </c>
      <c r="CS707">
        <v>1661</v>
      </c>
    </row>
    <row r="708" spans="1:97" x14ac:dyDescent="0.3">
      <c r="A708">
        <v>1255</v>
      </c>
      <c r="B708">
        <v>60</v>
      </c>
      <c r="C708" t="s">
        <v>91</v>
      </c>
      <c r="D708">
        <v>60</v>
      </c>
      <c r="E708">
        <v>6931</v>
      </c>
      <c r="F708" t="s">
        <v>92</v>
      </c>
      <c r="G708" t="s">
        <v>93</v>
      </c>
      <c r="H708" t="s">
        <v>141</v>
      </c>
      <c r="I708" t="s">
        <v>95</v>
      </c>
      <c r="J708" t="s">
        <v>96</v>
      </c>
      <c r="K708" t="s">
        <v>134</v>
      </c>
      <c r="L708" t="s">
        <v>98</v>
      </c>
      <c r="M708" t="s">
        <v>202</v>
      </c>
      <c r="N708" t="s">
        <v>203</v>
      </c>
      <c r="O708" t="s">
        <v>101</v>
      </c>
      <c r="P708" t="s">
        <v>101</v>
      </c>
      <c r="Q708" t="s">
        <v>102</v>
      </c>
      <c r="R708" t="s">
        <v>103</v>
      </c>
      <c r="S708" s="3" t="str">
        <f>VLOOKUP(R708,'House Style2'!$A$1:$E$9,5,FALSE)</f>
        <v>Above Average</v>
      </c>
      <c r="T708">
        <v>7</v>
      </c>
      <c r="U708">
        <v>0.58662563753078367</v>
      </c>
      <c r="V708" t="s">
        <v>104</v>
      </c>
      <c r="W708">
        <v>5</v>
      </c>
      <c r="X708">
        <v>2003</v>
      </c>
      <c r="Y708">
        <v>2004</v>
      </c>
      <c r="Z708" t="s">
        <v>105</v>
      </c>
      <c r="AA708" t="s">
        <v>126</v>
      </c>
      <c r="AB708" t="s">
        <v>137</v>
      </c>
      <c r="AC708" t="s">
        <v>137</v>
      </c>
      <c r="AD708" t="s">
        <v>138</v>
      </c>
      <c r="AE708">
        <v>92</v>
      </c>
      <c r="AF708" t="s">
        <v>112</v>
      </c>
      <c r="AG708" t="s">
        <v>110</v>
      </c>
      <c r="AH708" t="s">
        <v>111</v>
      </c>
      <c r="AI708" t="s">
        <v>112</v>
      </c>
      <c r="AJ708" t="s">
        <v>110</v>
      </c>
      <c r="AK708" t="s">
        <v>156</v>
      </c>
      <c r="AL708" t="s">
        <v>114</v>
      </c>
      <c r="AM708">
        <v>0</v>
      </c>
      <c r="AN708" t="s">
        <v>114</v>
      </c>
      <c r="AO708">
        <v>0</v>
      </c>
      <c r="AP708">
        <v>746</v>
      </c>
      <c r="AQ708">
        <v>746</v>
      </c>
      <c r="AR708" t="s">
        <v>115</v>
      </c>
      <c r="AS708" t="s">
        <v>109</v>
      </c>
      <c r="AT708" t="s">
        <v>116</v>
      </c>
      <c r="AU708" t="s">
        <v>117</v>
      </c>
      <c r="AV708">
        <v>760</v>
      </c>
      <c r="AW708">
        <v>0.27614848080259369</v>
      </c>
      <c r="AX708" t="s">
        <v>195</v>
      </c>
      <c r="AY708">
        <v>896</v>
      </c>
      <c r="AZ708">
        <v>0</v>
      </c>
      <c r="BA708">
        <v>1656</v>
      </c>
      <c r="BB708">
        <v>0</v>
      </c>
      <c r="BC708">
        <v>0</v>
      </c>
      <c r="BD708">
        <v>2</v>
      </c>
      <c r="BE708">
        <v>1</v>
      </c>
      <c r="BF708">
        <v>3</v>
      </c>
      <c r="BG708">
        <v>1</v>
      </c>
      <c r="BH708" t="s">
        <v>112</v>
      </c>
      <c r="BI708">
        <v>7</v>
      </c>
      <c r="BJ708" t="s">
        <v>119</v>
      </c>
      <c r="BK708">
        <v>1</v>
      </c>
      <c r="BL708" t="s">
        <v>112</v>
      </c>
      <c r="BM708" t="s">
        <v>142</v>
      </c>
      <c r="BN708">
        <v>2003</v>
      </c>
      <c r="BO708" t="s">
        <v>121</v>
      </c>
      <c r="BP708">
        <v>2</v>
      </c>
      <c r="BQ708">
        <v>397</v>
      </c>
      <c r="BR708" t="s">
        <v>110</v>
      </c>
      <c r="BS708" t="s">
        <v>110</v>
      </c>
      <c r="BT708" t="s">
        <v>116</v>
      </c>
      <c r="BU708">
        <v>178</v>
      </c>
      <c r="BV708">
        <v>128</v>
      </c>
      <c r="BW708">
        <v>0</v>
      </c>
      <c r="BX708">
        <v>0</v>
      </c>
      <c r="BY708">
        <v>0</v>
      </c>
      <c r="BZ708">
        <v>0</v>
      </c>
      <c r="CA708" t="s">
        <v>93</v>
      </c>
      <c r="CB708" t="s">
        <v>93</v>
      </c>
      <c r="CC708" t="s">
        <v>93</v>
      </c>
      <c r="CD708">
        <v>0</v>
      </c>
      <c r="CE708">
        <v>7</v>
      </c>
      <c r="CF708">
        <v>2008</v>
      </c>
      <c r="CG708" t="s">
        <v>122</v>
      </c>
      <c r="CH708" t="s">
        <v>123</v>
      </c>
      <c r="CI708">
        <v>165400</v>
      </c>
      <c r="CR708">
        <v>760</v>
      </c>
      <c r="CS708" t="s">
        <v>124</v>
      </c>
    </row>
    <row r="709" spans="1:97" x14ac:dyDescent="0.3">
      <c r="A709">
        <v>625</v>
      </c>
      <c r="B709">
        <v>60</v>
      </c>
      <c r="C709" t="s">
        <v>91</v>
      </c>
      <c r="D709">
        <v>80</v>
      </c>
      <c r="E709">
        <v>10400</v>
      </c>
      <c r="F709" t="s">
        <v>92</v>
      </c>
      <c r="G709" t="s">
        <v>93</v>
      </c>
      <c r="H709" t="s">
        <v>141</v>
      </c>
      <c r="I709" t="s">
        <v>95</v>
      </c>
      <c r="J709" t="s">
        <v>96</v>
      </c>
      <c r="K709" t="s">
        <v>134</v>
      </c>
      <c r="L709" t="s">
        <v>98</v>
      </c>
      <c r="M709" t="s">
        <v>211</v>
      </c>
      <c r="N709" t="s">
        <v>203</v>
      </c>
      <c r="O709" t="s">
        <v>101</v>
      </c>
      <c r="P709" t="s">
        <v>101</v>
      </c>
      <c r="Q709" t="s">
        <v>102</v>
      </c>
      <c r="R709" t="s">
        <v>103</v>
      </c>
      <c r="S709" s="3" t="str">
        <f>VLOOKUP(R709,'House Style2'!$A$1:$E$9,5,FALSE)</f>
        <v>Above Average</v>
      </c>
      <c r="T709">
        <v>6</v>
      </c>
      <c r="U709">
        <v>0.88484319908100273</v>
      </c>
      <c r="V709" t="s">
        <v>104</v>
      </c>
      <c r="W709">
        <v>5</v>
      </c>
      <c r="X709">
        <v>1972</v>
      </c>
      <c r="Y709">
        <v>1972</v>
      </c>
      <c r="Z709" t="s">
        <v>105</v>
      </c>
      <c r="AA709" t="s">
        <v>126</v>
      </c>
      <c r="AB709" t="s">
        <v>137</v>
      </c>
      <c r="AC709" t="s">
        <v>137</v>
      </c>
      <c r="AD709" t="s">
        <v>129</v>
      </c>
      <c r="AE709">
        <v>288</v>
      </c>
      <c r="AF709" t="s">
        <v>110</v>
      </c>
      <c r="AG709" t="s">
        <v>110</v>
      </c>
      <c r="AH709" t="s">
        <v>171</v>
      </c>
      <c r="AI709" t="s">
        <v>110</v>
      </c>
      <c r="AJ709" t="s">
        <v>110</v>
      </c>
      <c r="AK709" t="s">
        <v>156</v>
      </c>
      <c r="AL709" t="s">
        <v>172</v>
      </c>
      <c r="AM709">
        <v>247</v>
      </c>
      <c r="AN709" t="s">
        <v>114</v>
      </c>
      <c r="AO709">
        <v>0</v>
      </c>
      <c r="AP709">
        <v>485</v>
      </c>
      <c r="AQ709">
        <v>732</v>
      </c>
      <c r="AR709" t="s">
        <v>115</v>
      </c>
      <c r="AS709" t="s">
        <v>112</v>
      </c>
      <c r="AT709" t="s">
        <v>116</v>
      </c>
      <c r="AU709" t="s">
        <v>117</v>
      </c>
      <c r="AV709">
        <v>1012</v>
      </c>
      <c r="AW709">
        <v>0.83638600063381108</v>
      </c>
      <c r="AX709" t="s">
        <v>195</v>
      </c>
      <c r="AY709">
        <v>778</v>
      </c>
      <c r="AZ709">
        <v>0</v>
      </c>
      <c r="BA709">
        <v>1790</v>
      </c>
      <c r="BB709">
        <v>1</v>
      </c>
      <c r="BC709">
        <v>0</v>
      </c>
      <c r="BD709">
        <v>1</v>
      </c>
      <c r="BE709">
        <v>2</v>
      </c>
      <c r="BF709">
        <v>4</v>
      </c>
      <c r="BG709">
        <v>1</v>
      </c>
      <c r="BH709" t="s">
        <v>110</v>
      </c>
      <c r="BI709">
        <v>8</v>
      </c>
      <c r="BJ709" t="s">
        <v>206</v>
      </c>
      <c r="BK709">
        <v>1</v>
      </c>
      <c r="BL709" t="s">
        <v>110</v>
      </c>
      <c r="BM709" t="s">
        <v>120</v>
      </c>
      <c r="BN709">
        <v>1972</v>
      </c>
      <c r="BO709" t="s">
        <v>143</v>
      </c>
      <c r="BP709">
        <v>2</v>
      </c>
      <c r="BQ709">
        <v>484</v>
      </c>
      <c r="BR709" t="s">
        <v>110</v>
      </c>
      <c r="BS709" t="s">
        <v>110</v>
      </c>
      <c r="BT709" t="s">
        <v>116</v>
      </c>
      <c r="BU709">
        <v>148</v>
      </c>
      <c r="BV709">
        <v>0</v>
      </c>
      <c r="BW709">
        <v>0</v>
      </c>
      <c r="BX709">
        <v>0</v>
      </c>
      <c r="BY709">
        <v>147</v>
      </c>
      <c r="BZ709">
        <v>0</v>
      </c>
      <c r="CA709" t="s">
        <v>93</v>
      </c>
      <c r="CB709" t="s">
        <v>93</v>
      </c>
      <c r="CC709" t="s">
        <v>93</v>
      </c>
      <c r="CD709">
        <v>0</v>
      </c>
      <c r="CE709">
        <v>11</v>
      </c>
      <c r="CF709">
        <v>2006</v>
      </c>
      <c r="CG709" t="s">
        <v>122</v>
      </c>
      <c r="CH709" t="s">
        <v>123</v>
      </c>
      <c r="CI709">
        <v>165150</v>
      </c>
      <c r="CR709">
        <v>1012</v>
      </c>
      <c r="CS709" t="s">
        <v>124</v>
      </c>
    </row>
    <row r="710" spans="1:97" x14ac:dyDescent="0.3">
      <c r="A710">
        <v>368</v>
      </c>
      <c r="B710">
        <v>80</v>
      </c>
      <c r="C710" t="s">
        <v>91</v>
      </c>
      <c r="D710">
        <v>101</v>
      </c>
      <c r="E710">
        <v>9150</v>
      </c>
      <c r="F710" t="s">
        <v>92</v>
      </c>
      <c r="G710" t="s">
        <v>93</v>
      </c>
      <c r="H710" t="s">
        <v>94</v>
      </c>
      <c r="I710" t="s">
        <v>95</v>
      </c>
      <c r="J710" t="s">
        <v>96</v>
      </c>
      <c r="K710" t="s">
        <v>97</v>
      </c>
      <c r="L710" t="s">
        <v>98</v>
      </c>
      <c r="M710" t="s">
        <v>192</v>
      </c>
      <c r="N710" t="s">
        <v>100</v>
      </c>
      <c r="O710" t="s">
        <v>101</v>
      </c>
      <c r="P710" t="s">
        <v>101</v>
      </c>
      <c r="Q710" t="s">
        <v>102</v>
      </c>
      <c r="R710" t="s">
        <v>193</v>
      </c>
      <c r="S710" s="3" t="str">
        <f>VLOOKUP(R710,'House Style2'!$A$1:$E$9,5,FALSE)</f>
        <v>Above Average</v>
      </c>
      <c r="T710">
        <v>6</v>
      </c>
      <c r="U710">
        <v>0.85322246890944409</v>
      </c>
      <c r="V710" t="s">
        <v>104</v>
      </c>
      <c r="W710">
        <v>5</v>
      </c>
      <c r="X710">
        <v>1962</v>
      </c>
      <c r="Y710">
        <v>1962</v>
      </c>
      <c r="Z710" t="s">
        <v>105</v>
      </c>
      <c r="AA710" t="s">
        <v>217</v>
      </c>
      <c r="AB710" t="s">
        <v>194</v>
      </c>
      <c r="AC710" t="s">
        <v>194</v>
      </c>
      <c r="AD710" t="s">
        <v>108</v>
      </c>
      <c r="AE710">
        <v>305</v>
      </c>
      <c r="AF710" t="s">
        <v>110</v>
      </c>
      <c r="AG710" t="s">
        <v>110</v>
      </c>
      <c r="AH710" t="s">
        <v>171</v>
      </c>
      <c r="AI710" t="s">
        <v>112</v>
      </c>
      <c r="AJ710" t="s">
        <v>110</v>
      </c>
      <c r="AK710" t="s">
        <v>112</v>
      </c>
      <c r="AL710" t="s">
        <v>113</v>
      </c>
      <c r="AM710">
        <v>371</v>
      </c>
      <c r="AN710" t="s">
        <v>114</v>
      </c>
      <c r="AO710">
        <v>0</v>
      </c>
      <c r="AP710">
        <v>728</v>
      </c>
      <c r="AQ710">
        <v>1099</v>
      </c>
      <c r="AR710" t="s">
        <v>115</v>
      </c>
      <c r="AS710" t="s">
        <v>112</v>
      </c>
      <c r="AT710" t="s">
        <v>116</v>
      </c>
      <c r="AU710" t="s">
        <v>117</v>
      </c>
      <c r="AV710">
        <v>1431</v>
      </c>
      <c r="AW710">
        <v>0.44639042493065983</v>
      </c>
      <c r="AX710" t="s">
        <v>118</v>
      </c>
      <c r="AY710">
        <v>0</v>
      </c>
      <c r="AZ710">
        <v>0</v>
      </c>
      <c r="BA710">
        <v>1431</v>
      </c>
      <c r="BB710">
        <v>0</v>
      </c>
      <c r="BC710">
        <v>1</v>
      </c>
      <c r="BD710">
        <v>1</v>
      </c>
      <c r="BE710">
        <v>0</v>
      </c>
      <c r="BF710">
        <v>3</v>
      </c>
      <c r="BG710">
        <v>1</v>
      </c>
      <c r="BH710" t="s">
        <v>110</v>
      </c>
      <c r="BI710">
        <v>6</v>
      </c>
      <c r="BJ710" t="s">
        <v>119</v>
      </c>
      <c r="BK710">
        <v>1</v>
      </c>
      <c r="BL710" t="s">
        <v>112</v>
      </c>
      <c r="BM710" t="s">
        <v>190</v>
      </c>
      <c r="BN710">
        <v>1962</v>
      </c>
      <c r="BO710" t="s">
        <v>143</v>
      </c>
      <c r="BP710">
        <v>1</v>
      </c>
      <c r="BQ710">
        <v>296</v>
      </c>
      <c r="BR710" t="s">
        <v>110</v>
      </c>
      <c r="BS710" t="s">
        <v>110</v>
      </c>
      <c r="BT710" t="s">
        <v>116</v>
      </c>
      <c r="BU710">
        <v>64</v>
      </c>
      <c r="BV710">
        <v>110</v>
      </c>
      <c r="BW710">
        <v>0</v>
      </c>
      <c r="BX710">
        <v>0</v>
      </c>
      <c r="BY710">
        <v>0</v>
      </c>
      <c r="BZ710">
        <v>0</v>
      </c>
      <c r="CA710" t="s">
        <v>93</v>
      </c>
      <c r="CB710" t="s">
        <v>93</v>
      </c>
      <c r="CC710" t="s">
        <v>93</v>
      </c>
      <c r="CD710">
        <v>0</v>
      </c>
      <c r="CE710">
        <v>12</v>
      </c>
      <c r="CF710">
        <v>2008</v>
      </c>
      <c r="CG710" t="s">
        <v>122</v>
      </c>
      <c r="CH710" t="s">
        <v>123</v>
      </c>
      <c r="CI710">
        <v>165000</v>
      </c>
      <c r="CR710">
        <v>1431</v>
      </c>
      <c r="CS710" t="s">
        <v>124</v>
      </c>
    </row>
    <row r="711" spans="1:97" x14ac:dyDescent="0.3">
      <c r="A711">
        <v>673</v>
      </c>
      <c r="B711">
        <v>20</v>
      </c>
      <c r="C711" t="s">
        <v>91</v>
      </c>
      <c r="D711" t="s">
        <v>93</v>
      </c>
      <c r="E711">
        <v>11250</v>
      </c>
      <c r="F711" t="s">
        <v>92</v>
      </c>
      <c r="G711" t="s">
        <v>93</v>
      </c>
      <c r="H711" t="s">
        <v>94</v>
      </c>
      <c r="I711" t="s">
        <v>95</v>
      </c>
      <c r="J711" t="s">
        <v>96</v>
      </c>
      <c r="K711" t="s">
        <v>134</v>
      </c>
      <c r="L711" t="s">
        <v>98</v>
      </c>
      <c r="M711" t="s">
        <v>178</v>
      </c>
      <c r="N711" t="s">
        <v>100</v>
      </c>
      <c r="O711" t="s">
        <v>101</v>
      </c>
      <c r="P711" t="s">
        <v>101</v>
      </c>
      <c r="Q711" t="s">
        <v>102</v>
      </c>
      <c r="R711" t="s">
        <v>136</v>
      </c>
      <c r="S711" s="3" t="str">
        <f>VLOOKUP(R711,'House Style2'!$A$1:$E$9,5,FALSE)</f>
        <v>Above Average</v>
      </c>
      <c r="T711">
        <v>6</v>
      </c>
      <c r="U711">
        <v>0.49016396206687096</v>
      </c>
      <c r="V711" t="s">
        <v>104</v>
      </c>
      <c r="W711">
        <v>6</v>
      </c>
      <c r="X711">
        <v>1977</v>
      </c>
      <c r="Y711">
        <v>1977</v>
      </c>
      <c r="Z711" t="s">
        <v>105</v>
      </c>
      <c r="AA711" t="s">
        <v>126</v>
      </c>
      <c r="AB711" t="s">
        <v>194</v>
      </c>
      <c r="AC711" t="s">
        <v>194</v>
      </c>
      <c r="AD711" t="s">
        <v>129</v>
      </c>
      <c r="AE711">
        <v>0</v>
      </c>
      <c r="AF711" t="s">
        <v>112</v>
      </c>
      <c r="AG711" t="s">
        <v>110</v>
      </c>
      <c r="AH711" t="s">
        <v>171</v>
      </c>
      <c r="AI711" t="s">
        <v>112</v>
      </c>
      <c r="AJ711" t="s">
        <v>110</v>
      </c>
      <c r="AK711" t="s">
        <v>156</v>
      </c>
      <c r="AL711" t="s">
        <v>151</v>
      </c>
      <c r="AM711">
        <v>767</v>
      </c>
      <c r="AN711" t="s">
        <v>114</v>
      </c>
      <c r="AO711">
        <v>0</v>
      </c>
      <c r="AP711">
        <v>441</v>
      </c>
      <c r="AQ711">
        <v>1208</v>
      </c>
      <c r="AR711" t="s">
        <v>115</v>
      </c>
      <c r="AS711" t="s">
        <v>110</v>
      </c>
      <c r="AT711" t="s">
        <v>116</v>
      </c>
      <c r="AU711" t="s">
        <v>117</v>
      </c>
      <c r="AV711">
        <v>1208</v>
      </c>
      <c r="AW711">
        <v>0.95723189448808255</v>
      </c>
      <c r="AX711" t="s">
        <v>118</v>
      </c>
      <c r="AY711">
        <v>0</v>
      </c>
      <c r="AZ711">
        <v>0</v>
      </c>
      <c r="BA711">
        <v>1208</v>
      </c>
      <c r="BB711">
        <v>1</v>
      </c>
      <c r="BC711">
        <v>0</v>
      </c>
      <c r="BD711">
        <v>1</v>
      </c>
      <c r="BE711">
        <v>1</v>
      </c>
      <c r="BF711">
        <v>3</v>
      </c>
      <c r="BG711">
        <v>1</v>
      </c>
      <c r="BH711" t="s">
        <v>110</v>
      </c>
      <c r="BI711">
        <v>6</v>
      </c>
      <c r="BJ711" t="s">
        <v>119</v>
      </c>
      <c r="BK711">
        <v>1</v>
      </c>
      <c r="BL711" t="s">
        <v>110</v>
      </c>
      <c r="BM711" t="s">
        <v>120</v>
      </c>
      <c r="BN711">
        <v>1977</v>
      </c>
      <c r="BO711" t="s">
        <v>143</v>
      </c>
      <c r="BP711">
        <v>2</v>
      </c>
      <c r="BQ711">
        <v>546</v>
      </c>
      <c r="BR711" t="s">
        <v>110</v>
      </c>
      <c r="BS711" t="s">
        <v>110</v>
      </c>
      <c r="BT711" t="s">
        <v>116</v>
      </c>
      <c r="BU711">
        <v>198</v>
      </c>
      <c r="BV711">
        <v>42</v>
      </c>
      <c r="BW711">
        <v>0</v>
      </c>
      <c r="BX711">
        <v>0</v>
      </c>
      <c r="BY711">
        <v>0</v>
      </c>
      <c r="BZ711">
        <v>0</v>
      </c>
      <c r="CA711" t="s">
        <v>93</v>
      </c>
      <c r="CB711" t="s">
        <v>93</v>
      </c>
      <c r="CC711" t="s">
        <v>93</v>
      </c>
      <c r="CD711">
        <v>0</v>
      </c>
      <c r="CE711">
        <v>6</v>
      </c>
      <c r="CF711">
        <v>2006</v>
      </c>
      <c r="CG711" t="s">
        <v>122</v>
      </c>
      <c r="CH711" t="s">
        <v>123</v>
      </c>
      <c r="CI711">
        <v>165000</v>
      </c>
      <c r="CR711">
        <v>1208</v>
      </c>
      <c r="CS711" t="s">
        <v>124</v>
      </c>
    </row>
    <row r="712" spans="1:97" x14ac:dyDescent="0.3">
      <c r="A712">
        <v>716</v>
      </c>
      <c r="B712">
        <v>20</v>
      </c>
      <c r="C712" t="s">
        <v>91</v>
      </c>
      <c r="D712">
        <v>78</v>
      </c>
      <c r="E712">
        <v>10140</v>
      </c>
      <c r="F712" t="s">
        <v>92</v>
      </c>
      <c r="G712" t="s">
        <v>93</v>
      </c>
      <c r="H712" t="s">
        <v>141</v>
      </c>
      <c r="I712" t="s">
        <v>95</v>
      </c>
      <c r="J712" t="s">
        <v>96</v>
      </c>
      <c r="K712" t="s">
        <v>134</v>
      </c>
      <c r="L712" t="s">
        <v>98</v>
      </c>
      <c r="M712" t="s">
        <v>211</v>
      </c>
      <c r="N712" t="s">
        <v>203</v>
      </c>
      <c r="O712" t="s">
        <v>101</v>
      </c>
      <c r="P712" t="s">
        <v>101</v>
      </c>
      <c r="Q712" t="s">
        <v>102</v>
      </c>
      <c r="R712" t="s">
        <v>136</v>
      </c>
      <c r="S712" s="3" t="str">
        <f>VLOOKUP(R712,'House Style2'!$A$1:$E$9,5,FALSE)</f>
        <v>Above Average</v>
      </c>
      <c r="T712">
        <v>6</v>
      </c>
      <c r="U712">
        <v>0.39276201468166827</v>
      </c>
      <c r="V712" t="s">
        <v>104</v>
      </c>
      <c r="W712">
        <v>5</v>
      </c>
      <c r="X712">
        <v>1974</v>
      </c>
      <c r="Y712">
        <v>1974</v>
      </c>
      <c r="Z712" t="s">
        <v>125</v>
      </c>
      <c r="AA712" t="s">
        <v>126</v>
      </c>
      <c r="AB712" t="s">
        <v>107</v>
      </c>
      <c r="AC712" t="s">
        <v>107</v>
      </c>
      <c r="AD712" t="s">
        <v>108</v>
      </c>
      <c r="AE712">
        <v>174</v>
      </c>
      <c r="AF712" t="s">
        <v>110</v>
      </c>
      <c r="AG712" t="s">
        <v>110</v>
      </c>
      <c r="AH712" t="s">
        <v>171</v>
      </c>
      <c r="AI712" t="s">
        <v>112</v>
      </c>
      <c r="AJ712" t="s">
        <v>110</v>
      </c>
      <c r="AK712" t="s">
        <v>156</v>
      </c>
      <c r="AL712" t="s">
        <v>114</v>
      </c>
      <c r="AM712">
        <v>0</v>
      </c>
      <c r="AN712" t="s">
        <v>114</v>
      </c>
      <c r="AO712">
        <v>0</v>
      </c>
      <c r="AP712">
        <v>1064</v>
      </c>
      <c r="AQ712">
        <v>1064</v>
      </c>
      <c r="AR712" t="s">
        <v>115</v>
      </c>
      <c r="AS712" t="s">
        <v>110</v>
      </c>
      <c r="AT712" t="s">
        <v>116</v>
      </c>
      <c r="AU712" t="s">
        <v>117</v>
      </c>
      <c r="AV712">
        <v>1350</v>
      </c>
      <c r="AW712">
        <v>0.43757531836544739</v>
      </c>
      <c r="AX712" t="s">
        <v>118</v>
      </c>
      <c r="AY712">
        <v>0</v>
      </c>
      <c r="AZ712">
        <v>0</v>
      </c>
      <c r="BA712">
        <v>1350</v>
      </c>
      <c r="BB712">
        <v>0</v>
      </c>
      <c r="BC712">
        <v>0</v>
      </c>
      <c r="BD712">
        <v>2</v>
      </c>
      <c r="BE712">
        <v>0</v>
      </c>
      <c r="BF712">
        <v>3</v>
      </c>
      <c r="BG712">
        <v>1</v>
      </c>
      <c r="BH712" t="s">
        <v>110</v>
      </c>
      <c r="BI712">
        <v>7</v>
      </c>
      <c r="BJ712" t="s">
        <v>119</v>
      </c>
      <c r="BK712">
        <v>1</v>
      </c>
      <c r="BL712" t="s">
        <v>110</v>
      </c>
      <c r="BM712" t="s">
        <v>120</v>
      </c>
      <c r="BN712">
        <v>1974</v>
      </c>
      <c r="BO712" t="s">
        <v>143</v>
      </c>
      <c r="BP712">
        <v>2</v>
      </c>
      <c r="BQ712">
        <v>478</v>
      </c>
      <c r="BR712" t="s">
        <v>110</v>
      </c>
      <c r="BS712" t="s">
        <v>110</v>
      </c>
      <c r="BT712" t="s">
        <v>116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 t="s">
        <v>93</v>
      </c>
      <c r="CB712" t="s">
        <v>131</v>
      </c>
      <c r="CC712" t="s">
        <v>93</v>
      </c>
      <c r="CD712">
        <v>0</v>
      </c>
      <c r="CE712">
        <v>8</v>
      </c>
      <c r="CF712">
        <v>2009</v>
      </c>
      <c r="CG712" t="s">
        <v>122</v>
      </c>
      <c r="CH712" t="s">
        <v>123</v>
      </c>
      <c r="CI712">
        <v>165000</v>
      </c>
      <c r="CR712">
        <v>1350</v>
      </c>
      <c r="CS712" t="s">
        <v>124</v>
      </c>
    </row>
    <row r="713" spans="1:97" x14ac:dyDescent="0.3">
      <c r="A713">
        <v>894</v>
      </c>
      <c r="B713">
        <v>20</v>
      </c>
      <c r="C713" t="s">
        <v>91</v>
      </c>
      <c r="D713" t="s">
        <v>93</v>
      </c>
      <c r="E713">
        <v>13284</v>
      </c>
      <c r="F713" t="s">
        <v>92</v>
      </c>
      <c r="G713" t="s">
        <v>93</v>
      </c>
      <c r="H713" t="s">
        <v>141</v>
      </c>
      <c r="I713" t="s">
        <v>95</v>
      </c>
      <c r="J713" t="s">
        <v>96</v>
      </c>
      <c r="K713" t="s">
        <v>134</v>
      </c>
      <c r="L713" t="s">
        <v>98</v>
      </c>
      <c r="M713" t="s">
        <v>246</v>
      </c>
      <c r="N713" t="s">
        <v>203</v>
      </c>
      <c r="O713" t="s">
        <v>180</v>
      </c>
      <c r="P713" t="s">
        <v>101</v>
      </c>
      <c r="Q713" t="s">
        <v>102</v>
      </c>
      <c r="R713" t="s">
        <v>136</v>
      </c>
      <c r="S713" s="3" t="str">
        <f>VLOOKUP(R713,'House Style2'!$A$1:$E$9,5,FALSE)</f>
        <v>Above Average</v>
      </c>
      <c r="T713">
        <v>5</v>
      </c>
      <c r="U713">
        <v>0.64040051843704504</v>
      </c>
      <c r="V713" t="s">
        <v>225</v>
      </c>
      <c r="W713">
        <v>5</v>
      </c>
      <c r="X713">
        <v>1954</v>
      </c>
      <c r="Y713">
        <v>1954</v>
      </c>
      <c r="Z713" t="s">
        <v>105</v>
      </c>
      <c r="AA713" t="s">
        <v>126</v>
      </c>
      <c r="AB713" t="s">
        <v>127</v>
      </c>
      <c r="AC713" t="s">
        <v>194</v>
      </c>
      <c r="AD713" t="s">
        <v>129</v>
      </c>
      <c r="AE713">
        <v>0</v>
      </c>
      <c r="AF713" t="s">
        <v>110</v>
      </c>
      <c r="AG713" t="s">
        <v>110</v>
      </c>
      <c r="AH713" t="s">
        <v>111</v>
      </c>
      <c r="AI713" t="s">
        <v>112</v>
      </c>
      <c r="AJ713" t="s">
        <v>110</v>
      </c>
      <c r="AK713" t="s">
        <v>163</v>
      </c>
      <c r="AL713" t="s">
        <v>189</v>
      </c>
      <c r="AM713">
        <v>1064</v>
      </c>
      <c r="AN713" t="s">
        <v>114</v>
      </c>
      <c r="AO713">
        <v>0</v>
      </c>
      <c r="AP713">
        <v>319</v>
      </c>
      <c r="AQ713">
        <v>1383</v>
      </c>
      <c r="AR713" t="s">
        <v>115</v>
      </c>
      <c r="AS713" t="s">
        <v>110</v>
      </c>
      <c r="AT713" t="s">
        <v>116</v>
      </c>
      <c r="AU713" t="s">
        <v>117</v>
      </c>
      <c r="AV713">
        <v>1383</v>
      </c>
      <c r="AW713">
        <v>0.46080722918036776</v>
      </c>
      <c r="AX713" t="s">
        <v>118</v>
      </c>
      <c r="AY713">
        <v>0</v>
      </c>
      <c r="AZ713">
        <v>0</v>
      </c>
      <c r="BA713">
        <v>1383</v>
      </c>
      <c r="BB713">
        <v>1</v>
      </c>
      <c r="BC713">
        <v>0</v>
      </c>
      <c r="BD713">
        <v>1</v>
      </c>
      <c r="BE713">
        <v>0</v>
      </c>
      <c r="BF713">
        <v>3</v>
      </c>
      <c r="BG713">
        <v>1</v>
      </c>
      <c r="BH713" t="s">
        <v>110</v>
      </c>
      <c r="BI713">
        <v>6</v>
      </c>
      <c r="BJ713" t="s">
        <v>119</v>
      </c>
      <c r="BK713">
        <v>1</v>
      </c>
      <c r="BL713" t="s">
        <v>112</v>
      </c>
      <c r="BM713" t="s">
        <v>120</v>
      </c>
      <c r="BN713">
        <v>1954</v>
      </c>
      <c r="BO713" t="s">
        <v>114</v>
      </c>
      <c r="BP713">
        <v>1</v>
      </c>
      <c r="BQ713">
        <v>354</v>
      </c>
      <c r="BR713" t="s">
        <v>110</v>
      </c>
      <c r="BS713" t="s">
        <v>110</v>
      </c>
      <c r="BT713" t="s">
        <v>116</v>
      </c>
      <c r="BU713">
        <v>511</v>
      </c>
      <c r="BV713">
        <v>116</v>
      </c>
      <c r="BW713">
        <v>0</v>
      </c>
      <c r="BX713">
        <v>0</v>
      </c>
      <c r="BY713">
        <v>0</v>
      </c>
      <c r="BZ713">
        <v>0</v>
      </c>
      <c r="CA713" t="s">
        <v>93</v>
      </c>
      <c r="CB713" t="s">
        <v>165</v>
      </c>
      <c r="CC713" t="s">
        <v>93</v>
      </c>
      <c r="CD713">
        <v>0</v>
      </c>
      <c r="CE713">
        <v>6</v>
      </c>
      <c r="CF713">
        <v>2008</v>
      </c>
      <c r="CG713" t="s">
        <v>122</v>
      </c>
      <c r="CH713" t="s">
        <v>123</v>
      </c>
      <c r="CI713">
        <v>165000</v>
      </c>
      <c r="CR713">
        <v>1383</v>
      </c>
      <c r="CS713" t="s">
        <v>124</v>
      </c>
    </row>
    <row r="714" spans="1:97" x14ac:dyDescent="0.3">
      <c r="A714">
        <v>976</v>
      </c>
      <c r="B714">
        <v>160</v>
      </c>
      <c r="C714" t="s">
        <v>188</v>
      </c>
      <c r="D714" t="s">
        <v>93</v>
      </c>
      <c r="E714">
        <v>2651</v>
      </c>
      <c r="F714" t="s">
        <v>92</v>
      </c>
      <c r="G714" t="s">
        <v>93</v>
      </c>
      <c r="H714" t="s">
        <v>141</v>
      </c>
      <c r="I714" t="s">
        <v>95</v>
      </c>
      <c r="J714" t="s">
        <v>96</v>
      </c>
      <c r="K714" t="s">
        <v>173</v>
      </c>
      <c r="L714" t="s">
        <v>98</v>
      </c>
      <c r="M714" t="s">
        <v>168</v>
      </c>
      <c r="N714" t="s">
        <v>100</v>
      </c>
      <c r="O714" t="s">
        <v>101</v>
      </c>
      <c r="P714" t="s">
        <v>101</v>
      </c>
      <c r="Q714" t="s">
        <v>234</v>
      </c>
      <c r="R714" t="s">
        <v>103</v>
      </c>
      <c r="S714" s="3" t="str">
        <f>VLOOKUP(R714,'House Style2'!$A$1:$E$9,5,FALSE)</f>
        <v>Above Average</v>
      </c>
      <c r="T714">
        <v>7</v>
      </c>
      <c r="U714">
        <v>0.28832029651351021</v>
      </c>
      <c r="V714" t="s">
        <v>104</v>
      </c>
      <c r="W714">
        <v>5</v>
      </c>
      <c r="X714">
        <v>2000</v>
      </c>
      <c r="Y714">
        <v>2000</v>
      </c>
      <c r="Z714" t="s">
        <v>105</v>
      </c>
      <c r="AA714" t="s">
        <v>126</v>
      </c>
      <c r="AB714" t="s">
        <v>176</v>
      </c>
      <c r="AC714" t="s">
        <v>176</v>
      </c>
      <c r="AD714" t="s">
        <v>129</v>
      </c>
      <c r="AE714">
        <v>0</v>
      </c>
      <c r="AF714" t="s">
        <v>112</v>
      </c>
      <c r="AG714" t="s">
        <v>110</v>
      </c>
      <c r="AH714" t="s">
        <v>111</v>
      </c>
      <c r="AI714" t="s">
        <v>112</v>
      </c>
      <c r="AJ714" t="s">
        <v>110</v>
      </c>
      <c r="AK714" t="s">
        <v>156</v>
      </c>
      <c r="AL714" t="s">
        <v>113</v>
      </c>
      <c r="AM714">
        <v>641</v>
      </c>
      <c r="AN714" t="s">
        <v>114</v>
      </c>
      <c r="AO714">
        <v>0</v>
      </c>
      <c r="AP714">
        <v>32</v>
      </c>
      <c r="AQ714">
        <v>673</v>
      </c>
      <c r="AR714" t="s">
        <v>115</v>
      </c>
      <c r="AS714" t="s">
        <v>109</v>
      </c>
      <c r="AT714" t="s">
        <v>116</v>
      </c>
      <c r="AU714" t="s">
        <v>117</v>
      </c>
      <c r="AV714">
        <v>673</v>
      </c>
      <c r="AW714">
        <v>0.21826758152780434</v>
      </c>
      <c r="AX714" t="s">
        <v>195</v>
      </c>
      <c r="AY714">
        <v>709</v>
      </c>
      <c r="AZ714">
        <v>0</v>
      </c>
      <c r="BA714">
        <v>1382</v>
      </c>
      <c r="BB714">
        <v>1</v>
      </c>
      <c r="BC714">
        <v>0</v>
      </c>
      <c r="BD714">
        <v>2</v>
      </c>
      <c r="BE714">
        <v>1</v>
      </c>
      <c r="BF714">
        <v>3</v>
      </c>
      <c r="BG714">
        <v>1</v>
      </c>
      <c r="BH714" t="s">
        <v>112</v>
      </c>
      <c r="BI714">
        <v>6</v>
      </c>
      <c r="BJ714" t="s">
        <v>119</v>
      </c>
      <c r="BK714">
        <v>0</v>
      </c>
      <c r="BL714" t="s">
        <v>93</v>
      </c>
      <c r="BM714" t="s">
        <v>164</v>
      </c>
      <c r="BN714">
        <v>2000</v>
      </c>
      <c r="BO714" t="s">
        <v>114</v>
      </c>
      <c r="BP714">
        <v>2</v>
      </c>
      <c r="BQ714">
        <v>490</v>
      </c>
      <c r="BR714" t="s">
        <v>110</v>
      </c>
      <c r="BS714" t="s">
        <v>110</v>
      </c>
      <c r="BT714" t="s">
        <v>116</v>
      </c>
      <c r="BU714">
        <v>153</v>
      </c>
      <c r="BV714">
        <v>50</v>
      </c>
      <c r="BW714">
        <v>0</v>
      </c>
      <c r="BX714">
        <v>0</v>
      </c>
      <c r="BY714">
        <v>0</v>
      </c>
      <c r="BZ714">
        <v>0</v>
      </c>
      <c r="CA714" t="s">
        <v>93</v>
      </c>
      <c r="CB714" t="s">
        <v>93</v>
      </c>
      <c r="CC714" t="s">
        <v>93</v>
      </c>
      <c r="CD714">
        <v>0</v>
      </c>
      <c r="CE714">
        <v>4</v>
      </c>
      <c r="CF714">
        <v>2006</v>
      </c>
      <c r="CG714" t="s">
        <v>122</v>
      </c>
      <c r="CH714" t="s">
        <v>123</v>
      </c>
      <c r="CI714">
        <v>165000</v>
      </c>
      <c r="CR714">
        <v>673</v>
      </c>
      <c r="CS714" t="s">
        <v>124</v>
      </c>
    </row>
    <row r="715" spans="1:97" x14ac:dyDescent="0.3">
      <c r="A715">
        <v>1013</v>
      </c>
      <c r="B715">
        <v>70</v>
      </c>
      <c r="C715" t="s">
        <v>91</v>
      </c>
      <c r="D715">
        <v>55</v>
      </c>
      <c r="E715">
        <v>10592</v>
      </c>
      <c r="F715" t="s">
        <v>92</v>
      </c>
      <c r="G715" t="s">
        <v>93</v>
      </c>
      <c r="H715" t="s">
        <v>141</v>
      </c>
      <c r="I715" t="s">
        <v>95</v>
      </c>
      <c r="J715" t="s">
        <v>96</v>
      </c>
      <c r="K715" t="s">
        <v>134</v>
      </c>
      <c r="L715" t="s">
        <v>98</v>
      </c>
      <c r="M715" t="s">
        <v>174</v>
      </c>
      <c r="N715" t="s">
        <v>100</v>
      </c>
      <c r="O715" t="s">
        <v>101</v>
      </c>
      <c r="P715" t="s">
        <v>101</v>
      </c>
      <c r="Q715" t="s">
        <v>102</v>
      </c>
      <c r="R715" t="s">
        <v>103</v>
      </c>
      <c r="S715" s="3" t="str">
        <f>VLOOKUP(R715,'House Style2'!$A$1:$E$9,5,FALSE)</f>
        <v>Above Average</v>
      </c>
      <c r="T715">
        <v>6</v>
      </c>
      <c r="U715">
        <v>0.12603235632700227</v>
      </c>
      <c r="V715" t="s">
        <v>104</v>
      </c>
      <c r="W715">
        <v>7</v>
      </c>
      <c r="X715">
        <v>1923</v>
      </c>
      <c r="Y715">
        <v>1996</v>
      </c>
      <c r="Z715" t="s">
        <v>125</v>
      </c>
      <c r="AA715" t="s">
        <v>126</v>
      </c>
      <c r="AB715" t="s">
        <v>127</v>
      </c>
      <c r="AC715" t="s">
        <v>127</v>
      </c>
      <c r="AD715" t="s">
        <v>129</v>
      </c>
      <c r="AE715">
        <v>0</v>
      </c>
      <c r="AF715" t="s">
        <v>110</v>
      </c>
      <c r="AG715" t="s">
        <v>112</v>
      </c>
      <c r="AH715" t="s">
        <v>111</v>
      </c>
      <c r="AI715" t="s">
        <v>110</v>
      </c>
      <c r="AJ715" t="s">
        <v>220</v>
      </c>
      <c r="AK715" t="s">
        <v>156</v>
      </c>
      <c r="AL715" t="s">
        <v>114</v>
      </c>
      <c r="AM715">
        <v>0</v>
      </c>
      <c r="AN715" t="s">
        <v>114</v>
      </c>
      <c r="AO715">
        <v>0</v>
      </c>
      <c r="AP715">
        <v>602</v>
      </c>
      <c r="AQ715">
        <v>602</v>
      </c>
      <c r="AR715" t="s">
        <v>115</v>
      </c>
      <c r="AS715" t="s">
        <v>110</v>
      </c>
      <c r="AT715" t="s">
        <v>116</v>
      </c>
      <c r="AU715" t="s">
        <v>117</v>
      </c>
      <c r="AV715">
        <v>900</v>
      </c>
      <c r="AW715">
        <v>0.1037984139386825</v>
      </c>
      <c r="AX715" t="s">
        <v>195</v>
      </c>
      <c r="AY715">
        <v>602</v>
      </c>
      <c r="AZ715">
        <v>0</v>
      </c>
      <c r="BA715">
        <v>1502</v>
      </c>
      <c r="BB715">
        <v>0</v>
      </c>
      <c r="BC715">
        <v>0</v>
      </c>
      <c r="BD715">
        <v>1</v>
      </c>
      <c r="BE715">
        <v>1</v>
      </c>
      <c r="BF715">
        <v>3</v>
      </c>
      <c r="BG715">
        <v>1</v>
      </c>
      <c r="BH715" t="s">
        <v>112</v>
      </c>
      <c r="BI715">
        <v>7</v>
      </c>
      <c r="BJ715" t="s">
        <v>119</v>
      </c>
      <c r="BK715">
        <v>2</v>
      </c>
      <c r="BL715" t="s">
        <v>110</v>
      </c>
      <c r="BM715" t="s">
        <v>164</v>
      </c>
      <c r="BN715">
        <v>1923</v>
      </c>
      <c r="BO715" t="s">
        <v>114</v>
      </c>
      <c r="BP715">
        <v>1</v>
      </c>
      <c r="BQ715">
        <v>180</v>
      </c>
      <c r="BR715" t="s">
        <v>110</v>
      </c>
      <c r="BS715" t="s">
        <v>110</v>
      </c>
      <c r="BT715" t="s">
        <v>116</v>
      </c>
      <c r="BU715">
        <v>96</v>
      </c>
      <c r="BV715">
        <v>0</v>
      </c>
      <c r="BW715">
        <v>112</v>
      </c>
      <c r="BX715">
        <v>0</v>
      </c>
      <c r="BY715">
        <v>53</v>
      </c>
      <c r="BZ715">
        <v>0</v>
      </c>
      <c r="CA715" t="s">
        <v>93</v>
      </c>
      <c r="CB715" t="s">
        <v>93</v>
      </c>
      <c r="CC715" t="s">
        <v>93</v>
      </c>
      <c r="CD715">
        <v>0</v>
      </c>
      <c r="CE715">
        <v>8</v>
      </c>
      <c r="CF715">
        <v>2007</v>
      </c>
      <c r="CG715" t="s">
        <v>122</v>
      </c>
      <c r="CH715" t="s">
        <v>123</v>
      </c>
      <c r="CI715">
        <v>165000</v>
      </c>
      <c r="CR715">
        <v>900</v>
      </c>
      <c r="CS715" t="s">
        <v>124</v>
      </c>
    </row>
    <row r="716" spans="1:97" x14ac:dyDescent="0.3">
      <c r="A716">
        <v>1053</v>
      </c>
      <c r="B716">
        <v>60</v>
      </c>
      <c r="C716" t="s">
        <v>91</v>
      </c>
      <c r="D716">
        <v>100</v>
      </c>
      <c r="E716">
        <v>9500</v>
      </c>
      <c r="F716" t="s">
        <v>92</v>
      </c>
      <c r="G716" t="s">
        <v>93</v>
      </c>
      <c r="H716" t="s">
        <v>141</v>
      </c>
      <c r="I716" t="s">
        <v>95</v>
      </c>
      <c r="J716" t="s">
        <v>96</v>
      </c>
      <c r="K716" t="s">
        <v>97</v>
      </c>
      <c r="L716" t="s">
        <v>98</v>
      </c>
      <c r="M716" t="s">
        <v>192</v>
      </c>
      <c r="N716" t="s">
        <v>100</v>
      </c>
      <c r="O716" t="s">
        <v>160</v>
      </c>
      <c r="P716" t="s">
        <v>101</v>
      </c>
      <c r="Q716" t="s">
        <v>102</v>
      </c>
      <c r="R716" t="s">
        <v>103</v>
      </c>
      <c r="S716" s="3" t="str">
        <f>VLOOKUP(R716,'House Style2'!$A$1:$E$9,5,FALSE)</f>
        <v>Above Average</v>
      </c>
      <c r="T716">
        <v>6</v>
      </c>
      <c r="U716">
        <v>0.2774615859787577</v>
      </c>
      <c r="V716" t="s">
        <v>104</v>
      </c>
      <c r="W716">
        <v>6</v>
      </c>
      <c r="X716">
        <v>1964</v>
      </c>
      <c r="Y716">
        <v>1978</v>
      </c>
      <c r="Z716" t="s">
        <v>105</v>
      </c>
      <c r="AA716" t="s">
        <v>126</v>
      </c>
      <c r="AB716" t="s">
        <v>137</v>
      </c>
      <c r="AC716" t="s">
        <v>137</v>
      </c>
      <c r="AD716" t="s">
        <v>214</v>
      </c>
      <c r="AE716">
        <v>272</v>
      </c>
      <c r="AF716" t="s">
        <v>110</v>
      </c>
      <c r="AG716" t="s">
        <v>110</v>
      </c>
      <c r="AH716" t="s">
        <v>171</v>
      </c>
      <c r="AI716" t="s">
        <v>110</v>
      </c>
      <c r="AJ716" t="s">
        <v>110</v>
      </c>
      <c r="AK716" t="s">
        <v>156</v>
      </c>
      <c r="AL716" t="s">
        <v>172</v>
      </c>
      <c r="AM716">
        <v>442</v>
      </c>
      <c r="AN716" t="s">
        <v>114</v>
      </c>
      <c r="AO716">
        <v>0</v>
      </c>
      <c r="AP716">
        <v>374</v>
      </c>
      <c r="AQ716">
        <v>816</v>
      </c>
      <c r="AR716" t="s">
        <v>115</v>
      </c>
      <c r="AS716" t="s">
        <v>110</v>
      </c>
      <c r="AT716" t="s">
        <v>116</v>
      </c>
      <c r="AU716" t="s">
        <v>117</v>
      </c>
      <c r="AV716">
        <v>1127</v>
      </c>
      <c r="AW716">
        <v>0.69821122808699776</v>
      </c>
      <c r="AX716" t="s">
        <v>118</v>
      </c>
      <c r="AY716">
        <v>850</v>
      </c>
      <c r="AZ716">
        <v>0</v>
      </c>
      <c r="BA716">
        <v>1977</v>
      </c>
      <c r="BB716">
        <v>0</v>
      </c>
      <c r="BC716">
        <v>1</v>
      </c>
      <c r="BD716">
        <v>1</v>
      </c>
      <c r="BE716">
        <v>1</v>
      </c>
      <c r="BF716">
        <v>4</v>
      </c>
      <c r="BG716">
        <v>1</v>
      </c>
      <c r="BH716" t="s">
        <v>110</v>
      </c>
      <c r="BI716">
        <v>9</v>
      </c>
      <c r="BJ716" t="s">
        <v>119</v>
      </c>
      <c r="BK716">
        <v>1</v>
      </c>
      <c r="BL716" t="s">
        <v>110</v>
      </c>
      <c r="BM716" t="s">
        <v>120</v>
      </c>
      <c r="BN716">
        <v>1964</v>
      </c>
      <c r="BO716" t="s">
        <v>143</v>
      </c>
      <c r="BP716">
        <v>2</v>
      </c>
      <c r="BQ716">
        <v>540</v>
      </c>
      <c r="BR716" t="s">
        <v>110</v>
      </c>
      <c r="BS716" t="s">
        <v>110</v>
      </c>
      <c r="BT716" t="s">
        <v>116</v>
      </c>
      <c r="BU716">
        <v>0</v>
      </c>
      <c r="BV716">
        <v>52</v>
      </c>
      <c r="BW716">
        <v>0</v>
      </c>
      <c r="BX716">
        <v>0</v>
      </c>
      <c r="BY716">
        <v>0</v>
      </c>
      <c r="BZ716">
        <v>0</v>
      </c>
      <c r="CA716" t="s">
        <v>93</v>
      </c>
      <c r="CB716" t="s">
        <v>165</v>
      </c>
      <c r="CC716" t="s">
        <v>93</v>
      </c>
      <c r="CD716">
        <v>0</v>
      </c>
      <c r="CE716">
        <v>6</v>
      </c>
      <c r="CF716">
        <v>2007</v>
      </c>
      <c r="CG716" t="s">
        <v>122</v>
      </c>
      <c r="CH716" t="s">
        <v>123</v>
      </c>
      <c r="CI716">
        <v>165000</v>
      </c>
      <c r="CR716">
        <v>1127</v>
      </c>
      <c r="CS716" t="s">
        <v>124</v>
      </c>
    </row>
    <row r="717" spans="1:97" x14ac:dyDescent="0.3">
      <c r="A717">
        <v>1194</v>
      </c>
      <c r="B717">
        <v>120</v>
      </c>
      <c r="C717" t="s">
        <v>158</v>
      </c>
      <c r="D717" t="s">
        <v>93</v>
      </c>
      <c r="E717">
        <v>4500</v>
      </c>
      <c r="F717" t="s">
        <v>92</v>
      </c>
      <c r="G717" t="s">
        <v>93</v>
      </c>
      <c r="H717" t="s">
        <v>141</v>
      </c>
      <c r="I717" t="s">
        <v>95</v>
      </c>
      <c r="J717" t="s">
        <v>96</v>
      </c>
      <c r="K717" t="s">
        <v>173</v>
      </c>
      <c r="L717" t="s">
        <v>98</v>
      </c>
      <c r="M717" t="s">
        <v>218</v>
      </c>
      <c r="N717" t="s">
        <v>203</v>
      </c>
      <c r="O717" t="s">
        <v>101</v>
      </c>
      <c r="P717" t="s">
        <v>101</v>
      </c>
      <c r="Q717" t="s">
        <v>175</v>
      </c>
      <c r="R717" t="s">
        <v>136</v>
      </c>
      <c r="S717" s="3" t="str">
        <f>VLOOKUP(R717,'House Style2'!$A$1:$E$9,5,FALSE)</f>
        <v>Above Average</v>
      </c>
      <c r="T717">
        <v>6</v>
      </c>
      <c r="U717">
        <v>0.59322747403620479</v>
      </c>
      <c r="V717" t="s">
        <v>104</v>
      </c>
      <c r="W717">
        <v>5</v>
      </c>
      <c r="X717">
        <v>1999</v>
      </c>
      <c r="Y717">
        <v>1999</v>
      </c>
      <c r="Z717" t="s">
        <v>125</v>
      </c>
      <c r="AA717" t="s">
        <v>126</v>
      </c>
      <c r="AB717" t="s">
        <v>137</v>
      </c>
      <c r="AC717" t="s">
        <v>137</v>
      </c>
      <c r="AD717" t="s">
        <v>108</v>
      </c>
      <c r="AE717">
        <v>425</v>
      </c>
      <c r="AF717" t="s">
        <v>110</v>
      </c>
      <c r="AG717" t="s">
        <v>110</v>
      </c>
      <c r="AH717" t="s">
        <v>111</v>
      </c>
      <c r="AI717" t="s">
        <v>109</v>
      </c>
      <c r="AJ717" t="s">
        <v>110</v>
      </c>
      <c r="AK717" t="s">
        <v>156</v>
      </c>
      <c r="AL717" t="s">
        <v>113</v>
      </c>
      <c r="AM717">
        <v>883</v>
      </c>
      <c r="AN717" t="s">
        <v>114</v>
      </c>
      <c r="AO717">
        <v>0</v>
      </c>
      <c r="AP717">
        <v>341</v>
      </c>
      <c r="AQ717">
        <v>1224</v>
      </c>
      <c r="AR717" t="s">
        <v>115</v>
      </c>
      <c r="AS717" t="s">
        <v>109</v>
      </c>
      <c r="AT717" t="s">
        <v>116</v>
      </c>
      <c r="AU717" t="s">
        <v>117</v>
      </c>
      <c r="AV717">
        <v>1224</v>
      </c>
      <c r="AW717">
        <v>0.71948748571441679</v>
      </c>
      <c r="AX717" t="s">
        <v>118</v>
      </c>
      <c r="AY717">
        <v>0</v>
      </c>
      <c r="AZ717">
        <v>0</v>
      </c>
      <c r="BA717">
        <v>1224</v>
      </c>
      <c r="BB717">
        <v>1</v>
      </c>
      <c r="BC717">
        <v>0</v>
      </c>
      <c r="BD717">
        <v>2</v>
      </c>
      <c r="BE717">
        <v>0</v>
      </c>
      <c r="BF717">
        <v>2</v>
      </c>
      <c r="BG717">
        <v>1</v>
      </c>
      <c r="BH717" t="s">
        <v>110</v>
      </c>
      <c r="BI717">
        <v>5</v>
      </c>
      <c r="BJ717" t="s">
        <v>119</v>
      </c>
      <c r="BK717">
        <v>0</v>
      </c>
      <c r="BL717" t="s">
        <v>93</v>
      </c>
      <c r="BM717" t="s">
        <v>120</v>
      </c>
      <c r="BN717">
        <v>1999</v>
      </c>
      <c r="BO717" t="s">
        <v>121</v>
      </c>
      <c r="BP717">
        <v>2</v>
      </c>
      <c r="BQ717">
        <v>402</v>
      </c>
      <c r="BR717" t="s">
        <v>110</v>
      </c>
      <c r="BS717" t="s">
        <v>110</v>
      </c>
      <c r="BT717" t="s">
        <v>116</v>
      </c>
      <c r="BU717">
        <v>0</v>
      </c>
      <c r="BV717">
        <v>304</v>
      </c>
      <c r="BW717">
        <v>0</v>
      </c>
      <c r="BX717">
        <v>0</v>
      </c>
      <c r="BY717">
        <v>0</v>
      </c>
      <c r="BZ717">
        <v>0</v>
      </c>
      <c r="CA717" t="s">
        <v>93</v>
      </c>
      <c r="CB717" t="s">
        <v>93</v>
      </c>
      <c r="CC717" t="s">
        <v>93</v>
      </c>
      <c r="CD717">
        <v>0</v>
      </c>
      <c r="CE717">
        <v>6</v>
      </c>
      <c r="CF717">
        <v>2009</v>
      </c>
      <c r="CG717" t="s">
        <v>122</v>
      </c>
      <c r="CH717" t="s">
        <v>123</v>
      </c>
      <c r="CI717">
        <v>165000</v>
      </c>
      <c r="CR717">
        <v>1224</v>
      </c>
      <c r="CS717" t="s">
        <v>124</v>
      </c>
    </row>
    <row r="718" spans="1:97" x14ac:dyDescent="0.3">
      <c r="A718">
        <v>402</v>
      </c>
      <c r="B718">
        <v>20</v>
      </c>
      <c r="C718" t="s">
        <v>91</v>
      </c>
      <c r="D718">
        <v>65</v>
      </c>
      <c r="E718">
        <v>8767</v>
      </c>
      <c r="F718" t="s">
        <v>92</v>
      </c>
      <c r="G718" t="s">
        <v>93</v>
      </c>
      <c r="H718" t="s">
        <v>94</v>
      </c>
      <c r="I718" t="s">
        <v>95</v>
      </c>
      <c r="J718" t="s">
        <v>96</v>
      </c>
      <c r="K718" t="s">
        <v>134</v>
      </c>
      <c r="L718" t="s">
        <v>98</v>
      </c>
      <c r="M718" t="s">
        <v>167</v>
      </c>
      <c r="N718" t="s">
        <v>100</v>
      </c>
      <c r="O718" t="s">
        <v>101</v>
      </c>
      <c r="P718" t="s">
        <v>101</v>
      </c>
      <c r="Q718" t="s">
        <v>102</v>
      </c>
      <c r="R718" t="s">
        <v>136</v>
      </c>
      <c r="S718" s="3" t="str">
        <f>VLOOKUP(R718,'House Style2'!$A$1:$E$9,5,FALSE)</f>
        <v>Above Average</v>
      </c>
      <c r="T718">
        <v>7</v>
      </c>
      <c r="U718">
        <v>0.31422452118204891</v>
      </c>
      <c r="V718" t="s">
        <v>104</v>
      </c>
      <c r="W718">
        <v>5</v>
      </c>
      <c r="X718">
        <v>2005</v>
      </c>
      <c r="Y718">
        <v>2005</v>
      </c>
      <c r="Z718" t="s">
        <v>105</v>
      </c>
      <c r="AA718" t="s">
        <v>126</v>
      </c>
      <c r="AB718" t="s">
        <v>137</v>
      </c>
      <c r="AC718" t="s">
        <v>137</v>
      </c>
      <c r="AD718" t="s">
        <v>129</v>
      </c>
      <c r="AE718">
        <v>0</v>
      </c>
      <c r="AF718" t="s">
        <v>112</v>
      </c>
      <c r="AG718" t="s">
        <v>110</v>
      </c>
      <c r="AH718" t="s">
        <v>111</v>
      </c>
      <c r="AI718" t="s">
        <v>112</v>
      </c>
      <c r="AJ718" t="s">
        <v>110</v>
      </c>
      <c r="AK718" t="s">
        <v>130</v>
      </c>
      <c r="AL718" t="s">
        <v>113</v>
      </c>
      <c r="AM718">
        <v>24</v>
      </c>
      <c r="AN718" t="s">
        <v>114</v>
      </c>
      <c r="AO718">
        <v>0</v>
      </c>
      <c r="AP718">
        <v>1286</v>
      </c>
      <c r="AQ718">
        <v>1310</v>
      </c>
      <c r="AR718" t="s">
        <v>115</v>
      </c>
      <c r="AS718" t="s">
        <v>109</v>
      </c>
      <c r="AT718" t="s">
        <v>116</v>
      </c>
      <c r="AU718" t="s">
        <v>117</v>
      </c>
      <c r="AV718">
        <v>1310</v>
      </c>
      <c r="AW718">
        <v>5.6026965607257173E-2</v>
      </c>
      <c r="AX718" t="s">
        <v>118</v>
      </c>
      <c r="AY718">
        <v>0</v>
      </c>
      <c r="AZ718">
        <v>0</v>
      </c>
      <c r="BA718">
        <v>1310</v>
      </c>
      <c r="BB718">
        <v>0</v>
      </c>
      <c r="BC718">
        <v>0</v>
      </c>
      <c r="BD718">
        <v>2</v>
      </c>
      <c r="BE718">
        <v>0</v>
      </c>
      <c r="BF718">
        <v>3</v>
      </c>
      <c r="BG718">
        <v>1</v>
      </c>
      <c r="BH718" t="s">
        <v>112</v>
      </c>
      <c r="BI718">
        <v>6</v>
      </c>
      <c r="BJ718" t="s">
        <v>119</v>
      </c>
      <c r="BK718">
        <v>1</v>
      </c>
      <c r="BL718" t="s">
        <v>112</v>
      </c>
      <c r="BM718" t="s">
        <v>120</v>
      </c>
      <c r="BN718">
        <v>2005</v>
      </c>
      <c r="BO718" t="s">
        <v>121</v>
      </c>
      <c r="BP718">
        <v>2</v>
      </c>
      <c r="BQ718">
        <v>400</v>
      </c>
      <c r="BR718" t="s">
        <v>110</v>
      </c>
      <c r="BS718" t="s">
        <v>110</v>
      </c>
      <c r="BT718" t="s">
        <v>116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 t="s">
        <v>93</v>
      </c>
      <c r="CB718" t="s">
        <v>93</v>
      </c>
      <c r="CC718" t="s">
        <v>93</v>
      </c>
      <c r="CD718">
        <v>0</v>
      </c>
      <c r="CE718">
        <v>7</v>
      </c>
      <c r="CF718">
        <v>2006</v>
      </c>
      <c r="CG718" t="s">
        <v>139</v>
      </c>
      <c r="CH718" t="s">
        <v>140</v>
      </c>
      <c r="CI718">
        <v>164990</v>
      </c>
      <c r="CR718">
        <v>1310</v>
      </c>
      <c r="CS718" t="s">
        <v>124</v>
      </c>
    </row>
    <row r="719" spans="1:97" x14ac:dyDescent="0.3">
      <c r="A719">
        <v>511</v>
      </c>
      <c r="B719">
        <v>20</v>
      </c>
      <c r="C719" t="s">
        <v>91</v>
      </c>
      <c r="D719">
        <v>75</v>
      </c>
      <c r="E719">
        <v>14559</v>
      </c>
      <c r="F719" t="s">
        <v>92</v>
      </c>
      <c r="G719" t="s">
        <v>93</v>
      </c>
      <c r="H719" t="s">
        <v>141</v>
      </c>
      <c r="I719" t="s">
        <v>95</v>
      </c>
      <c r="J719" t="s">
        <v>96</v>
      </c>
      <c r="K719" t="s">
        <v>134</v>
      </c>
      <c r="L719" t="s">
        <v>98</v>
      </c>
      <c r="M719" t="s">
        <v>192</v>
      </c>
      <c r="N719" t="s">
        <v>100</v>
      </c>
      <c r="O719" t="s">
        <v>101</v>
      </c>
      <c r="P719" t="s">
        <v>101</v>
      </c>
      <c r="Q719" t="s">
        <v>102</v>
      </c>
      <c r="R719" t="s">
        <v>136</v>
      </c>
      <c r="S719" s="3" t="str">
        <f>VLOOKUP(R719,'House Style2'!$A$1:$E$9,5,FALSE)</f>
        <v>Above Average</v>
      </c>
      <c r="T719">
        <v>5</v>
      </c>
      <c r="U719">
        <v>0.15423864848340918</v>
      </c>
      <c r="V719" t="s">
        <v>225</v>
      </c>
      <c r="W719">
        <v>7</v>
      </c>
      <c r="X719">
        <v>1951</v>
      </c>
      <c r="Y719">
        <v>2000</v>
      </c>
      <c r="Z719" t="s">
        <v>125</v>
      </c>
      <c r="AA719" t="s">
        <v>126</v>
      </c>
      <c r="AB719" t="s">
        <v>127</v>
      </c>
      <c r="AC719" t="s">
        <v>127</v>
      </c>
      <c r="AD719" t="s">
        <v>214</v>
      </c>
      <c r="AE719">
        <v>70</v>
      </c>
      <c r="AF719" t="s">
        <v>112</v>
      </c>
      <c r="AG719" t="s">
        <v>110</v>
      </c>
      <c r="AH719" t="s">
        <v>171</v>
      </c>
      <c r="AI719" t="s">
        <v>110</v>
      </c>
      <c r="AJ719" t="s">
        <v>110</v>
      </c>
      <c r="AK719" t="s">
        <v>156</v>
      </c>
      <c r="AL719" t="s">
        <v>189</v>
      </c>
      <c r="AM719">
        <v>650</v>
      </c>
      <c r="AN719" t="s">
        <v>172</v>
      </c>
      <c r="AO719">
        <v>180</v>
      </c>
      <c r="AP719">
        <v>178</v>
      </c>
      <c r="AQ719">
        <v>1008</v>
      </c>
      <c r="AR719" t="s">
        <v>115</v>
      </c>
      <c r="AS719" t="s">
        <v>109</v>
      </c>
      <c r="AT719" t="s">
        <v>116</v>
      </c>
      <c r="AU719" t="s">
        <v>117</v>
      </c>
      <c r="AV719">
        <v>1363</v>
      </c>
      <c r="AW719">
        <v>0.79211296816116672</v>
      </c>
      <c r="AX719" t="s">
        <v>118</v>
      </c>
      <c r="AY719">
        <v>0</v>
      </c>
      <c r="AZ719">
        <v>0</v>
      </c>
      <c r="BA719">
        <v>1363</v>
      </c>
      <c r="BB719">
        <v>1</v>
      </c>
      <c r="BC719">
        <v>0</v>
      </c>
      <c r="BD719">
        <v>1</v>
      </c>
      <c r="BE719">
        <v>0</v>
      </c>
      <c r="BF719">
        <v>2</v>
      </c>
      <c r="BG719">
        <v>1</v>
      </c>
      <c r="BH719" t="s">
        <v>110</v>
      </c>
      <c r="BI719">
        <v>6</v>
      </c>
      <c r="BJ719" t="s">
        <v>226</v>
      </c>
      <c r="BK719">
        <v>2</v>
      </c>
      <c r="BL719" t="s">
        <v>110</v>
      </c>
      <c r="BM719" t="s">
        <v>256</v>
      </c>
      <c r="BN719">
        <v>1951</v>
      </c>
      <c r="BO719" t="s">
        <v>114</v>
      </c>
      <c r="BP719">
        <v>1</v>
      </c>
      <c r="BQ719">
        <v>288</v>
      </c>
      <c r="BR719" t="s">
        <v>110</v>
      </c>
      <c r="BS719" t="s">
        <v>110</v>
      </c>
      <c r="BT719" t="s">
        <v>116</v>
      </c>
      <c r="BU719">
        <v>324</v>
      </c>
      <c r="BV719">
        <v>42</v>
      </c>
      <c r="BW719">
        <v>0</v>
      </c>
      <c r="BX719">
        <v>0</v>
      </c>
      <c r="BY719">
        <v>168</v>
      </c>
      <c r="BZ719">
        <v>0</v>
      </c>
      <c r="CA719" t="s">
        <v>93</v>
      </c>
      <c r="CB719" t="s">
        <v>93</v>
      </c>
      <c r="CC719" t="s">
        <v>215</v>
      </c>
      <c r="CD719">
        <v>2000</v>
      </c>
      <c r="CE719">
        <v>6</v>
      </c>
      <c r="CF719">
        <v>2009</v>
      </c>
      <c r="CG719" t="s">
        <v>122</v>
      </c>
      <c r="CH719" t="s">
        <v>123</v>
      </c>
      <c r="CI719">
        <v>164900</v>
      </c>
      <c r="CR719">
        <v>1363</v>
      </c>
      <c r="CS719" t="s">
        <v>124</v>
      </c>
    </row>
    <row r="720" spans="1:97" x14ac:dyDescent="0.3">
      <c r="A720">
        <v>286</v>
      </c>
      <c r="B720">
        <v>160</v>
      </c>
      <c r="C720" t="s">
        <v>188</v>
      </c>
      <c r="D720">
        <v>35</v>
      </c>
      <c r="E720">
        <v>4251</v>
      </c>
      <c r="F720" t="s">
        <v>92</v>
      </c>
      <c r="G720" t="s">
        <v>92</v>
      </c>
      <c r="H720" t="s">
        <v>94</v>
      </c>
      <c r="I720" t="s">
        <v>95</v>
      </c>
      <c r="J720" t="s">
        <v>96</v>
      </c>
      <c r="K720" t="s">
        <v>134</v>
      </c>
      <c r="L720" t="s">
        <v>98</v>
      </c>
      <c r="M720" t="s">
        <v>168</v>
      </c>
      <c r="N720" t="s">
        <v>100</v>
      </c>
      <c r="O720" t="s">
        <v>101</v>
      </c>
      <c r="P720" t="s">
        <v>101</v>
      </c>
      <c r="Q720" t="s">
        <v>175</v>
      </c>
      <c r="R720" t="s">
        <v>103</v>
      </c>
      <c r="S720" s="3" t="str">
        <f>VLOOKUP(R720,'House Style2'!$A$1:$E$9,5,FALSE)</f>
        <v>Above Average</v>
      </c>
      <c r="T720">
        <v>7</v>
      </c>
      <c r="U720">
        <v>0.50090105212992553</v>
      </c>
      <c r="V720" t="s">
        <v>104</v>
      </c>
      <c r="W720">
        <v>5</v>
      </c>
      <c r="X720">
        <v>2006</v>
      </c>
      <c r="Y720">
        <v>2007</v>
      </c>
      <c r="Z720" t="s">
        <v>105</v>
      </c>
      <c r="AA720" t="s">
        <v>126</v>
      </c>
      <c r="AB720" t="s">
        <v>176</v>
      </c>
      <c r="AC720" t="s">
        <v>176</v>
      </c>
      <c r="AD720" t="s">
        <v>129</v>
      </c>
      <c r="AE720">
        <v>0</v>
      </c>
      <c r="AF720" t="s">
        <v>112</v>
      </c>
      <c r="AG720" t="s">
        <v>110</v>
      </c>
      <c r="AH720" t="s">
        <v>111</v>
      </c>
      <c r="AI720" t="s">
        <v>112</v>
      </c>
      <c r="AJ720" t="s">
        <v>110</v>
      </c>
      <c r="AK720" t="s">
        <v>156</v>
      </c>
      <c r="AL720" t="s">
        <v>114</v>
      </c>
      <c r="AM720">
        <v>0</v>
      </c>
      <c r="AN720" t="s">
        <v>114</v>
      </c>
      <c r="AO720">
        <v>0</v>
      </c>
      <c r="AP720">
        <v>625</v>
      </c>
      <c r="AQ720">
        <v>625</v>
      </c>
      <c r="AR720" t="s">
        <v>115</v>
      </c>
      <c r="AS720" t="s">
        <v>109</v>
      </c>
      <c r="AT720" t="s">
        <v>116</v>
      </c>
      <c r="AU720" t="s">
        <v>117</v>
      </c>
      <c r="AV720">
        <v>625</v>
      </c>
      <c r="AW720">
        <v>0.10270366679236198</v>
      </c>
      <c r="AX720" t="s">
        <v>195</v>
      </c>
      <c r="AY720">
        <v>625</v>
      </c>
      <c r="AZ720">
        <v>0</v>
      </c>
      <c r="BA720">
        <v>1250</v>
      </c>
      <c r="BB720">
        <v>0</v>
      </c>
      <c r="BC720">
        <v>0</v>
      </c>
      <c r="BD720">
        <v>2</v>
      </c>
      <c r="BE720">
        <v>1</v>
      </c>
      <c r="BF720">
        <v>2</v>
      </c>
      <c r="BG720">
        <v>1</v>
      </c>
      <c r="BH720" t="s">
        <v>112</v>
      </c>
      <c r="BI720">
        <v>5</v>
      </c>
      <c r="BJ720" t="s">
        <v>119</v>
      </c>
      <c r="BK720">
        <v>0</v>
      </c>
      <c r="BL720" t="s">
        <v>93</v>
      </c>
      <c r="BM720" t="s">
        <v>164</v>
      </c>
      <c r="BN720">
        <v>2006</v>
      </c>
      <c r="BO720" t="s">
        <v>143</v>
      </c>
      <c r="BP720">
        <v>2</v>
      </c>
      <c r="BQ720">
        <v>528</v>
      </c>
      <c r="BR720" t="s">
        <v>110</v>
      </c>
      <c r="BS720" t="s">
        <v>110</v>
      </c>
      <c r="BT720" t="s">
        <v>116</v>
      </c>
      <c r="BU720">
        <v>0</v>
      </c>
      <c r="BV720">
        <v>54</v>
      </c>
      <c r="BW720">
        <v>0</v>
      </c>
      <c r="BX720">
        <v>0</v>
      </c>
      <c r="BY720">
        <v>0</v>
      </c>
      <c r="BZ720">
        <v>0</v>
      </c>
      <c r="CA720" t="s">
        <v>93</v>
      </c>
      <c r="CB720" t="s">
        <v>93</v>
      </c>
      <c r="CC720" t="s">
        <v>93</v>
      </c>
      <c r="CD720">
        <v>0</v>
      </c>
      <c r="CE720">
        <v>6</v>
      </c>
      <c r="CF720">
        <v>2007</v>
      </c>
      <c r="CG720" t="s">
        <v>139</v>
      </c>
      <c r="CH720" t="s">
        <v>140</v>
      </c>
      <c r="CI720">
        <v>164700</v>
      </c>
      <c r="CR720">
        <v>625</v>
      </c>
      <c r="CS720" t="s">
        <v>124</v>
      </c>
    </row>
    <row r="721" spans="1:97" x14ac:dyDescent="0.3">
      <c r="A721">
        <v>88</v>
      </c>
      <c r="B721">
        <v>160</v>
      </c>
      <c r="C721" t="s">
        <v>188</v>
      </c>
      <c r="D721">
        <v>40</v>
      </c>
      <c r="E721">
        <v>3951</v>
      </c>
      <c r="F721" t="s">
        <v>92</v>
      </c>
      <c r="G721" t="s">
        <v>92</v>
      </c>
      <c r="H721" t="s">
        <v>141</v>
      </c>
      <c r="I721" t="s">
        <v>95</v>
      </c>
      <c r="J721" t="s">
        <v>96</v>
      </c>
      <c r="K721" t="s">
        <v>97</v>
      </c>
      <c r="L721" t="s">
        <v>98</v>
      </c>
      <c r="M721" t="s">
        <v>168</v>
      </c>
      <c r="N721" t="s">
        <v>100</v>
      </c>
      <c r="O721" t="s">
        <v>101</v>
      </c>
      <c r="P721" t="s">
        <v>101</v>
      </c>
      <c r="Q721" t="s">
        <v>175</v>
      </c>
      <c r="R721" t="s">
        <v>103</v>
      </c>
      <c r="S721" s="3" t="str">
        <f>VLOOKUP(R721,'House Style2'!$A$1:$E$9,5,FALSE)</f>
        <v>Above Average</v>
      </c>
      <c r="T721">
        <v>6</v>
      </c>
      <c r="U721">
        <v>0.39396373810989438</v>
      </c>
      <c r="V721" t="s">
        <v>104</v>
      </c>
      <c r="W721">
        <v>5</v>
      </c>
      <c r="X721">
        <v>2009</v>
      </c>
      <c r="Y721">
        <v>2009</v>
      </c>
      <c r="Z721" t="s">
        <v>105</v>
      </c>
      <c r="AA721" t="s">
        <v>126</v>
      </c>
      <c r="AB721" t="s">
        <v>137</v>
      </c>
      <c r="AC721" t="s">
        <v>137</v>
      </c>
      <c r="AD721" t="s">
        <v>138</v>
      </c>
      <c r="AE721">
        <v>76</v>
      </c>
      <c r="AF721" t="s">
        <v>112</v>
      </c>
      <c r="AG721" t="s">
        <v>110</v>
      </c>
      <c r="AH721" t="s">
        <v>111</v>
      </c>
      <c r="AI721" t="s">
        <v>112</v>
      </c>
      <c r="AJ721" t="s">
        <v>110</v>
      </c>
      <c r="AK721" t="s">
        <v>130</v>
      </c>
      <c r="AL721" t="s">
        <v>114</v>
      </c>
      <c r="AM721">
        <v>0</v>
      </c>
      <c r="AN721" t="s">
        <v>114</v>
      </c>
      <c r="AO721">
        <v>0</v>
      </c>
      <c r="AP721">
        <v>612</v>
      </c>
      <c r="AQ721">
        <v>612</v>
      </c>
      <c r="AR721" t="s">
        <v>115</v>
      </c>
      <c r="AS721" t="s">
        <v>109</v>
      </c>
      <c r="AT721" t="s">
        <v>116</v>
      </c>
      <c r="AU721" t="s">
        <v>117</v>
      </c>
      <c r="AV721">
        <v>612</v>
      </c>
      <c r="AW721">
        <v>0.97914295096919512</v>
      </c>
      <c r="AX721" t="s">
        <v>195</v>
      </c>
      <c r="AY721">
        <v>612</v>
      </c>
      <c r="AZ721">
        <v>0</v>
      </c>
      <c r="BA721">
        <v>1224</v>
      </c>
      <c r="BB721">
        <v>0</v>
      </c>
      <c r="BC721">
        <v>0</v>
      </c>
      <c r="BD721">
        <v>2</v>
      </c>
      <c r="BE721">
        <v>1</v>
      </c>
      <c r="BF721">
        <v>2</v>
      </c>
      <c r="BG721">
        <v>1</v>
      </c>
      <c r="BH721" t="s">
        <v>112</v>
      </c>
      <c r="BI721">
        <v>4</v>
      </c>
      <c r="BJ721" t="s">
        <v>119</v>
      </c>
      <c r="BK721">
        <v>0</v>
      </c>
      <c r="BL721" t="s">
        <v>93</v>
      </c>
      <c r="BM721" t="s">
        <v>164</v>
      </c>
      <c r="BN721">
        <v>2009</v>
      </c>
      <c r="BO721" t="s">
        <v>143</v>
      </c>
      <c r="BP721">
        <v>2</v>
      </c>
      <c r="BQ721">
        <v>528</v>
      </c>
      <c r="BR721" t="s">
        <v>110</v>
      </c>
      <c r="BS721" t="s">
        <v>110</v>
      </c>
      <c r="BT721" t="s">
        <v>116</v>
      </c>
      <c r="BU721">
        <v>0</v>
      </c>
      <c r="BV721">
        <v>234</v>
      </c>
      <c r="BW721">
        <v>0</v>
      </c>
      <c r="BX721">
        <v>0</v>
      </c>
      <c r="BY721">
        <v>0</v>
      </c>
      <c r="BZ721">
        <v>0</v>
      </c>
      <c r="CA721" t="s">
        <v>93</v>
      </c>
      <c r="CB721" t="s">
        <v>93</v>
      </c>
      <c r="CC721" t="s">
        <v>93</v>
      </c>
      <c r="CD721">
        <v>0</v>
      </c>
      <c r="CE721">
        <v>6</v>
      </c>
      <c r="CF721">
        <v>2009</v>
      </c>
      <c r="CG721" t="s">
        <v>139</v>
      </c>
      <c r="CH721" t="s">
        <v>140</v>
      </c>
      <c r="CI721">
        <v>164500</v>
      </c>
      <c r="CR721">
        <v>612</v>
      </c>
      <c r="CS721" t="s">
        <v>124</v>
      </c>
    </row>
    <row r="722" spans="1:97" x14ac:dyDescent="0.3">
      <c r="A722">
        <v>578</v>
      </c>
      <c r="B722">
        <v>80</v>
      </c>
      <c r="C722" t="s">
        <v>91</v>
      </c>
      <c r="D722">
        <v>96</v>
      </c>
      <c r="E722">
        <v>11777</v>
      </c>
      <c r="F722" t="s">
        <v>92</v>
      </c>
      <c r="G722" t="s">
        <v>93</v>
      </c>
      <c r="H722" t="s">
        <v>94</v>
      </c>
      <c r="I722" t="s">
        <v>95</v>
      </c>
      <c r="J722" t="s">
        <v>96</v>
      </c>
      <c r="K722" t="s">
        <v>134</v>
      </c>
      <c r="L722" t="s">
        <v>98</v>
      </c>
      <c r="M722" t="s">
        <v>246</v>
      </c>
      <c r="N722" t="s">
        <v>203</v>
      </c>
      <c r="O722" t="s">
        <v>101</v>
      </c>
      <c r="P722" t="s">
        <v>101</v>
      </c>
      <c r="Q722" t="s">
        <v>102</v>
      </c>
      <c r="R722" t="s">
        <v>193</v>
      </c>
      <c r="S722" s="3" t="str">
        <f>VLOOKUP(R722,'House Style2'!$A$1:$E$9,5,FALSE)</f>
        <v>Above Average</v>
      </c>
      <c r="T722">
        <v>5</v>
      </c>
      <c r="U722">
        <v>0.56941350817460434</v>
      </c>
      <c r="V722" t="s">
        <v>225</v>
      </c>
      <c r="W722">
        <v>6</v>
      </c>
      <c r="X722">
        <v>1966</v>
      </c>
      <c r="Y722">
        <v>1966</v>
      </c>
      <c r="Z722" t="s">
        <v>105</v>
      </c>
      <c r="AA722" t="s">
        <v>126</v>
      </c>
      <c r="AB722" t="s">
        <v>137</v>
      </c>
      <c r="AC722" t="s">
        <v>137</v>
      </c>
      <c r="AD722" t="s">
        <v>108</v>
      </c>
      <c r="AE722">
        <v>97</v>
      </c>
      <c r="AF722" t="s">
        <v>110</v>
      </c>
      <c r="AG722" t="s">
        <v>110</v>
      </c>
      <c r="AH722" t="s">
        <v>171</v>
      </c>
      <c r="AI722" t="s">
        <v>110</v>
      </c>
      <c r="AJ722" t="s">
        <v>110</v>
      </c>
      <c r="AK722" t="s">
        <v>130</v>
      </c>
      <c r="AL722" t="s">
        <v>210</v>
      </c>
      <c r="AM722">
        <v>328</v>
      </c>
      <c r="AN722" t="s">
        <v>151</v>
      </c>
      <c r="AO722">
        <v>551</v>
      </c>
      <c r="AP722">
        <v>285</v>
      </c>
      <c r="AQ722">
        <v>1164</v>
      </c>
      <c r="AR722" t="s">
        <v>115</v>
      </c>
      <c r="AS722" t="s">
        <v>109</v>
      </c>
      <c r="AT722" t="s">
        <v>116</v>
      </c>
      <c r="AU722" t="s">
        <v>117</v>
      </c>
      <c r="AV722">
        <v>1320</v>
      </c>
      <c r="AW722">
        <v>0.99293080676695766</v>
      </c>
      <c r="AX722" t="s">
        <v>118</v>
      </c>
      <c r="AY722">
        <v>0</v>
      </c>
      <c r="AZ722">
        <v>0</v>
      </c>
      <c r="BA722">
        <v>1320</v>
      </c>
      <c r="BB722">
        <v>1</v>
      </c>
      <c r="BC722">
        <v>0</v>
      </c>
      <c r="BD722">
        <v>1</v>
      </c>
      <c r="BE722">
        <v>0</v>
      </c>
      <c r="BF722">
        <v>3</v>
      </c>
      <c r="BG722">
        <v>1</v>
      </c>
      <c r="BH722" t="s">
        <v>110</v>
      </c>
      <c r="BI722">
        <v>6</v>
      </c>
      <c r="BJ722" t="s">
        <v>119</v>
      </c>
      <c r="BK722">
        <v>2</v>
      </c>
      <c r="BL722" t="s">
        <v>220</v>
      </c>
      <c r="BM722" t="s">
        <v>120</v>
      </c>
      <c r="BN722">
        <v>1966</v>
      </c>
      <c r="BO722" t="s">
        <v>143</v>
      </c>
      <c r="BP722">
        <v>2</v>
      </c>
      <c r="BQ722">
        <v>564</v>
      </c>
      <c r="BR722" t="s">
        <v>110</v>
      </c>
      <c r="BS722" t="s">
        <v>110</v>
      </c>
      <c r="BT722" t="s">
        <v>116</v>
      </c>
      <c r="BU722">
        <v>160</v>
      </c>
      <c r="BV722">
        <v>68</v>
      </c>
      <c r="BW722">
        <v>240</v>
      </c>
      <c r="BX722">
        <v>0</v>
      </c>
      <c r="BY722">
        <v>0</v>
      </c>
      <c r="BZ722">
        <v>0</v>
      </c>
      <c r="CA722" t="s">
        <v>93</v>
      </c>
      <c r="CB722" t="s">
        <v>93</v>
      </c>
      <c r="CC722" t="s">
        <v>93</v>
      </c>
      <c r="CD722">
        <v>0</v>
      </c>
      <c r="CE722">
        <v>5</v>
      </c>
      <c r="CF722">
        <v>2006</v>
      </c>
      <c r="CG722" t="s">
        <v>122</v>
      </c>
      <c r="CH722" t="s">
        <v>132</v>
      </c>
      <c r="CI722">
        <v>164500</v>
      </c>
      <c r="CR722">
        <v>1320</v>
      </c>
      <c r="CS722" t="s">
        <v>124</v>
      </c>
    </row>
    <row r="723" spans="1:97" x14ac:dyDescent="0.3">
      <c r="A723">
        <v>484</v>
      </c>
      <c r="B723">
        <v>120</v>
      </c>
      <c r="C723" t="s">
        <v>158</v>
      </c>
      <c r="D723">
        <v>32</v>
      </c>
      <c r="E723">
        <v>4500</v>
      </c>
      <c r="F723" t="s">
        <v>92</v>
      </c>
      <c r="G723" t="s">
        <v>93</v>
      </c>
      <c r="H723" t="s">
        <v>141</v>
      </c>
      <c r="I723" t="s">
        <v>95</v>
      </c>
      <c r="J723" t="s">
        <v>96</v>
      </c>
      <c r="K723" t="s">
        <v>173</v>
      </c>
      <c r="L723" t="s">
        <v>98</v>
      </c>
      <c r="M723" t="s">
        <v>218</v>
      </c>
      <c r="N723" t="s">
        <v>203</v>
      </c>
      <c r="O723" t="s">
        <v>101</v>
      </c>
      <c r="P723" t="s">
        <v>101</v>
      </c>
      <c r="Q723" t="s">
        <v>234</v>
      </c>
      <c r="R723" t="s">
        <v>136</v>
      </c>
      <c r="S723" s="3" t="str">
        <f>VLOOKUP(R723,'House Style2'!$A$1:$E$9,5,FALSE)</f>
        <v>Above Average</v>
      </c>
      <c r="T723">
        <v>6</v>
      </c>
      <c r="U723">
        <v>6.1312342348854743E-2</v>
      </c>
      <c r="V723" t="s">
        <v>104</v>
      </c>
      <c r="W723">
        <v>5</v>
      </c>
      <c r="X723">
        <v>1998</v>
      </c>
      <c r="Y723">
        <v>1998</v>
      </c>
      <c r="Z723" t="s">
        <v>125</v>
      </c>
      <c r="AA723" t="s">
        <v>126</v>
      </c>
      <c r="AB723" t="s">
        <v>137</v>
      </c>
      <c r="AC723" t="s">
        <v>137</v>
      </c>
      <c r="AD723" t="s">
        <v>108</v>
      </c>
      <c r="AE723">
        <v>116</v>
      </c>
      <c r="AF723" t="s">
        <v>110</v>
      </c>
      <c r="AG723" t="s">
        <v>110</v>
      </c>
      <c r="AH723" t="s">
        <v>111</v>
      </c>
      <c r="AI723" t="s">
        <v>109</v>
      </c>
      <c r="AJ723" t="s">
        <v>110</v>
      </c>
      <c r="AK723" t="s">
        <v>156</v>
      </c>
      <c r="AL723" t="s">
        <v>113</v>
      </c>
      <c r="AM723">
        <v>897</v>
      </c>
      <c r="AN723" t="s">
        <v>114</v>
      </c>
      <c r="AO723">
        <v>0</v>
      </c>
      <c r="AP723">
        <v>319</v>
      </c>
      <c r="AQ723">
        <v>1216</v>
      </c>
      <c r="AR723" t="s">
        <v>115</v>
      </c>
      <c r="AS723" t="s">
        <v>109</v>
      </c>
      <c r="AT723" t="s">
        <v>116</v>
      </c>
      <c r="AU723" t="s">
        <v>117</v>
      </c>
      <c r="AV723">
        <v>1216</v>
      </c>
      <c r="AW723">
        <v>0.38545602111645016</v>
      </c>
      <c r="AX723" t="s">
        <v>118</v>
      </c>
      <c r="AY723">
        <v>0</v>
      </c>
      <c r="AZ723">
        <v>0</v>
      </c>
      <c r="BA723">
        <v>1216</v>
      </c>
      <c r="BB723">
        <v>1</v>
      </c>
      <c r="BC723">
        <v>0</v>
      </c>
      <c r="BD723">
        <v>2</v>
      </c>
      <c r="BE723">
        <v>0</v>
      </c>
      <c r="BF723">
        <v>2</v>
      </c>
      <c r="BG723">
        <v>1</v>
      </c>
      <c r="BH723" t="s">
        <v>110</v>
      </c>
      <c r="BI723">
        <v>5</v>
      </c>
      <c r="BJ723" t="s">
        <v>119</v>
      </c>
      <c r="BK723">
        <v>0</v>
      </c>
      <c r="BL723" t="s">
        <v>93</v>
      </c>
      <c r="BM723" t="s">
        <v>120</v>
      </c>
      <c r="BN723">
        <v>1998</v>
      </c>
      <c r="BO723" t="s">
        <v>114</v>
      </c>
      <c r="BP723">
        <v>2</v>
      </c>
      <c r="BQ723">
        <v>402</v>
      </c>
      <c r="BR723" t="s">
        <v>110</v>
      </c>
      <c r="BS723" t="s">
        <v>110</v>
      </c>
      <c r="BT723" t="s">
        <v>116</v>
      </c>
      <c r="BU723">
        <v>0</v>
      </c>
      <c r="BV723">
        <v>125</v>
      </c>
      <c r="BW723">
        <v>0</v>
      </c>
      <c r="BX723">
        <v>0</v>
      </c>
      <c r="BY723">
        <v>0</v>
      </c>
      <c r="BZ723">
        <v>0</v>
      </c>
      <c r="CA723" t="s">
        <v>93</v>
      </c>
      <c r="CB723" t="s">
        <v>93</v>
      </c>
      <c r="CC723" t="s">
        <v>93</v>
      </c>
      <c r="CD723">
        <v>0</v>
      </c>
      <c r="CE723">
        <v>5</v>
      </c>
      <c r="CF723">
        <v>2006</v>
      </c>
      <c r="CG723" t="s">
        <v>122</v>
      </c>
      <c r="CH723" t="s">
        <v>123</v>
      </c>
      <c r="CI723">
        <v>164000</v>
      </c>
      <c r="CR723">
        <v>1216</v>
      </c>
      <c r="CS723" t="s">
        <v>124</v>
      </c>
    </row>
    <row r="724" spans="1:97" x14ac:dyDescent="0.3">
      <c r="A724">
        <v>853</v>
      </c>
      <c r="B724">
        <v>75</v>
      </c>
      <c r="C724" t="s">
        <v>91</v>
      </c>
      <c r="D724">
        <v>53</v>
      </c>
      <c r="E724">
        <v>7128</v>
      </c>
      <c r="F724" t="s">
        <v>92</v>
      </c>
      <c r="G724" t="s">
        <v>93</v>
      </c>
      <c r="H724" t="s">
        <v>141</v>
      </c>
      <c r="I724" t="s">
        <v>95</v>
      </c>
      <c r="J724" t="s">
        <v>96</v>
      </c>
      <c r="K724" t="s">
        <v>134</v>
      </c>
      <c r="L724" t="s">
        <v>98</v>
      </c>
      <c r="M724" t="s">
        <v>174</v>
      </c>
      <c r="N724" t="s">
        <v>100</v>
      </c>
      <c r="O724" t="s">
        <v>101</v>
      </c>
      <c r="P724" t="s">
        <v>101</v>
      </c>
      <c r="Q724" t="s">
        <v>102</v>
      </c>
      <c r="R724" t="s">
        <v>199</v>
      </c>
      <c r="S724" s="3" t="str">
        <f>VLOOKUP(R724,'House Style2'!$A$1:$E$9,5,FALSE)</f>
        <v>Below Average</v>
      </c>
      <c r="T724">
        <v>7</v>
      </c>
      <c r="U724">
        <v>0.46236151187000896</v>
      </c>
      <c r="V724" t="s">
        <v>104</v>
      </c>
      <c r="W724">
        <v>5</v>
      </c>
      <c r="X724">
        <v>1941</v>
      </c>
      <c r="Y724">
        <v>1950</v>
      </c>
      <c r="Z724" t="s">
        <v>105</v>
      </c>
      <c r="AA724" t="s">
        <v>126</v>
      </c>
      <c r="AB724" t="s">
        <v>176</v>
      </c>
      <c r="AC724" t="s">
        <v>176</v>
      </c>
      <c r="AD724" t="s">
        <v>129</v>
      </c>
      <c r="AE724">
        <v>0</v>
      </c>
      <c r="AF724" t="s">
        <v>110</v>
      </c>
      <c r="AG724" t="s">
        <v>112</v>
      </c>
      <c r="AH724" t="s">
        <v>171</v>
      </c>
      <c r="AI724" t="s">
        <v>110</v>
      </c>
      <c r="AJ724" t="s">
        <v>110</v>
      </c>
      <c r="AK724" t="s">
        <v>156</v>
      </c>
      <c r="AL724" t="s">
        <v>172</v>
      </c>
      <c r="AM724">
        <v>364</v>
      </c>
      <c r="AN724" t="s">
        <v>114</v>
      </c>
      <c r="AO724">
        <v>0</v>
      </c>
      <c r="AP724">
        <v>554</v>
      </c>
      <c r="AQ724">
        <v>918</v>
      </c>
      <c r="AR724" t="s">
        <v>115</v>
      </c>
      <c r="AS724" t="s">
        <v>112</v>
      </c>
      <c r="AT724" t="s">
        <v>116</v>
      </c>
      <c r="AU724" t="s">
        <v>117</v>
      </c>
      <c r="AV724">
        <v>918</v>
      </c>
      <c r="AW724">
        <v>0.20534549427114346</v>
      </c>
      <c r="AX724" t="s">
        <v>195</v>
      </c>
      <c r="AY724">
        <v>728</v>
      </c>
      <c r="AZ724">
        <v>0</v>
      </c>
      <c r="BA724">
        <v>1646</v>
      </c>
      <c r="BB724">
        <v>0</v>
      </c>
      <c r="BC724">
        <v>0</v>
      </c>
      <c r="BD724">
        <v>2</v>
      </c>
      <c r="BE724">
        <v>0</v>
      </c>
      <c r="BF724">
        <v>4</v>
      </c>
      <c r="BG724">
        <v>1</v>
      </c>
      <c r="BH724" t="s">
        <v>110</v>
      </c>
      <c r="BI724">
        <v>7</v>
      </c>
      <c r="BJ724" t="s">
        <v>119</v>
      </c>
      <c r="BK724">
        <v>2</v>
      </c>
      <c r="BL724" t="s">
        <v>112</v>
      </c>
      <c r="BM724" t="s">
        <v>164</v>
      </c>
      <c r="BN724">
        <v>1941</v>
      </c>
      <c r="BO724" t="s">
        <v>114</v>
      </c>
      <c r="BP724">
        <v>1</v>
      </c>
      <c r="BQ724">
        <v>240</v>
      </c>
      <c r="BR724" t="s">
        <v>110</v>
      </c>
      <c r="BS724" t="s">
        <v>110</v>
      </c>
      <c r="BT724" t="s">
        <v>116</v>
      </c>
      <c r="BU724">
        <v>0</v>
      </c>
      <c r="BV724">
        <v>0</v>
      </c>
      <c r="BW724">
        <v>0</v>
      </c>
      <c r="BX724">
        <v>0</v>
      </c>
      <c r="BY724">
        <v>126</v>
      </c>
      <c r="BZ724">
        <v>0</v>
      </c>
      <c r="CA724" t="s">
        <v>93</v>
      </c>
      <c r="CB724" t="s">
        <v>131</v>
      </c>
      <c r="CC724" t="s">
        <v>93</v>
      </c>
      <c r="CD724">
        <v>0</v>
      </c>
      <c r="CE724">
        <v>8</v>
      </c>
      <c r="CF724">
        <v>2007</v>
      </c>
      <c r="CG724" t="s">
        <v>122</v>
      </c>
      <c r="CH724" t="s">
        <v>123</v>
      </c>
      <c r="CI724">
        <v>164000</v>
      </c>
      <c r="CR724">
        <v>918</v>
      </c>
      <c r="CS724" t="s">
        <v>124</v>
      </c>
    </row>
    <row r="725" spans="1:97" x14ac:dyDescent="0.3">
      <c r="A725">
        <v>1212</v>
      </c>
      <c r="B725">
        <v>50</v>
      </c>
      <c r="C725" t="s">
        <v>91</v>
      </c>
      <c r="D725">
        <v>152</v>
      </c>
      <c r="E725">
        <v>12134</v>
      </c>
      <c r="F725" t="s">
        <v>92</v>
      </c>
      <c r="G725" t="s">
        <v>93</v>
      </c>
      <c r="H725" t="s">
        <v>94</v>
      </c>
      <c r="I725" t="s">
        <v>207</v>
      </c>
      <c r="J725" t="s">
        <v>96</v>
      </c>
      <c r="K725" t="s">
        <v>134</v>
      </c>
      <c r="L725" t="s">
        <v>154</v>
      </c>
      <c r="M725" t="s">
        <v>184</v>
      </c>
      <c r="N725" t="s">
        <v>100</v>
      </c>
      <c r="O725" t="s">
        <v>101</v>
      </c>
      <c r="P725" t="s">
        <v>101</v>
      </c>
      <c r="Q725" t="s">
        <v>102</v>
      </c>
      <c r="R725" t="s">
        <v>170</v>
      </c>
      <c r="S725" s="3" t="str">
        <f>VLOOKUP(R725,'House Style2'!$A$1:$E$9,5,FALSE)</f>
        <v>Below Average</v>
      </c>
      <c r="T725">
        <v>8</v>
      </c>
      <c r="U725">
        <v>0.26041803601019964</v>
      </c>
      <c r="V725" t="s">
        <v>104</v>
      </c>
      <c r="W725">
        <v>7</v>
      </c>
      <c r="X725">
        <v>1988</v>
      </c>
      <c r="Y725">
        <v>2005</v>
      </c>
      <c r="Z725" t="s">
        <v>105</v>
      </c>
      <c r="AA725" t="s">
        <v>126</v>
      </c>
      <c r="AB725" t="s">
        <v>127</v>
      </c>
      <c r="AC725" t="s">
        <v>127</v>
      </c>
      <c r="AD725" t="s">
        <v>129</v>
      </c>
      <c r="AE725">
        <v>0</v>
      </c>
      <c r="AF725" t="s">
        <v>112</v>
      </c>
      <c r="AG725" t="s">
        <v>110</v>
      </c>
      <c r="AH725" t="s">
        <v>228</v>
      </c>
      <c r="AI725" t="s">
        <v>112</v>
      </c>
      <c r="AJ725" t="s">
        <v>110</v>
      </c>
      <c r="AK725" t="s">
        <v>130</v>
      </c>
      <c r="AL725" t="s">
        <v>113</v>
      </c>
      <c r="AM725">
        <v>427</v>
      </c>
      <c r="AN725" t="s">
        <v>114</v>
      </c>
      <c r="AO725">
        <v>0</v>
      </c>
      <c r="AP725">
        <v>132</v>
      </c>
      <c r="AQ725">
        <v>559</v>
      </c>
      <c r="AR725" t="s">
        <v>115</v>
      </c>
      <c r="AS725" t="s">
        <v>112</v>
      </c>
      <c r="AT725" t="s">
        <v>116</v>
      </c>
      <c r="AU725" t="s">
        <v>117</v>
      </c>
      <c r="AV725">
        <v>1080</v>
      </c>
      <c r="AW725">
        <v>0.46723842259595461</v>
      </c>
      <c r="AX725" t="s">
        <v>195</v>
      </c>
      <c r="AY725">
        <v>672</v>
      </c>
      <c r="AZ725">
        <v>0</v>
      </c>
      <c r="BA725">
        <v>1752</v>
      </c>
      <c r="BB725">
        <v>0</v>
      </c>
      <c r="BC725">
        <v>0</v>
      </c>
      <c r="BD725">
        <v>2</v>
      </c>
      <c r="BE725">
        <v>0</v>
      </c>
      <c r="BF725">
        <v>4</v>
      </c>
      <c r="BG725">
        <v>1</v>
      </c>
      <c r="BH725" t="s">
        <v>110</v>
      </c>
      <c r="BI725">
        <v>8</v>
      </c>
      <c r="BJ725" t="s">
        <v>119</v>
      </c>
      <c r="BK725">
        <v>0</v>
      </c>
      <c r="BL725" t="s">
        <v>93</v>
      </c>
      <c r="BM725" t="s">
        <v>190</v>
      </c>
      <c r="BN725">
        <v>1988</v>
      </c>
      <c r="BO725" t="s">
        <v>143</v>
      </c>
      <c r="BP725">
        <v>2</v>
      </c>
      <c r="BQ725">
        <v>492</v>
      </c>
      <c r="BR725" t="s">
        <v>110</v>
      </c>
      <c r="BS725" t="s">
        <v>110</v>
      </c>
      <c r="BT725" t="s">
        <v>116</v>
      </c>
      <c r="BU725">
        <v>325</v>
      </c>
      <c r="BV725">
        <v>12</v>
      </c>
      <c r="BW725">
        <v>0</v>
      </c>
      <c r="BX725">
        <v>0</v>
      </c>
      <c r="BY725">
        <v>0</v>
      </c>
      <c r="BZ725">
        <v>0</v>
      </c>
      <c r="CA725" t="s">
        <v>93</v>
      </c>
      <c r="CB725" t="s">
        <v>93</v>
      </c>
      <c r="CC725" t="s">
        <v>93</v>
      </c>
      <c r="CD725">
        <v>0</v>
      </c>
      <c r="CE725">
        <v>6</v>
      </c>
      <c r="CF725">
        <v>2010</v>
      </c>
      <c r="CG725" t="s">
        <v>122</v>
      </c>
      <c r="CH725" t="s">
        <v>123</v>
      </c>
      <c r="CI725">
        <v>164000</v>
      </c>
      <c r="CR725">
        <v>1080</v>
      </c>
      <c r="CS725" t="s">
        <v>124</v>
      </c>
    </row>
    <row r="726" spans="1:97" x14ac:dyDescent="0.3">
      <c r="A726">
        <v>120</v>
      </c>
      <c r="B726">
        <v>60</v>
      </c>
      <c r="C726" t="s">
        <v>91</v>
      </c>
      <c r="D726">
        <v>65</v>
      </c>
      <c r="E726">
        <v>8461</v>
      </c>
      <c r="F726" t="s">
        <v>92</v>
      </c>
      <c r="G726" t="s">
        <v>93</v>
      </c>
      <c r="H726" t="s">
        <v>141</v>
      </c>
      <c r="I726" t="s">
        <v>95</v>
      </c>
      <c r="J726" t="s">
        <v>96</v>
      </c>
      <c r="K726" t="s">
        <v>134</v>
      </c>
      <c r="L726" t="s">
        <v>98</v>
      </c>
      <c r="M726" t="s">
        <v>167</v>
      </c>
      <c r="N726" t="s">
        <v>100</v>
      </c>
      <c r="O726" t="s">
        <v>101</v>
      </c>
      <c r="P726" t="s">
        <v>101</v>
      </c>
      <c r="Q726" t="s">
        <v>102</v>
      </c>
      <c r="R726" t="s">
        <v>103</v>
      </c>
      <c r="S726" s="3" t="str">
        <f>VLOOKUP(R726,'House Style2'!$A$1:$E$9,5,FALSE)</f>
        <v>Above Average</v>
      </c>
      <c r="T726">
        <v>6</v>
      </c>
      <c r="U726">
        <v>0.76363947648344077</v>
      </c>
      <c r="V726" t="s">
        <v>104</v>
      </c>
      <c r="W726">
        <v>5</v>
      </c>
      <c r="X726">
        <v>2005</v>
      </c>
      <c r="Y726">
        <v>2006</v>
      </c>
      <c r="Z726" t="s">
        <v>105</v>
      </c>
      <c r="AA726" t="s">
        <v>126</v>
      </c>
      <c r="AB726" t="s">
        <v>137</v>
      </c>
      <c r="AC726" t="s">
        <v>137</v>
      </c>
      <c r="AD726" t="s">
        <v>129</v>
      </c>
      <c r="AE726">
        <v>0</v>
      </c>
      <c r="AF726" t="s">
        <v>112</v>
      </c>
      <c r="AG726" t="s">
        <v>110</v>
      </c>
      <c r="AH726" t="s">
        <v>111</v>
      </c>
      <c r="AI726" t="s">
        <v>112</v>
      </c>
      <c r="AJ726" t="s">
        <v>110</v>
      </c>
      <c r="AK726" t="s">
        <v>156</v>
      </c>
      <c r="AL726" t="s">
        <v>114</v>
      </c>
      <c r="AM726">
        <v>0</v>
      </c>
      <c r="AN726" t="s">
        <v>114</v>
      </c>
      <c r="AO726">
        <v>0</v>
      </c>
      <c r="AP726">
        <v>728</v>
      </c>
      <c r="AQ726">
        <v>728</v>
      </c>
      <c r="AR726" t="s">
        <v>115</v>
      </c>
      <c r="AS726" t="s">
        <v>109</v>
      </c>
      <c r="AT726" t="s">
        <v>116</v>
      </c>
      <c r="AU726" t="s">
        <v>117</v>
      </c>
      <c r="AV726">
        <v>728</v>
      </c>
      <c r="AW726">
        <v>0.33722621613809434</v>
      </c>
      <c r="AX726" t="s">
        <v>195</v>
      </c>
      <c r="AY726">
        <v>728</v>
      </c>
      <c r="AZ726">
        <v>0</v>
      </c>
      <c r="BA726">
        <v>1456</v>
      </c>
      <c r="BB726">
        <v>0</v>
      </c>
      <c r="BC726">
        <v>0</v>
      </c>
      <c r="BD726">
        <v>2</v>
      </c>
      <c r="BE726">
        <v>1</v>
      </c>
      <c r="BF726">
        <v>3</v>
      </c>
      <c r="BG726">
        <v>1</v>
      </c>
      <c r="BH726" t="s">
        <v>112</v>
      </c>
      <c r="BI726">
        <v>8</v>
      </c>
      <c r="BJ726" t="s">
        <v>119</v>
      </c>
      <c r="BK726">
        <v>1</v>
      </c>
      <c r="BL726" t="s">
        <v>112</v>
      </c>
      <c r="BM726" t="s">
        <v>120</v>
      </c>
      <c r="BN726">
        <v>2005</v>
      </c>
      <c r="BO726" t="s">
        <v>121</v>
      </c>
      <c r="BP726">
        <v>2</v>
      </c>
      <c r="BQ726">
        <v>390</v>
      </c>
      <c r="BR726" t="s">
        <v>110</v>
      </c>
      <c r="BS726" t="s">
        <v>110</v>
      </c>
      <c r="BT726" t="s">
        <v>116</v>
      </c>
      <c r="BU726">
        <v>0</v>
      </c>
      <c r="BV726">
        <v>24</v>
      </c>
      <c r="BW726">
        <v>0</v>
      </c>
      <c r="BX726">
        <v>0</v>
      </c>
      <c r="BY726">
        <v>0</v>
      </c>
      <c r="BZ726">
        <v>0</v>
      </c>
      <c r="CA726" t="s">
        <v>93</v>
      </c>
      <c r="CB726" t="s">
        <v>93</v>
      </c>
      <c r="CC726" t="s">
        <v>93</v>
      </c>
      <c r="CD726">
        <v>0</v>
      </c>
      <c r="CE726">
        <v>7</v>
      </c>
      <c r="CF726">
        <v>2006</v>
      </c>
      <c r="CG726" t="s">
        <v>139</v>
      </c>
      <c r="CH726" t="s">
        <v>140</v>
      </c>
      <c r="CI726">
        <v>163990</v>
      </c>
      <c r="CR726">
        <v>728</v>
      </c>
      <c r="CS726" t="s">
        <v>124</v>
      </c>
    </row>
    <row r="727" spans="1:97" x14ac:dyDescent="0.3">
      <c r="A727">
        <v>1125</v>
      </c>
      <c r="B727">
        <v>80</v>
      </c>
      <c r="C727" t="s">
        <v>91</v>
      </c>
      <c r="D727" t="s">
        <v>93</v>
      </c>
      <c r="E727">
        <v>9125</v>
      </c>
      <c r="F727" t="s">
        <v>92</v>
      </c>
      <c r="G727" t="s">
        <v>93</v>
      </c>
      <c r="H727" t="s">
        <v>94</v>
      </c>
      <c r="I727" t="s">
        <v>95</v>
      </c>
      <c r="J727" t="s">
        <v>96</v>
      </c>
      <c r="K727" t="s">
        <v>134</v>
      </c>
      <c r="L727" t="s">
        <v>98</v>
      </c>
      <c r="M727" t="s">
        <v>184</v>
      </c>
      <c r="N727" t="s">
        <v>100</v>
      </c>
      <c r="O727" t="s">
        <v>101</v>
      </c>
      <c r="P727" t="s">
        <v>101</v>
      </c>
      <c r="Q727" t="s">
        <v>102</v>
      </c>
      <c r="R727" t="s">
        <v>193</v>
      </c>
      <c r="S727" s="3" t="str">
        <f>VLOOKUP(R727,'House Style2'!$A$1:$E$9,5,FALSE)</f>
        <v>Above Average</v>
      </c>
      <c r="T727">
        <v>7</v>
      </c>
      <c r="U727">
        <v>0.62471400752181183</v>
      </c>
      <c r="V727" t="s">
        <v>104</v>
      </c>
      <c r="W727">
        <v>5</v>
      </c>
      <c r="X727">
        <v>1992</v>
      </c>
      <c r="Y727">
        <v>1992</v>
      </c>
      <c r="Z727" t="s">
        <v>105</v>
      </c>
      <c r="AA727" t="s">
        <v>126</v>
      </c>
      <c r="AB727" t="s">
        <v>107</v>
      </c>
      <c r="AC727" t="s">
        <v>107</v>
      </c>
      <c r="AD727" t="s">
        <v>108</v>
      </c>
      <c r="AE727">
        <v>170</v>
      </c>
      <c r="AF727" t="s">
        <v>110</v>
      </c>
      <c r="AG727" t="s">
        <v>110</v>
      </c>
      <c r="AH727" t="s">
        <v>111</v>
      </c>
      <c r="AI727" t="s">
        <v>112</v>
      </c>
      <c r="AJ727" t="s">
        <v>110</v>
      </c>
      <c r="AK727" t="s">
        <v>156</v>
      </c>
      <c r="AL727" t="s">
        <v>114</v>
      </c>
      <c r="AM727">
        <v>0</v>
      </c>
      <c r="AN727" t="s">
        <v>114</v>
      </c>
      <c r="AO727">
        <v>0</v>
      </c>
      <c r="AP727">
        <v>384</v>
      </c>
      <c r="AQ727">
        <v>384</v>
      </c>
      <c r="AR727" t="s">
        <v>115</v>
      </c>
      <c r="AS727" t="s">
        <v>112</v>
      </c>
      <c r="AT727" t="s">
        <v>116</v>
      </c>
      <c r="AU727" t="s">
        <v>117</v>
      </c>
      <c r="AV727">
        <v>812</v>
      </c>
      <c r="AW727">
        <v>3.8632975087994015E-2</v>
      </c>
      <c r="AX727" t="s">
        <v>195</v>
      </c>
      <c r="AY727">
        <v>670</v>
      </c>
      <c r="AZ727">
        <v>0</v>
      </c>
      <c r="BA727">
        <v>1482</v>
      </c>
      <c r="BB727">
        <v>0</v>
      </c>
      <c r="BC727">
        <v>0</v>
      </c>
      <c r="BD727">
        <v>2</v>
      </c>
      <c r="BE727">
        <v>1</v>
      </c>
      <c r="BF727">
        <v>3</v>
      </c>
      <c r="BG727">
        <v>1</v>
      </c>
      <c r="BH727" t="s">
        <v>112</v>
      </c>
      <c r="BI727">
        <v>7</v>
      </c>
      <c r="BJ727" t="s">
        <v>119</v>
      </c>
      <c r="BK727">
        <v>1</v>
      </c>
      <c r="BL727" t="s">
        <v>110</v>
      </c>
      <c r="BM727" t="s">
        <v>120</v>
      </c>
      <c r="BN727">
        <v>1992</v>
      </c>
      <c r="BO727" t="s">
        <v>121</v>
      </c>
      <c r="BP727">
        <v>2</v>
      </c>
      <c r="BQ727">
        <v>392</v>
      </c>
      <c r="BR727" t="s">
        <v>110</v>
      </c>
      <c r="BS727" t="s">
        <v>110</v>
      </c>
      <c r="BT727" t="s">
        <v>116</v>
      </c>
      <c r="BU727">
        <v>100</v>
      </c>
      <c r="BV727">
        <v>25</v>
      </c>
      <c r="BW727">
        <v>0</v>
      </c>
      <c r="BX727">
        <v>0</v>
      </c>
      <c r="BY727">
        <v>0</v>
      </c>
      <c r="BZ727">
        <v>0</v>
      </c>
      <c r="CA727" t="s">
        <v>93</v>
      </c>
      <c r="CB727" t="s">
        <v>93</v>
      </c>
      <c r="CC727" t="s">
        <v>93</v>
      </c>
      <c r="CD727">
        <v>0</v>
      </c>
      <c r="CE727">
        <v>7</v>
      </c>
      <c r="CF727">
        <v>2007</v>
      </c>
      <c r="CG727" t="s">
        <v>122</v>
      </c>
      <c r="CH727" t="s">
        <v>123</v>
      </c>
      <c r="CI727">
        <v>163900</v>
      </c>
      <c r="CR727">
        <v>812</v>
      </c>
      <c r="CS727" t="s">
        <v>124</v>
      </c>
    </row>
    <row r="728" spans="1:97" x14ac:dyDescent="0.3">
      <c r="A728">
        <v>93</v>
      </c>
      <c r="B728">
        <v>30</v>
      </c>
      <c r="C728" t="s">
        <v>91</v>
      </c>
      <c r="D728">
        <v>80</v>
      </c>
      <c r="E728">
        <v>13360</v>
      </c>
      <c r="F728" t="s">
        <v>92</v>
      </c>
      <c r="G728" t="s">
        <v>227</v>
      </c>
      <c r="H728" t="s">
        <v>94</v>
      </c>
      <c r="I728" t="s">
        <v>153</v>
      </c>
      <c r="J728" t="s">
        <v>96</v>
      </c>
      <c r="K728" t="s">
        <v>134</v>
      </c>
      <c r="L728" t="s">
        <v>98</v>
      </c>
      <c r="M728" t="s">
        <v>174</v>
      </c>
      <c r="N728" t="s">
        <v>100</v>
      </c>
      <c r="O728" t="s">
        <v>101</v>
      </c>
      <c r="P728" t="s">
        <v>101</v>
      </c>
      <c r="Q728" t="s">
        <v>102</v>
      </c>
      <c r="R728" t="s">
        <v>136</v>
      </c>
      <c r="S728" s="3" t="str">
        <f>VLOOKUP(R728,'House Style2'!$A$1:$E$9,5,FALSE)</f>
        <v>Above Average</v>
      </c>
      <c r="T728">
        <v>5</v>
      </c>
      <c r="U728">
        <v>0.55780865353581854</v>
      </c>
      <c r="V728" t="s">
        <v>225</v>
      </c>
      <c r="W728">
        <v>7</v>
      </c>
      <c r="X728">
        <v>1921</v>
      </c>
      <c r="Y728">
        <v>2006</v>
      </c>
      <c r="Z728" t="s">
        <v>105</v>
      </c>
      <c r="AA728" t="s">
        <v>126</v>
      </c>
      <c r="AB728" t="s">
        <v>127</v>
      </c>
      <c r="AC728" t="s">
        <v>127</v>
      </c>
      <c r="AD728" t="s">
        <v>129</v>
      </c>
      <c r="AE728">
        <v>0</v>
      </c>
      <c r="AF728" t="s">
        <v>110</v>
      </c>
      <c r="AG728" t="s">
        <v>112</v>
      </c>
      <c r="AH728" t="s">
        <v>162</v>
      </c>
      <c r="AI728" t="s">
        <v>112</v>
      </c>
      <c r="AJ728" t="s">
        <v>110</v>
      </c>
      <c r="AK728" t="s">
        <v>156</v>
      </c>
      <c r="AL728" t="s">
        <v>151</v>
      </c>
      <c r="AM728">
        <v>713</v>
      </c>
      <c r="AN728" t="s">
        <v>114</v>
      </c>
      <c r="AO728">
        <v>0</v>
      </c>
      <c r="AP728">
        <v>163</v>
      </c>
      <c r="AQ728">
        <v>876</v>
      </c>
      <c r="AR728" t="s">
        <v>115</v>
      </c>
      <c r="AS728" t="s">
        <v>109</v>
      </c>
      <c r="AT728" t="s">
        <v>116</v>
      </c>
      <c r="AU728" t="s">
        <v>117</v>
      </c>
      <c r="AV728">
        <v>964</v>
      </c>
      <c r="AW728">
        <v>0.3093110887548064</v>
      </c>
      <c r="AX728" t="s">
        <v>195</v>
      </c>
      <c r="AY728">
        <v>0</v>
      </c>
      <c r="AZ728">
        <v>0</v>
      </c>
      <c r="BA728">
        <v>964</v>
      </c>
      <c r="BB728">
        <v>1</v>
      </c>
      <c r="BC728">
        <v>0</v>
      </c>
      <c r="BD728">
        <v>1</v>
      </c>
      <c r="BE728">
        <v>0</v>
      </c>
      <c r="BF728">
        <v>2</v>
      </c>
      <c r="BG728">
        <v>1</v>
      </c>
      <c r="BH728" t="s">
        <v>110</v>
      </c>
      <c r="BI728">
        <v>5</v>
      </c>
      <c r="BJ728" t="s">
        <v>119</v>
      </c>
      <c r="BK728">
        <v>0</v>
      </c>
      <c r="BL728" t="s">
        <v>93</v>
      </c>
      <c r="BM728" t="s">
        <v>164</v>
      </c>
      <c r="BN728">
        <v>1921</v>
      </c>
      <c r="BO728" t="s">
        <v>114</v>
      </c>
      <c r="BP728">
        <v>2</v>
      </c>
      <c r="BQ728">
        <v>432</v>
      </c>
      <c r="BR728" t="s">
        <v>110</v>
      </c>
      <c r="BS728" t="s">
        <v>110</v>
      </c>
      <c r="BT728" t="s">
        <v>116</v>
      </c>
      <c r="BU728">
        <v>0</v>
      </c>
      <c r="BV728">
        <v>0</v>
      </c>
      <c r="BW728">
        <v>44</v>
      </c>
      <c r="BX728">
        <v>0</v>
      </c>
      <c r="BY728">
        <v>0</v>
      </c>
      <c r="BZ728">
        <v>0</v>
      </c>
      <c r="CA728" t="s">
        <v>93</v>
      </c>
      <c r="CB728" t="s">
        <v>93</v>
      </c>
      <c r="CC728" t="s">
        <v>93</v>
      </c>
      <c r="CD728">
        <v>0</v>
      </c>
      <c r="CE728">
        <v>8</v>
      </c>
      <c r="CF728">
        <v>2009</v>
      </c>
      <c r="CG728" t="s">
        <v>122</v>
      </c>
      <c r="CH728" t="s">
        <v>123</v>
      </c>
      <c r="CI728">
        <v>163500</v>
      </c>
      <c r="CR728">
        <v>964</v>
      </c>
      <c r="CS728" t="s">
        <v>124</v>
      </c>
    </row>
    <row r="729" spans="1:97" x14ac:dyDescent="0.3">
      <c r="A729">
        <v>1007</v>
      </c>
      <c r="B729">
        <v>20</v>
      </c>
      <c r="C729" t="s">
        <v>91</v>
      </c>
      <c r="D729" t="s">
        <v>93</v>
      </c>
      <c r="E729">
        <v>12155</v>
      </c>
      <c r="F729" t="s">
        <v>92</v>
      </c>
      <c r="G729" t="s">
        <v>93</v>
      </c>
      <c r="H729" t="s">
        <v>185</v>
      </c>
      <c r="I729" t="s">
        <v>95</v>
      </c>
      <c r="J729" t="s">
        <v>96</v>
      </c>
      <c r="K729" t="s">
        <v>134</v>
      </c>
      <c r="L729" t="s">
        <v>98</v>
      </c>
      <c r="M729" t="s">
        <v>192</v>
      </c>
      <c r="N729" t="s">
        <v>100</v>
      </c>
      <c r="O729" t="s">
        <v>180</v>
      </c>
      <c r="P729" t="s">
        <v>101</v>
      </c>
      <c r="Q729" t="s">
        <v>102</v>
      </c>
      <c r="R729" t="s">
        <v>136</v>
      </c>
      <c r="S729" s="3" t="str">
        <f>VLOOKUP(R729,'House Style2'!$A$1:$E$9,5,FALSE)</f>
        <v>Above Average</v>
      </c>
      <c r="T729">
        <v>6</v>
      </c>
      <c r="U729">
        <v>0.98046465313363429</v>
      </c>
      <c r="V729" t="s">
        <v>104</v>
      </c>
      <c r="W729">
        <v>3</v>
      </c>
      <c r="X729">
        <v>1970</v>
      </c>
      <c r="Y729">
        <v>1970</v>
      </c>
      <c r="Z729" t="s">
        <v>105</v>
      </c>
      <c r="AA729" t="s">
        <v>126</v>
      </c>
      <c r="AB729" t="s">
        <v>194</v>
      </c>
      <c r="AC729" t="s">
        <v>194</v>
      </c>
      <c r="AD729" t="s">
        <v>129</v>
      </c>
      <c r="AE729">
        <v>0</v>
      </c>
      <c r="AF729" t="s">
        <v>110</v>
      </c>
      <c r="AG729" t="s">
        <v>110</v>
      </c>
      <c r="AH729" t="s">
        <v>171</v>
      </c>
      <c r="AI729" t="s">
        <v>112</v>
      </c>
      <c r="AJ729" t="s">
        <v>110</v>
      </c>
      <c r="AK729" t="s">
        <v>156</v>
      </c>
      <c r="AL729" t="s">
        <v>210</v>
      </c>
      <c r="AM729">
        <v>1237</v>
      </c>
      <c r="AN729" t="s">
        <v>114</v>
      </c>
      <c r="AO729">
        <v>0</v>
      </c>
      <c r="AP729">
        <v>420</v>
      </c>
      <c r="AQ729">
        <v>1657</v>
      </c>
      <c r="AR729" t="s">
        <v>115</v>
      </c>
      <c r="AS729" t="s">
        <v>112</v>
      </c>
      <c r="AT729" t="s">
        <v>116</v>
      </c>
      <c r="AU729" t="s">
        <v>117</v>
      </c>
      <c r="AV729">
        <v>1657</v>
      </c>
      <c r="AW729">
        <v>0.55258050436111139</v>
      </c>
      <c r="AX729" t="s">
        <v>118</v>
      </c>
      <c r="AY729">
        <v>0</v>
      </c>
      <c r="AZ729">
        <v>0</v>
      </c>
      <c r="BA729">
        <v>1657</v>
      </c>
      <c r="BB729">
        <v>0</v>
      </c>
      <c r="BC729">
        <v>1</v>
      </c>
      <c r="BD729">
        <v>2</v>
      </c>
      <c r="BE729">
        <v>0</v>
      </c>
      <c r="BF729">
        <v>3</v>
      </c>
      <c r="BG729">
        <v>1</v>
      </c>
      <c r="BH729" t="s">
        <v>110</v>
      </c>
      <c r="BI729">
        <v>7</v>
      </c>
      <c r="BJ729" t="s">
        <v>119</v>
      </c>
      <c r="BK729">
        <v>1</v>
      </c>
      <c r="BL729" t="s">
        <v>110</v>
      </c>
      <c r="BM729" t="s">
        <v>120</v>
      </c>
      <c r="BN729">
        <v>1970</v>
      </c>
      <c r="BO729" t="s">
        <v>114</v>
      </c>
      <c r="BP729">
        <v>2</v>
      </c>
      <c r="BQ729">
        <v>484</v>
      </c>
      <c r="BR729" t="s">
        <v>110</v>
      </c>
      <c r="BS729" t="s">
        <v>110</v>
      </c>
      <c r="BT729" t="s">
        <v>116</v>
      </c>
      <c r="BU729">
        <v>0</v>
      </c>
      <c r="BV729">
        <v>0</v>
      </c>
      <c r="BW729">
        <v>0</v>
      </c>
      <c r="BX729">
        <v>0</v>
      </c>
      <c r="BY729">
        <v>147</v>
      </c>
      <c r="BZ729">
        <v>0</v>
      </c>
      <c r="CA729" t="s">
        <v>93</v>
      </c>
      <c r="CB729" t="s">
        <v>93</v>
      </c>
      <c r="CC729" t="s">
        <v>93</v>
      </c>
      <c r="CD729">
        <v>0</v>
      </c>
      <c r="CE729">
        <v>3</v>
      </c>
      <c r="CF729">
        <v>2007</v>
      </c>
      <c r="CG729" t="s">
        <v>122</v>
      </c>
      <c r="CH729" t="s">
        <v>123</v>
      </c>
      <c r="CI729">
        <v>163500</v>
      </c>
      <c r="CR729" t="s">
        <v>124</v>
      </c>
      <c r="CS729">
        <v>1657</v>
      </c>
    </row>
    <row r="730" spans="1:97" x14ac:dyDescent="0.3">
      <c r="A730">
        <v>174</v>
      </c>
      <c r="B730">
        <v>20</v>
      </c>
      <c r="C730" t="s">
        <v>91</v>
      </c>
      <c r="D730">
        <v>80</v>
      </c>
      <c r="E730">
        <v>10197</v>
      </c>
      <c r="F730" t="s">
        <v>92</v>
      </c>
      <c r="G730" t="s">
        <v>93</v>
      </c>
      <c r="H730" t="s">
        <v>94</v>
      </c>
      <c r="I730" t="s">
        <v>95</v>
      </c>
      <c r="J730" t="s">
        <v>96</v>
      </c>
      <c r="K730" t="s">
        <v>134</v>
      </c>
      <c r="L730" t="s">
        <v>98</v>
      </c>
      <c r="M730" t="s">
        <v>192</v>
      </c>
      <c r="N730" t="s">
        <v>100</v>
      </c>
      <c r="O730" t="s">
        <v>101</v>
      </c>
      <c r="P730" t="s">
        <v>101</v>
      </c>
      <c r="Q730" t="s">
        <v>102</v>
      </c>
      <c r="R730" t="s">
        <v>136</v>
      </c>
      <c r="S730" s="3" t="str">
        <f>VLOOKUP(R730,'House Style2'!$A$1:$E$9,5,FALSE)</f>
        <v>Above Average</v>
      </c>
      <c r="T730">
        <v>6</v>
      </c>
      <c r="U730">
        <v>0.22249294186998003</v>
      </c>
      <c r="V730" t="s">
        <v>104</v>
      </c>
      <c r="W730">
        <v>5</v>
      </c>
      <c r="X730">
        <v>1961</v>
      </c>
      <c r="Y730">
        <v>1961</v>
      </c>
      <c r="Z730" t="s">
        <v>105</v>
      </c>
      <c r="AA730" t="s">
        <v>126</v>
      </c>
      <c r="AB730" t="s">
        <v>179</v>
      </c>
      <c r="AC730" t="s">
        <v>155</v>
      </c>
      <c r="AD730" t="s">
        <v>214</v>
      </c>
      <c r="AE730">
        <v>491</v>
      </c>
      <c r="AF730" t="s">
        <v>110</v>
      </c>
      <c r="AG730" t="s">
        <v>110</v>
      </c>
      <c r="AH730" t="s">
        <v>171</v>
      </c>
      <c r="AI730" t="s">
        <v>110</v>
      </c>
      <c r="AJ730" t="s">
        <v>110</v>
      </c>
      <c r="AK730" t="s">
        <v>156</v>
      </c>
      <c r="AL730" t="s">
        <v>151</v>
      </c>
      <c r="AM730">
        <v>288</v>
      </c>
      <c r="AN730" t="s">
        <v>172</v>
      </c>
      <c r="AO730">
        <v>374</v>
      </c>
      <c r="AP730">
        <v>700</v>
      </c>
      <c r="AQ730">
        <v>1362</v>
      </c>
      <c r="AR730" t="s">
        <v>115</v>
      </c>
      <c r="AS730" t="s">
        <v>110</v>
      </c>
      <c r="AT730" t="s">
        <v>116</v>
      </c>
      <c r="AU730" t="s">
        <v>117</v>
      </c>
      <c r="AV730">
        <v>1362</v>
      </c>
      <c r="AW730">
        <v>0.32506126217324038</v>
      </c>
      <c r="AX730" t="s">
        <v>118</v>
      </c>
      <c r="AY730">
        <v>0</v>
      </c>
      <c r="AZ730">
        <v>0</v>
      </c>
      <c r="BA730">
        <v>1362</v>
      </c>
      <c r="BB730">
        <v>1</v>
      </c>
      <c r="BC730">
        <v>0</v>
      </c>
      <c r="BD730">
        <v>1</v>
      </c>
      <c r="BE730">
        <v>1</v>
      </c>
      <c r="BF730">
        <v>3</v>
      </c>
      <c r="BG730">
        <v>1</v>
      </c>
      <c r="BH730" t="s">
        <v>110</v>
      </c>
      <c r="BI730">
        <v>6</v>
      </c>
      <c r="BJ730" t="s">
        <v>119</v>
      </c>
      <c r="BK730">
        <v>1</v>
      </c>
      <c r="BL730" t="s">
        <v>110</v>
      </c>
      <c r="BM730" t="s">
        <v>120</v>
      </c>
      <c r="BN730">
        <v>1961</v>
      </c>
      <c r="BO730" t="s">
        <v>114</v>
      </c>
      <c r="BP730">
        <v>2</v>
      </c>
      <c r="BQ730">
        <v>504</v>
      </c>
      <c r="BR730" t="s">
        <v>110</v>
      </c>
      <c r="BS730" t="s">
        <v>110</v>
      </c>
      <c r="BT730" t="s">
        <v>116</v>
      </c>
      <c r="BU730">
        <v>0</v>
      </c>
      <c r="BV730">
        <v>20</v>
      </c>
      <c r="BW730">
        <v>0</v>
      </c>
      <c r="BX730">
        <v>0</v>
      </c>
      <c r="BY730">
        <v>0</v>
      </c>
      <c r="BZ730">
        <v>0</v>
      </c>
      <c r="CA730" t="s">
        <v>93</v>
      </c>
      <c r="CB730" t="s">
        <v>93</v>
      </c>
      <c r="CC730" t="s">
        <v>93</v>
      </c>
      <c r="CD730">
        <v>0</v>
      </c>
      <c r="CE730">
        <v>6</v>
      </c>
      <c r="CF730">
        <v>2008</v>
      </c>
      <c r="CG730" t="s">
        <v>213</v>
      </c>
      <c r="CH730" t="s">
        <v>123</v>
      </c>
      <c r="CI730">
        <v>163000</v>
      </c>
      <c r="CR730">
        <v>1362</v>
      </c>
      <c r="CS730" t="s">
        <v>124</v>
      </c>
    </row>
    <row r="731" spans="1:97" x14ac:dyDescent="0.3">
      <c r="A731">
        <v>736</v>
      </c>
      <c r="B731">
        <v>75</v>
      </c>
      <c r="C731" t="s">
        <v>158</v>
      </c>
      <c r="D731">
        <v>60</v>
      </c>
      <c r="E731">
        <v>10800</v>
      </c>
      <c r="F731" t="s">
        <v>92</v>
      </c>
      <c r="G731" t="s">
        <v>93</v>
      </c>
      <c r="H731" t="s">
        <v>141</v>
      </c>
      <c r="I731" t="s">
        <v>95</v>
      </c>
      <c r="J731" t="s">
        <v>96</v>
      </c>
      <c r="K731" t="s">
        <v>134</v>
      </c>
      <c r="L731" t="s">
        <v>98</v>
      </c>
      <c r="M731" t="s">
        <v>159</v>
      </c>
      <c r="N731" t="s">
        <v>100</v>
      </c>
      <c r="O731" t="s">
        <v>101</v>
      </c>
      <c r="P731" t="s">
        <v>101</v>
      </c>
      <c r="Q731" t="s">
        <v>102</v>
      </c>
      <c r="R731" t="s">
        <v>199</v>
      </c>
      <c r="S731" s="3" t="str">
        <f>VLOOKUP(R731,'House Style2'!$A$1:$E$9,5,FALSE)</f>
        <v>Below Average</v>
      </c>
      <c r="T731">
        <v>7</v>
      </c>
      <c r="U731">
        <v>8.1560414763097722E-2</v>
      </c>
      <c r="V731" t="s">
        <v>104</v>
      </c>
      <c r="W731">
        <v>7</v>
      </c>
      <c r="X731">
        <v>1914</v>
      </c>
      <c r="Y731">
        <v>1970</v>
      </c>
      <c r="Z731" t="s">
        <v>105</v>
      </c>
      <c r="AA731" t="s">
        <v>126</v>
      </c>
      <c r="AB731" t="s">
        <v>127</v>
      </c>
      <c r="AC731" t="s">
        <v>127</v>
      </c>
      <c r="AD731" t="s">
        <v>129</v>
      </c>
      <c r="AE731">
        <v>0</v>
      </c>
      <c r="AF731" t="s">
        <v>110</v>
      </c>
      <c r="AG731" t="s">
        <v>110</v>
      </c>
      <c r="AH731" t="s">
        <v>162</v>
      </c>
      <c r="AI731" t="s">
        <v>112</v>
      </c>
      <c r="AJ731" t="s">
        <v>110</v>
      </c>
      <c r="AK731" t="s">
        <v>163</v>
      </c>
      <c r="AL731" t="s">
        <v>172</v>
      </c>
      <c r="AM731">
        <v>390</v>
      </c>
      <c r="AN731" t="s">
        <v>114</v>
      </c>
      <c r="AO731">
        <v>0</v>
      </c>
      <c r="AP731">
        <v>490</v>
      </c>
      <c r="AQ731">
        <v>880</v>
      </c>
      <c r="AR731" t="s">
        <v>187</v>
      </c>
      <c r="AS731" t="s">
        <v>220</v>
      </c>
      <c r="AT731" t="s">
        <v>221</v>
      </c>
      <c r="AU731" t="s">
        <v>117</v>
      </c>
      <c r="AV731">
        <v>880</v>
      </c>
      <c r="AW731">
        <v>0.62402866925196809</v>
      </c>
      <c r="AX731" t="s">
        <v>195</v>
      </c>
      <c r="AY731">
        <v>888</v>
      </c>
      <c r="AZ731">
        <v>0</v>
      </c>
      <c r="BA731">
        <v>1768</v>
      </c>
      <c r="BB731">
        <v>0</v>
      </c>
      <c r="BC731">
        <v>0</v>
      </c>
      <c r="BD731">
        <v>1</v>
      </c>
      <c r="BE731">
        <v>1</v>
      </c>
      <c r="BF731">
        <v>2</v>
      </c>
      <c r="BG731">
        <v>1</v>
      </c>
      <c r="BH731" t="s">
        <v>110</v>
      </c>
      <c r="BI731">
        <v>6</v>
      </c>
      <c r="BJ731" t="s">
        <v>119</v>
      </c>
      <c r="BK731">
        <v>2</v>
      </c>
      <c r="BL731" t="s">
        <v>110</v>
      </c>
      <c r="BM731" t="s">
        <v>164</v>
      </c>
      <c r="BN731">
        <v>1914</v>
      </c>
      <c r="BO731" t="s">
        <v>114</v>
      </c>
      <c r="BP731">
        <v>2</v>
      </c>
      <c r="BQ731">
        <v>320</v>
      </c>
      <c r="BR731" t="s">
        <v>110</v>
      </c>
      <c r="BS731" t="s">
        <v>110</v>
      </c>
      <c r="BT731" t="s">
        <v>221</v>
      </c>
      <c r="BU731">
        <v>0</v>
      </c>
      <c r="BV731">
        <v>341</v>
      </c>
      <c r="BW731">
        <v>0</v>
      </c>
      <c r="BX731">
        <v>0</v>
      </c>
      <c r="BY731">
        <v>0</v>
      </c>
      <c r="BZ731">
        <v>0</v>
      </c>
      <c r="CA731" t="s">
        <v>93</v>
      </c>
      <c r="CB731" t="s">
        <v>93</v>
      </c>
      <c r="CC731" t="s">
        <v>93</v>
      </c>
      <c r="CD731">
        <v>0</v>
      </c>
      <c r="CE731">
        <v>10</v>
      </c>
      <c r="CF731">
        <v>2006</v>
      </c>
      <c r="CG731" t="s">
        <v>122</v>
      </c>
      <c r="CH731" t="s">
        <v>123</v>
      </c>
      <c r="CI731">
        <v>163000</v>
      </c>
      <c r="CR731">
        <v>880</v>
      </c>
      <c r="CS731" t="s">
        <v>124</v>
      </c>
    </row>
    <row r="732" spans="1:97" x14ac:dyDescent="0.3">
      <c r="A732">
        <v>1172</v>
      </c>
      <c r="B732">
        <v>20</v>
      </c>
      <c r="C732" t="s">
        <v>91</v>
      </c>
      <c r="D732">
        <v>76</v>
      </c>
      <c r="E732">
        <v>9120</v>
      </c>
      <c r="F732" t="s">
        <v>92</v>
      </c>
      <c r="G732" t="s">
        <v>93</v>
      </c>
      <c r="H732" t="s">
        <v>141</v>
      </c>
      <c r="I732" t="s">
        <v>95</v>
      </c>
      <c r="J732" t="s">
        <v>96</v>
      </c>
      <c r="K732" t="s">
        <v>134</v>
      </c>
      <c r="L732" t="s">
        <v>98</v>
      </c>
      <c r="M732" t="s">
        <v>192</v>
      </c>
      <c r="N732" t="s">
        <v>100</v>
      </c>
      <c r="O732" t="s">
        <v>101</v>
      </c>
      <c r="P732" t="s">
        <v>101</v>
      </c>
      <c r="Q732" t="s">
        <v>102</v>
      </c>
      <c r="R732" t="s">
        <v>136</v>
      </c>
      <c r="S732" s="3" t="str">
        <f>VLOOKUP(R732,'House Style2'!$A$1:$E$9,5,FALSE)</f>
        <v>Above Average</v>
      </c>
      <c r="T732">
        <v>6</v>
      </c>
      <c r="U732">
        <v>0.35290158438247632</v>
      </c>
      <c r="V732" t="s">
        <v>104</v>
      </c>
      <c r="W732">
        <v>6</v>
      </c>
      <c r="X732">
        <v>1958</v>
      </c>
      <c r="Y732">
        <v>1958</v>
      </c>
      <c r="Z732" t="s">
        <v>125</v>
      </c>
      <c r="AA732" t="s">
        <v>126</v>
      </c>
      <c r="AB732" t="s">
        <v>176</v>
      </c>
      <c r="AC732" t="s">
        <v>176</v>
      </c>
      <c r="AD732" t="s">
        <v>129</v>
      </c>
      <c r="AE732">
        <v>0</v>
      </c>
      <c r="AF732" t="s">
        <v>110</v>
      </c>
      <c r="AG732" t="s">
        <v>110</v>
      </c>
      <c r="AH732" t="s">
        <v>171</v>
      </c>
      <c r="AI732" t="s">
        <v>110</v>
      </c>
      <c r="AJ732" t="s">
        <v>110</v>
      </c>
      <c r="AK732" t="s">
        <v>156</v>
      </c>
      <c r="AL732" t="s">
        <v>151</v>
      </c>
      <c r="AM732">
        <v>662</v>
      </c>
      <c r="AN732" t="s">
        <v>114</v>
      </c>
      <c r="AO732">
        <v>0</v>
      </c>
      <c r="AP732">
        <v>599</v>
      </c>
      <c r="AQ732">
        <v>1261</v>
      </c>
      <c r="AR732" t="s">
        <v>115</v>
      </c>
      <c r="AS732" t="s">
        <v>109</v>
      </c>
      <c r="AT732" t="s">
        <v>116</v>
      </c>
      <c r="AU732" t="s">
        <v>117</v>
      </c>
      <c r="AV732">
        <v>1261</v>
      </c>
      <c r="AW732">
        <v>0.15723352303024285</v>
      </c>
      <c r="AX732" t="s">
        <v>118</v>
      </c>
      <c r="AY732">
        <v>0</v>
      </c>
      <c r="AZ732">
        <v>0</v>
      </c>
      <c r="BA732">
        <v>1261</v>
      </c>
      <c r="BB732">
        <v>1</v>
      </c>
      <c r="BC732">
        <v>0</v>
      </c>
      <c r="BD732">
        <v>1</v>
      </c>
      <c r="BE732">
        <v>0</v>
      </c>
      <c r="BF732">
        <v>3</v>
      </c>
      <c r="BG732">
        <v>1</v>
      </c>
      <c r="BH732" t="s">
        <v>110</v>
      </c>
      <c r="BI732">
        <v>6</v>
      </c>
      <c r="BJ732" t="s">
        <v>119</v>
      </c>
      <c r="BK732">
        <v>1</v>
      </c>
      <c r="BL732" t="s">
        <v>110</v>
      </c>
      <c r="BM732" t="s">
        <v>120</v>
      </c>
      <c r="BN732">
        <v>1958</v>
      </c>
      <c r="BO732" t="s">
        <v>143</v>
      </c>
      <c r="BP732">
        <v>2</v>
      </c>
      <c r="BQ732">
        <v>433</v>
      </c>
      <c r="BR732" t="s">
        <v>110</v>
      </c>
      <c r="BS732" t="s">
        <v>110</v>
      </c>
      <c r="BT732" t="s">
        <v>116</v>
      </c>
      <c r="BU732">
        <v>0</v>
      </c>
      <c r="BV732">
        <v>0</v>
      </c>
      <c r="BW732">
        <v>0</v>
      </c>
      <c r="BX732">
        <v>0</v>
      </c>
      <c r="BY732">
        <v>288</v>
      </c>
      <c r="BZ732">
        <v>0</v>
      </c>
      <c r="CA732" t="s">
        <v>93</v>
      </c>
      <c r="CB732" t="s">
        <v>93</v>
      </c>
      <c r="CC732" t="s">
        <v>215</v>
      </c>
      <c r="CD732">
        <v>1400</v>
      </c>
      <c r="CE732">
        <v>11</v>
      </c>
      <c r="CF732">
        <v>2008</v>
      </c>
      <c r="CG732" t="s">
        <v>122</v>
      </c>
      <c r="CH732" t="s">
        <v>123</v>
      </c>
      <c r="CI732">
        <v>163000</v>
      </c>
      <c r="CR732">
        <v>1261</v>
      </c>
      <c r="CS732" t="s">
        <v>124</v>
      </c>
    </row>
    <row r="733" spans="1:97" x14ac:dyDescent="0.3">
      <c r="A733">
        <v>1394</v>
      </c>
      <c r="B733">
        <v>190</v>
      </c>
      <c r="C733" t="s">
        <v>158</v>
      </c>
      <c r="D733">
        <v>60</v>
      </c>
      <c r="E733">
        <v>10800</v>
      </c>
      <c r="F733" t="s">
        <v>92</v>
      </c>
      <c r="G733" t="s">
        <v>92</v>
      </c>
      <c r="H733" t="s">
        <v>141</v>
      </c>
      <c r="I733" t="s">
        <v>95</v>
      </c>
      <c r="J733" t="s">
        <v>96</v>
      </c>
      <c r="K733" t="s">
        <v>134</v>
      </c>
      <c r="L733" t="s">
        <v>98</v>
      </c>
      <c r="M733" t="s">
        <v>159</v>
      </c>
      <c r="N733" t="s">
        <v>100</v>
      </c>
      <c r="O733" t="s">
        <v>101</v>
      </c>
      <c r="P733" t="s">
        <v>101</v>
      </c>
      <c r="Q733" t="s">
        <v>235</v>
      </c>
      <c r="R733" t="s">
        <v>170</v>
      </c>
      <c r="S733" s="3" t="str">
        <f>VLOOKUP(R733,'House Style2'!$A$1:$E$9,5,FALSE)</f>
        <v>Below Average</v>
      </c>
      <c r="T733">
        <v>6</v>
      </c>
      <c r="U733">
        <v>0.48181727509134387</v>
      </c>
      <c r="V733" t="s">
        <v>104</v>
      </c>
      <c r="W733">
        <v>7</v>
      </c>
      <c r="X733">
        <v>1905</v>
      </c>
      <c r="Y733">
        <v>2000</v>
      </c>
      <c r="Z733" t="s">
        <v>105</v>
      </c>
      <c r="AA733" t="s">
        <v>126</v>
      </c>
      <c r="AB733" t="s">
        <v>127</v>
      </c>
      <c r="AC733" t="s">
        <v>127</v>
      </c>
      <c r="AD733" t="s">
        <v>129</v>
      </c>
      <c r="AE733">
        <v>0</v>
      </c>
      <c r="AF733" t="s">
        <v>110</v>
      </c>
      <c r="AG733" t="s">
        <v>110</v>
      </c>
      <c r="AH733" t="s">
        <v>162</v>
      </c>
      <c r="AI733" t="s">
        <v>220</v>
      </c>
      <c r="AJ733" t="s">
        <v>110</v>
      </c>
      <c r="AK733" t="s">
        <v>156</v>
      </c>
      <c r="AL733" t="s">
        <v>114</v>
      </c>
      <c r="AM733">
        <v>0</v>
      </c>
      <c r="AN733" t="s">
        <v>114</v>
      </c>
      <c r="AO733">
        <v>0</v>
      </c>
      <c r="AP733">
        <v>482</v>
      </c>
      <c r="AQ733">
        <v>482</v>
      </c>
      <c r="AR733" t="s">
        <v>115</v>
      </c>
      <c r="AS733" t="s">
        <v>109</v>
      </c>
      <c r="AT733" t="s">
        <v>221</v>
      </c>
      <c r="AU733" t="s">
        <v>117</v>
      </c>
      <c r="AV733">
        <v>1221</v>
      </c>
      <c r="AW733">
        <v>0.96823633492149952</v>
      </c>
      <c r="AX733" t="s">
        <v>118</v>
      </c>
      <c r="AY733">
        <v>691</v>
      </c>
      <c r="AZ733">
        <v>0</v>
      </c>
      <c r="BA733">
        <v>1912</v>
      </c>
      <c r="BB733">
        <v>0</v>
      </c>
      <c r="BC733">
        <v>0</v>
      </c>
      <c r="BD733">
        <v>2</v>
      </c>
      <c r="BE733">
        <v>0</v>
      </c>
      <c r="BF733">
        <v>3</v>
      </c>
      <c r="BG733">
        <v>2</v>
      </c>
      <c r="BH733" t="s">
        <v>110</v>
      </c>
      <c r="BI733">
        <v>7</v>
      </c>
      <c r="BJ733" t="s">
        <v>119</v>
      </c>
      <c r="BK733">
        <v>1</v>
      </c>
      <c r="BL733" t="s">
        <v>110</v>
      </c>
      <c r="BM733" t="s">
        <v>164</v>
      </c>
      <c r="BN733">
        <v>2003</v>
      </c>
      <c r="BO733" t="s">
        <v>114</v>
      </c>
      <c r="BP733">
        <v>2</v>
      </c>
      <c r="BQ733">
        <v>672</v>
      </c>
      <c r="BR733" t="s">
        <v>112</v>
      </c>
      <c r="BS733" t="s">
        <v>110</v>
      </c>
      <c r="BT733" t="s">
        <v>116</v>
      </c>
      <c r="BU733">
        <v>0</v>
      </c>
      <c r="BV733">
        <v>25</v>
      </c>
      <c r="BW733">
        <v>212</v>
      </c>
      <c r="BX733">
        <v>0</v>
      </c>
      <c r="BY733">
        <v>0</v>
      </c>
      <c r="BZ733">
        <v>0</v>
      </c>
      <c r="CA733" t="s">
        <v>93</v>
      </c>
      <c r="CB733" t="s">
        <v>93</v>
      </c>
      <c r="CC733" t="s">
        <v>93</v>
      </c>
      <c r="CD733">
        <v>0</v>
      </c>
      <c r="CE733">
        <v>4</v>
      </c>
      <c r="CF733">
        <v>2008</v>
      </c>
      <c r="CG733" t="s">
        <v>122</v>
      </c>
      <c r="CH733" t="s">
        <v>123</v>
      </c>
      <c r="CI733">
        <v>163000</v>
      </c>
      <c r="CR733">
        <v>1221</v>
      </c>
      <c r="CS733" t="s">
        <v>124</v>
      </c>
    </row>
    <row r="734" spans="1:97" x14ac:dyDescent="0.3">
      <c r="A734">
        <v>443</v>
      </c>
      <c r="B734">
        <v>50</v>
      </c>
      <c r="C734" t="s">
        <v>158</v>
      </c>
      <c r="D734">
        <v>52</v>
      </c>
      <c r="E734">
        <v>6240</v>
      </c>
      <c r="F734" t="s">
        <v>92</v>
      </c>
      <c r="G734" t="s">
        <v>93</v>
      </c>
      <c r="H734" t="s">
        <v>141</v>
      </c>
      <c r="I734" t="s">
        <v>95</v>
      </c>
      <c r="J734" t="s">
        <v>96</v>
      </c>
      <c r="K734" t="s">
        <v>134</v>
      </c>
      <c r="L734" t="s">
        <v>98</v>
      </c>
      <c r="M734" t="s">
        <v>237</v>
      </c>
      <c r="N734" t="s">
        <v>203</v>
      </c>
      <c r="O734" t="s">
        <v>101</v>
      </c>
      <c r="P734" t="s">
        <v>101</v>
      </c>
      <c r="Q734" t="s">
        <v>102</v>
      </c>
      <c r="R734" t="s">
        <v>170</v>
      </c>
      <c r="S734" s="3" t="str">
        <f>VLOOKUP(R734,'House Style2'!$A$1:$E$9,5,FALSE)</f>
        <v>Below Average</v>
      </c>
      <c r="T734">
        <v>5</v>
      </c>
      <c r="U734">
        <v>0.92782558500840273</v>
      </c>
      <c r="V734" t="s">
        <v>225</v>
      </c>
      <c r="W734">
        <v>7</v>
      </c>
      <c r="X734">
        <v>1930</v>
      </c>
      <c r="Y734">
        <v>1992</v>
      </c>
      <c r="Z734" t="s">
        <v>105</v>
      </c>
      <c r="AA734" t="s">
        <v>126</v>
      </c>
      <c r="AB734" t="s">
        <v>176</v>
      </c>
      <c r="AC734" t="s">
        <v>176</v>
      </c>
      <c r="AD734" t="s">
        <v>129</v>
      </c>
      <c r="AE734">
        <v>0</v>
      </c>
      <c r="AF734" t="s">
        <v>110</v>
      </c>
      <c r="AG734" t="s">
        <v>110</v>
      </c>
      <c r="AH734" t="s">
        <v>111</v>
      </c>
      <c r="AI734" t="s">
        <v>110</v>
      </c>
      <c r="AJ734" t="s">
        <v>110</v>
      </c>
      <c r="AK734" t="s">
        <v>156</v>
      </c>
      <c r="AL734" t="s">
        <v>114</v>
      </c>
      <c r="AM734">
        <v>0</v>
      </c>
      <c r="AN734" t="s">
        <v>114</v>
      </c>
      <c r="AO734">
        <v>0</v>
      </c>
      <c r="AP734">
        <v>1078</v>
      </c>
      <c r="AQ734">
        <v>1078</v>
      </c>
      <c r="AR734" t="s">
        <v>115</v>
      </c>
      <c r="AS734" t="s">
        <v>110</v>
      </c>
      <c r="AT734" t="s">
        <v>116</v>
      </c>
      <c r="AU734" t="s">
        <v>117</v>
      </c>
      <c r="AV734">
        <v>1128</v>
      </c>
      <c r="AW734">
        <v>0.81338080351353093</v>
      </c>
      <c r="AX734" t="s">
        <v>118</v>
      </c>
      <c r="AY734">
        <v>445</v>
      </c>
      <c r="AZ734">
        <v>0</v>
      </c>
      <c r="BA734">
        <v>1573</v>
      </c>
      <c r="BB734">
        <v>0</v>
      </c>
      <c r="BC734">
        <v>0</v>
      </c>
      <c r="BD734">
        <v>2</v>
      </c>
      <c r="BE734">
        <v>0</v>
      </c>
      <c r="BF734">
        <v>3</v>
      </c>
      <c r="BG734">
        <v>1</v>
      </c>
      <c r="BH734" t="s">
        <v>110</v>
      </c>
      <c r="BI734">
        <v>8</v>
      </c>
      <c r="BJ734" t="s">
        <v>119</v>
      </c>
      <c r="BK734">
        <v>1</v>
      </c>
      <c r="BL734" t="s">
        <v>112</v>
      </c>
      <c r="BM734" t="s">
        <v>164</v>
      </c>
      <c r="BN734">
        <v>1930</v>
      </c>
      <c r="BO734" t="s">
        <v>114</v>
      </c>
      <c r="BP734">
        <v>2</v>
      </c>
      <c r="BQ734">
        <v>360</v>
      </c>
      <c r="BR734" t="s">
        <v>110</v>
      </c>
      <c r="BS734" t="s">
        <v>110</v>
      </c>
      <c r="BT734" t="s">
        <v>238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 t="s">
        <v>93</v>
      </c>
      <c r="CB734" t="s">
        <v>93</v>
      </c>
      <c r="CC734" t="s">
        <v>93</v>
      </c>
      <c r="CD734">
        <v>0</v>
      </c>
      <c r="CE734">
        <v>6</v>
      </c>
      <c r="CF734">
        <v>2008</v>
      </c>
      <c r="CG734" t="s">
        <v>122</v>
      </c>
      <c r="CH734" t="s">
        <v>123</v>
      </c>
      <c r="CI734">
        <v>162900</v>
      </c>
      <c r="CR734">
        <v>1128</v>
      </c>
      <c r="CS734" t="s">
        <v>124</v>
      </c>
    </row>
    <row r="735" spans="1:97" x14ac:dyDescent="0.3">
      <c r="A735">
        <v>1294</v>
      </c>
      <c r="B735">
        <v>60</v>
      </c>
      <c r="C735" t="s">
        <v>91</v>
      </c>
      <c r="D735">
        <v>78</v>
      </c>
      <c r="E735">
        <v>10140</v>
      </c>
      <c r="F735" t="s">
        <v>92</v>
      </c>
      <c r="G735" t="s">
        <v>93</v>
      </c>
      <c r="H735" t="s">
        <v>141</v>
      </c>
      <c r="I735" t="s">
        <v>95</v>
      </c>
      <c r="J735" t="s">
        <v>96</v>
      </c>
      <c r="K735" t="s">
        <v>134</v>
      </c>
      <c r="L735" t="s">
        <v>98</v>
      </c>
      <c r="M735" t="s">
        <v>211</v>
      </c>
      <c r="N735" t="s">
        <v>203</v>
      </c>
      <c r="O735" t="s">
        <v>101</v>
      </c>
      <c r="P735" t="s">
        <v>101</v>
      </c>
      <c r="Q735" t="s">
        <v>102</v>
      </c>
      <c r="R735" t="s">
        <v>103</v>
      </c>
      <c r="S735" s="3" t="str">
        <f>VLOOKUP(R735,'House Style2'!$A$1:$E$9,5,FALSE)</f>
        <v>Above Average</v>
      </c>
      <c r="T735">
        <v>7</v>
      </c>
      <c r="U735">
        <v>6.1527669889575254E-2</v>
      </c>
      <c r="V735" t="s">
        <v>104</v>
      </c>
      <c r="W735">
        <v>5</v>
      </c>
      <c r="X735">
        <v>1976</v>
      </c>
      <c r="Y735">
        <v>1976</v>
      </c>
      <c r="Z735" t="s">
        <v>105</v>
      </c>
      <c r="AA735" t="s">
        <v>126</v>
      </c>
      <c r="AB735" t="s">
        <v>107</v>
      </c>
      <c r="AC735" t="s">
        <v>107</v>
      </c>
      <c r="AD735" t="s">
        <v>129</v>
      </c>
      <c r="AE735">
        <v>0</v>
      </c>
      <c r="AF735" t="s">
        <v>110</v>
      </c>
      <c r="AG735" t="s">
        <v>110</v>
      </c>
      <c r="AH735" t="s">
        <v>111</v>
      </c>
      <c r="AI735" t="s">
        <v>112</v>
      </c>
      <c r="AJ735" t="s">
        <v>110</v>
      </c>
      <c r="AK735" t="s">
        <v>156</v>
      </c>
      <c r="AL735" t="s">
        <v>113</v>
      </c>
      <c r="AM735">
        <v>194</v>
      </c>
      <c r="AN735" t="s">
        <v>114</v>
      </c>
      <c r="AO735">
        <v>0</v>
      </c>
      <c r="AP735">
        <v>638</v>
      </c>
      <c r="AQ735">
        <v>832</v>
      </c>
      <c r="AR735" t="s">
        <v>115</v>
      </c>
      <c r="AS735" t="s">
        <v>110</v>
      </c>
      <c r="AT735" t="s">
        <v>116</v>
      </c>
      <c r="AU735" t="s">
        <v>117</v>
      </c>
      <c r="AV735">
        <v>832</v>
      </c>
      <c r="AW735">
        <v>0.39218278176994903</v>
      </c>
      <c r="AX735" t="s">
        <v>195</v>
      </c>
      <c r="AY735">
        <v>832</v>
      </c>
      <c r="AZ735">
        <v>0</v>
      </c>
      <c r="BA735">
        <v>1664</v>
      </c>
      <c r="BB735">
        <v>0</v>
      </c>
      <c r="BC735">
        <v>0</v>
      </c>
      <c r="BD735">
        <v>2</v>
      </c>
      <c r="BE735">
        <v>1</v>
      </c>
      <c r="BF735">
        <v>4</v>
      </c>
      <c r="BG735">
        <v>1</v>
      </c>
      <c r="BH735" t="s">
        <v>110</v>
      </c>
      <c r="BI735">
        <v>8</v>
      </c>
      <c r="BJ735" t="s">
        <v>119</v>
      </c>
      <c r="BK735">
        <v>1</v>
      </c>
      <c r="BL735" t="s">
        <v>110</v>
      </c>
      <c r="BM735" t="s">
        <v>120</v>
      </c>
      <c r="BN735">
        <v>1976</v>
      </c>
      <c r="BO735" t="s">
        <v>143</v>
      </c>
      <c r="BP735">
        <v>2</v>
      </c>
      <c r="BQ735">
        <v>528</v>
      </c>
      <c r="BR735" t="s">
        <v>110</v>
      </c>
      <c r="BS735" t="s">
        <v>110</v>
      </c>
      <c r="BT735" t="s">
        <v>116</v>
      </c>
      <c r="BU735">
        <v>0</v>
      </c>
      <c r="BV735">
        <v>28</v>
      </c>
      <c r="BW735">
        <v>0</v>
      </c>
      <c r="BX735">
        <v>0</v>
      </c>
      <c r="BY735">
        <v>259</v>
      </c>
      <c r="BZ735">
        <v>0</v>
      </c>
      <c r="CA735" t="s">
        <v>93</v>
      </c>
      <c r="CB735" t="s">
        <v>182</v>
      </c>
      <c r="CC735" t="s">
        <v>93</v>
      </c>
      <c r="CD735">
        <v>0</v>
      </c>
      <c r="CE735">
        <v>3</v>
      </c>
      <c r="CF735">
        <v>2006</v>
      </c>
      <c r="CG735" t="s">
        <v>122</v>
      </c>
      <c r="CH735" t="s">
        <v>123</v>
      </c>
      <c r="CI735">
        <v>162900</v>
      </c>
      <c r="CR735">
        <v>832</v>
      </c>
      <c r="CS735" t="s">
        <v>124</v>
      </c>
    </row>
    <row r="736" spans="1:97" x14ac:dyDescent="0.3">
      <c r="A736">
        <v>161</v>
      </c>
      <c r="B736">
        <v>20</v>
      </c>
      <c r="C736" t="s">
        <v>91</v>
      </c>
      <c r="D736" t="s">
        <v>93</v>
      </c>
      <c r="E736">
        <v>11120</v>
      </c>
      <c r="F736" t="s">
        <v>92</v>
      </c>
      <c r="G736" t="s">
        <v>93</v>
      </c>
      <c r="H736" t="s">
        <v>94</v>
      </c>
      <c r="I736" t="s">
        <v>95</v>
      </c>
      <c r="J736" t="s">
        <v>96</v>
      </c>
      <c r="K736" t="s">
        <v>133</v>
      </c>
      <c r="L736" t="s">
        <v>98</v>
      </c>
      <c r="M736" t="s">
        <v>178</v>
      </c>
      <c r="N736" t="s">
        <v>100</v>
      </c>
      <c r="O736" t="s">
        <v>101</v>
      </c>
      <c r="P736" t="s">
        <v>101</v>
      </c>
      <c r="Q736" t="s">
        <v>102</v>
      </c>
      <c r="R736" t="s">
        <v>136</v>
      </c>
      <c r="S736" s="3" t="str">
        <f>VLOOKUP(R736,'House Style2'!$A$1:$E$9,5,FALSE)</f>
        <v>Above Average</v>
      </c>
      <c r="T736">
        <v>6</v>
      </c>
      <c r="U736">
        <v>0.70194907157219633</v>
      </c>
      <c r="V736" t="s">
        <v>104</v>
      </c>
      <c r="W736">
        <v>6</v>
      </c>
      <c r="X736">
        <v>1984</v>
      </c>
      <c r="Y736">
        <v>1984</v>
      </c>
      <c r="Z736" t="s">
        <v>105</v>
      </c>
      <c r="AA736" t="s">
        <v>126</v>
      </c>
      <c r="AB736" t="s">
        <v>194</v>
      </c>
      <c r="AC736" t="s">
        <v>194</v>
      </c>
      <c r="AD736" t="s">
        <v>129</v>
      </c>
      <c r="AE736">
        <v>0</v>
      </c>
      <c r="AF736" t="s">
        <v>110</v>
      </c>
      <c r="AG736" t="s">
        <v>110</v>
      </c>
      <c r="AH736" t="s">
        <v>111</v>
      </c>
      <c r="AI736" t="s">
        <v>112</v>
      </c>
      <c r="AJ736" t="s">
        <v>110</v>
      </c>
      <c r="AK736" t="s">
        <v>156</v>
      </c>
      <c r="AL736" t="s">
        <v>189</v>
      </c>
      <c r="AM736">
        <v>660</v>
      </c>
      <c r="AN736" t="s">
        <v>114</v>
      </c>
      <c r="AO736">
        <v>0</v>
      </c>
      <c r="AP736">
        <v>572</v>
      </c>
      <c r="AQ736">
        <v>1232</v>
      </c>
      <c r="AR736" t="s">
        <v>115</v>
      </c>
      <c r="AS736" t="s">
        <v>110</v>
      </c>
      <c r="AT736" t="s">
        <v>116</v>
      </c>
      <c r="AU736" t="s">
        <v>117</v>
      </c>
      <c r="AV736">
        <v>1232</v>
      </c>
      <c r="AW736">
        <v>0.45913647602950491</v>
      </c>
      <c r="AX736" t="s">
        <v>118</v>
      </c>
      <c r="AY736">
        <v>0</v>
      </c>
      <c r="AZ736">
        <v>0</v>
      </c>
      <c r="BA736">
        <v>1232</v>
      </c>
      <c r="BB736">
        <v>0</v>
      </c>
      <c r="BC736">
        <v>0</v>
      </c>
      <c r="BD736">
        <v>2</v>
      </c>
      <c r="BE736">
        <v>0</v>
      </c>
      <c r="BF736">
        <v>3</v>
      </c>
      <c r="BG736">
        <v>1</v>
      </c>
      <c r="BH736" t="s">
        <v>110</v>
      </c>
      <c r="BI736">
        <v>6</v>
      </c>
      <c r="BJ736" t="s">
        <v>119</v>
      </c>
      <c r="BK736">
        <v>0</v>
      </c>
      <c r="BL736" t="s">
        <v>93</v>
      </c>
      <c r="BM736" t="s">
        <v>120</v>
      </c>
      <c r="BN736">
        <v>1984</v>
      </c>
      <c r="BO736" t="s">
        <v>114</v>
      </c>
      <c r="BP736">
        <v>2</v>
      </c>
      <c r="BQ736">
        <v>516</v>
      </c>
      <c r="BR736" t="s">
        <v>110</v>
      </c>
      <c r="BS736" t="s">
        <v>110</v>
      </c>
      <c r="BT736" t="s">
        <v>116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 t="s">
        <v>93</v>
      </c>
      <c r="CB736" t="s">
        <v>93</v>
      </c>
      <c r="CC736" t="s">
        <v>93</v>
      </c>
      <c r="CD736">
        <v>0</v>
      </c>
      <c r="CE736">
        <v>6</v>
      </c>
      <c r="CF736">
        <v>2008</v>
      </c>
      <c r="CG736" t="s">
        <v>122</v>
      </c>
      <c r="CH736" t="s">
        <v>123</v>
      </c>
      <c r="CI736">
        <v>162500</v>
      </c>
      <c r="CR736">
        <v>1232</v>
      </c>
      <c r="CS736" t="s">
        <v>124</v>
      </c>
    </row>
    <row r="737" spans="1:97" x14ac:dyDescent="0.3">
      <c r="A737">
        <v>370</v>
      </c>
      <c r="B737">
        <v>20</v>
      </c>
      <c r="C737" t="s">
        <v>91</v>
      </c>
      <c r="D737" t="s">
        <v>93</v>
      </c>
      <c r="E737">
        <v>9830</v>
      </c>
      <c r="F737" t="s">
        <v>92</v>
      </c>
      <c r="G737" t="s">
        <v>93</v>
      </c>
      <c r="H737" t="s">
        <v>94</v>
      </c>
      <c r="I737" t="s">
        <v>95</v>
      </c>
      <c r="J737" t="s">
        <v>96</v>
      </c>
      <c r="K737" t="s">
        <v>97</v>
      </c>
      <c r="L737" t="s">
        <v>98</v>
      </c>
      <c r="M737" t="s">
        <v>192</v>
      </c>
      <c r="N737" t="s">
        <v>100</v>
      </c>
      <c r="O737" t="s">
        <v>101</v>
      </c>
      <c r="P737" t="s">
        <v>101</v>
      </c>
      <c r="Q737" t="s">
        <v>102</v>
      </c>
      <c r="R737" t="s">
        <v>136</v>
      </c>
      <c r="S737" s="3" t="str">
        <f>VLOOKUP(R737,'House Style2'!$A$1:$E$9,5,FALSE)</f>
        <v>Above Average</v>
      </c>
      <c r="T737">
        <v>5</v>
      </c>
      <c r="U737">
        <v>0.75453788733230887</v>
      </c>
      <c r="V737" t="s">
        <v>225</v>
      </c>
      <c r="W737">
        <v>7</v>
      </c>
      <c r="X737">
        <v>1959</v>
      </c>
      <c r="Y737">
        <v>2006</v>
      </c>
      <c r="Z737" t="s">
        <v>105</v>
      </c>
      <c r="AA737" t="s">
        <v>126</v>
      </c>
      <c r="AB737" t="s">
        <v>127</v>
      </c>
      <c r="AC737" t="s">
        <v>127</v>
      </c>
      <c r="AD737" t="s">
        <v>129</v>
      </c>
      <c r="AE737">
        <v>0</v>
      </c>
      <c r="AF737" t="s">
        <v>110</v>
      </c>
      <c r="AG737" t="s">
        <v>112</v>
      </c>
      <c r="AH737" t="s">
        <v>171</v>
      </c>
      <c r="AI737" t="s">
        <v>110</v>
      </c>
      <c r="AJ737" t="s">
        <v>110</v>
      </c>
      <c r="AK737" t="s">
        <v>156</v>
      </c>
      <c r="AL737" t="s">
        <v>151</v>
      </c>
      <c r="AM737">
        <v>72</v>
      </c>
      <c r="AN737" t="s">
        <v>172</v>
      </c>
      <c r="AO737">
        <v>258</v>
      </c>
      <c r="AP737">
        <v>733</v>
      </c>
      <c r="AQ737">
        <v>1063</v>
      </c>
      <c r="AR737" t="s">
        <v>115</v>
      </c>
      <c r="AS737" t="s">
        <v>109</v>
      </c>
      <c r="AT737" t="s">
        <v>116</v>
      </c>
      <c r="AU737" t="s">
        <v>117</v>
      </c>
      <c r="AV737">
        <v>1287</v>
      </c>
      <c r="AW737">
        <v>0.742740583477287</v>
      </c>
      <c r="AX737" t="s">
        <v>118</v>
      </c>
      <c r="AY737">
        <v>0</v>
      </c>
      <c r="AZ737">
        <v>0</v>
      </c>
      <c r="BA737">
        <v>1287</v>
      </c>
      <c r="BB737">
        <v>1</v>
      </c>
      <c r="BC737">
        <v>0</v>
      </c>
      <c r="BD737">
        <v>1</v>
      </c>
      <c r="BE737">
        <v>0</v>
      </c>
      <c r="BF737">
        <v>3</v>
      </c>
      <c r="BG737">
        <v>1</v>
      </c>
      <c r="BH737" t="s">
        <v>112</v>
      </c>
      <c r="BI737">
        <v>7</v>
      </c>
      <c r="BJ737" t="s">
        <v>119</v>
      </c>
      <c r="BK737">
        <v>1</v>
      </c>
      <c r="BL737" t="s">
        <v>112</v>
      </c>
      <c r="BM737" t="s">
        <v>164</v>
      </c>
      <c r="BN737">
        <v>1997</v>
      </c>
      <c r="BO737" t="s">
        <v>121</v>
      </c>
      <c r="BP737">
        <v>2</v>
      </c>
      <c r="BQ737">
        <v>576</v>
      </c>
      <c r="BR737" t="s">
        <v>110</v>
      </c>
      <c r="BS737" t="s">
        <v>110</v>
      </c>
      <c r="BT737" t="s">
        <v>116</v>
      </c>
      <c r="BU737">
        <v>364</v>
      </c>
      <c r="BV737">
        <v>17</v>
      </c>
      <c r="BW737">
        <v>0</v>
      </c>
      <c r="BX737">
        <v>0</v>
      </c>
      <c r="BY737">
        <v>182</v>
      </c>
      <c r="BZ737">
        <v>0</v>
      </c>
      <c r="CA737" t="s">
        <v>93</v>
      </c>
      <c r="CB737" t="s">
        <v>93</v>
      </c>
      <c r="CC737" t="s">
        <v>93</v>
      </c>
      <c r="CD737">
        <v>0</v>
      </c>
      <c r="CE737">
        <v>3</v>
      </c>
      <c r="CF737">
        <v>2010</v>
      </c>
      <c r="CG737" t="s">
        <v>122</v>
      </c>
      <c r="CH737" t="s">
        <v>123</v>
      </c>
      <c r="CI737">
        <v>162000</v>
      </c>
      <c r="CR737">
        <v>1287</v>
      </c>
      <c r="CS737" t="s">
        <v>124</v>
      </c>
    </row>
    <row r="738" spans="1:97" x14ac:dyDescent="0.3">
      <c r="A738">
        <v>752</v>
      </c>
      <c r="B738">
        <v>60</v>
      </c>
      <c r="C738" t="s">
        <v>91</v>
      </c>
      <c r="D738" t="s">
        <v>93</v>
      </c>
      <c r="E738">
        <v>7750</v>
      </c>
      <c r="F738" t="s">
        <v>92</v>
      </c>
      <c r="G738" t="s">
        <v>93</v>
      </c>
      <c r="H738" t="s">
        <v>141</v>
      </c>
      <c r="I738" t="s">
        <v>95</v>
      </c>
      <c r="J738" t="s">
        <v>96</v>
      </c>
      <c r="K738" t="s">
        <v>134</v>
      </c>
      <c r="L738" t="s">
        <v>98</v>
      </c>
      <c r="M738" t="s">
        <v>184</v>
      </c>
      <c r="N738" t="s">
        <v>100</v>
      </c>
      <c r="O738" t="s">
        <v>169</v>
      </c>
      <c r="P738" t="s">
        <v>101</v>
      </c>
      <c r="Q738" t="s">
        <v>102</v>
      </c>
      <c r="R738" t="s">
        <v>103</v>
      </c>
      <c r="S738" s="3" t="str">
        <f>VLOOKUP(R738,'House Style2'!$A$1:$E$9,5,FALSE)</f>
        <v>Above Average</v>
      </c>
      <c r="T738">
        <v>7</v>
      </c>
      <c r="U738">
        <v>2.9869779941891661E-2</v>
      </c>
      <c r="V738" t="s">
        <v>104</v>
      </c>
      <c r="W738">
        <v>5</v>
      </c>
      <c r="X738">
        <v>2003</v>
      </c>
      <c r="Y738">
        <v>2003</v>
      </c>
      <c r="Z738" t="s">
        <v>105</v>
      </c>
      <c r="AA738" t="s">
        <v>126</v>
      </c>
      <c r="AB738" t="s">
        <v>137</v>
      </c>
      <c r="AC738" t="s">
        <v>137</v>
      </c>
      <c r="AD738" t="s">
        <v>129</v>
      </c>
      <c r="AE738">
        <v>0</v>
      </c>
      <c r="AF738" t="s">
        <v>112</v>
      </c>
      <c r="AG738" t="s">
        <v>110</v>
      </c>
      <c r="AH738" t="s">
        <v>111</v>
      </c>
      <c r="AI738" t="s">
        <v>112</v>
      </c>
      <c r="AJ738" t="s">
        <v>110</v>
      </c>
      <c r="AK738" t="s">
        <v>156</v>
      </c>
      <c r="AL738" t="s">
        <v>114</v>
      </c>
      <c r="AM738">
        <v>0</v>
      </c>
      <c r="AN738" t="s">
        <v>114</v>
      </c>
      <c r="AO738">
        <v>0</v>
      </c>
      <c r="AP738">
        <v>660</v>
      </c>
      <c r="AQ738">
        <v>660</v>
      </c>
      <c r="AR738" t="s">
        <v>115</v>
      </c>
      <c r="AS738" t="s">
        <v>109</v>
      </c>
      <c r="AT738" t="s">
        <v>116</v>
      </c>
      <c r="AU738" t="s">
        <v>117</v>
      </c>
      <c r="AV738">
        <v>660</v>
      </c>
      <c r="AW738">
        <v>0.6162930900208311</v>
      </c>
      <c r="AX738" t="s">
        <v>195</v>
      </c>
      <c r="AY738">
        <v>660</v>
      </c>
      <c r="AZ738">
        <v>0</v>
      </c>
      <c r="BA738">
        <v>1320</v>
      </c>
      <c r="BB738">
        <v>0</v>
      </c>
      <c r="BC738">
        <v>0</v>
      </c>
      <c r="BD738">
        <v>2</v>
      </c>
      <c r="BE738">
        <v>1</v>
      </c>
      <c r="BF738">
        <v>3</v>
      </c>
      <c r="BG738">
        <v>1</v>
      </c>
      <c r="BH738" t="s">
        <v>112</v>
      </c>
      <c r="BI738">
        <v>6</v>
      </c>
      <c r="BJ738" t="s">
        <v>119</v>
      </c>
      <c r="BK738">
        <v>0</v>
      </c>
      <c r="BL738" t="s">
        <v>93</v>
      </c>
      <c r="BM738" t="s">
        <v>120</v>
      </c>
      <c r="BN738">
        <v>2003</v>
      </c>
      <c r="BO738" t="s">
        <v>121</v>
      </c>
      <c r="BP738">
        <v>2</v>
      </c>
      <c r="BQ738">
        <v>400</v>
      </c>
      <c r="BR738" t="s">
        <v>110</v>
      </c>
      <c r="BS738" t="s">
        <v>110</v>
      </c>
      <c r="BT738" t="s">
        <v>116</v>
      </c>
      <c r="BU738">
        <v>0</v>
      </c>
      <c r="BV738">
        <v>48</v>
      </c>
      <c r="BW738">
        <v>0</v>
      </c>
      <c r="BX738">
        <v>0</v>
      </c>
      <c r="BY738">
        <v>0</v>
      </c>
      <c r="BZ738">
        <v>0</v>
      </c>
      <c r="CA738" t="s">
        <v>93</v>
      </c>
      <c r="CB738" t="s">
        <v>93</v>
      </c>
      <c r="CC738" t="s">
        <v>93</v>
      </c>
      <c r="CD738">
        <v>0</v>
      </c>
      <c r="CE738">
        <v>8</v>
      </c>
      <c r="CF738">
        <v>2007</v>
      </c>
      <c r="CG738" t="s">
        <v>122</v>
      </c>
      <c r="CH738" t="s">
        <v>123</v>
      </c>
      <c r="CI738">
        <v>162000</v>
      </c>
      <c r="CR738">
        <v>660</v>
      </c>
      <c r="CS738" t="s">
        <v>124</v>
      </c>
    </row>
    <row r="739" spans="1:97" x14ac:dyDescent="0.3">
      <c r="A739">
        <v>776</v>
      </c>
      <c r="B739">
        <v>120</v>
      </c>
      <c r="C739" t="s">
        <v>158</v>
      </c>
      <c r="D739">
        <v>32</v>
      </c>
      <c r="E739">
        <v>4500</v>
      </c>
      <c r="F739" t="s">
        <v>92</v>
      </c>
      <c r="G739" t="s">
        <v>93</v>
      </c>
      <c r="H739" t="s">
        <v>141</v>
      </c>
      <c r="I739" t="s">
        <v>95</v>
      </c>
      <c r="J739" t="s">
        <v>96</v>
      </c>
      <c r="K739" t="s">
        <v>173</v>
      </c>
      <c r="L739" t="s">
        <v>98</v>
      </c>
      <c r="M739" t="s">
        <v>218</v>
      </c>
      <c r="N739" t="s">
        <v>203</v>
      </c>
      <c r="O739" t="s">
        <v>101</v>
      </c>
      <c r="P739" t="s">
        <v>101</v>
      </c>
      <c r="Q739" t="s">
        <v>175</v>
      </c>
      <c r="R739" t="s">
        <v>136</v>
      </c>
      <c r="S739" s="3" t="str">
        <f>VLOOKUP(R739,'House Style2'!$A$1:$E$9,5,FALSE)</f>
        <v>Above Average</v>
      </c>
      <c r="T739">
        <v>6</v>
      </c>
      <c r="U739">
        <v>0.51935013506917527</v>
      </c>
      <c r="V739" t="s">
        <v>104</v>
      </c>
      <c r="W739">
        <v>5</v>
      </c>
      <c r="X739">
        <v>1998</v>
      </c>
      <c r="Y739">
        <v>1998</v>
      </c>
      <c r="Z739" t="s">
        <v>125</v>
      </c>
      <c r="AA739" t="s">
        <v>126</v>
      </c>
      <c r="AB739" t="s">
        <v>137</v>
      </c>
      <c r="AC739" t="s">
        <v>137</v>
      </c>
      <c r="AD739" t="s">
        <v>108</v>
      </c>
      <c r="AE739">
        <v>320</v>
      </c>
      <c r="AF739" t="s">
        <v>110</v>
      </c>
      <c r="AG739" t="s">
        <v>110</v>
      </c>
      <c r="AH739" t="s">
        <v>111</v>
      </c>
      <c r="AI739" t="s">
        <v>109</v>
      </c>
      <c r="AJ739" t="s">
        <v>110</v>
      </c>
      <c r="AK739" t="s">
        <v>156</v>
      </c>
      <c r="AL739" t="s">
        <v>113</v>
      </c>
      <c r="AM739">
        <v>866</v>
      </c>
      <c r="AN739" t="s">
        <v>114</v>
      </c>
      <c r="AO739">
        <v>0</v>
      </c>
      <c r="AP739">
        <v>338</v>
      </c>
      <c r="AQ739">
        <v>1204</v>
      </c>
      <c r="AR739" t="s">
        <v>115</v>
      </c>
      <c r="AS739" t="s">
        <v>109</v>
      </c>
      <c r="AT739" t="s">
        <v>116</v>
      </c>
      <c r="AU739" t="s">
        <v>117</v>
      </c>
      <c r="AV739">
        <v>1204</v>
      </c>
      <c r="AW739">
        <v>0.47237971640096987</v>
      </c>
      <c r="AX739" t="s">
        <v>118</v>
      </c>
      <c r="AY739">
        <v>0</v>
      </c>
      <c r="AZ739">
        <v>0</v>
      </c>
      <c r="BA739">
        <v>1204</v>
      </c>
      <c r="BB739">
        <v>1</v>
      </c>
      <c r="BC739">
        <v>0</v>
      </c>
      <c r="BD739">
        <v>2</v>
      </c>
      <c r="BE739">
        <v>0</v>
      </c>
      <c r="BF739">
        <v>2</v>
      </c>
      <c r="BG739">
        <v>1</v>
      </c>
      <c r="BH739" t="s">
        <v>110</v>
      </c>
      <c r="BI739">
        <v>5</v>
      </c>
      <c r="BJ739" t="s">
        <v>119</v>
      </c>
      <c r="BK739">
        <v>0</v>
      </c>
      <c r="BL739" t="s">
        <v>93</v>
      </c>
      <c r="BM739" t="s">
        <v>120</v>
      </c>
      <c r="BN739">
        <v>1998</v>
      </c>
      <c r="BO739" t="s">
        <v>121</v>
      </c>
      <c r="BP739">
        <v>2</v>
      </c>
      <c r="BQ739">
        <v>412</v>
      </c>
      <c r="BR739" t="s">
        <v>110</v>
      </c>
      <c r="BS739" t="s">
        <v>110</v>
      </c>
      <c r="BT739" t="s">
        <v>116</v>
      </c>
      <c r="BU739">
        <v>0</v>
      </c>
      <c r="BV739">
        <v>247</v>
      </c>
      <c r="BW739">
        <v>0</v>
      </c>
      <c r="BX739">
        <v>0</v>
      </c>
      <c r="BY739">
        <v>0</v>
      </c>
      <c r="BZ739">
        <v>0</v>
      </c>
      <c r="CA739" t="s">
        <v>93</v>
      </c>
      <c r="CB739" t="s">
        <v>93</v>
      </c>
      <c r="CC739" t="s">
        <v>93</v>
      </c>
      <c r="CD739">
        <v>0</v>
      </c>
      <c r="CE739">
        <v>6</v>
      </c>
      <c r="CF739">
        <v>2009</v>
      </c>
      <c r="CG739" t="s">
        <v>122</v>
      </c>
      <c r="CH739" t="s">
        <v>123</v>
      </c>
      <c r="CI739">
        <v>162000</v>
      </c>
      <c r="CR739">
        <v>1204</v>
      </c>
      <c r="CS739" t="s">
        <v>124</v>
      </c>
    </row>
    <row r="740" spans="1:97" x14ac:dyDescent="0.3">
      <c r="A740">
        <v>1277</v>
      </c>
      <c r="B740">
        <v>60</v>
      </c>
      <c r="C740" t="s">
        <v>91</v>
      </c>
      <c r="D740" t="s">
        <v>93</v>
      </c>
      <c r="E740">
        <v>12936</v>
      </c>
      <c r="F740" t="s">
        <v>92</v>
      </c>
      <c r="G740" t="s">
        <v>93</v>
      </c>
      <c r="H740" t="s">
        <v>94</v>
      </c>
      <c r="I740" t="s">
        <v>95</v>
      </c>
      <c r="J740" t="s">
        <v>96</v>
      </c>
      <c r="K740" t="s">
        <v>133</v>
      </c>
      <c r="L740" t="s">
        <v>98</v>
      </c>
      <c r="M740" t="s">
        <v>211</v>
      </c>
      <c r="N740" t="s">
        <v>203</v>
      </c>
      <c r="O740" t="s">
        <v>101</v>
      </c>
      <c r="P740" t="s">
        <v>101</v>
      </c>
      <c r="Q740" t="s">
        <v>102</v>
      </c>
      <c r="R740" t="s">
        <v>103</v>
      </c>
      <c r="S740" s="3" t="str">
        <f>VLOOKUP(R740,'House Style2'!$A$1:$E$9,5,FALSE)</f>
        <v>Above Average</v>
      </c>
      <c r="T740">
        <v>6</v>
      </c>
      <c r="U740">
        <v>0.68146229470344744</v>
      </c>
      <c r="V740" t="s">
        <v>104</v>
      </c>
      <c r="W740">
        <v>6</v>
      </c>
      <c r="X740">
        <v>1972</v>
      </c>
      <c r="Y740">
        <v>1972</v>
      </c>
      <c r="Z740" t="s">
        <v>105</v>
      </c>
      <c r="AA740" t="s">
        <v>126</v>
      </c>
      <c r="AB740" t="s">
        <v>107</v>
      </c>
      <c r="AC740" t="s">
        <v>194</v>
      </c>
      <c r="AD740" t="s">
        <v>129</v>
      </c>
      <c r="AE740">
        <v>0</v>
      </c>
      <c r="AF740" t="s">
        <v>110</v>
      </c>
      <c r="AG740" t="s">
        <v>110</v>
      </c>
      <c r="AH740" t="s">
        <v>171</v>
      </c>
      <c r="AI740" t="s">
        <v>110</v>
      </c>
      <c r="AJ740" t="s">
        <v>112</v>
      </c>
      <c r="AK740" t="s">
        <v>156</v>
      </c>
      <c r="AL740" t="s">
        <v>189</v>
      </c>
      <c r="AM740">
        <v>593</v>
      </c>
      <c r="AN740" t="s">
        <v>114</v>
      </c>
      <c r="AO740">
        <v>0</v>
      </c>
      <c r="AP740">
        <v>130</v>
      </c>
      <c r="AQ740">
        <v>723</v>
      </c>
      <c r="AR740" t="s">
        <v>115</v>
      </c>
      <c r="AS740" t="s">
        <v>110</v>
      </c>
      <c r="AT740" t="s">
        <v>116</v>
      </c>
      <c r="AU740" t="s">
        <v>117</v>
      </c>
      <c r="AV740">
        <v>735</v>
      </c>
      <c r="AW740">
        <v>0.59148121257326458</v>
      </c>
      <c r="AX740" t="s">
        <v>195</v>
      </c>
      <c r="AY740">
        <v>660</v>
      </c>
      <c r="AZ740">
        <v>0</v>
      </c>
      <c r="BA740">
        <v>1395</v>
      </c>
      <c r="BB740">
        <v>0</v>
      </c>
      <c r="BC740">
        <v>1</v>
      </c>
      <c r="BD740">
        <v>1</v>
      </c>
      <c r="BE740">
        <v>1</v>
      </c>
      <c r="BF740">
        <v>3</v>
      </c>
      <c r="BG740">
        <v>1</v>
      </c>
      <c r="BH740" t="s">
        <v>110</v>
      </c>
      <c r="BI740">
        <v>6</v>
      </c>
      <c r="BJ740" t="s">
        <v>119</v>
      </c>
      <c r="BK740">
        <v>1</v>
      </c>
      <c r="BL740" t="s">
        <v>110</v>
      </c>
      <c r="BM740" t="s">
        <v>120</v>
      </c>
      <c r="BN740">
        <v>1972</v>
      </c>
      <c r="BO740" t="s">
        <v>114</v>
      </c>
      <c r="BP740">
        <v>2</v>
      </c>
      <c r="BQ740">
        <v>497</v>
      </c>
      <c r="BR740" t="s">
        <v>110</v>
      </c>
      <c r="BS740" t="s">
        <v>110</v>
      </c>
      <c r="BT740" t="s">
        <v>116</v>
      </c>
      <c r="BU740">
        <v>294</v>
      </c>
      <c r="BV740">
        <v>116</v>
      </c>
      <c r="BW740">
        <v>0</v>
      </c>
      <c r="BX740">
        <v>0</v>
      </c>
      <c r="BY740">
        <v>0</v>
      </c>
      <c r="BZ740">
        <v>0</v>
      </c>
      <c r="CA740" t="s">
        <v>93</v>
      </c>
      <c r="CB740" t="s">
        <v>93</v>
      </c>
      <c r="CC740" t="s">
        <v>93</v>
      </c>
      <c r="CD740">
        <v>0</v>
      </c>
      <c r="CE740">
        <v>12</v>
      </c>
      <c r="CF740">
        <v>2009</v>
      </c>
      <c r="CG740" t="s">
        <v>122</v>
      </c>
      <c r="CH740" t="s">
        <v>123</v>
      </c>
      <c r="CI740">
        <v>162000</v>
      </c>
      <c r="CR740">
        <v>735</v>
      </c>
      <c r="CS740" t="s">
        <v>124</v>
      </c>
    </row>
    <row r="741" spans="1:97" x14ac:dyDescent="0.3">
      <c r="A741">
        <v>215</v>
      </c>
      <c r="B741">
        <v>60</v>
      </c>
      <c r="C741" t="s">
        <v>91</v>
      </c>
      <c r="D741" t="s">
        <v>93</v>
      </c>
      <c r="E741">
        <v>10900</v>
      </c>
      <c r="F741" t="s">
        <v>92</v>
      </c>
      <c r="G741" t="s">
        <v>93</v>
      </c>
      <c r="H741" t="s">
        <v>94</v>
      </c>
      <c r="I741" t="s">
        <v>95</v>
      </c>
      <c r="J741" t="s">
        <v>96</v>
      </c>
      <c r="K741" t="s">
        <v>173</v>
      </c>
      <c r="L741" t="s">
        <v>98</v>
      </c>
      <c r="M741" t="s">
        <v>167</v>
      </c>
      <c r="N741" t="s">
        <v>100</v>
      </c>
      <c r="O741" t="s">
        <v>101</v>
      </c>
      <c r="P741" t="s">
        <v>101</v>
      </c>
      <c r="Q741" t="s">
        <v>102</v>
      </c>
      <c r="R741" t="s">
        <v>103</v>
      </c>
      <c r="S741" s="3" t="str">
        <f>VLOOKUP(R741,'House Style2'!$A$1:$E$9,5,FALSE)</f>
        <v>Above Average</v>
      </c>
      <c r="T741">
        <v>6</v>
      </c>
      <c r="U741">
        <v>0.19812589141295422</v>
      </c>
      <c r="V741" t="s">
        <v>104</v>
      </c>
      <c r="W741">
        <v>7</v>
      </c>
      <c r="X741">
        <v>1977</v>
      </c>
      <c r="Y741">
        <v>1977</v>
      </c>
      <c r="Z741" t="s">
        <v>105</v>
      </c>
      <c r="AA741" t="s">
        <v>126</v>
      </c>
      <c r="AB741" t="s">
        <v>107</v>
      </c>
      <c r="AC741" t="s">
        <v>107</v>
      </c>
      <c r="AD741" t="s">
        <v>108</v>
      </c>
      <c r="AE741">
        <v>153</v>
      </c>
      <c r="AF741" t="s">
        <v>110</v>
      </c>
      <c r="AG741" t="s">
        <v>110</v>
      </c>
      <c r="AH741" t="s">
        <v>171</v>
      </c>
      <c r="AI741" t="s">
        <v>112</v>
      </c>
      <c r="AJ741" t="s">
        <v>110</v>
      </c>
      <c r="AK741" t="s">
        <v>156</v>
      </c>
      <c r="AL741" t="s">
        <v>113</v>
      </c>
      <c r="AM741">
        <v>378</v>
      </c>
      <c r="AN741" t="s">
        <v>114</v>
      </c>
      <c r="AO741">
        <v>0</v>
      </c>
      <c r="AP741">
        <v>311</v>
      </c>
      <c r="AQ741">
        <v>689</v>
      </c>
      <c r="AR741" t="s">
        <v>115</v>
      </c>
      <c r="AS741" t="s">
        <v>109</v>
      </c>
      <c r="AT741" t="s">
        <v>116</v>
      </c>
      <c r="AU741" t="s">
        <v>117</v>
      </c>
      <c r="AV741">
        <v>689</v>
      </c>
      <c r="AW741">
        <v>0.38963536923687025</v>
      </c>
      <c r="AX741" t="s">
        <v>195</v>
      </c>
      <c r="AY741">
        <v>703</v>
      </c>
      <c r="AZ741">
        <v>0</v>
      </c>
      <c r="BA741">
        <v>1392</v>
      </c>
      <c r="BB741">
        <v>0</v>
      </c>
      <c r="BC741">
        <v>0</v>
      </c>
      <c r="BD741">
        <v>1</v>
      </c>
      <c r="BE741">
        <v>1</v>
      </c>
      <c r="BF741">
        <v>3</v>
      </c>
      <c r="BG741">
        <v>1</v>
      </c>
      <c r="BH741" t="s">
        <v>110</v>
      </c>
      <c r="BI741">
        <v>6</v>
      </c>
      <c r="BJ741" t="s">
        <v>119</v>
      </c>
      <c r="BK741">
        <v>0</v>
      </c>
      <c r="BL741" t="s">
        <v>93</v>
      </c>
      <c r="BM741" t="s">
        <v>120</v>
      </c>
      <c r="BN741">
        <v>1977</v>
      </c>
      <c r="BO741" t="s">
        <v>121</v>
      </c>
      <c r="BP741">
        <v>1</v>
      </c>
      <c r="BQ741">
        <v>299</v>
      </c>
      <c r="BR741" t="s">
        <v>110</v>
      </c>
      <c r="BS741" t="s">
        <v>110</v>
      </c>
      <c r="BT741" t="s">
        <v>116</v>
      </c>
      <c r="BU741">
        <v>0</v>
      </c>
      <c r="BV741">
        <v>36</v>
      </c>
      <c r="BW741">
        <v>0</v>
      </c>
      <c r="BX741">
        <v>0</v>
      </c>
      <c r="BY741">
        <v>0</v>
      </c>
      <c r="BZ741">
        <v>0</v>
      </c>
      <c r="CA741" t="s">
        <v>93</v>
      </c>
      <c r="CB741" t="s">
        <v>131</v>
      </c>
      <c r="CC741" t="s">
        <v>215</v>
      </c>
      <c r="CD741">
        <v>450</v>
      </c>
      <c r="CE741">
        <v>3</v>
      </c>
      <c r="CF741">
        <v>2010</v>
      </c>
      <c r="CG741" t="s">
        <v>122</v>
      </c>
      <c r="CH741" t="s">
        <v>123</v>
      </c>
      <c r="CI741">
        <v>161750</v>
      </c>
      <c r="CR741">
        <v>689</v>
      </c>
      <c r="CS741" t="s">
        <v>124</v>
      </c>
    </row>
    <row r="742" spans="1:97" x14ac:dyDescent="0.3">
      <c r="A742">
        <v>786</v>
      </c>
      <c r="B742">
        <v>20</v>
      </c>
      <c r="C742" t="s">
        <v>91</v>
      </c>
      <c r="D742" t="s">
        <v>93</v>
      </c>
      <c r="E742">
        <v>9790</v>
      </c>
      <c r="F742" t="s">
        <v>92</v>
      </c>
      <c r="G742" t="s">
        <v>93</v>
      </c>
      <c r="H742" t="s">
        <v>141</v>
      </c>
      <c r="I742" t="s">
        <v>95</v>
      </c>
      <c r="J742" t="s">
        <v>96</v>
      </c>
      <c r="K742" t="s">
        <v>134</v>
      </c>
      <c r="L742" t="s">
        <v>98</v>
      </c>
      <c r="M742" t="s">
        <v>211</v>
      </c>
      <c r="N742" t="s">
        <v>203</v>
      </c>
      <c r="O742" t="s">
        <v>230</v>
      </c>
      <c r="P742" t="s">
        <v>101</v>
      </c>
      <c r="Q742" t="s">
        <v>102</v>
      </c>
      <c r="R742" t="s">
        <v>136</v>
      </c>
      <c r="S742" s="3" t="str">
        <f>VLOOKUP(R742,'House Style2'!$A$1:$E$9,5,FALSE)</f>
        <v>Above Average</v>
      </c>
      <c r="T742">
        <v>6</v>
      </c>
      <c r="U742">
        <v>9.3194258064014712E-2</v>
      </c>
      <c r="V742" t="s">
        <v>104</v>
      </c>
      <c r="W742">
        <v>5</v>
      </c>
      <c r="X742">
        <v>1967</v>
      </c>
      <c r="Y742">
        <v>1967</v>
      </c>
      <c r="Z742" t="s">
        <v>105</v>
      </c>
      <c r="AA742" t="s">
        <v>126</v>
      </c>
      <c r="AB742" t="s">
        <v>108</v>
      </c>
      <c r="AC742" t="s">
        <v>127</v>
      </c>
      <c r="AD742" t="s">
        <v>129</v>
      </c>
      <c r="AE742">
        <v>0</v>
      </c>
      <c r="AF742" t="s">
        <v>110</v>
      </c>
      <c r="AG742" t="s">
        <v>110</v>
      </c>
      <c r="AH742" t="s">
        <v>171</v>
      </c>
      <c r="AI742" t="s">
        <v>110</v>
      </c>
      <c r="AJ742" t="s">
        <v>110</v>
      </c>
      <c r="AK742" t="s">
        <v>156</v>
      </c>
      <c r="AL742" t="s">
        <v>172</v>
      </c>
      <c r="AM742">
        <v>251</v>
      </c>
      <c r="AN742" t="s">
        <v>210</v>
      </c>
      <c r="AO742">
        <v>630</v>
      </c>
      <c r="AP742">
        <v>491</v>
      </c>
      <c r="AQ742">
        <v>1372</v>
      </c>
      <c r="AR742" t="s">
        <v>115</v>
      </c>
      <c r="AS742" t="s">
        <v>110</v>
      </c>
      <c r="AT742" t="s">
        <v>116</v>
      </c>
      <c r="AU742" t="s">
        <v>117</v>
      </c>
      <c r="AV742">
        <v>1342</v>
      </c>
      <c r="AW742">
        <v>0.53569324395627549</v>
      </c>
      <c r="AX742" t="s">
        <v>118</v>
      </c>
      <c r="AY742">
        <v>0</v>
      </c>
      <c r="AZ742">
        <v>0</v>
      </c>
      <c r="BA742">
        <v>1342</v>
      </c>
      <c r="BB742">
        <v>0</v>
      </c>
      <c r="BC742">
        <v>0</v>
      </c>
      <c r="BD742">
        <v>2</v>
      </c>
      <c r="BE742">
        <v>0</v>
      </c>
      <c r="BF742">
        <v>3</v>
      </c>
      <c r="BG742">
        <v>1</v>
      </c>
      <c r="BH742" t="s">
        <v>110</v>
      </c>
      <c r="BI742">
        <v>7</v>
      </c>
      <c r="BJ742" t="s">
        <v>119</v>
      </c>
      <c r="BK742">
        <v>1</v>
      </c>
      <c r="BL742" t="s">
        <v>112</v>
      </c>
      <c r="BM742" t="s">
        <v>120</v>
      </c>
      <c r="BN742">
        <v>1967</v>
      </c>
      <c r="BO742" t="s">
        <v>114</v>
      </c>
      <c r="BP742">
        <v>2</v>
      </c>
      <c r="BQ742">
        <v>457</v>
      </c>
      <c r="BR742" t="s">
        <v>110</v>
      </c>
      <c r="BS742" t="s">
        <v>110</v>
      </c>
      <c r="BT742" t="s">
        <v>116</v>
      </c>
      <c r="BU742">
        <v>0</v>
      </c>
      <c r="BV742">
        <v>0</v>
      </c>
      <c r="BW742">
        <v>0</v>
      </c>
      <c r="BX742">
        <v>0</v>
      </c>
      <c r="BY742">
        <v>197</v>
      </c>
      <c r="BZ742">
        <v>0</v>
      </c>
      <c r="CA742" t="s">
        <v>93</v>
      </c>
      <c r="CB742" t="s">
        <v>93</v>
      </c>
      <c r="CC742" t="s">
        <v>93</v>
      </c>
      <c r="CD742">
        <v>0</v>
      </c>
      <c r="CE742">
        <v>9</v>
      </c>
      <c r="CF742">
        <v>2009</v>
      </c>
      <c r="CG742" t="s">
        <v>122</v>
      </c>
      <c r="CH742" t="s">
        <v>123</v>
      </c>
      <c r="CI742">
        <v>161500</v>
      </c>
      <c r="CR742">
        <v>1342</v>
      </c>
      <c r="CS742" t="s">
        <v>124</v>
      </c>
    </row>
    <row r="743" spans="1:97" x14ac:dyDescent="0.3">
      <c r="A743">
        <v>1263</v>
      </c>
      <c r="B743">
        <v>50</v>
      </c>
      <c r="C743" t="s">
        <v>91</v>
      </c>
      <c r="D743" t="s">
        <v>93</v>
      </c>
      <c r="E743">
        <v>11250</v>
      </c>
      <c r="F743" t="s">
        <v>92</v>
      </c>
      <c r="G743" t="s">
        <v>93</v>
      </c>
      <c r="H743" t="s">
        <v>141</v>
      </c>
      <c r="I743" t="s">
        <v>95</v>
      </c>
      <c r="J743" t="s">
        <v>96</v>
      </c>
      <c r="K743" t="s">
        <v>134</v>
      </c>
      <c r="L743" t="s">
        <v>98</v>
      </c>
      <c r="M743" t="s">
        <v>198</v>
      </c>
      <c r="N743" t="s">
        <v>100</v>
      </c>
      <c r="O743" t="s">
        <v>101</v>
      </c>
      <c r="P743" t="s">
        <v>101</v>
      </c>
      <c r="Q743" t="s">
        <v>102</v>
      </c>
      <c r="R743" t="s">
        <v>170</v>
      </c>
      <c r="S743" s="3" t="str">
        <f>VLOOKUP(R743,'House Style2'!$A$1:$E$9,5,FALSE)</f>
        <v>Below Average</v>
      </c>
      <c r="T743">
        <v>4</v>
      </c>
      <c r="U743">
        <v>0.67901804677728439</v>
      </c>
      <c r="V743" t="s">
        <v>225</v>
      </c>
      <c r="W743">
        <v>5</v>
      </c>
      <c r="X743">
        <v>1957</v>
      </c>
      <c r="Y743">
        <v>1989</v>
      </c>
      <c r="Z743" t="s">
        <v>105</v>
      </c>
      <c r="AA743" t="s">
        <v>126</v>
      </c>
      <c r="AB743" t="s">
        <v>127</v>
      </c>
      <c r="AC743" t="s">
        <v>127</v>
      </c>
      <c r="AD743" t="s">
        <v>129</v>
      </c>
      <c r="AE743">
        <v>0</v>
      </c>
      <c r="AF743" t="s">
        <v>110</v>
      </c>
      <c r="AG743" t="s">
        <v>110</v>
      </c>
      <c r="AH743" t="s">
        <v>171</v>
      </c>
      <c r="AI743" t="s">
        <v>110</v>
      </c>
      <c r="AJ743" t="s">
        <v>110</v>
      </c>
      <c r="AK743" t="s">
        <v>130</v>
      </c>
      <c r="AL743" t="s">
        <v>114</v>
      </c>
      <c r="AM743">
        <v>0</v>
      </c>
      <c r="AN743" t="s">
        <v>114</v>
      </c>
      <c r="AO743">
        <v>0</v>
      </c>
      <c r="AP743">
        <v>1104</v>
      </c>
      <c r="AQ743">
        <v>1104</v>
      </c>
      <c r="AR743" t="s">
        <v>115</v>
      </c>
      <c r="AS743" t="s">
        <v>109</v>
      </c>
      <c r="AT743" t="s">
        <v>116</v>
      </c>
      <c r="AU743" t="s">
        <v>232</v>
      </c>
      <c r="AV743">
        <v>1104</v>
      </c>
      <c r="AW743">
        <v>0.7616877116051527</v>
      </c>
      <c r="AX743" t="s">
        <v>118</v>
      </c>
      <c r="AY743">
        <v>684</v>
      </c>
      <c r="AZ743">
        <v>0</v>
      </c>
      <c r="BA743">
        <v>1788</v>
      </c>
      <c r="BB743">
        <v>1</v>
      </c>
      <c r="BC743">
        <v>0</v>
      </c>
      <c r="BD743">
        <v>1</v>
      </c>
      <c r="BE743">
        <v>0</v>
      </c>
      <c r="BF743">
        <v>5</v>
      </c>
      <c r="BG743">
        <v>1</v>
      </c>
      <c r="BH743" t="s">
        <v>110</v>
      </c>
      <c r="BI743">
        <v>8</v>
      </c>
      <c r="BJ743" t="s">
        <v>206</v>
      </c>
      <c r="BK743">
        <v>2</v>
      </c>
      <c r="BL743" t="s">
        <v>110</v>
      </c>
      <c r="BM743" t="s">
        <v>120</v>
      </c>
      <c r="BN743">
        <v>1957</v>
      </c>
      <c r="BO743" t="s">
        <v>114</v>
      </c>
      <c r="BP743">
        <v>1</v>
      </c>
      <c r="BQ743">
        <v>304</v>
      </c>
      <c r="BR743" t="s">
        <v>110</v>
      </c>
      <c r="BS743" t="s">
        <v>110</v>
      </c>
      <c r="BT743" t="s">
        <v>116</v>
      </c>
      <c r="BU743">
        <v>120</v>
      </c>
      <c r="BV743">
        <v>0</v>
      </c>
      <c r="BW743">
        <v>0</v>
      </c>
      <c r="BX743">
        <v>0</v>
      </c>
      <c r="BY743">
        <v>0</v>
      </c>
      <c r="BZ743">
        <v>0</v>
      </c>
      <c r="CA743" t="s">
        <v>93</v>
      </c>
      <c r="CB743" t="s">
        <v>93</v>
      </c>
      <c r="CC743" t="s">
        <v>93</v>
      </c>
      <c r="CD743">
        <v>0</v>
      </c>
      <c r="CE743">
        <v>11</v>
      </c>
      <c r="CF743">
        <v>2009</v>
      </c>
      <c r="CG743" t="s">
        <v>122</v>
      </c>
      <c r="CH743" t="s">
        <v>123</v>
      </c>
      <c r="CI743">
        <v>161500</v>
      </c>
      <c r="CR743">
        <v>1104</v>
      </c>
      <c r="CS743" t="s">
        <v>124</v>
      </c>
    </row>
    <row r="744" spans="1:97" x14ac:dyDescent="0.3">
      <c r="A744">
        <v>459</v>
      </c>
      <c r="B744">
        <v>70</v>
      </c>
      <c r="C744" t="s">
        <v>158</v>
      </c>
      <c r="D744" t="s">
        <v>93</v>
      </c>
      <c r="E744">
        <v>5100</v>
      </c>
      <c r="F744" t="s">
        <v>92</v>
      </c>
      <c r="G744" t="s">
        <v>227</v>
      </c>
      <c r="H744" t="s">
        <v>141</v>
      </c>
      <c r="I744" t="s">
        <v>95</v>
      </c>
      <c r="J744" t="s">
        <v>96</v>
      </c>
      <c r="K744" t="s">
        <v>134</v>
      </c>
      <c r="L744" t="s">
        <v>98</v>
      </c>
      <c r="M744" t="s">
        <v>159</v>
      </c>
      <c r="N744" t="s">
        <v>100</v>
      </c>
      <c r="O744" t="s">
        <v>101</v>
      </c>
      <c r="P744" t="s">
        <v>101</v>
      </c>
      <c r="Q744" t="s">
        <v>102</v>
      </c>
      <c r="R744" t="s">
        <v>103</v>
      </c>
      <c r="S744" s="3" t="str">
        <f>VLOOKUP(R744,'House Style2'!$A$1:$E$9,5,FALSE)</f>
        <v>Above Average</v>
      </c>
      <c r="T744">
        <v>8</v>
      </c>
      <c r="U744">
        <v>0.63452217665957189</v>
      </c>
      <c r="V744" t="s">
        <v>104</v>
      </c>
      <c r="W744">
        <v>7</v>
      </c>
      <c r="X744">
        <v>1925</v>
      </c>
      <c r="Y744">
        <v>1996</v>
      </c>
      <c r="Z744" t="s">
        <v>125</v>
      </c>
      <c r="AA744" t="s">
        <v>126</v>
      </c>
      <c r="AB744" t="s">
        <v>181</v>
      </c>
      <c r="AC744" t="s">
        <v>155</v>
      </c>
      <c r="AD744" t="s">
        <v>129</v>
      </c>
      <c r="AE744">
        <v>0</v>
      </c>
      <c r="AF744" t="s">
        <v>110</v>
      </c>
      <c r="AG744" t="s">
        <v>112</v>
      </c>
      <c r="AH744" t="s">
        <v>111</v>
      </c>
      <c r="AI744" t="s">
        <v>110</v>
      </c>
      <c r="AJ744" t="s">
        <v>110</v>
      </c>
      <c r="AK744" t="s">
        <v>156</v>
      </c>
      <c r="AL744" t="s">
        <v>114</v>
      </c>
      <c r="AM744">
        <v>0</v>
      </c>
      <c r="AN744" t="s">
        <v>114</v>
      </c>
      <c r="AO744">
        <v>0</v>
      </c>
      <c r="AP744">
        <v>588</v>
      </c>
      <c r="AQ744">
        <v>588</v>
      </c>
      <c r="AR744" t="s">
        <v>115</v>
      </c>
      <c r="AS744" t="s">
        <v>220</v>
      </c>
      <c r="AT744" t="s">
        <v>116</v>
      </c>
      <c r="AU744" t="s">
        <v>117</v>
      </c>
      <c r="AV744">
        <v>833</v>
      </c>
      <c r="AW744">
        <v>0.69856319551551282</v>
      </c>
      <c r="AX744" t="s">
        <v>195</v>
      </c>
      <c r="AY744">
        <v>833</v>
      </c>
      <c r="AZ744">
        <v>0</v>
      </c>
      <c r="BA744">
        <v>1666</v>
      </c>
      <c r="BB744">
        <v>0</v>
      </c>
      <c r="BC744">
        <v>0</v>
      </c>
      <c r="BD744">
        <v>1</v>
      </c>
      <c r="BE744">
        <v>0</v>
      </c>
      <c r="BF744">
        <v>3</v>
      </c>
      <c r="BG744">
        <v>1</v>
      </c>
      <c r="BH744" t="s">
        <v>112</v>
      </c>
      <c r="BI744">
        <v>7</v>
      </c>
      <c r="BJ744" t="s">
        <v>119</v>
      </c>
      <c r="BK744">
        <v>1</v>
      </c>
      <c r="BL744" t="s">
        <v>112</v>
      </c>
      <c r="BM744" t="s">
        <v>164</v>
      </c>
      <c r="BN744">
        <v>1925</v>
      </c>
      <c r="BO744" t="s">
        <v>114</v>
      </c>
      <c r="BP744">
        <v>1</v>
      </c>
      <c r="BQ744">
        <v>228</v>
      </c>
      <c r="BR744" t="s">
        <v>110</v>
      </c>
      <c r="BS744" t="s">
        <v>110</v>
      </c>
      <c r="BT744" t="s">
        <v>116</v>
      </c>
      <c r="BU744">
        <v>192</v>
      </c>
      <c r="BV744">
        <v>63</v>
      </c>
      <c r="BW744">
        <v>0</v>
      </c>
      <c r="BX744">
        <v>0</v>
      </c>
      <c r="BY744">
        <v>0</v>
      </c>
      <c r="BZ744">
        <v>0</v>
      </c>
      <c r="CA744" t="s">
        <v>93</v>
      </c>
      <c r="CB744" t="s">
        <v>131</v>
      </c>
      <c r="CC744" t="s">
        <v>93</v>
      </c>
      <c r="CD744">
        <v>0</v>
      </c>
      <c r="CE744">
        <v>6</v>
      </c>
      <c r="CF744">
        <v>2008</v>
      </c>
      <c r="CG744" t="s">
        <v>122</v>
      </c>
      <c r="CH744" t="s">
        <v>123</v>
      </c>
      <c r="CI744">
        <v>161000</v>
      </c>
      <c r="CR744">
        <v>833</v>
      </c>
      <c r="CS744" t="s">
        <v>124</v>
      </c>
    </row>
    <row r="745" spans="1:97" x14ac:dyDescent="0.3">
      <c r="A745">
        <v>509</v>
      </c>
      <c r="B745">
        <v>70</v>
      </c>
      <c r="C745" t="s">
        <v>158</v>
      </c>
      <c r="D745">
        <v>60</v>
      </c>
      <c r="E745">
        <v>9600</v>
      </c>
      <c r="F745" t="s">
        <v>92</v>
      </c>
      <c r="G745" t="s">
        <v>93</v>
      </c>
      <c r="H745" t="s">
        <v>141</v>
      </c>
      <c r="I745" t="s">
        <v>95</v>
      </c>
      <c r="J745" t="s">
        <v>96</v>
      </c>
      <c r="K745" t="s">
        <v>134</v>
      </c>
      <c r="L745" t="s">
        <v>98</v>
      </c>
      <c r="M745" t="s">
        <v>159</v>
      </c>
      <c r="N745" t="s">
        <v>100</v>
      </c>
      <c r="O745" t="s">
        <v>101</v>
      </c>
      <c r="P745" t="s">
        <v>101</v>
      </c>
      <c r="Q745" t="s">
        <v>102</v>
      </c>
      <c r="R745" t="s">
        <v>103</v>
      </c>
      <c r="S745" s="3" t="str">
        <f>VLOOKUP(R745,'House Style2'!$A$1:$E$9,5,FALSE)</f>
        <v>Above Average</v>
      </c>
      <c r="T745">
        <v>7</v>
      </c>
      <c r="U745">
        <v>0.64292907526046394</v>
      </c>
      <c r="V745" t="s">
        <v>104</v>
      </c>
      <c r="W745">
        <v>9</v>
      </c>
      <c r="X745">
        <v>1928</v>
      </c>
      <c r="Y745">
        <v>2005</v>
      </c>
      <c r="Z745" t="s">
        <v>223</v>
      </c>
      <c r="AA745" t="s">
        <v>126</v>
      </c>
      <c r="AB745" t="s">
        <v>176</v>
      </c>
      <c r="AC745" t="s">
        <v>176</v>
      </c>
      <c r="AD745" t="s">
        <v>129</v>
      </c>
      <c r="AE745">
        <v>0</v>
      </c>
      <c r="AF745" t="s">
        <v>110</v>
      </c>
      <c r="AG745" t="s">
        <v>109</v>
      </c>
      <c r="AH745" t="s">
        <v>162</v>
      </c>
      <c r="AI745" t="s">
        <v>110</v>
      </c>
      <c r="AJ745" t="s">
        <v>110</v>
      </c>
      <c r="AK745" t="s">
        <v>156</v>
      </c>
      <c r="AL745" t="s">
        <v>172</v>
      </c>
      <c r="AM745">
        <v>141</v>
      </c>
      <c r="AN745" t="s">
        <v>114</v>
      </c>
      <c r="AO745">
        <v>0</v>
      </c>
      <c r="AP745">
        <v>548</v>
      </c>
      <c r="AQ745">
        <v>689</v>
      </c>
      <c r="AR745" t="s">
        <v>115</v>
      </c>
      <c r="AS745" t="s">
        <v>109</v>
      </c>
      <c r="AT745" t="s">
        <v>116</v>
      </c>
      <c r="AU745" t="s">
        <v>117</v>
      </c>
      <c r="AV745">
        <v>689</v>
      </c>
      <c r="AW745">
        <v>3.742959598042106E-2</v>
      </c>
      <c r="AX745" t="s">
        <v>195</v>
      </c>
      <c r="AY745">
        <v>689</v>
      </c>
      <c r="AZ745">
        <v>0</v>
      </c>
      <c r="BA745">
        <v>1378</v>
      </c>
      <c r="BB745">
        <v>0</v>
      </c>
      <c r="BC745">
        <v>0</v>
      </c>
      <c r="BD745">
        <v>2</v>
      </c>
      <c r="BE745">
        <v>0</v>
      </c>
      <c r="BF745">
        <v>3</v>
      </c>
      <c r="BG745">
        <v>1</v>
      </c>
      <c r="BH745" t="s">
        <v>112</v>
      </c>
      <c r="BI745">
        <v>7</v>
      </c>
      <c r="BJ745" t="s">
        <v>119</v>
      </c>
      <c r="BK745">
        <v>1</v>
      </c>
      <c r="BL745" t="s">
        <v>112</v>
      </c>
      <c r="BM745" t="s">
        <v>164</v>
      </c>
      <c r="BN745">
        <v>1928</v>
      </c>
      <c r="BO745" t="s">
        <v>114</v>
      </c>
      <c r="BP745">
        <v>2</v>
      </c>
      <c r="BQ745">
        <v>360</v>
      </c>
      <c r="BR745" t="s">
        <v>110</v>
      </c>
      <c r="BS745" t="s">
        <v>110</v>
      </c>
      <c r="BT745" t="s">
        <v>221</v>
      </c>
      <c r="BU745">
        <v>0</v>
      </c>
      <c r="BV745">
        <v>0</v>
      </c>
      <c r="BW745">
        <v>116</v>
      </c>
      <c r="BX745">
        <v>0</v>
      </c>
      <c r="BY745">
        <v>0</v>
      </c>
      <c r="BZ745">
        <v>0</v>
      </c>
      <c r="CA745" t="s">
        <v>93</v>
      </c>
      <c r="CB745" t="s">
        <v>93</v>
      </c>
      <c r="CC745" t="s">
        <v>93</v>
      </c>
      <c r="CD745">
        <v>0</v>
      </c>
      <c r="CE745">
        <v>10</v>
      </c>
      <c r="CF745">
        <v>2008</v>
      </c>
      <c r="CG745" t="s">
        <v>122</v>
      </c>
      <c r="CH745" t="s">
        <v>123</v>
      </c>
      <c r="CI745">
        <v>161000</v>
      </c>
      <c r="CR745">
        <v>689</v>
      </c>
      <c r="CS745" t="s">
        <v>124</v>
      </c>
    </row>
    <row r="746" spans="1:97" x14ac:dyDescent="0.3">
      <c r="A746">
        <v>791</v>
      </c>
      <c r="B746">
        <v>120</v>
      </c>
      <c r="C746" t="s">
        <v>91</v>
      </c>
      <c r="D746">
        <v>43</v>
      </c>
      <c r="E746">
        <v>3182</v>
      </c>
      <c r="F746" t="s">
        <v>92</v>
      </c>
      <c r="G746" t="s">
        <v>93</v>
      </c>
      <c r="H746" t="s">
        <v>141</v>
      </c>
      <c r="I746" t="s">
        <v>95</v>
      </c>
      <c r="J746" t="s">
        <v>96</v>
      </c>
      <c r="K746" t="s">
        <v>134</v>
      </c>
      <c r="L746" t="s">
        <v>98</v>
      </c>
      <c r="M746" t="s">
        <v>222</v>
      </c>
      <c r="N746" t="s">
        <v>203</v>
      </c>
      <c r="O746" t="s">
        <v>101</v>
      </c>
      <c r="P746" t="s">
        <v>101</v>
      </c>
      <c r="Q746" t="s">
        <v>175</v>
      </c>
      <c r="R746" t="s">
        <v>136</v>
      </c>
      <c r="S746" s="3" t="str">
        <f>VLOOKUP(R746,'House Style2'!$A$1:$E$9,5,FALSE)</f>
        <v>Above Average</v>
      </c>
      <c r="T746">
        <v>7</v>
      </c>
      <c r="U746">
        <v>9.9873286651859683E-2</v>
      </c>
      <c r="V746" t="s">
        <v>104</v>
      </c>
      <c r="W746">
        <v>5</v>
      </c>
      <c r="X746">
        <v>2005</v>
      </c>
      <c r="Y746">
        <v>2006</v>
      </c>
      <c r="Z746" t="s">
        <v>105</v>
      </c>
      <c r="AA746" t="s">
        <v>126</v>
      </c>
      <c r="AB746" t="s">
        <v>137</v>
      </c>
      <c r="AC746" t="s">
        <v>137</v>
      </c>
      <c r="AD746" t="s">
        <v>108</v>
      </c>
      <c r="AE746">
        <v>11</v>
      </c>
      <c r="AF746" t="s">
        <v>112</v>
      </c>
      <c r="AG746" t="s">
        <v>110</v>
      </c>
      <c r="AH746" t="s">
        <v>111</v>
      </c>
      <c r="AI746" t="s">
        <v>112</v>
      </c>
      <c r="AJ746" t="s">
        <v>110</v>
      </c>
      <c r="AK746" t="s">
        <v>156</v>
      </c>
      <c r="AL746" t="s">
        <v>113</v>
      </c>
      <c r="AM746">
        <v>16</v>
      </c>
      <c r="AN746" t="s">
        <v>114</v>
      </c>
      <c r="AO746">
        <v>0</v>
      </c>
      <c r="AP746">
        <v>1129</v>
      </c>
      <c r="AQ746">
        <v>1145</v>
      </c>
      <c r="AR746" t="s">
        <v>115</v>
      </c>
      <c r="AS746" t="s">
        <v>109</v>
      </c>
      <c r="AT746" t="s">
        <v>116</v>
      </c>
      <c r="AU746" t="s">
        <v>117</v>
      </c>
      <c r="AV746">
        <v>1145</v>
      </c>
      <c r="AW746">
        <v>0.92150340996053615</v>
      </c>
      <c r="AX746" t="s">
        <v>118</v>
      </c>
      <c r="AY746">
        <v>0</v>
      </c>
      <c r="AZ746">
        <v>0</v>
      </c>
      <c r="BA746">
        <v>1145</v>
      </c>
      <c r="BB746">
        <v>0</v>
      </c>
      <c r="BC746">
        <v>0</v>
      </c>
      <c r="BD746">
        <v>2</v>
      </c>
      <c r="BE746">
        <v>0</v>
      </c>
      <c r="BF746">
        <v>2</v>
      </c>
      <c r="BG746">
        <v>1</v>
      </c>
      <c r="BH746" t="s">
        <v>112</v>
      </c>
      <c r="BI746">
        <v>5</v>
      </c>
      <c r="BJ746" t="s">
        <v>119</v>
      </c>
      <c r="BK746">
        <v>1</v>
      </c>
      <c r="BL746" t="s">
        <v>112</v>
      </c>
      <c r="BM746" t="s">
        <v>120</v>
      </c>
      <c r="BN746">
        <v>2005</v>
      </c>
      <c r="BO746" t="s">
        <v>121</v>
      </c>
      <c r="BP746">
        <v>2</v>
      </c>
      <c r="BQ746">
        <v>397</v>
      </c>
      <c r="BR746" t="s">
        <v>110</v>
      </c>
      <c r="BS746" t="s">
        <v>110</v>
      </c>
      <c r="BT746" t="s">
        <v>116</v>
      </c>
      <c r="BU746">
        <v>100</v>
      </c>
      <c r="BV746">
        <v>16</v>
      </c>
      <c r="BW746">
        <v>0</v>
      </c>
      <c r="BX746">
        <v>0</v>
      </c>
      <c r="BY746">
        <v>0</v>
      </c>
      <c r="BZ746">
        <v>0</v>
      </c>
      <c r="CA746" t="s">
        <v>93</v>
      </c>
      <c r="CB746" t="s">
        <v>93</v>
      </c>
      <c r="CC746" t="s">
        <v>93</v>
      </c>
      <c r="CD746">
        <v>0</v>
      </c>
      <c r="CE746">
        <v>9</v>
      </c>
      <c r="CF746">
        <v>2009</v>
      </c>
      <c r="CG746" t="s">
        <v>122</v>
      </c>
      <c r="CH746" t="s">
        <v>123</v>
      </c>
      <c r="CI746">
        <v>160200</v>
      </c>
      <c r="CR746">
        <v>1145</v>
      </c>
      <c r="CS746" t="s">
        <v>124</v>
      </c>
    </row>
    <row r="747" spans="1:97" x14ac:dyDescent="0.3">
      <c r="A747">
        <v>41</v>
      </c>
      <c r="B747">
        <v>20</v>
      </c>
      <c r="C747" t="s">
        <v>91</v>
      </c>
      <c r="D747">
        <v>84</v>
      </c>
      <c r="E747">
        <v>8658</v>
      </c>
      <c r="F747" t="s">
        <v>92</v>
      </c>
      <c r="G747" t="s">
        <v>93</v>
      </c>
      <c r="H747" t="s">
        <v>141</v>
      </c>
      <c r="I747" t="s">
        <v>95</v>
      </c>
      <c r="J747" t="s">
        <v>96</v>
      </c>
      <c r="K747" t="s">
        <v>134</v>
      </c>
      <c r="L747" t="s">
        <v>98</v>
      </c>
      <c r="M747" t="s">
        <v>192</v>
      </c>
      <c r="N747" t="s">
        <v>100</v>
      </c>
      <c r="O747" t="s">
        <v>101</v>
      </c>
      <c r="P747" t="s">
        <v>101</v>
      </c>
      <c r="Q747" t="s">
        <v>102</v>
      </c>
      <c r="R747" t="s">
        <v>136</v>
      </c>
      <c r="S747" s="3" t="str">
        <f>VLOOKUP(R747,'House Style2'!$A$1:$E$9,5,FALSE)</f>
        <v>Above Average</v>
      </c>
      <c r="T747">
        <v>6</v>
      </c>
      <c r="U747">
        <v>0.4255672759162884</v>
      </c>
      <c r="V747" t="s">
        <v>104</v>
      </c>
      <c r="W747">
        <v>5</v>
      </c>
      <c r="X747">
        <v>1965</v>
      </c>
      <c r="Y747">
        <v>1965</v>
      </c>
      <c r="Z747" t="s">
        <v>105</v>
      </c>
      <c r="AA747" t="s">
        <v>126</v>
      </c>
      <c r="AB747" t="s">
        <v>127</v>
      </c>
      <c r="AC747" t="s">
        <v>127</v>
      </c>
      <c r="AD747" t="s">
        <v>108</v>
      </c>
      <c r="AE747">
        <v>101</v>
      </c>
      <c r="AF747" t="s">
        <v>110</v>
      </c>
      <c r="AG747" t="s">
        <v>110</v>
      </c>
      <c r="AH747" t="s">
        <v>171</v>
      </c>
      <c r="AI747" t="s">
        <v>110</v>
      </c>
      <c r="AJ747" t="s">
        <v>110</v>
      </c>
      <c r="AK747" t="s">
        <v>156</v>
      </c>
      <c r="AL747" t="s">
        <v>172</v>
      </c>
      <c r="AM747">
        <v>643</v>
      </c>
      <c r="AN747" t="s">
        <v>114</v>
      </c>
      <c r="AO747">
        <v>0</v>
      </c>
      <c r="AP747">
        <v>445</v>
      </c>
      <c r="AQ747">
        <v>1088</v>
      </c>
      <c r="AR747" t="s">
        <v>115</v>
      </c>
      <c r="AS747" t="s">
        <v>109</v>
      </c>
      <c r="AT747" t="s">
        <v>116</v>
      </c>
      <c r="AU747" t="s">
        <v>117</v>
      </c>
      <c r="AV747">
        <v>1324</v>
      </c>
      <c r="AW747">
        <v>0.29681597098448942</v>
      </c>
      <c r="AX747" t="s">
        <v>118</v>
      </c>
      <c r="AY747">
        <v>0</v>
      </c>
      <c r="AZ747">
        <v>0</v>
      </c>
      <c r="BA747">
        <v>1324</v>
      </c>
      <c r="BB747">
        <v>0</v>
      </c>
      <c r="BC747">
        <v>0</v>
      </c>
      <c r="BD747">
        <v>2</v>
      </c>
      <c r="BE747">
        <v>0</v>
      </c>
      <c r="BF747">
        <v>3</v>
      </c>
      <c r="BG747">
        <v>1</v>
      </c>
      <c r="BH747" t="s">
        <v>110</v>
      </c>
      <c r="BI747">
        <v>6</v>
      </c>
      <c r="BJ747" t="s">
        <v>119</v>
      </c>
      <c r="BK747">
        <v>1</v>
      </c>
      <c r="BL747" t="s">
        <v>110</v>
      </c>
      <c r="BM747" t="s">
        <v>120</v>
      </c>
      <c r="BN747">
        <v>1965</v>
      </c>
      <c r="BO747" t="s">
        <v>143</v>
      </c>
      <c r="BP747">
        <v>2</v>
      </c>
      <c r="BQ747">
        <v>440</v>
      </c>
      <c r="BR747" t="s">
        <v>110</v>
      </c>
      <c r="BS747" t="s">
        <v>110</v>
      </c>
      <c r="BT747" t="s">
        <v>116</v>
      </c>
      <c r="BU747">
        <v>0</v>
      </c>
      <c r="BV747">
        <v>138</v>
      </c>
      <c r="BW747">
        <v>0</v>
      </c>
      <c r="BX747">
        <v>0</v>
      </c>
      <c r="BY747">
        <v>0</v>
      </c>
      <c r="BZ747">
        <v>0</v>
      </c>
      <c r="CA747" t="s">
        <v>93</v>
      </c>
      <c r="CB747" t="s">
        <v>182</v>
      </c>
      <c r="CC747" t="s">
        <v>93</v>
      </c>
      <c r="CD747">
        <v>0</v>
      </c>
      <c r="CE747">
        <v>12</v>
      </c>
      <c r="CF747">
        <v>2006</v>
      </c>
      <c r="CG747" t="s">
        <v>122</v>
      </c>
      <c r="CH747" t="s">
        <v>132</v>
      </c>
      <c r="CI747">
        <v>160000</v>
      </c>
      <c r="CR747">
        <v>1324</v>
      </c>
      <c r="CS747" t="s">
        <v>124</v>
      </c>
    </row>
    <row r="748" spans="1:97" x14ac:dyDescent="0.3">
      <c r="A748">
        <v>489</v>
      </c>
      <c r="B748">
        <v>190</v>
      </c>
      <c r="C748" t="s">
        <v>91</v>
      </c>
      <c r="D748">
        <v>60</v>
      </c>
      <c r="E748">
        <v>10800</v>
      </c>
      <c r="F748" t="s">
        <v>92</v>
      </c>
      <c r="G748" t="s">
        <v>93</v>
      </c>
      <c r="H748" t="s">
        <v>141</v>
      </c>
      <c r="I748" t="s">
        <v>95</v>
      </c>
      <c r="J748" t="s">
        <v>96</v>
      </c>
      <c r="K748" t="s">
        <v>97</v>
      </c>
      <c r="L748" t="s">
        <v>98</v>
      </c>
      <c r="M748" t="s">
        <v>159</v>
      </c>
      <c r="N748" t="s">
        <v>100</v>
      </c>
      <c r="O748" t="s">
        <v>101</v>
      </c>
      <c r="P748" t="s">
        <v>101</v>
      </c>
      <c r="Q748" t="s">
        <v>235</v>
      </c>
      <c r="R748" t="s">
        <v>170</v>
      </c>
      <c r="S748" s="3" t="str">
        <f>VLOOKUP(R748,'House Style2'!$A$1:$E$9,5,FALSE)</f>
        <v>Below Average</v>
      </c>
      <c r="T748">
        <v>5</v>
      </c>
      <c r="U748">
        <v>0.58623862268718419</v>
      </c>
      <c r="V748" t="s">
        <v>225</v>
      </c>
      <c r="W748">
        <v>4</v>
      </c>
      <c r="X748">
        <v>1900</v>
      </c>
      <c r="Y748">
        <v>1970</v>
      </c>
      <c r="Z748" t="s">
        <v>105</v>
      </c>
      <c r="AA748" t="s">
        <v>126</v>
      </c>
      <c r="AB748" t="s">
        <v>127</v>
      </c>
      <c r="AC748" t="s">
        <v>127</v>
      </c>
      <c r="AD748" t="s">
        <v>129</v>
      </c>
      <c r="AE748">
        <v>0</v>
      </c>
      <c r="AF748" t="s">
        <v>110</v>
      </c>
      <c r="AG748" t="s">
        <v>220</v>
      </c>
      <c r="AH748" t="s">
        <v>171</v>
      </c>
      <c r="AI748" t="s">
        <v>110</v>
      </c>
      <c r="AJ748" t="s">
        <v>220</v>
      </c>
      <c r="AK748" t="s">
        <v>156</v>
      </c>
      <c r="AL748" t="s">
        <v>189</v>
      </c>
      <c r="AM748">
        <v>664</v>
      </c>
      <c r="AN748" t="s">
        <v>114</v>
      </c>
      <c r="AO748">
        <v>0</v>
      </c>
      <c r="AP748">
        <v>290</v>
      </c>
      <c r="AQ748">
        <v>954</v>
      </c>
      <c r="AR748" t="s">
        <v>115</v>
      </c>
      <c r="AS748" t="s">
        <v>110</v>
      </c>
      <c r="AT748" t="s">
        <v>221</v>
      </c>
      <c r="AU748" t="s">
        <v>232</v>
      </c>
      <c r="AV748">
        <v>1766</v>
      </c>
      <c r="AW748">
        <v>0.42716857065216396</v>
      </c>
      <c r="AX748" t="s">
        <v>118</v>
      </c>
      <c r="AY748">
        <v>648</v>
      </c>
      <c r="AZ748">
        <v>0</v>
      </c>
      <c r="BA748">
        <v>2414</v>
      </c>
      <c r="BB748">
        <v>0</v>
      </c>
      <c r="BC748">
        <v>0</v>
      </c>
      <c r="BD748">
        <v>2</v>
      </c>
      <c r="BE748">
        <v>0</v>
      </c>
      <c r="BF748">
        <v>3</v>
      </c>
      <c r="BG748">
        <v>2</v>
      </c>
      <c r="BH748" t="s">
        <v>110</v>
      </c>
      <c r="BI748">
        <v>10</v>
      </c>
      <c r="BJ748" t="s">
        <v>154</v>
      </c>
      <c r="BK748">
        <v>1</v>
      </c>
      <c r="BL748" t="s">
        <v>112</v>
      </c>
      <c r="BM748" t="s">
        <v>120</v>
      </c>
      <c r="BN748">
        <v>1970</v>
      </c>
      <c r="BO748" t="s">
        <v>114</v>
      </c>
      <c r="BP748">
        <v>2</v>
      </c>
      <c r="BQ748">
        <v>520</v>
      </c>
      <c r="BR748" t="s">
        <v>110</v>
      </c>
      <c r="BS748" t="s">
        <v>220</v>
      </c>
      <c r="BT748" t="s">
        <v>221</v>
      </c>
      <c r="BU748">
        <v>142</v>
      </c>
      <c r="BV748">
        <v>0</v>
      </c>
      <c r="BW748">
        <v>0</v>
      </c>
      <c r="BX748">
        <v>0</v>
      </c>
      <c r="BY748">
        <v>0</v>
      </c>
      <c r="BZ748">
        <v>0</v>
      </c>
      <c r="CA748" t="s">
        <v>93</v>
      </c>
      <c r="CB748" t="s">
        <v>93</v>
      </c>
      <c r="CC748" t="s">
        <v>93</v>
      </c>
      <c r="CD748">
        <v>0</v>
      </c>
      <c r="CE748">
        <v>5</v>
      </c>
      <c r="CF748">
        <v>2006</v>
      </c>
      <c r="CG748" t="s">
        <v>233</v>
      </c>
      <c r="CH748" t="s">
        <v>123</v>
      </c>
      <c r="CI748">
        <v>160000</v>
      </c>
      <c r="CR748" t="s">
        <v>124</v>
      </c>
      <c r="CS748">
        <v>1766</v>
      </c>
    </row>
    <row r="749" spans="1:97" x14ac:dyDescent="0.3">
      <c r="A749">
        <v>626</v>
      </c>
      <c r="B749">
        <v>20</v>
      </c>
      <c r="C749" t="s">
        <v>91</v>
      </c>
      <c r="D749">
        <v>87</v>
      </c>
      <c r="E749">
        <v>10000</v>
      </c>
      <c r="F749" t="s">
        <v>92</v>
      </c>
      <c r="G749" t="s">
        <v>93</v>
      </c>
      <c r="H749" t="s">
        <v>94</v>
      </c>
      <c r="I749" t="s">
        <v>95</v>
      </c>
      <c r="J749" t="s">
        <v>96</v>
      </c>
      <c r="K749" t="s">
        <v>97</v>
      </c>
      <c r="L749" t="s">
        <v>98</v>
      </c>
      <c r="M749" t="s">
        <v>192</v>
      </c>
      <c r="N749" t="s">
        <v>100</v>
      </c>
      <c r="O749" t="s">
        <v>101</v>
      </c>
      <c r="P749" t="s">
        <v>101</v>
      </c>
      <c r="Q749" t="s">
        <v>102</v>
      </c>
      <c r="R749" t="s">
        <v>136</v>
      </c>
      <c r="S749" s="3" t="str">
        <f>VLOOKUP(R749,'House Style2'!$A$1:$E$9,5,FALSE)</f>
        <v>Above Average</v>
      </c>
      <c r="T749">
        <v>6</v>
      </c>
      <c r="U749">
        <v>0.1560066676169819</v>
      </c>
      <c r="V749" t="s">
        <v>104</v>
      </c>
      <c r="W749">
        <v>6</v>
      </c>
      <c r="X749">
        <v>1962</v>
      </c>
      <c r="Y749">
        <v>1962</v>
      </c>
      <c r="Z749" t="s">
        <v>125</v>
      </c>
      <c r="AA749" t="s">
        <v>126</v>
      </c>
      <c r="AB749" t="s">
        <v>127</v>
      </c>
      <c r="AC749" t="s">
        <v>127</v>
      </c>
      <c r="AD749" t="s">
        <v>108</v>
      </c>
      <c r="AE749">
        <v>261</v>
      </c>
      <c r="AF749" t="s">
        <v>110</v>
      </c>
      <c r="AG749" t="s">
        <v>110</v>
      </c>
      <c r="AH749" t="s">
        <v>171</v>
      </c>
      <c r="AI749" t="s">
        <v>110</v>
      </c>
      <c r="AJ749" t="s">
        <v>110</v>
      </c>
      <c r="AK749" t="s">
        <v>156</v>
      </c>
      <c r="AL749" t="s">
        <v>114</v>
      </c>
      <c r="AM749">
        <v>0</v>
      </c>
      <c r="AN749" t="s">
        <v>114</v>
      </c>
      <c r="AO749">
        <v>0</v>
      </c>
      <c r="AP749">
        <v>1116</v>
      </c>
      <c r="AQ749">
        <v>1116</v>
      </c>
      <c r="AR749" t="s">
        <v>115</v>
      </c>
      <c r="AS749" t="s">
        <v>110</v>
      </c>
      <c r="AT749" t="s">
        <v>116</v>
      </c>
      <c r="AU749" t="s">
        <v>117</v>
      </c>
      <c r="AV749">
        <v>1116</v>
      </c>
      <c r="AW749">
        <v>0.52414617948321918</v>
      </c>
      <c r="AX749" t="s">
        <v>118</v>
      </c>
      <c r="AY749">
        <v>0</v>
      </c>
      <c r="AZ749">
        <v>0</v>
      </c>
      <c r="BA749">
        <v>1116</v>
      </c>
      <c r="BB749">
        <v>0</v>
      </c>
      <c r="BC749">
        <v>0</v>
      </c>
      <c r="BD749">
        <v>1</v>
      </c>
      <c r="BE749">
        <v>1</v>
      </c>
      <c r="BF749">
        <v>3</v>
      </c>
      <c r="BG749">
        <v>1</v>
      </c>
      <c r="BH749" t="s">
        <v>110</v>
      </c>
      <c r="BI749">
        <v>5</v>
      </c>
      <c r="BJ749" t="s">
        <v>119</v>
      </c>
      <c r="BK749">
        <v>0</v>
      </c>
      <c r="BL749" t="s">
        <v>93</v>
      </c>
      <c r="BM749" t="s">
        <v>120</v>
      </c>
      <c r="BN749">
        <v>1962</v>
      </c>
      <c r="BO749" t="s">
        <v>114</v>
      </c>
      <c r="BP749">
        <v>2</v>
      </c>
      <c r="BQ749">
        <v>440</v>
      </c>
      <c r="BR749" t="s">
        <v>110</v>
      </c>
      <c r="BS749" t="s">
        <v>110</v>
      </c>
      <c r="BT749" t="s">
        <v>116</v>
      </c>
      <c r="BU749">
        <v>0</v>
      </c>
      <c r="BV749">
        <v>0</v>
      </c>
      <c r="BW749">
        <v>0</v>
      </c>
      <c r="BX749">
        <v>0</v>
      </c>
      <c r="BY749">
        <v>385</v>
      </c>
      <c r="BZ749">
        <v>0</v>
      </c>
      <c r="CA749" t="s">
        <v>93</v>
      </c>
      <c r="CB749" t="s">
        <v>93</v>
      </c>
      <c r="CC749" t="s">
        <v>93</v>
      </c>
      <c r="CD749">
        <v>0</v>
      </c>
      <c r="CE749">
        <v>2</v>
      </c>
      <c r="CF749">
        <v>2010</v>
      </c>
      <c r="CG749" t="s">
        <v>122</v>
      </c>
      <c r="CH749" t="s">
        <v>123</v>
      </c>
      <c r="CI749">
        <v>160000</v>
      </c>
      <c r="CR749">
        <v>1116</v>
      </c>
      <c r="CS749" t="s">
        <v>124</v>
      </c>
    </row>
    <row r="750" spans="1:97" x14ac:dyDescent="0.3">
      <c r="A750">
        <v>768</v>
      </c>
      <c r="B750">
        <v>50</v>
      </c>
      <c r="C750" t="s">
        <v>91</v>
      </c>
      <c r="D750">
        <v>75</v>
      </c>
      <c r="E750">
        <v>12508</v>
      </c>
      <c r="F750" t="s">
        <v>92</v>
      </c>
      <c r="G750" t="s">
        <v>93</v>
      </c>
      <c r="H750" t="s">
        <v>94</v>
      </c>
      <c r="I750" t="s">
        <v>95</v>
      </c>
      <c r="J750" t="s">
        <v>96</v>
      </c>
      <c r="K750" t="s">
        <v>134</v>
      </c>
      <c r="L750" t="s">
        <v>98</v>
      </c>
      <c r="M750" t="s">
        <v>218</v>
      </c>
      <c r="N750" t="s">
        <v>203</v>
      </c>
      <c r="O750" t="s">
        <v>101</v>
      </c>
      <c r="P750" t="s">
        <v>101</v>
      </c>
      <c r="Q750" t="s">
        <v>102</v>
      </c>
      <c r="R750" t="s">
        <v>170</v>
      </c>
      <c r="S750" s="3" t="str">
        <f>VLOOKUP(R750,'House Style2'!$A$1:$E$9,5,FALSE)</f>
        <v>Below Average</v>
      </c>
      <c r="T750">
        <v>6</v>
      </c>
      <c r="U750">
        <v>0.99013930393871041</v>
      </c>
      <c r="V750" t="s">
        <v>104</v>
      </c>
      <c r="W750">
        <v>7</v>
      </c>
      <c r="X750">
        <v>1940</v>
      </c>
      <c r="Y750">
        <v>1985</v>
      </c>
      <c r="Z750" t="s">
        <v>105</v>
      </c>
      <c r="AA750" t="s">
        <v>126</v>
      </c>
      <c r="AB750" t="s">
        <v>137</v>
      </c>
      <c r="AC750" t="s">
        <v>137</v>
      </c>
      <c r="AD750" t="s">
        <v>129</v>
      </c>
      <c r="AE750">
        <v>0</v>
      </c>
      <c r="AF750" t="s">
        <v>110</v>
      </c>
      <c r="AG750" t="s">
        <v>110</v>
      </c>
      <c r="AH750" t="s">
        <v>171</v>
      </c>
      <c r="AI750" t="s">
        <v>112</v>
      </c>
      <c r="AJ750" t="s">
        <v>110</v>
      </c>
      <c r="AK750" t="s">
        <v>163</v>
      </c>
      <c r="AL750" t="s">
        <v>151</v>
      </c>
      <c r="AM750">
        <v>660</v>
      </c>
      <c r="AN750" t="s">
        <v>114</v>
      </c>
      <c r="AO750">
        <v>0</v>
      </c>
      <c r="AP750">
        <v>323</v>
      </c>
      <c r="AQ750">
        <v>983</v>
      </c>
      <c r="AR750" t="s">
        <v>115</v>
      </c>
      <c r="AS750" t="s">
        <v>109</v>
      </c>
      <c r="AT750" t="s">
        <v>116</v>
      </c>
      <c r="AU750" t="s">
        <v>117</v>
      </c>
      <c r="AV750">
        <v>983</v>
      </c>
      <c r="AW750">
        <v>0.52753824741799438</v>
      </c>
      <c r="AX750" t="s">
        <v>195</v>
      </c>
      <c r="AY750">
        <v>767</v>
      </c>
      <c r="AZ750">
        <v>0</v>
      </c>
      <c r="BA750">
        <v>1750</v>
      </c>
      <c r="BB750">
        <v>1</v>
      </c>
      <c r="BC750">
        <v>0</v>
      </c>
      <c r="BD750">
        <v>2</v>
      </c>
      <c r="BE750">
        <v>0</v>
      </c>
      <c r="BF750">
        <v>4</v>
      </c>
      <c r="BG750">
        <v>1</v>
      </c>
      <c r="BH750" t="s">
        <v>110</v>
      </c>
      <c r="BI750">
        <v>7</v>
      </c>
      <c r="BJ750" t="s">
        <v>154</v>
      </c>
      <c r="BK750">
        <v>0</v>
      </c>
      <c r="BL750" t="s">
        <v>93</v>
      </c>
      <c r="BM750" t="s">
        <v>120</v>
      </c>
      <c r="BN750">
        <v>1989</v>
      </c>
      <c r="BO750" t="s">
        <v>114</v>
      </c>
      <c r="BP750">
        <v>1</v>
      </c>
      <c r="BQ750">
        <v>423</v>
      </c>
      <c r="BR750" t="s">
        <v>110</v>
      </c>
      <c r="BS750" t="s">
        <v>110</v>
      </c>
      <c r="BT750" t="s">
        <v>116</v>
      </c>
      <c r="BU750">
        <v>245</v>
      </c>
      <c r="BV750">
        <v>0</v>
      </c>
      <c r="BW750">
        <v>156</v>
      </c>
      <c r="BX750">
        <v>0</v>
      </c>
      <c r="BY750">
        <v>0</v>
      </c>
      <c r="BZ750">
        <v>0</v>
      </c>
      <c r="CA750" t="s">
        <v>93</v>
      </c>
      <c r="CB750" t="s">
        <v>93</v>
      </c>
      <c r="CC750" t="s">
        <v>215</v>
      </c>
      <c r="CD750">
        <v>1300</v>
      </c>
      <c r="CE750">
        <v>7</v>
      </c>
      <c r="CF750">
        <v>2008</v>
      </c>
      <c r="CG750" t="s">
        <v>122</v>
      </c>
      <c r="CH750" t="s">
        <v>123</v>
      </c>
      <c r="CI750">
        <v>160000</v>
      </c>
      <c r="CR750">
        <v>983</v>
      </c>
      <c r="CS750" t="s">
        <v>124</v>
      </c>
    </row>
    <row r="751" spans="1:97" x14ac:dyDescent="0.3">
      <c r="A751">
        <v>967</v>
      </c>
      <c r="B751">
        <v>50</v>
      </c>
      <c r="C751" t="s">
        <v>91</v>
      </c>
      <c r="D751">
        <v>130</v>
      </c>
      <c r="E751">
        <v>9600</v>
      </c>
      <c r="F751" t="s">
        <v>92</v>
      </c>
      <c r="G751" t="s">
        <v>93</v>
      </c>
      <c r="H751" t="s">
        <v>94</v>
      </c>
      <c r="I751" t="s">
        <v>153</v>
      </c>
      <c r="J751" t="s">
        <v>96</v>
      </c>
      <c r="K751" t="s">
        <v>134</v>
      </c>
      <c r="L751" t="s">
        <v>98</v>
      </c>
      <c r="M751" t="s">
        <v>174</v>
      </c>
      <c r="N751" t="s">
        <v>100</v>
      </c>
      <c r="O751" t="s">
        <v>101</v>
      </c>
      <c r="P751" t="s">
        <v>101</v>
      </c>
      <c r="Q751" t="s">
        <v>102</v>
      </c>
      <c r="R751" t="s">
        <v>170</v>
      </c>
      <c r="S751" s="3" t="str">
        <f>VLOOKUP(R751,'House Style2'!$A$1:$E$9,5,FALSE)</f>
        <v>Below Average</v>
      </c>
      <c r="T751">
        <v>5</v>
      </c>
      <c r="U751">
        <v>0.97210233170094273</v>
      </c>
      <c r="V751" t="s">
        <v>225</v>
      </c>
      <c r="W751">
        <v>7</v>
      </c>
      <c r="X751">
        <v>1940</v>
      </c>
      <c r="Y751">
        <v>1950</v>
      </c>
      <c r="Z751" t="s">
        <v>105</v>
      </c>
      <c r="AA751" t="s">
        <v>126</v>
      </c>
      <c r="AB751" t="s">
        <v>176</v>
      </c>
      <c r="AC751" t="s">
        <v>176</v>
      </c>
      <c r="AD751" t="s">
        <v>129</v>
      </c>
      <c r="AE751">
        <v>0</v>
      </c>
      <c r="AF751" t="s">
        <v>112</v>
      </c>
      <c r="AG751" t="s">
        <v>112</v>
      </c>
      <c r="AH751" t="s">
        <v>162</v>
      </c>
      <c r="AI751" t="s">
        <v>110</v>
      </c>
      <c r="AJ751" t="s">
        <v>220</v>
      </c>
      <c r="AK751" t="s">
        <v>156</v>
      </c>
      <c r="AL751" t="s">
        <v>172</v>
      </c>
      <c r="AM751">
        <v>428</v>
      </c>
      <c r="AN751" t="s">
        <v>114</v>
      </c>
      <c r="AO751">
        <v>0</v>
      </c>
      <c r="AP751">
        <v>300</v>
      </c>
      <c r="AQ751">
        <v>728</v>
      </c>
      <c r="AR751" t="s">
        <v>115</v>
      </c>
      <c r="AS751" t="s">
        <v>109</v>
      </c>
      <c r="AT751" t="s">
        <v>116</v>
      </c>
      <c r="AU751" t="s">
        <v>117</v>
      </c>
      <c r="AV751">
        <v>976</v>
      </c>
      <c r="AW751">
        <v>0.42060410347052557</v>
      </c>
      <c r="AX751" t="s">
        <v>195</v>
      </c>
      <c r="AY751">
        <v>332</v>
      </c>
      <c r="AZ751">
        <v>0</v>
      </c>
      <c r="BA751">
        <v>1308</v>
      </c>
      <c r="BB751">
        <v>1</v>
      </c>
      <c r="BC751">
        <v>0</v>
      </c>
      <c r="BD751">
        <v>1</v>
      </c>
      <c r="BE751">
        <v>1</v>
      </c>
      <c r="BF751">
        <v>2</v>
      </c>
      <c r="BG751">
        <v>1</v>
      </c>
      <c r="BH751" t="s">
        <v>110</v>
      </c>
      <c r="BI751">
        <v>7</v>
      </c>
      <c r="BJ751" t="s">
        <v>206</v>
      </c>
      <c r="BK751">
        <v>2</v>
      </c>
      <c r="BL751" t="s">
        <v>110</v>
      </c>
      <c r="BM751" t="s">
        <v>164</v>
      </c>
      <c r="BN751">
        <v>1940</v>
      </c>
      <c r="BO751" t="s">
        <v>114</v>
      </c>
      <c r="BP751">
        <v>1</v>
      </c>
      <c r="BQ751">
        <v>256</v>
      </c>
      <c r="BR751" t="s">
        <v>110</v>
      </c>
      <c r="BS751" t="s">
        <v>110</v>
      </c>
      <c r="BT751" t="s">
        <v>116</v>
      </c>
      <c r="BU751">
        <v>0</v>
      </c>
      <c r="BV751">
        <v>70</v>
      </c>
      <c r="BW751">
        <v>0</v>
      </c>
      <c r="BX751">
        <v>0</v>
      </c>
      <c r="BY751">
        <v>0</v>
      </c>
      <c r="BZ751">
        <v>0</v>
      </c>
      <c r="CA751" t="s">
        <v>93</v>
      </c>
      <c r="CB751" t="s">
        <v>93</v>
      </c>
      <c r="CC751" t="s">
        <v>93</v>
      </c>
      <c r="CD751">
        <v>0</v>
      </c>
      <c r="CE751">
        <v>6</v>
      </c>
      <c r="CF751">
        <v>2009</v>
      </c>
      <c r="CG751" t="s">
        <v>122</v>
      </c>
      <c r="CH751" t="s">
        <v>123</v>
      </c>
      <c r="CI751">
        <v>160000</v>
      </c>
      <c r="CR751">
        <v>976</v>
      </c>
      <c r="CS751" t="s">
        <v>124</v>
      </c>
    </row>
    <row r="752" spans="1:97" x14ac:dyDescent="0.3">
      <c r="A752">
        <v>1019</v>
      </c>
      <c r="B752">
        <v>80</v>
      </c>
      <c r="C752" t="s">
        <v>91</v>
      </c>
      <c r="D752" t="s">
        <v>93</v>
      </c>
      <c r="E752">
        <v>10784</v>
      </c>
      <c r="F752" t="s">
        <v>92</v>
      </c>
      <c r="G752" t="s">
        <v>93</v>
      </c>
      <c r="H752" t="s">
        <v>94</v>
      </c>
      <c r="I752" t="s">
        <v>95</v>
      </c>
      <c r="J752" t="s">
        <v>96</v>
      </c>
      <c r="K752" t="s">
        <v>173</v>
      </c>
      <c r="L752" t="s">
        <v>98</v>
      </c>
      <c r="M752" t="s">
        <v>184</v>
      </c>
      <c r="N752" t="s">
        <v>100</v>
      </c>
      <c r="O752" t="s">
        <v>101</v>
      </c>
      <c r="P752" t="s">
        <v>101</v>
      </c>
      <c r="Q752" t="s">
        <v>102</v>
      </c>
      <c r="R752" t="s">
        <v>193</v>
      </c>
      <c r="S752" s="3" t="str">
        <f>VLOOKUP(R752,'House Style2'!$A$1:$E$9,5,FALSE)</f>
        <v>Above Average</v>
      </c>
      <c r="T752">
        <v>7</v>
      </c>
      <c r="U752">
        <v>0.77543569551204783</v>
      </c>
      <c r="V752" t="s">
        <v>104</v>
      </c>
      <c r="W752">
        <v>5</v>
      </c>
      <c r="X752">
        <v>1991</v>
      </c>
      <c r="Y752">
        <v>1992</v>
      </c>
      <c r="Z752" t="s">
        <v>105</v>
      </c>
      <c r="AA752" t="s">
        <v>126</v>
      </c>
      <c r="AB752" t="s">
        <v>107</v>
      </c>
      <c r="AC752" t="s">
        <v>107</v>
      </c>
      <c r="AD752" t="s">
        <v>108</v>
      </c>
      <c r="AE752">
        <v>76</v>
      </c>
      <c r="AF752" t="s">
        <v>112</v>
      </c>
      <c r="AG752" t="s">
        <v>110</v>
      </c>
      <c r="AH752" t="s">
        <v>111</v>
      </c>
      <c r="AI752" t="s">
        <v>112</v>
      </c>
      <c r="AJ752" t="s">
        <v>110</v>
      </c>
      <c r="AK752" t="s">
        <v>156</v>
      </c>
      <c r="AL752" t="s">
        <v>114</v>
      </c>
      <c r="AM752">
        <v>0</v>
      </c>
      <c r="AN752" t="s">
        <v>114</v>
      </c>
      <c r="AO752">
        <v>0</v>
      </c>
      <c r="AP752">
        <v>384</v>
      </c>
      <c r="AQ752">
        <v>384</v>
      </c>
      <c r="AR752" t="s">
        <v>115</v>
      </c>
      <c r="AS752" t="s">
        <v>112</v>
      </c>
      <c r="AT752" t="s">
        <v>116</v>
      </c>
      <c r="AU752" t="s">
        <v>117</v>
      </c>
      <c r="AV752">
        <v>802</v>
      </c>
      <c r="AW752">
        <v>0.70209794595849317</v>
      </c>
      <c r="AX752" t="s">
        <v>195</v>
      </c>
      <c r="AY752">
        <v>670</v>
      </c>
      <c r="AZ752">
        <v>0</v>
      </c>
      <c r="BA752">
        <v>1472</v>
      </c>
      <c r="BB752">
        <v>0</v>
      </c>
      <c r="BC752">
        <v>0</v>
      </c>
      <c r="BD752">
        <v>2</v>
      </c>
      <c r="BE752">
        <v>1</v>
      </c>
      <c r="BF752">
        <v>3</v>
      </c>
      <c r="BG752">
        <v>1</v>
      </c>
      <c r="BH752" t="s">
        <v>112</v>
      </c>
      <c r="BI752">
        <v>7</v>
      </c>
      <c r="BJ752" t="s">
        <v>119</v>
      </c>
      <c r="BK752">
        <v>1</v>
      </c>
      <c r="BL752" t="s">
        <v>110</v>
      </c>
      <c r="BM752" t="s">
        <v>120</v>
      </c>
      <c r="BN752">
        <v>1991</v>
      </c>
      <c r="BO752" t="s">
        <v>143</v>
      </c>
      <c r="BP752">
        <v>2</v>
      </c>
      <c r="BQ752">
        <v>402</v>
      </c>
      <c r="BR752" t="s">
        <v>110</v>
      </c>
      <c r="BS752" t="s">
        <v>110</v>
      </c>
      <c r="BT752" t="s">
        <v>116</v>
      </c>
      <c r="BU752">
        <v>164</v>
      </c>
      <c r="BV752">
        <v>0</v>
      </c>
      <c r="BW752">
        <v>0</v>
      </c>
      <c r="BX752">
        <v>0</v>
      </c>
      <c r="BY752">
        <v>0</v>
      </c>
      <c r="BZ752">
        <v>0</v>
      </c>
      <c r="CA752" t="s">
        <v>93</v>
      </c>
      <c r="CB752" t="s">
        <v>93</v>
      </c>
      <c r="CC752" t="s">
        <v>93</v>
      </c>
      <c r="CD752">
        <v>0</v>
      </c>
      <c r="CE752">
        <v>5</v>
      </c>
      <c r="CF752">
        <v>2007</v>
      </c>
      <c r="CG752" t="s">
        <v>122</v>
      </c>
      <c r="CH752" t="s">
        <v>123</v>
      </c>
      <c r="CI752">
        <v>160000</v>
      </c>
      <c r="CR752">
        <v>802</v>
      </c>
      <c r="CS752" t="s">
        <v>124</v>
      </c>
    </row>
    <row r="753" spans="1:97" x14ac:dyDescent="0.3">
      <c r="A753">
        <v>1031</v>
      </c>
      <c r="B753">
        <v>190</v>
      </c>
      <c r="C753" t="s">
        <v>242</v>
      </c>
      <c r="D753" t="s">
        <v>93</v>
      </c>
      <c r="E753">
        <v>7082</v>
      </c>
      <c r="F753" t="s">
        <v>92</v>
      </c>
      <c r="G753" t="s">
        <v>93</v>
      </c>
      <c r="H753" t="s">
        <v>141</v>
      </c>
      <c r="I753" t="s">
        <v>95</v>
      </c>
      <c r="J753" t="s">
        <v>96</v>
      </c>
      <c r="K753" t="s">
        <v>134</v>
      </c>
      <c r="L753" t="s">
        <v>98</v>
      </c>
      <c r="M753" t="s">
        <v>243</v>
      </c>
      <c r="N753" t="s">
        <v>203</v>
      </c>
      <c r="O753" t="s">
        <v>101</v>
      </c>
      <c r="P753" t="s">
        <v>101</v>
      </c>
      <c r="Q753" t="s">
        <v>235</v>
      </c>
      <c r="R753" t="s">
        <v>103</v>
      </c>
      <c r="S753" s="3" t="str">
        <f>VLOOKUP(R753,'House Style2'!$A$1:$E$9,5,FALSE)</f>
        <v>Above Average</v>
      </c>
      <c r="T753">
        <v>5</v>
      </c>
      <c r="U753">
        <v>0.33184873406369353</v>
      </c>
      <c r="V753" t="s">
        <v>225</v>
      </c>
      <c r="W753">
        <v>8</v>
      </c>
      <c r="X753">
        <v>1916</v>
      </c>
      <c r="Y753">
        <v>1995</v>
      </c>
      <c r="Z753" t="s">
        <v>105</v>
      </c>
      <c r="AA753" t="s">
        <v>126</v>
      </c>
      <c r="AB753" t="s">
        <v>137</v>
      </c>
      <c r="AC753" t="s">
        <v>137</v>
      </c>
      <c r="AD753" t="s">
        <v>129</v>
      </c>
      <c r="AE753">
        <v>0</v>
      </c>
      <c r="AF753" t="s">
        <v>110</v>
      </c>
      <c r="AG753" t="s">
        <v>110</v>
      </c>
      <c r="AH753" t="s">
        <v>111</v>
      </c>
      <c r="AI753" t="s">
        <v>110</v>
      </c>
      <c r="AJ753" t="s">
        <v>110</v>
      </c>
      <c r="AK753" t="s">
        <v>163</v>
      </c>
      <c r="AL753" t="s">
        <v>114</v>
      </c>
      <c r="AM753">
        <v>0</v>
      </c>
      <c r="AN753" t="s">
        <v>114</v>
      </c>
      <c r="AO753">
        <v>0</v>
      </c>
      <c r="AP753">
        <v>686</v>
      </c>
      <c r="AQ753">
        <v>686</v>
      </c>
      <c r="AR753" t="s">
        <v>115</v>
      </c>
      <c r="AS753" t="s">
        <v>112</v>
      </c>
      <c r="AT753" t="s">
        <v>116</v>
      </c>
      <c r="AU753" t="s">
        <v>117</v>
      </c>
      <c r="AV753">
        <v>948</v>
      </c>
      <c r="AW753">
        <v>0.18205438097032756</v>
      </c>
      <c r="AX753" t="s">
        <v>195</v>
      </c>
      <c r="AY753">
        <v>980</v>
      </c>
      <c r="AZ753">
        <v>0</v>
      </c>
      <c r="BA753">
        <v>1928</v>
      </c>
      <c r="BB753">
        <v>0</v>
      </c>
      <c r="BC753">
        <v>0</v>
      </c>
      <c r="BD753">
        <v>2</v>
      </c>
      <c r="BE753">
        <v>0</v>
      </c>
      <c r="BF753">
        <v>5</v>
      </c>
      <c r="BG753">
        <v>2</v>
      </c>
      <c r="BH753" t="s">
        <v>110</v>
      </c>
      <c r="BI753">
        <v>10</v>
      </c>
      <c r="BJ753" t="s">
        <v>119</v>
      </c>
      <c r="BK753">
        <v>0</v>
      </c>
      <c r="BL753" t="s">
        <v>93</v>
      </c>
      <c r="BM753" t="s">
        <v>93</v>
      </c>
      <c r="BN753" t="s">
        <v>93</v>
      </c>
      <c r="BO753" t="s">
        <v>93</v>
      </c>
      <c r="BP753">
        <v>0</v>
      </c>
      <c r="BQ753">
        <v>0</v>
      </c>
      <c r="BR753" t="s">
        <v>93</v>
      </c>
      <c r="BS753" t="s">
        <v>93</v>
      </c>
      <c r="BT753" t="s">
        <v>221</v>
      </c>
      <c r="BU753">
        <v>0</v>
      </c>
      <c r="BV753">
        <v>0</v>
      </c>
      <c r="BW753">
        <v>228</v>
      </c>
      <c r="BX753">
        <v>0</v>
      </c>
      <c r="BY753">
        <v>0</v>
      </c>
      <c r="BZ753">
        <v>0</v>
      </c>
      <c r="CA753" t="s">
        <v>93</v>
      </c>
      <c r="CB753" t="s">
        <v>93</v>
      </c>
      <c r="CC753" t="s">
        <v>93</v>
      </c>
      <c r="CD753">
        <v>0</v>
      </c>
      <c r="CE753">
        <v>7</v>
      </c>
      <c r="CF753">
        <v>2006</v>
      </c>
      <c r="CG753" t="s">
        <v>122</v>
      </c>
      <c r="CH753" t="s">
        <v>123</v>
      </c>
      <c r="CI753">
        <v>160000</v>
      </c>
      <c r="CR753">
        <v>948</v>
      </c>
      <c r="CS753" t="s">
        <v>124</v>
      </c>
    </row>
    <row r="754" spans="1:97" x14ac:dyDescent="0.3">
      <c r="A754">
        <v>1084</v>
      </c>
      <c r="B754">
        <v>20</v>
      </c>
      <c r="C754" t="s">
        <v>91</v>
      </c>
      <c r="D754">
        <v>80</v>
      </c>
      <c r="E754">
        <v>8800</v>
      </c>
      <c r="F754" t="s">
        <v>92</v>
      </c>
      <c r="G754" t="s">
        <v>93</v>
      </c>
      <c r="H754" t="s">
        <v>141</v>
      </c>
      <c r="I754" t="s">
        <v>95</v>
      </c>
      <c r="J754" t="s">
        <v>96</v>
      </c>
      <c r="K754" t="s">
        <v>134</v>
      </c>
      <c r="L754" t="s">
        <v>98</v>
      </c>
      <c r="M754" t="s">
        <v>192</v>
      </c>
      <c r="N754" t="s">
        <v>100</v>
      </c>
      <c r="O754" t="s">
        <v>101</v>
      </c>
      <c r="P754" t="s">
        <v>101</v>
      </c>
      <c r="Q754" t="s">
        <v>102</v>
      </c>
      <c r="R754" t="s">
        <v>136</v>
      </c>
      <c r="S754" s="3" t="str">
        <f>VLOOKUP(R754,'House Style2'!$A$1:$E$9,5,FALSE)</f>
        <v>Above Average</v>
      </c>
      <c r="T754">
        <v>6</v>
      </c>
      <c r="U754">
        <v>0.77688822912807542</v>
      </c>
      <c r="V754" t="s">
        <v>104</v>
      </c>
      <c r="W754">
        <v>6</v>
      </c>
      <c r="X754">
        <v>1964</v>
      </c>
      <c r="Y754">
        <v>1964</v>
      </c>
      <c r="Z754" t="s">
        <v>125</v>
      </c>
      <c r="AA754" t="s">
        <v>126</v>
      </c>
      <c r="AB754" t="s">
        <v>107</v>
      </c>
      <c r="AC754" t="s">
        <v>107</v>
      </c>
      <c r="AD754" t="s">
        <v>108</v>
      </c>
      <c r="AE754">
        <v>425</v>
      </c>
      <c r="AF754" t="s">
        <v>110</v>
      </c>
      <c r="AG754" t="s">
        <v>110</v>
      </c>
      <c r="AH754" t="s">
        <v>171</v>
      </c>
      <c r="AI754" t="s">
        <v>110</v>
      </c>
      <c r="AJ754" t="s">
        <v>110</v>
      </c>
      <c r="AK754" t="s">
        <v>156</v>
      </c>
      <c r="AL754" t="s">
        <v>189</v>
      </c>
      <c r="AM754">
        <v>553</v>
      </c>
      <c r="AN754" t="s">
        <v>114</v>
      </c>
      <c r="AO754">
        <v>0</v>
      </c>
      <c r="AP754">
        <v>698</v>
      </c>
      <c r="AQ754">
        <v>1251</v>
      </c>
      <c r="AR754" t="s">
        <v>115</v>
      </c>
      <c r="AS754" t="s">
        <v>110</v>
      </c>
      <c r="AT754" t="s">
        <v>116</v>
      </c>
      <c r="AU754" t="s">
        <v>117</v>
      </c>
      <c r="AV754">
        <v>1251</v>
      </c>
      <c r="AW754">
        <v>0.78693104824540927</v>
      </c>
      <c r="AX754" t="s">
        <v>118</v>
      </c>
      <c r="AY754">
        <v>0</v>
      </c>
      <c r="AZ754">
        <v>0</v>
      </c>
      <c r="BA754">
        <v>1251</v>
      </c>
      <c r="BB754">
        <v>1</v>
      </c>
      <c r="BC754">
        <v>0</v>
      </c>
      <c r="BD754">
        <v>1</v>
      </c>
      <c r="BE754">
        <v>0</v>
      </c>
      <c r="BF754">
        <v>3</v>
      </c>
      <c r="BG754">
        <v>1</v>
      </c>
      <c r="BH754" t="s">
        <v>110</v>
      </c>
      <c r="BI754">
        <v>6</v>
      </c>
      <c r="BJ754" t="s">
        <v>119</v>
      </c>
      <c r="BK754">
        <v>2</v>
      </c>
      <c r="BL754" t="s">
        <v>112</v>
      </c>
      <c r="BM754" t="s">
        <v>120</v>
      </c>
      <c r="BN754">
        <v>1964</v>
      </c>
      <c r="BO754" t="s">
        <v>143</v>
      </c>
      <c r="BP754">
        <v>1</v>
      </c>
      <c r="BQ754">
        <v>461</v>
      </c>
      <c r="BR754" t="s">
        <v>110</v>
      </c>
      <c r="BS754" t="s">
        <v>110</v>
      </c>
      <c r="BT754" t="s">
        <v>116</v>
      </c>
      <c r="BU754">
        <v>0</v>
      </c>
      <c r="BV754">
        <v>116</v>
      </c>
      <c r="BW754">
        <v>0</v>
      </c>
      <c r="BX754">
        <v>0</v>
      </c>
      <c r="BY754">
        <v>0</v>
      </c>
      <c r="BZ754">
        <v>0</v>
      </c>
      <c r="CA754" t="s">
        <v>93</v>
      </c>
      <c r="CB754" t="s">
        <v>131</v>
      </c>
      <c r="CC754" t="s">
        <v>215</v>
      </c>
      <c r="CD754">
        <v>700</v>
      </c>
      <c r="CE754">
        <v>3</v>
      </c>
      <c r="CF754">
        <v>2006</v>
      </c>
      <c r="CG754" t="s">
        <v>122</v>
      </c>
      <c r="CH754" t="s">
        <v>123</v>
      </c>
      <c r="CI754">
        <v>160000</v>
      </c>
      <c r="CR754">
        <v>1251</v>
      </c>
      <c r="CS754" t="s">
        <v>124</v>
      </c>
    </row>
    <row r="755" spans="1:97" x14ac:dyDescent="0.3">
      <c r="A755">
        <v>1092</v>
      </c>
      <c r="B755">
        <v>160</v>
      </c>
      <c r="C755" t="s">
        <v>188</v>
      </c>
      <c r="D755">
        <v>24</v>
      </c>
      <c r="E755">
        <v>2160</v>
      </c>
      <c r="F755" t="s">
        <v>92</v>
      </c>
      <c r="G755" t="s">
        <v>92</v>
      </c>
      <c r="H755" t="s">
        <v>141</v>
      </c>
      <c r="I755" t="s">
        <v>95</v>
      </c>
      <c r="J755" t="s">
        <v>96</v>
      </c>
      <c r="K755" t="s">
        <v>134</v>
      </c>
      <c r="L755" t="s">
        <v>98</v>
      </c>
      <c r="M755" t="s">
        <v>168</v>
      </c>
      <c r="N755" t="s">
        <v>100</v>
      </c>
      <c r="O755" t="s">
        <v>101</v>
      </c>
      <c r="P755" t="s">
        <v>101</v>
      </c>
      <c r="Q755" t="s">
        <v>234</v>
      </c>
      <c r="R755" t="s">
        <v>103</v>
      </c>
      <c r="S755" s="3" t="str">
        <f>VLOOKUP(R755,'House Style2'!$A$1:$E$9,5,FALSE)</f>
        <v>Above Average</v>
      </c>
      <c r="T755">
        <v>7</v>
      </c>
      <c r="U755">
        <v>0.23444605783317607</v>
      </c>
      <c r="V755" t="s">
        <v>104</v>
      </c>
      <c r="W755">
        <v>5</v>
      </c>
      <c r="X755">
        <v>1999</v>
      </c>
      <c r="Y755">
        <v>2000</v>
      </c>
      <c r="Z755" t="s">
        <v>105</v>
      </c>
      <c r="AA755" t="s">
        <v>126</v>
      </c>
      <c r="AB755" t="s">
        <v>176</v>
      </c>
      <c r="AC755" t="s">
        <v>176</v>
      </c>
      <c r="AD755" t="s">
        <v>108</v>
      </c>
      <c r="AE755">
        <v>212</v>
      </c>
      <c r="AF755" t="s">
        <v>112</v>
      </c>
      <c r="AG755" t="s">
        <v>110</v>
      </c>
      <c r="AH755" t="s">
        <v>111</v>
      </c>
      <c r="AI755" t="s">
        <v>112</v>
      </c>
      <c r="AJ755" t="s">
        <v>110</v>
      </c>
      <c r="AK755" t="s">
        <v>156</v>
      </c>
      <c r="AL755" t="s">
        <v>189</v>
      </c>
      <c r="AM755">
        <v>510</v>
      </c>
      <c r="AN755" t="s">
        <v>114</v>
      </c>
      <c r="AO755">
        <v>0</v>
      </c>
      <c r="AP755">
        <v>90</v>
      </c>
      <c r="AQ755">
        <v>600</v>
      </c>
      <c r="AR755" t="s">
        <v>115</v>
      </c>
      <c r="AS755" t="s">
        <v>109</v>
      </c>
      <c r="AT755" t="s">
        <v>116</v>
      </c>
      <c r="AU755" t="s">
        <v>117</v>
      </c>
      <c r="AV755">
        <v>624</v>
      </c>
      <c r="AW755">
        <v>0.46812434755581811</v>
      </c>
      <c r="AX755" t="s">
        <v>195</v>
      </c>
      <c r="AY755">
        <v>628</v>
      </c>
      <c r="AZ755">
        <v>0</v>
      </c>
      <c r="BA755">
        <v>1252</v>
      </c>
      <c r="BB755">
        <v>1</v>
      </c>
      <c r="BC755">
        <v>0</v>
      </c>
      <c r="BD755">
        <v>2</v>
      </c>
      <c r="BE755">
        <v>1</v>
      </c>
      <c r="BF755">
        <v>2</v>
      </c>
      <c r="BG755">
        <v>1</v>
      </c>
      <c r="BH755" t="s">
        <v>112</v>
      </c>
      <c r="BI755">
        <v>4</v>
      </c>
      <c r="BJ755" t="s">
        <v>119</v>
      </c>
      <c r="BK755">
        <v>0</v>
      </c>
      <c r="BL755" t="s">
        <v>93</v>
      </c>
      <c r="BM755" t="s">
        <v>164</v>
      </c>
      <c r="BN755">
        <v>1999</v>
      </c>
      <c r="BO755" t="s">
        <v>114</v>
      </c>
      <c r="BP755">
        <v>2</v>
      </c>
      <c r="BQ755">
        <v>462</v>
      </c>
      <c r="BR755" t="s">
        <v>110</v>
      </c>
      <c r="BS755" t="s">
        <v>110</v>
      </c>
      <c r="BT755" t="s">
        <v>116</v>
      </c>
      <c r="BU755">
        <v>0</v>
      </c>
      <c r="BV755">
        <v>48</v>
      </c>
      <c r="BW755">
        <v>0</v>
      </c>
      <c r="BX755">
        <v>0</v>
      </c>
      <c r="BY755">
        <v>0</v>
      </c>
      <c r="BZ755">
        <v>0</v>
      </c>
      <c r="CA755" t="s">
        <v>93</v>
      </c>
      <c r="CB755" t="s">
        <v>93</v>
      </c>
      <c r="CC755" t="s">
        <v>93</v>
      </c>
      <c r="CD755">
        <v>0</v>
      </c>
      <c r="CE755">
        <v>3</v>
      </c>
      <c r="CF755">
        <v>2008</v>
      </c>
      <c r="CG755" t="s">
        <v>122</v>
      </c>
      <c r="CH755" t="s">
        <v>123</v>
      </c>
      <c r="CI755">
        <v>160000</v>
      </c>
      <c r="CR755">
        <v>624</v>
      </c>
      <c r="CS755" t="s">
        <v>124</v>
      </c>
    </row>
    <row r="756" spans="1:97" x14ac:dyDescent="0.3">
      <c r="A756">
        <v>1299</v>
      </c>
      <c r="B756">
        <v>60</v>
      </c>
      <c r="C756" t="s">
        <v>91</v>
      </c>
      <c r="D756">
        <v>313</v>
      </c>
      <c r="E756">
        <v>63887</v>
      </c>
      <c r="F756" t="s">
        <v>92</v>
      </c>
      <c r="G756" t="s">
        <v>93</v>
      </c>
      <c r="H756" t="s">
        <v>185</v>
      </c>
      <c r="I756" t="s">
        <v>207</v>
      </c>
      <c r="J756" t="s">
        <v>96</v>
      </c>
      <c r="K756" t="s">
        <v>97</v>
      </c>
      <c r="L756" t="s">
        <v>98</v>
      </c>
      <c r="M756" t="s">
        <v>202</v>
      </c>
      <c r="N756" t="s">
        <v>203</v>
      </c>
      <c r="O756" t="s">
        <v>230</v>
      </c>
      <c r="P756" t="s">
        <v>101</v>
      </c>
      <c r="Q756" t="s">
        <v>102</v>
      </c>
      <c r="R756" t="s">
        <v>103</v>
      </c>
      <c r="S756" s="3" t="str">
        <f>VLOOKUP(R756,'House Style2'!$A$1:$E$9,5,FALSE)</f>
        <v>Above Average</v>
      </c>
      <c r="T756">
        <v>10</v>
      </c>
      <c r="U756">
        <v>0.70247130887229881</v>
      </c>
      <c r="V756" t="s">
        <v>104</v>
      </c>
      <c r="W756">
        <v>5</v>
      </c>
      <c r="X756">
        <v>2008</v>
      </c>
      <c r="Y756">
        <v>2008</v>
      </c>
      <c r="Z756" t="s">
        <v>125</v>
      </c>
      <c r="AA756" t="s">
        <v>257</v>
      </c>
      <c r="AB756" t="s">
        <v>181</v>
      </c>
      <c r="AC756" t="s">
        <v>181</v>
      </c>
      <c r="AD756" t="s">
        <v>138</v>
      </c>
      <c r="AE756">
        <v>796</v>
      </c>
      <c r="AF756" t="s">
        <v>109</v>
      </c>
      <c r="AG756" t="s">
        <v>110</v>
      </c>
      <c r="AH756" t="s">
        <v>111</v>
      </c>
      <c r="AI756" t="s">
        <v>109</v>
      </c>
      <c r="AJ756" t="s">
        <v>110</v>
      </c>
      <c r="AK756" t="s">
        <v>112</v>
      </c>
      <c r="AL756" t="s">
        <v>113</v>
      </c>
      <c r="AM756">
        <v>5644</v>
      </c>
      <c r="AN756" t="s">
        <v>114</v>
      </c>
      <c r="AO756">
        <v>0</v>
      </c>
      <c r="AP756">
        <v>466</v>
      </c>
      <c r="AQ756">
        <v>6110</v>
      </c>
      <c r="AR756" t="s">
        <v>115</v>
      </c>
      <c r="AS756" t="s">
        <v>109</v>
      </c>
      <c r="AT756" t="s">
        <v>116</v>
      </c>
      <c r="AU756" t="s">
        <v>117</v>
      </c>
      <c r="AV756">
        <v>4692</v>
      </c>
      <c r="AW756">
        <v>0.62217453236121056</v>
      </c>
      <c r="AX756" t="s">
        <v>118</v>
      </c>
      <c r="AY756">
        <v>950</v>
      </c>
      <c r="AZ756">
        <v>0</v>
      </c>
      <c r="BA756">
        <v>5642</v>
      </c>
      <c r="BB756">
        <v>2</v>
      </c>
      <c r="BC756">
        <v>0</v>
      </c>
      <c r="BD756">
        <v>2</v>
      </c>
      <c r="BE756">
        <v>1</v>
      </c>
      <c r="BF756">
        <v>3</v>
      </c>
      <c r="BG756">
        <v>1</v>
      </c>
      <c r="BH756" t="s">
        <v>109</v>
      </c>
      <c r="BI756">
        <v>12</v>
      </c>
      <c r="BJ756" t="s">
        <v>119</v>
      </c>
      <c r="BK756">
        <v>3</v>
      </c>
      <c r="BL756" t="s">
        <v>112</v>
      </c>
      <c r="BM756" t="s">
        <v>120</v>
      </c>
      <c r="BN756">
        <v>2008</v>
      </c>
      <c r="BO756" t="s">
        <v>121</v>
      </c>
      <c r="BP756">
        <v>2</v>
      </c>
      <c r="BQ756">
        <v>1418</v>
      </c>
      <c r="BR756" t="s">
        <v>110</v>
      </c>
      <c r="BS756" t="s">
        <v>110</v>
      </c>
      <c r="BT756" t="s">
        <v>116</v>
      </c>
      <c r="BU756">
        <v>214</v>
      </c>
      <c r="BV756">
        <v>292</v>
      </c>
      <c r="BW756">
        <v>0</v>
      </c>
      <c r="BX756">
        <v>0</v>
      </c>
      <c r="BY756">
        <v>0</v>
      </c>
      <c r="BZ756">
        <v>480</v>
      </c>
      <c r="CA756" t="s">
        <v>112</v>
      </c>
      <c r="CB756" t="s">
        <v>93</v>
      </c>
      <c r="CC756" t="s">
        <v>93</v>
      </c>
      <c r="CD756">
        <v>0</v>
      </c>
      <c r="CE756">
        <v>1</v>
      </c>
      <c r="CF756">
        <v>2008</v>
      </c>
      <c r="CG756" t="s">
        <v>139</v>
      </c>
      <c r="CH756" t="s">
        <v>140</v>
      </c>
      <c r="CI756">
        <v>160000</v>
      </c>
      <c r="CR756" t="s">
        <v>124</v>
      </c>
      <c r="CS756">
        <v>4692</v>
      </c>
    </row>
    <row r="757" spans="1:97" x14ac:dyDescent="0.3">
      <c r="A757">
        <v>1397</v>
      </c>
      <c r="B757">
        <v>20</v>
      </c>
      <c r="C757" t="s">
        <v>91</v>
      </c>
      <c r="D757" t="s">
        <v>93</v>
      </c>
      <c r="E757">
        <v>57200</v>
      </c>
      <c r="F757" t="s">
        <v>92</v>
      </c>
      <c r="G757" t="s">
        <v>93</v>
      </c>
      <c r="H757" t="s">
        <v>94</v>
      </c>
      <c r="I757" t="s">
        <v>207</v>
      </c>
      <c r="J757" t="s">
        <v>96</v>
      </c>
      <c r="K757" t="s">
        <v>134</v>
      </c>
      <c r="L757" t="s">
        <v>186</v>
      </c>
      <c r="M757" t="s">
        <v>183</v>
      </c>
      <c r="N757" t="s">
        <v>100</v>
      </c>
      <c r="O757" t="s">
        <v>101</v>
      </c>
      <c r="P757" t="s">
        <v>101</v>
      </c>
      <c r="Q757" t="s">
        <v>102</v>
      </c>
      <c r="R757" t="s">
        <v>136</v>
      </c>
      <c r="S757" s="3" t="str">
        <f>VLOOKUP(R757,'House Style2'!$A$1:$E$9,5,FALSE)</f>
        <v>Above Average</v>
      </c>
      <c r="T757">
        <v>5</v>
      </c>
      <c r="U757">
        <v>0.58977609902746719</v>
      </c>
      <c r="V757" t="s">
        <v>225</v>
      </c>
      <c r="W757">
        <v>5</v>
      </c>
      <c r="X757">
        <v>1948</v>
      </c>
      <c r="Y757">
        <v>1950</v>
      </c>
      <c r="Z757" t="s">
        <v>105</v>
      </c>
      <c r="AA757" t="s">
        <v>126</v>
      </c>
      <c r="AB757" t="s">
        <v>127</v>
      </c>
      <c r="AC757" t="s">
        <v>127</v>
      </c>
      <c r="AD757" t="s">
        <v>129</v>
      </c>
      <c r="AE757">
        <v>0</v>
      </c>
      <c r="AF757" t="s">
        <v>110</v>
      </c>
      <c r="AG757" t="s">
        <v>110</v>
      </c>
      <c r="AH757" t="s">
        <v>171</v>
      </c>
      <c r="AI757" t="s">
        <v>110</v>
      </c>
      <c r="AJ757" t="s">
        <v>110</v>
      </c>
      <c r="AK757" t="s">
        <v>130</v>
      </c>
      <c r="AL757" t="s">
        <v>189</v>
      </c>
      <c r="AM757">
        <v>353</v>
      </c>
      <c r="AN757" t="s">
        <v>172</v>
      </c>
      <c r="AO757">
        <v>334</v>
      </c>
      <c r="AP757">
        <v>60</v>
      </c>
      <c r="AQ757">
        <v>747</v>
      </c>
      <c r="AR757" t="s">
        <v>115</v>
      </c>
      <c r="AS757" t="s">
        <v>110</v>
      </c>
      <c r="AT757" t="s">
        <v>116</v>
      </c>
      <c r="AU757" t="s">
        <v>117</v>
      </c>
      <c r="AV757">
        <v>1687</v>
      </c>
      <c r="AW757">
        <v>0.57326335858858846</v>
      </c>
      <c r="AX757" t="s">
        <v>118</v>
      </c>
      <c r="AY757">
        <v>0</v>
      </c>
      <c r="AZ757">
        <v>0</v>
      </c>
      <c r="BA757">
        <v>1687</v>
      </c>
      <c r="BB757">
        <v>1</v>
      </c>
      <c r="BC757">
        <v>0</v>
      </c>
      <c r="BD757">
        <v>1</v>
      </c>
      <c r="BE757">
        <v>0</v>
      </c>
      <c r="BF757">
        <v>3</v>
      </c>
      <c r="BG757">
        <v>1</v>
      </c>
      <c r="BH757" t="s">
        <v>110</v>
      </c>
      <c r="BI757">
        <v>7</v>
      </c>
      <c r="BJ757" t="s">
        <v>226</v>
      </c>
      <c r="BK757">
        <v>2</v>
      </c>
      <c r="BL757" t="s">
        <v>110</v>
      </c>
      <c r="BM757" t="s">
        <v>164</v>
      </c>
      <c r="BN757">
        <v>1966</v>
      </c>
      <c r="BO757" t="s">
        <v>114</v>
      </c>
      <c r="BP757">
        <v>2</v>
      </c>
      <c r="BQ757">
        <v>572</v>
      </c>
      <c r="BR757" t="s">
        <v>110</v>
      </c>
      <c r="BS757" t="s">
        <v>110</v>
      </c>
      <c r="BT757" t="s">
        <v>221</v>
      </c>
      <c r="BU757">
        <v>0</v>
      </c>
      <c r="BV757">
        <v>0</v>
      </c>
      <c r="BW757">
        <v>50</v>
      </c>
      <c r="BX757">
        <v>0</v>
      </c>
      <c r="BY757">
        <v>0</v>
      </c>
      <c r="BZ757">
        <v>0</v>
      </c>
      <c r="CA757" t="s">
        <v>93</v>
      </c>
      <c r="CB757" t="s">
        <v>93</v>
      </c>
      <c r="CC757" t="s">
        <v>93</v>
      </c>
      <c r="CD757">
        <v>0</v>
      </c>
      <c r="CE757">
        <v>6</v>
      </c>
      <c r="CF757">
        <v>2010</v>
      </c>
      <c r="CG757" t="s">
        <v>122</v>
      </c>
      <c r="CH757" t="s">
        <v>123</v>
      </c>
      <c r="CI757">
        <v>160000</v>
      </c>
      <c r="CR757" t="s">
        <v>124</v>
      </c>
      <c r="CS757">
        <v>1687</v>
      </c>
    </row>
    <row r="758" spans="1:97" x14ac:dyDescent="0.3">
      <c r="A758">
        <v>1435</v>
      </c>
      <c r="B758">
        <v>20</v>
      </c>
      <c r="C758" t="s">
        <v>91</v>
      </c>
      <c r="D758">
        <v>80</v>
      </c>
      <c r="E758">
        <v>17400</v>
      </c>
      <c r="F758" t="s">
        <v>92</v>
      </c>
      <c r="G758" t="s">
        <v>93</v>
      </c>
      <c r="H758" t="s">
        <v>141</v>
      </c>
      <c r="I758" t="s">
        <v>177</v>
      </c>
      <c r="J758" t="s">
        <v>96</v>
      </c>
      <c r="K758" t="s">
        <v>134</v>
      </c>
      <c r="L758" t="s">
        <v>154</v>
      </c>
      <c r="M758" t="s">
        <v>218</v>
      </c>
      <c r="N758" t="s">
        <v>203</v>
      </c>
      <c r="O758" t="s">
        <v>101</v>
      </c>
      <c r="P758" t="s">
        <v>101</v>
      </c>
      <c r="Q758" t="s">
        <v>102</v>
      </c>
      <c r="R758" t="s">
        <v>136</v>
      </c>
      <c r="S758" s="3" t="str">
        <f>VLOOKUP(R758,'House Style2'!$A$1:$E$9,5,FALSE)</f>
        <v>Above Average</v>
      </c>
      <c r="T758">
        <v>5</v>
      </c>
      <c r="U758">
        <v>0.93355047535914648</v>
      </c>
      <c r="V758" t="s">
        <v>225</v>
      </c>
      <c r="W758">
        <v>5</v>
      </c>
      <c r="X758">
        <v>1977</v>
      </c>
      <c r="Y758">
        <v>1977</v>
      </c>
      <c r="Z758" t="s">
        <v>105</v>
      </c>
      <c r="AA758" t="s">
        <v>126</v>
      </c>
      <c r="AB758" t="s">
        <v>108</v>
      </c>
      <c r="AC758" t="s">
        <v>108</v>
      </c>
      <c r="AD758" t="s">
        <v>129</v>
      </c>
      <c r="AE758">
        <v>0</v>
      </c>
      <c r="AF758" t="s">
        <v>110</v>
      </c>
      <c r="AG758" t="s">
        <v>110</v>
      </c>
      <c r="AH758" t="s">
        <v>171</v>
      </c>
      <c r="AI758" t="s">
        <v>110</v>
      </c>
      <c r="AJ758" t="s">
        <v>110</v>
      </c>
      <c r="AK758" t="s">
        <v>156</v>
      </c>
      <c r="AL758" t="s">
        <v>151</v>
      </c>
      <c r="AM758">
        <v>936</v>
      </c>
      <c r="AN758" t="s">
        <v>114</v>
      </c>
      <c r="AO758">
        <v>0</v>
      </c>
      <c r="AP758">
        <v>190</v>
      </c>
      <c r="AQ758">
        <v>1126</v>
      </c>
      <c r="AR758" t="s">
        <v>115</v>
      </c>
      <c r="AS758" t="s">
        <v>220</v>
      </c>
      <c r="AT758" t="s">
        <v>116</v>
      </c>
      <c r="AU758" t="s">
        <v>117</v>
      </c>
      <c r="AV758">
        <v>1126</v>
      </c>
      <c r="AW758">
        <v>0.73469828693448147</v>
      </c>
      <c r="AX758" t="s">
        <v>118</v>
      </c>
      <c r="AY758">
        <v>0</v>
      </c>
      <c r="AZ758">
        <v>0</v>
      </c>
      <c r="BA758">
        <v>1126</v>
      </c>
      <c r="BB758">
        <v>1</v>
      </c>
      <c r="BC758">
        <v>0</v>
      </c>
      <c r="BD758">
        <v>2</v>
      </c>
      <c r="BE758">
        <v>0</v>
      </c>
      <c r="BF758">
        <v>3</v>
      </c>
      <c r="BG758">
        <v>1</v>
      </c>
      <c r="BH758" t="s">
        <v>110</v>
      </c>
      <c r="BI758">
        <v>5</v>
      </c>
      <c r="BJ758" t="s">
        <v>119</v>
      </c>
      <c r="BK758">
        <v>1</v>
      </c>
      <c r="BL758" t="s">
        <v>112</v>
      </c>
      <c r="BM758" t="s">
        <v>120</v>
      </c>
      <c r="BN758">
        <v>1977</v>
      </c>
      <c r="BO758" t="s">
        <v>143</v>
      </c>
      <c r="BP758">
        <v>2</v>
      </c>
      <c r="BQ758">
        <v>484</v>
      </c>
      <c r="BR758" t="s">
        <v>110</v>
      </c>
      <c r="BS758" t="s">
        <v>110</v>
      </c>
      <c r="BT758" t="s">
        <v>238</v>
      </c>
      <c r="BU758">
        <v>295</v>
      </c>
      <c r="BV758">
        <v>41</v>
      </c>
      <c r="BW758">
        <v>0</v>
      </c>
      <c r="BX758">
        <v>0</v>
      </c>
      <c r="BY758">
        <v>0</v>
      </c>
      <c r="BZ758">
        <v>0</v>
      </c>
      <c r="CA758" t="s">
        <v>93</v>
      </c>
      <c r="CB758" t="s">
        <v>93</v>
      </c>
      <c r="CC758" t="s">
        <v>93</v>
      </c>
      <c r="CD758">
        <v>0</v>
      </c>
      <c r="CE758">
        <v>5</v>
      </c>
      <c r="CF758">
        <v>2006</v>
      </c>
      <c r="CG758" t="s">
        <v>122</v>
      </c>
      <c r="CH758" t="s">
        <v>123</v>
      </c>
      <c r="CI758">
        <v>160000</v>
      </c>
      <c r="CR758">
        <v>1126</v>
      </c>
      <c r="CS758" t="s">
        <v>124</v>
      </c>
    </row>
    <row r="759" spans="1:97" x14ac:dyDescent="0.3">
      <c r="A759">
        <v>809</v>
      </c>
      <c r="B759">
        <v>80</v>
      </c>
      <c r="C759" t="s">
        <v>91</v>
      </c>
      <c r="D759">
        <v>85</v>
      </c>
      <c r="E759">
        <v>13400</v>
      </c>
      <c r="F759" t="s">
        <v>92</v>
      </c>
      <c r="G759" t="s">
        <v>93</v>
      </c>
      <c r="H759" t="s">
        <v>141</v>
      </c>
      <c r="I759" t="s">
        <v>95</v>
      </c>
      <c r="J759" t="s">
        <v>96</v>
      </c>
      <c r="K759" t="s">
        <v>134</v>
      </c>
      <c r="L759" t="s">
        <v>98</v>
      </c>
      <c r="M759" t="s">
        <v>192</v>
      </c>
      <c r="N759" t="s">
        <v>100</v>
      </c>
      <c r="O759" t="s">
        <v>101</v>
      </c>
      <c r="P759" t="s">
        <v>101</v>
      </c>
      <c r="Q759" t="s">
        <v>102</v>
      </c>
      <c r="R759" t="s">
        <v>193</v>
      </c>
      <c r="S759" s="3" t="str">
        <f>VLOOKUP(R759,'House Style2'!$A$1:$E$9,5,FALSE)</f>
        <v>Above Average</v>
      </c>
      <c r="T759">
        <v>5</v>
      </c>
      <c r="U759">
        <v>0.32459276988050634</v>
      </c>
      <c r="V759" t="s">
        <v>225</v>
      </c>
      <c r="W759">
        <v>5</v>
      </c>
      <c r="X759">
        <v>1966</v>
      </c>
      <c r="Y759">
        <v>1966</v>
      </c>
      <c r="Z759" t="s">
        <v>105</v>
      </c>
      <c r="AA759" t="s">
        <v>126</v>
      </c>
      <c r="AB759" t="s">
        <v>137</v>
      </c>
      <c r="AC759" t="s">
        <v>137</v>
      </c>
      <c r="AD759" t="s">
        <v>108</v>
      </c>
      <c r="AE759">
        <v>1047</v>
      </c>
      <c r="AF759" t="s">
        <v>110</v>
      </c>
      <c r="AG759" t="s">
        <v>110</v>
      </c>
      <c r="AH759" t="s">
        <v>171</v>
      </c>
      <c r="AI759" t="s">
        <v>110</v>
      </c>
      <c r="AJ759" t="s">
        <v>110</v>
      </c>
      <c r="AK759" t="s">
        <v>130</v>
      </c>
      <c r="AL759" t="s">
        <v>151</v>
      </c>
      <c r="AM759">
        <v>516</v>
      </c>
      <c r="AN759" t="s">
        <v>189</v>
      </c>
      <c r="AO759">
        <v>128</v>
      </c>
      <c r="AP759">
        <v>380</v>
      </c>
      <c r="AQ759">
        <v>1024</v>
      </c>
      <c r="AR759" t="s">
        <v>115</v>
      </c>
      <c r="AS759" t="s">
        <v>110</v>
      </c>
      <c r="AT759" t="s">
        <v>116</v>
      </c>
      <c r="AU759" t="s">
        <v>117</v>
      </c>
      <c r="AV759">
        <v>1086</v>
      </c>
      <c r="AW759">
        <v>0.82767966517551461</v>
      </c>
      <c r="AX759" t="s">
        <v>195</v>
      </c>
      <c r="AY759">
        <v>0</v>
      </c>
      <c r="AZ759">
        <v>0</v>
      </c>
      <c r="BA759">
        <v>1086</v>
      </c>
      <c r="BB759">
        <v>1</v>
      </c>
      <c r="BC759">
        <v>0</v>
      </c>
      <c r="BD759">
        <v>1</v>
      </c>
      <c r="BE759">
        <v>0</v>
      </c>
      <c r="BF759">
        <v>3</v>
      </c>
      <c r="BG759">
        <v>1</v>
      </c>
      <c r="BH759" t="s">
        <v>110</v>
      </c>
      <c r="BI759">
        <v>6</v>
      </c>
      <c r="BJ759" t="s">
        <v>119</v>
      </c>
      <c r="BK759">
        <v>1</v>
      </c>
      <c r="BL759" t="s">
        <v>112</v>
      </c>
      <c r="BM759" t="s">
        <v>120</v>
      </c>
      <c r="BN759">
        <v>1966</v>
      </c>
      <c r="BO759" t="s">
        <v>143</v>
      </c>
      <c r="BP759">
        <v>2</v>
      </c>
      <c r="BQ759">
        <v>484</v>
      </c>
      <c r="BR759" t="s">
        <v>110</v>
      </c>
      <c r="BS759" t="s">
        <v>110</v>
      </c>
      <c r="BT759" t="s">
        <v>116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 t="s">
        <v>93</v>
      </c>
      <c r="CB759" t="s">
        <v>182</v>
      </c>
      <c r="CC759" t="s">
        <v>93</v>
      </c>
      <c r="CD759">
        <v>0</v>
      </c>
      <c r="CE759">
        <v>6</v>
      </c>
      <c r="CF759">
        <v>2006</v>
      </c>
      <c r="CG759" t="s">
        <v>122</v>
      </c>
      <c r="CH759" t="s">
        <v>123</v>
      </c>
      <c r="CI759">
        <v>159950</v>
      </c>
      <c r="CR759">
        <v>1086</v>
      </c>
      <c r="CS759" t="s">
        <v>124</v>
      </c>
    </row>
    <row r="760" spans="1:97" x14ac:dyDescent="0.3">
      <c r="A760">
        <v>983</v>
      </c>
      <c r="B760">
        <v>20</v>
      </c>
      <c r="C760" t="s">
        <v>91</v>
      </c>
      <c r="D760">
        <v>43</v>
      </c>
      <c r="E760">
        <v>3182</v>
      </c>
      <c r="F760" t="s">
        <v>92</v>
      </c>
      <c r="G760" t="s">
        <v>93</v>
      </c>
      <c r="H760" t="s">
        <v>141</v>
      </c>
      <c r="I760" t="s">
        <v>95</v>
      </c>
      <c r="J760" t="s">
        <v>96</v>
      </c>
      <c r="K760" t="s">
        <v>134</v>
      </c>
      <c r="L760" t="s">
        <v>98</v>
      </c>
      <c r="M760" t="s">
        <v>222</v>
      </c>
      <c r="N760" t="s">
        <v>203</v>
      </c>
      <c r="O760" t="s">
        <v>101</v>
      </c>
      <c r="P760" t="s">
        <v>101</v>
      </c>
      <c r="Q760" t="s">
        <v>102</v>
      </c>
      <c r="R760" t="s">
        <v>136</v>
      </c>
      <c r="S760" s="3" t="str">
        <f>VLOOKUP(R760,'House Style2'!$A$1:$E$9,5,FALSE)</f>
        <v>Above Average</v>
      </c>
      <c r="T760">
        <v>7</v>
      </c>
      <c r="U760">
        <v>0.96470002277237588</v>
      </c>
      <c r="V760" t="s">
        <v>104</v>
      </c>
      <c r="W760">
        <v>5</v>
      </c>
      <c r="X760">
        <v>2007</v>
      </c>
      <c r="Y760">
        <v>2007</v>
      </c>
      <c r="Z760" t="s">
        <v>105</v>
      </c>
      <c r="AA760" t="s">
        <v>126</v>
      </c>
      <c r="AB760" t="s">
        <v>137</v>
      </c>
      <c r="AC760" t="s">
        <v>137</v>
      </c>
      <c r="AD760" t="s">
        <v>108</v>
      </c>
      <c r="AE760">
        <v>16</v>
      </c>
      <c r="AF760" t="s">
        <v>112</v>
      </c>
      <c r="AG760" t="s">
        <v>110</v>
      </c>
      <c r="AH760" t="s">
        <v>111</v>
      </c>
      <c r="AI760" t="s">
        <v>112</v>
      </c>
      <c r="AJ760" t="s">
        <v>110</v>
      </c>
      <c r="AK760" t="s">
        <v>130</v>
      </c>
      <c r="AL760" t="s">
        <v>114</v>
      </c>
      <c r="AM760">
        <v>0</v>
      </c>
      <c r="AN760" t="s">
        <v>114</v>
      </c>
      <c r="AO760">
        <v>0</v>
      </c>
      <c r="AP760">
        <v>1266</v>
      </c>
      <c r="AQ760">
        <v>1266</v>
      </c>
      <c r="AR760" t="s">
        <v>115</v>
      </c>
      <c r="AS760" t="s">
        <v>109</v>
      </c>
      <c r="AT760" t="s">
        <v>116</v>
      </c>
      <c r="AU760" t="s">
        <v>117</v>
      </c>
      <c r="AV760">
        <v>1266</v>
      </c>
      <c r="AW760">
        <v>0.97610844514546891</v>
      </c>
      <c r="AX760" t="s">
        <v>118</v>
      </c>
      <c r="AY760">
        <v>0</v>
      </c>
      <c r="AZ760">
        <v>0</v>
      </c>
      <c r="BA760">
        <v>1266</v>
      </c>
      <c r="BB760">
        <v>0</v>
      </c>
      <c r="BC760">
        <v>0</v>
      </c>
      <c r="BD760">
        <v>2</v>
      </c>
      <c r="BE760">
        <v>0</v>
      </c>
      <c r="BF760">
        <v>2</v>
      </c>
      <c r="BG760">
        <v>1</v>
      </c>
      <c r="BH760" t="s">
        <v>112</v>
      </c>
      <c r="BI760">
        <v>6</v>
      </c>
      <c r="BJ760" t="s">
        <v>119</v>
      </c>
      <c r="BK760">
        <v>1</v>
      </c>
      <c r="BL760" t="s">
        <v>112</v>
      </c>
      <c r="BM760" t="s">
        <v>120</v>
      </c>
      <c r="BN760">
        <v>2007</v>
      </c>
      <c r="BO760" t="s">
        <v>121</v>
      </c>
      <c r="BP760">
        <v>2</v>
      </c>
      <c r="BQ760">
        <v>388</v>
      </c>
      <c r="BR760" t="s">
        <v>110</v>
      </c>
      <c r="BS760" t="s">
        <v>110</v>
      </c>
      <c r="BT760" t="s">
        <v>116</v>
      </c>
      <c r="BU760">
        <v>100</v>
      </c>
      <c r="BV760">
        <v>16</v>
      </c>
      <c r="BW760">
        <v>0</v>
      </c>
      <c r="BX760">
        <v>0</v>
      </c>
      <c r="BY760">
        <v>0</v>
      </c>
      <c r="BZ760">
        <v>0</v>
      </c>
      <c r="CA760" t="s">
        <v>93</v>
      </c>
      <c r="CB760" t="s">
        <v>93</v>
      </c>
      <c r="CC760" t="s">
        <v>93</v>
      </c>
      <c r="CD760">
        <v>0</v>
      </c>
      <c r="CE760">
        <v>3</v>
      </c>
      <c r="CF760">
        <v>2008</v>
      </c>
      <c r="CG760" t="s">
        <v>122</v>
      </c>
      <c r="CH760" t="s">
        <v>123</v>
      </c>
      <c r="CI760">
        <v>159895</v>
      </c>
      <c r="CR760">
        <v>1266</v>
      </c>
      <c r="CS760" t="s">
        <v>124</v>
      </c>
    </row>
    <row r="761" spans="1:97" x14ac:dyDescent="0.3">
      <c r="A761">
        <v>717</v>
      </c>
      <c r="B761">
        <v>70</v>
      </c>
      <c r="C761" t="s">
        <v>158</v>
      </c>
      <c r="D761">
        <v>60</v>
      </c>
      <c r="E761">
        <v>10800</v>
      </c>
      <c r="F761" t="s">
        <v>92</v>
      </c>
      <c r="G761" t="s">
        <v>227</v>
      </c>
      <c r="H761" t="s">
        <v>141</v>
      </c>
      <c r="I761" t="s">
        <v>207</v>
      </c>
      <c r="J761" t="s">
        <v>96</v>
      </c>
      <c r="K761" t="s">
        <v>134</v>
      </c>
      <c r="L761" t="s">
        <v>98</v>
      </c>
      <c r="M761" t="s">
        <v>159</v>
      </c>
      <c r="N761" t="s">
        <v>100</v>
      </c>
      <c r="O761" t="s">
        <v>101</v>
      </c>
      <c r="P761" t="s">
        <v>101</v>
      </c>
      <c r="Q761" t="s">
        <v>102</v>
      </c>
      <c r="R761" t="s">
        <v>103</v>
      </c>
      <c r="S761" s="3" t="str">
        <f>VLOOKUP(R761,'House Style2'!$A$1:$E$9,5,FALSE)</f>
        <v>Above Average</v>
      </c>
      <c r="T761">
        <v>7</v>
      </c>
      <c r="U761">
        <v>0.17751969144749913</v>
      </c>
      <c r="V761" t="s">
        <v>104</v>
      </c>
      <c r="W761">
        <v>8</v>
      </c>
      <c r="X761">
        <v>1890</v>
      </c>
      <c r="Y761">
        <v>1998</v>
      </c>
      <c r="Z761" t="s">
        <v>105</v>
      </c>
      <c r="AA761" t="s">
        <v>126</v>
      </c>
      <c r="AB761" t="s">
        <v>127</v>
      </c>
      <c r="AC761" t="s">
        <v>137</v>
      </c>
      <c r="AD761" t="s">
        <v>129</v>
      </c>
      <c r="AE761">
        <v>0</v>
      </c>
      <c r="AF761" t="s">
        <v>110</v>
      </c>
      <c r="AG761" t="s">
        <v>112</v>
      </c>
      <c r="AH761" t="s">
        <v>162</v>
      </c>
      <c r="AI761" t="s">
        <v>110</v>
      </c>
      <c r="AJ761" t="s">
        <v>110</v>
      </c>
      <c r="AK761" t="s">
        <v>156</v>
      </c>
      <c r="AL761" t="s">
        <v>114</v>
      </c>
      <c r="AM761">
        <v>0</v>
      </c>
      <c r="AN761" t="s">
        <v>114</v>
      </c>
      <c r="AO761">
        <v>0</v>
      </c>
      <c r="AP761">
        <v>718</v>
      </c>
      <c r="AQ761">
        <v>718</v>
      </c>
      <c r="AR761" t="s">
        <v>115</v>
      </c>
      <c r="AS761" t="s">
        <v>109</v>
      </c>
      <c r="AT761" t="s">
        <v>116</v>
      </c>
      <c r="AU761" t="s">
        <v>117</v>
      </c>
      <c r="AV761">
        <v>1576</v>
      </c>
      <c r="AW761">
        <v>0.18790812702454385</v>
      </c>
      <c r="AX761" t="s">
        <v>118</v>
      </c>
      <c r="AY761">
        <v>978</v>
      </c>
      <c r="AZ761">
        <v>0</v>
      </c>
      <c r="BA761">
        <v>2554</v>
      </c>
      <c r="BB761">
        <v>0</v>
      </c>
      <c r="BC761">
        <v>0</v>
      </c>
      <c r="BD761">
        <v>1</v>
      </c>
      <c r="BE761">
        <v>1</v>
      </c>
      <c r="BF761">
        <v>3</v>
      </c>
      <c r="BG761">
        <v>1</v>
      </c>
      <c r="BH761" t="s">
        <v>110</v>
      </c>
      <c r="BI761">
        <v>8</v>
      </c>
      <c r="BJ761" t="s">
        <v>119</v>
      </c>
      <c r="BK761">
        <v>0</v>
      </c>
      <c r="BL761" t="s">
        <v>93</v>
      </c>
      <c r="BM761" t="s">
        <v>164</v>
      </c>
      <c r="BN761">
        <v>1996</v>
      </c>
      <c r="BO761" t="s">
        <v>114</v>
      </c>
      <c r="BP761">
        <v>2</v>
      </c>
      <c r="BQ761">
        <v>704</v>
      </c>
      <c r="BR761" t="s">
        <v>110</v>
      </c>
      <c r="BS761" t="s">
        <v>110</v>
      </c>
      <c r="BT761" t="s">
        <v>238</v>
      </c>
      <c r="BU761">
        <v>0</v>
      </c>
      <c r="BV761">
        <v>48</v>
      </c>
      <c r="BW761">
        <v>143</v>
      </c>
      <c r="BX761">
        <v>0</v>
      </c>
      <c r="BY761">
        <v>0</v>
      </c>
      <c r="BZ761">
        <v>0</v>
      </c>
      <c r="CA761" t="s">
        <v>93</v>
      </c>
      <c r="CB761" t="s">
        <v>93</v>
      </c>
      <c r="CC761" t="s">
        <v>93</v>
      </c>
      <c r="CD761">
        <v>0</v>
      </c>
      <c r="CE761">
        <v>7</v>
      </c>
      <c r="CF761">
        <v>2007</v>
      </c>
      <c r="CG761" t="s">
        <v>122</v>
      </c>
      <c r="CH761" t="s">
        <v>123</v>
      </c>
      <c r="CI761">
        <v>159500</v>
      </c>
      <c r="CR761" t="s">
        <v>124</v>
      </c>
      <c r="CS761">
        <v>1576</v>
      </c>
    </row>
    <row r="762" spans="1:97" x14ac:dyDescent="0.3">
      <c r="A762">
        <v>1074</v>
      </c>
      <c r="B762">
        <v>60</v>
      </c>
      <c r="C762" t="s">
        <v>91</v>
      </c>
      <c r="D762">
        <v>75</v>
      </c>
      <c r="E762">
        <v>7950</v>
      </c>
      <c r="F762" t="s">
        <v>92</v>
      </c>
      <c r="G762" t="s">
        <v>93</v>
      </c>
      <c r="H762" t="s">
        <v>94</v>
      </c>
      <c r="I762" t="s">
        <v>207</v>
      </c>
      <c r="J762" t="s">
        <v>96</v>
      </c>
      <c r="K762" t="s">
        <v>97</v>
      </c>
      <c r="L762" t="s">
        <v>98</v>
      </c>
      <c r="M762" t="s">
        <v>202</v>
      </c>
      <c r="N762" t="s">
        <v>203</v>
      </c>
      <c r="O762" t="s">
        <v>101</v>
      </c>
      <c r="P762" t="s">
        <v>101</v>
      </c>
      <c r="Q762" t="s">
        <v>102</v>
      </c>
      <c r="R762" t="s">
        <v>103</v>
      </c>
      <c r="S762" s="3" t="str">
        <f>VLOOKUP(R762,'House Style2'!$A$1:$E$9,5,FALSE)</f>
        <v>Above Average</v>
      </c>
      <c r="T762">
        <v>6</v>
      </c>
      <c r="U762">
        <v>0.17695571212749484</v>
      </c>
      <c r="V762" t="s">
        <v>104</v>
      </c>
      <c r="W762">
        <v>6</v>
      </c>
      <c r="X762">
        <v>1977</v>
      </c>
      <c r="Y762">
        <v>1977</v>
      </c>
      <c r="Z762" t="s">
        <v>125</v>
      </c>
      <c r="AA762" t="s">
        <v>126</v>
      </c>
      <c r="AB762" t="s">
        <v>107</v>
      </c>
      <c r="AC762" t="s">
        <v>194</v>
      </c>
      <c r="AD762" t="s">
        <v>108</v>
      </c>
      <c r="AE762">
        <v>140</v>
      </c>
      <c r="AF762" t="s">
        <v>110</v>
      </c>
      <c r="AG762" t="s">
        <v>110</v>
      </c>
      <c r="AH762" t="s">
        <v>171</v>
      </c>
      <c r="AI762" t="s">
        <v>110</v>
      </c>
      <c r="AJ762" t="s">
        <v>110</v>
      </c>
      <c r="AK762" t="s">
        <v>156</v>
      </c>
      <c r="AL762" t="s">
        <v>189</v>
      </c>
      <c r="AM762">
        <v>535</v>
      </c>
      <c r="AN762" t="s">
        <v>114</v>
      </c>
      <c r="AO762">
        <v>0</v>
      </c>
      <c r="AP762">
        <v>155</v>
      </c>
      <c r="AQ762">
        <v>690</v>
      </c>
      <c r="AR762" t="s">
        <v>115</v>
      </c>
      <c r="AS762" t="s">
        <v>110</v>
      </c>
      <c r="AT762" t="s">
        <v>116</v>
      </c>
      <c r="AU762" t="s">
        <v>117</v>
      </c>
      <c r="AV762">
        <v>698</v>
      </c>
      <c r="AW762">
        <v>0.62153144491573475</v>
      </c>
      <c r="AX762" t="s">
        <v>195</v>
      </c>
      <c r="AY762">
        <v>728</v>
      </c>
      <c r="AZ762">
        <v>0</v>
      </c>
      <c r="BA762">
        <v>1426</v>
      </c>
      <c r="BB762">
        <v>0</v>
      </c>
      <c r="BC762">
        <v>0</v>
      </c>
      <c r="BD762">
        <v>1</v>
      </c>
      <c r="BE762">
        <v>1</v>
      </c>
      <c r="BF762">
        <v>3</v>
      </c>
      <c r="BG762">
        <v>1</v>
      </c>
      <c r="BH762" t="s">
        <v>110</v>
      </c>
      <c r="BI762">
        <v>6</v>
      </c>
      <c r="BJ762" t="s">
        <v>119</v>
      </c>
      <c r="BK762">
        <v>0</v>
      </c>
      <c r="BL762" t="s">
        <v>93</v>
      </c>
      <c r="BM762" t="s">
        <v>120</v>
      </c>
      <c r="BN762">
        <v>1977</v>
      </c>
      <c r="BO762" t="s">
        <v>121</v>
      </c>
      <c r="BP762">
        <v>2</v>
      </c>
      <c r="BQ762">
        <v>440</v>
      </c>
      <c r="BR762" t="s">
        <v>110</v>
      </c>
      <c r="BS762" t="s">
        <v>110</v>
      </c>
      <c r="BT762" t="s">
        <v>116</v>
      </c>
      <c r="BU762">
        <v>252</v>
      </c>
      <c r="BV762">
        <v>0</v>
      </c>
      <c r="BW762">
        <v>0</v>
      </c>
      <c r="BX762">
        <v>0</v>
      </c>
      <c r="BY762">
        <v>0</v>
      </c>
      <c r="BZ762">
        <v>0</v>
      </c>
      <c r="CA762" t="s">
        <v>93</v>
      </c>
      <c r="CB762" t="s">
        <v>131</v>
      </c>
      <c r="CC762" t="s">
        <v>93</v>
      </c>
      <c r="CD762">
        <v>0</v>
      </c>
      <c r="CE762">
        <v>7</v>
      </c>
      <c r="CF762">
        <v>2009</v>
      </c>
      <c r="CG762" t="s">
        <v>122</v>
      </c>
      <c r="CH762" t="s">
        <v>123</v>
      </c>
      <c r="CI762">
        <v>159500</v>
      </c>
      <c r="CR762">
        <v>698</v>
      </c>
      <c r="CS762" t="s">
        <v>124</v>
      </c>
    </row>
    <row r="763" spans="1:97" x14ac:dyDescent="0.3">
      <c r="A763">
        <v>1104</v>
      </c>
      <c r="B763">
        <v>20</v>
      </c>
      <c r="C763" t="s">
        <v>91</v>
      </c>
      <c r="D763">
        <v>79</v>
      </c>
      <c r="E763">
        <v>8910</v>
      </c>
      <c r="F763" t="s">
        <v>92</v>
      </c>
      <c r="G763" t="s">
        <v>93</v>
      </c>
      <c r="H763" t="s">
        <v>141</v>
      </c>
      <c r="I763" t="s">
        <v>95</v>
      </c>
      <c r="J763" t="s">
        <v>96</v>
      </c>
      <c r="K763" t="s">
        <v>97</v>
      </c>
      <c r="L763" t="s">
        <v>98</v>
      </c>
      <c r="M763" t="s">
        <v>192</v>
      </c>
      <c r="N763" t="s">
        <v>100</v>
      </c>
      <c r="O763" t="s">
        <v>101</v>
      </c>
      <c r="P763" t="s">
        <v>101</v>
      </c>
      <c r="Q763" t="s">
        <v>102</v>
      </c>
      <c r="R763" t="s">
        <v>136</v>
      </c>
      <c r="S763" s="3" t="str">
        <f>VLOOKUP(R763,'House Style2'!$A$1:$E$9,5,FALSE)</f>
        <v>Above Average</v>
      </c>
      <c r="T763">
        <v>6</v>
      </c>
      <c r="U763">
        <v>0.68061193284383958</v>
      </c>
      <c r="V763" t="s">
        <v>104</v>
      </c>
      <c r="W763">
        <v>6</v>
      </c>
      <c r="X763">
        <v>1959</v>
      </c>
      <c r="Y763">
        <v>1959</v>
      </c>
      <c r="Z763" t="s">
        <v>125</v>
      </c>
      <c r="AA763" t="s">
        <v>126</v>
      </c>
      <c r="AB763" t="s">
        <v>108</v>
      </c>
      <c r="AC763" t="s">
        <v>108</v>
      </c>
      <c r="AD763" t="s">
        <v>129</v>
      </c>
      <c r="AE763">
        <v>0</v>
      </c>
      <c r="AF763" t="s">
        <v>110</v>
      </c>
      <c r="AG763" t="s">
        <v>110</v>
      </c>
      <c r="AH763" t="s">
        <v>171</v>
      </c>
      <c r="AI763" t="s">
        <v>110</v>
      </c>
      <c r="AJ763" t="s">
        <v>110</v>
      </c>
      <c r="AK763" t="s">
        <v>163</v>
      </c>
      <c r="AL763" t="s">
        <v>151</v>
      </c>
      <c r="AM763">
        <v>655</v>
      </c>
      <c r="AN763" t="s">
        <v>114</v>
      </c>
      <c r="AO763">
        <v>0</v>
      </c>
      <c r="AP763">
        <v>0</v>
      </c>
      <c r="AQ763">
        <v>655</v>
      </c>
      <c r="AR763" t="s">
        <v>115</v>
      </c>
      <c r="AS763" t="s">
        <v>109</v>
      </c>
      <c r="AT763" t="s">
        <v>116</v>
      </c>
      <c r="AU763" t="s">
        <v>117</v>
      </c>
      <c r="AV763">
        <v>1194</v>
      </c>
      <c r="AW763">
        <v>3.3100256671483863E-2</v>
      </c>
      <c r="AX763" t="s">
        <v>118</v>
      </c>
      <c r="AY763">
        <v>0</v>
      </c>
      <c r="AZ763">
        <v>0</v>
      </c>
      <c r="BA763">
        <v>1194</v>
      </c>
      <c r="BB763">
        <v>0</v>
      </c>
      <c r="BC763">
        <v>1</v>
      </c>
      <c r="BD763">
        <v>1</v>
      </c>
      <c r="BE763">
        <v>0</v>
      </c>
      <c r="BF763">
        <v>3</v>
      </c>
      <c r="BG763">
        <v>1</v>
      </c>
      <c r="BH763" t="s">
        <v>110</v>
      </c>
      <c r="BI763">
        <v>6</v>
      </c>
      <c r="BJ763" t="s">
        <v>119</v>
      </c>
      <c r="BK763">
        <v>1</v>
      </c>
      <c r="BL763" t="s">
        <v>220</v>
      </c>
      <c r="BM763" t="s">
        <v>142</v>
      </c>
      <c r="BN763">
        <v>1954</v>
      </c>
      <c r="BO763" t="s">
        <v>121</v>
      </c>
      <c r="BP763">
        <v>2</v>
      </c>
      <c r="BQ763">
        <v>539</v>
      </c>
      <c r="BR763" t="s">
        <v>110</v>
      </c>
      <c r="BS763" t="s">
        <v>110</v>
      </c>
      <c r="BT763" t="s">
        <v>116</v>
      </c>
      <c r="BU763">
        <v>0</v>
      </c>
      <c r="BV763">
        <v>0</v>
      </c>
      <c r="BW763">
        <v>192</v>
      </c>
      <c r="BX763">
        <v>0</v>
      </c>
      <c r="BY763">
        <v>0</v>
      </c>
      <c r="BZ763">
        <v>0</v>
      </c>
      <c r="CA763" t="s">
        <v>93</v>
      </c>
      <c r="CB763" t="s">
        <v>93</v>
      </c>
      <c r="CC763" t="s">
        <v>93</v>
      </c>
      <c r="CD763">
        <v>0</v>
      </c>
      <c r="CE763">
        <v>7</v>
      </c>
      <c r="CF763">
        <v>2006</v>
      </c>
      <c r="CG763" t="s">
        <v>122</v>
      </c>
      <c r="CH763" t="s">
        <v>123</v>
      </c>
      <c r="CI763">
        <v>159500</v>
      </c>
      <c r="CR763">
        <v>1194</v>
      </c>
      <c r="CS763" t="s">
        <v>124</v>
      </c>
    </row>
    <row r="764" spans="1:97" x14ac:dyDescent="0.3">
      <c r="A764">
        <v>682</v>
      </c>
      <c r="B764">
        <v>50</v>
      </c>
      <c r="C764" t="s">
        <v>242</v>
      </c>
      <c r="D764">
        <v>55</v>
      </c>
      <c r="E764">
        <v>4500</v>
      </c>
      <c r="F764" t="s">
        <v>92</v>
      </c>
      <c r="G764" t="s">
        <v>92</v>
      </c>
      <c r="H764" t="s">
        <v>152</v>
      </c>
      <c r="I764" t="s">
        <v>207</v>
      </c>
      <c r="J764" t="s">
        <v>96</v>
      </c>
      <c r="K764" t="s">
        <v>134</v>
      </c>
      <c r="L764" t="s">
        <v>98</v>
      </c>
      <c r="M764" t="s">
        <v>243</v>
      </c>
      <c r="N764" t="s">
        <v>203</v>
      </c>
      <c r="O764" t="s">
        <v>101</v>
      </c>
      <c r="P764" t="s">
        <v>101</v>
      </c>
      <c r="Q764" t="s">
        <v>102</v>
      </c>
      <c r="R764" t="s">
        <v>170</v>
      </c>
      <c r="S764" s="3" t="str">
        <f>VLOOKUP(R764,'House Style2'!$A$1:$E$9,5,FALSE)</f>
        <v>Below Average</v>
      </c>
      <c r="T764">
        <v>5</v>
      </c>
      <c r="U764">
        <v>0.62825028017966</v>
      </c>
      <c r="V764" t="s">
        <v>225</v>
      </c>
      <c r="W764">
        <v>5</v>
      </c>
      <c r="X764">
        <v>1932</v>
      </c>
      <c r="Y764">
        <v>2000</v>
      </c>
      <c r="Z764" t="s">
        <v>105</v>
      </c>
      <c r="AA764" t="s">
        <v>126</v>
      </c>
      <c r="AB764" t="s">
        <v>137</v>
      </c>
      <c r="AC764" t="s">
        <v>181</v>
      </c>
      <c r="AD764" t="s">
        <v>129</v>
      </c>
      <c r="AE764">
        <v>0</v>
      </c>
      <c r="AF764" t="s">
        <v>110</v>
      </c>
      <c r="AG764" t="s">
        <v>110</v>
      </c>
      <c r="AH764" t="s">
        <v>162</v>
      </c>
      <c r="AI764" t="s">
        <v>110</v>
      </c>
      <c r="AJ764" t="s">
        <v>110</v>
      </c>
      <c r="AK764" t="s">
        <v>156</v>
      </c>
      <c r="AL764" t="s">
        <v>172</v>
      </c>
      <c r="AM764">
        <v>182</v>
      </c>
      <c r="AN764" t="s">
        <v>114</v>
      </c>
      <c r="AO764">
        <v>0</v>
      </c>
      <c r="AP764">
        <v>611</v>
      </c>
      <c r="AQ764">
        <v>793</v>
      </c>
      <c r="AR764" t="s">
        <v>115</v>
      </c>
      <c r="AS764" t="s">
        <v>109</v>
      </c>
      <c r="AT764" t="s">
        <v>116</v>
      </c>
      <c r="AU764" t="s">
        <v>117</v>
      </c>
      <c r="AV764">
        <v>848</v>
      </c>
      <c r="AW764">
        <v>0.47634730090205113</v>
      </c>
      <c r="AX764" t="s">
        <v>195</v>
      </c>
      <c r="AY764">
        <v>672</v>
      </c>
      <c r="AZ764">
        <v>0</v>
      </c>
      <c r="BA764">
        <v>1520</v>
      </c>
      <c r="BB764">
        <v>0</v>
      </c>
      <c r="BC764">
        <v>0</v>
      </c>
      <c r="BD764">
        <v>1</v>
      </c>
      <c r="BE764">
        <v>0</v>
      </c>
      <c r="BF764">
        <v>3</v>
      </c>
      <c r="BG764">
        <v>1</v>
      </c>
      <c r="BH764" t="s">
        <v>110</v>
      </c>
      <c r="BI764">
        <v>6</v>
      </c>
      <c r="BJ764" t="s">
        <v>119</v>
      </c>
      <c r="BK764">
        <v>0</v>
      </c>
      <c r="BL764" t="s">
        <v>93</v>
      </c>
      <c r="BM764" t="s">
        <v>164</v>
      </c>
      <c r="BN764">
        <v>1968</v>
      </c>
      <c r="BO764" t="s">
        <v>114</v>
      </c>
      <c r="BP764">
        <v>1</v>
      </c>
      <c r="BQ764">
        <v>281</v>
      </c>
      <c r="BR764" t="s">
        <v>110</v>
      </c>
      <c r="BS764" t="s">
        <v>110</v>
      </c>
      <c r="BT764" t="s">
        <v>116</v>
      </c>
      <c r="BU764">
        <v>0</v>
      </c>
      <c r="BV764">
        <v>0</v>
      </c>
      <c r="BW764">
        <v>56</v>
      </c>
      <c r="BX764">
        <v>0</v>
      </c>
      <c r="BY764">
        <v>0</v>
      </c>
      <c r="BZ764">
        <v>0</v>
      </c>
      <c r="CA764" t="s">
        <v>93</v>
      </c>
      <c r="CB764" t="s">
        <v>93</v>
      </c>
      <c r="CC764" t="s">
        <v>93</v>
      </c>
      <c r="CD764">
        <v>0</v>
      </c>
      <c r="CE764">
        <v>7</v>
      </c>
      <c r="CF764">
        <v>2009</v>
      </c>
      <c r="CG764" t="s">
        <v>122</v>
      </c>
      <c r="CH764" t="s">
        <v>132</v>
      </c>
      <c r="CI764">
        <v>159434</v>
      </c>
      <c r="CR764">
        <v>848</v>
      </c>
      <c r="CS764" t="s">
        <v>124</v>
      </c>
    </row>
    <row r="765" spans="1:97" x14ac:dyDescent="0.3">
      <c r="A765">
        <v>19</v>
      </c>
      <c r="B765">
        <v>20</v>
      </c>
      <c r="C765" t="s">
        <v>91</v>
      </c>
      <c r="D765">
        <v>66</v>
      </c>
      <c r="E765">
        <v>13695</v>
      </c>
      <c r="F765" t="s">
        <v>92</v>
      </c>
      <c r="G765" t="s">
        <v>93</v>
      </c>
      <c r="H765" t="s">
        <v>141</v>
      </c>
      <c r="I765" t="s">
        <v>95</v>
      </c>
      <c r="J765" t="s">
        <v>96</v>
      </c>
      <c r="K765" t="s">
        <v>134</v>
      </c>
      <c r="L765" t="s">
        <v>98</v>
      </c>
      <c r="M765" t="s">
        <v>201</v>
      </c>
      <c r="N765" t="s">
        <v>100</v>
      </c>
      <c r="O765" t="s">
        <v>247</v>
      </c>
      <c r="P765" t="s">
        <v>101</v>
      </c>
      <c r="Q765" t="s">
        <v>102</v>
      </c>
      <c r="R765" t="s">
        <v>136</v>
      </c>
      <c r="S765" s="3" t="str">
        <f>VLOOKUP(R765,'House Style2'!$A$1:$E$9,5,FALSE)</f>
        <v>Above Average</v>
      </c>
      <c r="T765">
        <v>5</v>
      </c>
      <c r="U765">
        <v>0.72350034432759613</v>
      </c>
      <c r="V765" t="s">
        <v>225</v>
      </c>
      <c r="W765">
        <v>5</v>
      </c>
      <c r="X765">
        <v>2004</v>
      </c>
      <c r="Y765">
        <v>2004</v>
      </c>
      <c r="Z765" t="s">
        <v>105</v>
      </c>
      <c r="AA765" t="s">
        <v>126</v>
      </c>
      <c r="AB765" t="s">
        <v>137</v>
      </c>
      <c r="AC765" t="s">
        <v>137</v>
      </c>
      <c r="AD765" t="s">
        <v>129</v>
      </c>
      <c r="AE765">
        <v>0</v>
      </c>
      <c r="AF765" t="s">
        <v>110</v>
      </c>
      <c r="AG765" t="s">
        <v>110</v>
      </c>
      <c r="AH765" t="s">
        <v>111</v>
      </c>
      <c r="AI765" t="s">
        <v>110</v>
      </c>
      <c r="AJ765" t="s">
        <v>110</v>
      </c>
      <c r="AK765" t="s">
        <v>156</v>
      </c>
      <c r="AL765" t="s">
        <v>113</v>
      </c>
      <c r="AM765">
        <v>646</v>
      </c>
      <c r="AN765" t="s">
        <v>114</v>
      </c>
      <c r="AO765">
        <v>0</v>
      </c>
      <c r="AP765">
        <v>468</v>
      </c>
      <c r="AQ765">
        <v>1114</v>
      </c>
      <c r="AR765" t="s">
        <v>115</v>
      </c>
      <c r="AS765" t="s">
        <v>109</v>
      </c>
      <c r="AT765" t="s">
        <v>116</v>
      </c>
      <c r="AU765" t="s">
        <v>117</v>
      </c>
      <c r="AV765">
        <v>1114</v>
      </c>
      <c r="AW765">
        <v>0.55493119652396061</v>
      </c>
      <c r="AX765" t="s">
        <v>118</v>
      </c>
      <c r="AY765">
        <v>0</v>
      </c>
      <c r="AZ765">
        <v>0</v>
      </c>
      <c r="BA765">
        <v>1114</v>
      </c>
      <c r="BB765">
        <v>1</v>
      </c>
      <c r="BC765">
        <v>0</v>
      </c>
      <c r="BD765">
        <v>1</v>
      </c>
      <c r="BE765">
        <v>1</v>
      </c>
      <c r="BF765">
        <v>3</v>
      </c>
      <c r="BG765">
        <v>1</v>
      </c>
      <c r="BH765" t="s">
        <v>112</v>
      </c>
      <c r="BI765">
        <v>6</v>
      </c>
      <c r="BJ765" t="s">
        <v>119</v>
      </c>
      <c r="BK765">
        <v>0</v>
      </c>
      <c r="BL765" t="s">
        <v>93</v>
      </c>
      <c r="BM765" t="s">
        <v>164</v>
      </c>
      <c r="BN765">
        <v>2004</v>
      </c>
      <c r="BO765" t="s">
        <v>114</v>
      </c>
      <c r="BP765">
        <v>2</v>
      </c>
      <c r="BQ765">
        <v>576</v>
      </c>
      <c r="BR765" t="s">
        <v>110</v>
      </c>
      <c r="BS765" t="s">
        <v>110</v>
      </c>
      <c r="BT765" t="s">
        <v>116</v>
      </c>
      <c r="BU765">
        <v>0</v>
      </c>
      <c r="BV765">
        <v>102</v>
      </c>
      <c r="BW765">
        <v>0</v>
      </c>
      <c r="BX765">
        <v>0</v>
      </c>
      <c r="BY765">
        <v>0</v>
      </c>
      <c r="BZ765">
        <v>0</v>
      </c>
      <c r="CA765" t="s">
        <v>93</v>
      </c>
      <c r="CB765" t="s">
        <v>93</v>
      </c>
      <c r="CC765" t="s">
        <v>93</v>
      </c>
      <c r="CD765">
        <v>0</v>
      </c>
      <c r="CE765">
        <v>6</v>
      </c>
      <c r="CF765">
        <v>2008</v>
      </c>
      <c r="CG765" t="s">
        <v>122</v>
      </c>
      <c r="CH765" t="s">
        <v>123</v>
      </c>
      <c r="CI765">
        <v>159000</v>
      </c>
      <c r="CR765">
        <v>1114</v>
      </c>
      <c r="CS765" t="s">
        <v>124</v>
      </c>
    </row>
    <row r="766" spans="1:97" x14ac:dyDescent="0.3">
      <c r="A766">
        <v>287</v>
      </c>
      <c r="B766">
        <v>50</v>
      </c>
      <c r="C766" t="s">
        <v>91</v>
      </c>
      <c r="D766">
        <v>77</v>
      </c>
      <c r="E766">
        <v>9786</v>
      </c>
      <c r="F766" t="s">
        <v>92</v>
      </c>
      <c r="G766" t="s">
        <v>93</v>
      </c>
      <c r="H766" t="s">
        <v>94</v>
      </c>
      <c r="I766" t="s">
        <v>207</v>
      </c>
      <c r="J766" t="s">
        <v>96</v>
      </c>
      <c r="K766" t="s">
        <v>134</v>
      </c>
      <c r="L766" t="s">
        <v>98</v>
      </c>
      <c r="M766" t="s">
        <v>192</v>
      </c>
      <c r="N766" t="s">
        <v>100</v>
      </c>
      <c r="O766" t="s">
        <v>101</v>
      </c>
      <c r="P766" t="s">
        <v>101</v>
      </c>
      <c r="Q766" t="s">
        <v>102</v>
      </c>
      <c r="R766" t="s">
        <v>170</v>
      </c>
      <c r="S766" s="3" t="str">
        <f>VLOOKUP(R766,'House Style2'!$A$1:$E$9,5,FALSE)</f>
        <v>Below Average</v>
      </c>
      <c r="T766">
        <v>6</v>
      </c>
      <c r="U766">
        <v>0.4786603907279493</v>
      </c>
      <c r="V766" t="s">
        <v>104</v>
      </c>
      <c r="W766">
        <v>7</v>
      </c>
      <c r="X766">
        <v>1962</v>
      </c>
      <c r="Y766">
        <v>1981</v>
      </c>
      <c r="Z766" t="s">
        <v>105</v>
      </c>
      <c r="AA766" t="s">
        <v>126</v>
      </c>
      <c r="AB766" t="s">
        <v>127</v>
      </c>
      <c r="AC766" t="s">
        <v>127</v>
      </c>
      <c r="AD766" t="s">
        <v>129</v>
      </c>
      <c r="AE766">
        <v>0</v>
      </c>
      <c r="AF766" t="s">
        <v>110</v>
      </c>
      <c r="AG766" t="s">
        <v>110</v>
      </c>
      <c r="AH766" t="s">
        <v>171</v>
      </c>
      <c r="AI766" t="s">
        <v>110</v>
      </c>
      <c r="AJ766" t="s">
        <v>110</v>
      </c>
      <c r="AK766" t="s">
        <v>156</v>
      </c>
      <c r="AL766" t="s">
        <v>172</v>
      </c>
      <c r="AM766">
        <v>600</v>
      </c>
      <c r="AN766" t="s">
        <v>114</v>
      </c>
      <c r="AO766">
        <v>0</v>
      </c>
      <c r="AP766">
        <v>312</v>
      </c>
      <c r="AQ766">
        <v>912</v>
      </c>
      <c r="AR766" t="s">
        <v>115</v>
      </c>
      <c r="AS766" t="s">
        <v>110</v>
      </c>
      <c r="AT766" t="s">
        <v>116</v>
      </c>
      <c r="AU766" t="s">
        <v>117</v>
      </c>
      <c r="AV766">
        <v>1085</v>
      </c>
      <c r="AW766">
        <v>0.10212840162819614</v>
      </c>
      <c r="AX766" t="s">
        <v>195</v>
      </c>
      <c r="AY766">
        <v>649</v>
      </c>
      <c r="AZ766">
        <v>0</v>
      </c>
      <c r="BA766">
        <v>1734</v>
      </c>
      <c r="BB766">
        <v>0</v>
      </c>
      <c r="BC766">
        <v>0</v>
      </c>
      <c r="BD766">
        <v>1</v>
      </c>
      <c r="BE766">
        <v>1</v>
      </c>
      <c r="BF766">
        <v>3</v>
      </c>
      <c r="BG766">
        <v>1</v>
      </c>
      <c r="BH766" t="s">
        <v>112</v>
      </c>
      <c r="BI766">
        <v>7</v>
      </c>
      <c r="BJ766" t="s">
        <v>119</v>
      </c>
      <c r="BK766">
        <v>1</v>
      </c>
      <c r="BL766" t="s">
        <v>112</v>
      </c>
      <c r="BM766" t="s">
        <v>120</v>
      </c>
      <c r="BN766">
        <v>1962</v>
      </c>
      <c r="BO766" t="s">
        <v>143</v>
      </c>
      <c r="BP766">
        <v>2</v>
      </c>
      <c r="BQ766">
        <v>440</v>
      </c>
      <c r="BR766" t="s">
        <v>110</v>
      </c>
      <c r="BS766" t="s">
        <v>110</v>
      </c>
      <c r="BT766" t="s">
        <v>116</v>
      </c>
      <c r="BU766">
        <v>0</v>
      </c>
      <c r="BV766">
        <v>0</v>
      </c>
      <c r="BW766">
        <v>0</v>
      </c>
      <c r="BX766">
        <v>0</v>
      </c>
      <c r="BY766">
        <v>128</v>
      </c>
      <c r="BZ766">
        <v>0</v>
      </c>
      <c r="CA766" t="s">
        <v>93</v>
      </c>
      <c r="CB766" t="s">
        <v>165</v>
      </c>
      <c r="CC766" t="s">
        <v>93</v>
      </c>
      <c r="CD766">
        <v>0</v>
      </c>
      <c r="CE766">
        <v>6</v>
      </c>
      <c r="CF766">
        <v>2006</v>
      </c>
      <c r="CG766" t="s">
        <v>122</v>
      </c>
      <c r="CH766" t="s">
        <v>123</v>
      </c>
      <c r="CI766">
        <v>159000</v>
      </c>
      <c r="CR766">
        <v>1085</v>
      </c>
      <c r="CS766" t="s">
        <v>124</v>
      </c>
    </row>
    <row r="767" spans="1:97" x14ac:dyDescent="0.3">
      <c r="A767">
        <v>367</v>
      </c>
      <c r="B767">
        <v>20</v>
      </c>
      <c r="C767" t="s">
        <v>91</v>
      </c>
      <c r="D767" t="s">
        <v>93</v>
      </c>
      <c r="E767">
        <v>9500</v>
      </c>
      <c r="F767" t="s">
        <v>92</v>
      </c>
      <c r="G767" t="s">
        <v>93</v>
      </c>
      <c r="H767" t="s">
        <v>94</v>
      </c>
      <c r="I767" t="s">
        <v>95</v>
      </c>
      <c r="J767" t="s">
        <v>96</v>
      </c>
      <c r="K767" t="s">
        <v>134</v>
      </c>
      <c r="L767" t="s">
        <v>98</v>
      </c>
      <c r="M767" t="s">
        <v>192</v>
      </c>
      <c r="N767" t="s">
        <v>100</v>
      </c>
      <c r="O767" t="s">
        <v>101</v>
      </c>
      <c r="P767" t="s">
        <v>101</v>
      </c>
      <c r="Q767" t="s">
        <v>102</v>
      </c>
      <c r="R767" t="s">
        <v>136</v>
      </c>
      <c r="S767" s="3" t="str">
        <f>VLOOKUP(R767,'House Style2'!$A$1:$E$9,5,FALSE)</f>
        <v>Above Average</v>
      </c>
      <c r="T767">
        <v>6</v>
      </c>
      <c r="U767">
        <v>0.2281827298518686</v>
      </c>
      <c r="V767" t="s">
        <v>104</v>
      </c>
      <c r="W767">
        <v>5</v>
      </c>
      <c r="X767">
        <v>1963</v>
      </c>
      <c r="Y767">
        <v>1963</v>
      </c>
      <c r="Z767" t="s">
        <v>105</v>
      </c>
      <c r="AA767" t="s">
        <v>126</v>
      </c>
      <c r="AB767" t="s">
        <v>194</v>
      </c>
      <c r="AC767" t="s">
        <v>194</v>
      </c>
      <c r="AD767" t="s">
        <v>108</v>
      </c>
      <c r="AE767">
        <v>247</v>
      </c>
      <c r="AF767" t="s">
        <v>110</v>
      </c>
      <c r="AG767" t="s">
        <v>110</v>
      </c>
      <c r="AH767" t="s">
        <v>171</v>
      </c>
      <c r="AI767" t="s">
        <v>112</v>
      </c>
      <c r="AJ767" t="s">
        <v>110</v>
      </c>
      <c r="AK767" t="s">
        <v>156</v>
      </c>
      <c r="AL767" t="s">
        <v>189</v>
      </c>
      <c r="AM767">
        <v>609</v>
      </c>
      <c r="AN767" t="s">
        <v>114</v>
      </c>
      <c r="AO767">
        <v>0</v>
      </c>
      <c r="AP767">
        <v>785</v>
      </c>
      <c r="AQ767">
        <v>1394</v>
      </c>
      <c r="AR767" t="s">
        <v>115</v>
      </c>
      <c r="AS767" t="s">
        <v>112</v>
      </c>
      <c r="AT767" t="s">
        <v>116</v>
      </c>
      <c r="AU767" t="s">
        <v>117</v>
      </c>
      <c r="AV767">
        <v>1394</v>
      </c>
      <c r="AW767">
        <v>0.16347201156711</v>
      </c>
      <c r="AX767" t="s">
        <v>118</v>
      </c>
      <c r="AY767">
        <v>0</v>
      </c>
      <c r="AZ767">
        <v>0</v>
      </c>
      <c r="BA767">
        <v>1394</v>
      </c>
      <c r="BB767">
        <v>1</v>
      </c>
      <c r="BC767">
        <v>0</v>
      </c>
      <c r="BD767">
        <v>1</v>
      </c>
      <c r="BE767">
        <v>1</v>
      </c>
      <c r="BF767">
        <v>3</v>
      </c>
      <c r="BG767">
        <v>1</v>
      </c>
      <c r="BH767" t="s">
        <v>110</v>
      </c>
      <c r="BI767">
        <v>6</v>
      </c>
      <c r="BJ767" t="s">
        <v>119</v>
      </c>
      <c r="BK767">
        <v>2</v>
      </c>
      <c r="BL767" t="s">
        <v>112</v>
      </c>
      <c r="BM767" t="s">
        <v>120</v>
      </c>
      <c r="BN767">
        <v>1963</v>
      </c>
      <c r="BO767" t="s">
        <v>143</v>
      </c>
      <c r="BP767">
        <v>2</v>
      </c>
      <c r="BQ767">
        <v>514</v>
      </c>
      <c r="BR767" t="s">
        <v>110</v>
      </c>
      <c r="BS767" t="s">
        <v>110</v>
      </c>
      <c r="BT767" t="s">
        <v>116</v>
      </c>
      <c r="BU767">
        <v>0</v>
      </c>
      <c r="BV767">
        <v>76</v>
      </c>
      <c r="BW767">
        <v>0</v>
      </c>
      <c r="BX767">
        <v>0</v>
      </c>
      <c r="BY767">
        <v>185</v>
      </c>
      <c r="BZ767">
        <v>0</v>
      </c>
      <c r="CA767" t="s">
        <v>93</v>
      </c>
      <c r="CB767" t="s">
        <v>93</v>
      </c>
      <c r="CC767" t="s">
        <v>93</v>
      </c>
      <c r="CD767">
        <v>0</v>
      </c>
      <c r="CE767">
        <v>7</v>
      </c>
      <c r="CF767">
        <v>2009</v>
      </c>
      <c r="CG767" t="s">
        <v>122</v>
      </c>
      <c r="CH767" t="s">
        <v>123</v>
      </c>
      <c r="CI767">
        <v>159000</v>
      </c>
      <c r="CR767">
        <v>1394</v>
      </c>
      <c r="CS767" t="s">
        <v>124</v>
      </c>
    </row>
    <row r="768" spans="1:97" x14ac:dyDescent="0.3">
      <c r="A768">
        <v>523</v>
      </c>
      <c r="B768">
        <v>50</v>
      </c>
      <c r="C768" t="s">
        <v>158</v>
      </c>
      <c r="D768">
        <v>50</v>
      </c>
      <c r="E768">
        <v>5000</v>
      </c>
      <c r="F768" t="s">
        <v>92</v>
      </c>
      <c r="G768" t="s">
        <v>93</v>
      </c>
      <c r="H768" t="s">
        <v>141</v>
      </c>
      <c r="I768" t="s">
        <v>95</v>
      </c>
      <c r="J768" t="s">
        <v>96</v>
      </c>
      <c r="K768" t="s">
        <v>97</v>
      </c>
      <c r="L768" t="s">
        <v>98</v>
      </c>
      <c r="M768" t="s">
        <v>237</v>
      </c>
      <c r="N768" t="s">
        <v>203</v>
      </c>
      <c r="O768" t="s">
        <v>230</v>
      </c>
      <c r="P768" t="s">
        <v>101</v>
      </c>
      <c r="Q768" t="s">
        <v>102</v>
      </c>
      <c r="R768" t="s">
        <v>170</v>
      </c>
      <c r="S768" s="3" t="str">
        <f>VLOOKUP(R768,'House Style2'!$A$1:$E$9,5,FALSE)</f>
        <v>Below Average</v>
      </c>
      <c r="T768">
        <v>6</v>
      </c>
      <c r="U768">
        <v>0.71384609327999216</v>
      </c>
      <c r="V768" t="s">
        <v>104</v>
      </c>
      <c r="W768">
        <v>7</v>
      </c>
      <c r="X768">
        <v>1947</v>
      </c>
      <c r="Y768">
        <v>1950</v>
      </c>
      <c r="Z768" t="s">
        <v>105</v>
      </c>
      <c r="AA768" t="s">
        <v>126</v>
      </c>
      <c r="AB768" t="s">
        <v>149</v>
      </c>
      <c r="AC768" t="s">
        <v>150</v>
      </c>
      <c r="AD768" t="s">
        <v>129</v>
      </c>
      <c r="AE768">
        <v>0</v>
      </c>
      <c r="AF768" t="s">
        <v>110</v>
      </c>
      <c r="AG768" t="s">
        <v>112</v>
      </c>
      <c r="AH768" t="s">
        <v>171</v>
      </c>
      <c r="AI768" t="s">
        <v>110</v>
      </c>
      <c r="AJ768" t="s">
        <v>110</v>
      </c>
      <c r="AK768" t="s">
        <v>156</v>
      </c>
      <c r="AL768" t="s">
        <v>151</v>
      </c>
      <c r="AM768">
        <v>399</v>
      </c>
      <c r="AN768" t="s">
        <v>114</v>
      </c>
      <c r="AO768">
        <v>0</v>
      </c>
      <c r="AP768">
        <v>605</v>
      </c>
      <c r="AQ768">
        <v>1004</v>
      </c>
      <c r="AR768" t="s">
        <v>115</v>
      </c>
      <c r="AS768" t="s">
        <v>109</v>
      </c>
      <c r="AT768" t="s">
        <v>116</v>
      </c>
      <c r="AU768" t="s">
        <v>117</v>
      </c>
      <c r="AV768">
        <v>1004</v>
      </c>
      <c r="AW768">
        <v>0.30809748997055619</v>
      </c>
      <c r="AX768" t="s">
        <v>195</v>
      </c>
      <c r="AY768">
        <v>660</v>
      </c>
      <c r="AZ768">
        <v>0</v>
      </c>
      <c r="BA768">
        <v>1664</v>
      </c>
      <c r="BB768">
        <v>0</v>
      </c>
      <c r="BC768">
        <v>0</v>
      </c>
      <c r="BD768">
        <v>2</v>
      </c>
      <c r="BE768">
        <v>0</v>
      </c>
      <c r="BF768">
        <v>3</v>
      </c>
      <c r="BG768">
        <v>1</v>
      </c>
      <c r="BH768" t="s">
        <v>110</v>
      </c>
      <c r="BI768">
        <v>7</v>
      </c>
      <c r="BJ768" t="s">
        <v>119</v>
      </c>
      <c r="BK768">
        <v>2</v>
      </c>
      <c r="BL768" t="s">
        <v>112</v>
      </c>
      <c r="BM768" t="s">
        <v>164</v>
      </c>
      <c r="BN768">
        <v>1950</v>
      </c>
      <c r="BO768" t="s">
        <v>114</v>
      </c>
      <c r="BP768">
        <v>2</v>
      </c>
      <c r="BQ768">
        <v>420</v>
      </c>
      <c r="BR768" t="s">
        <v>110</v>
      </c>
      <c r="BS768" t="s">
        <v>110</v>
      </c>
      <c r="BT768" t="s">
        <v>116</v>
      </c>
      <c r="BU768">
        <v>0</v>
      </c>
      <c r="BV768">
        <v>24</v>
      </c>
      <c r="BW768">
        <v>36</v>
      </c>
      <c r="BX768">
        <v>0</v>
      </c>
      <c r="BY768">
        <v>0</v>
      </c>
      <c r="BZ768">
        <v>0</v>
      </c>
      <c r="CA768" t="s">
        <v>93</v>
      </c>
      <c r="CB768" t="s">
        <v>93</v>
      </c>
      <c r="CC768" t="s">
        <v>93</v>
      </c>
      <c r="CD768">
        <v>0</v>
      </c>
      <c r="CE768">
        <v>10</v>
      </c>
      <c r="CF768">
        <v>2006</v>
      </c>
      <c r="CG768" t="s">
        <v>122</v>
      </c>
      <c r="CH768" t="s">
        <v>123</v>
      </c>
      <c r="CI768">
        <v>159000</v>
      </c>
      <c r="CR768">
        <v>1004</v>
      </c>
      <c r="CS768" t="s">
        <v>124</v>
      </c>
    </row>
    <row r="769" spans="1:97" x14ac:dyDescent="0.3">
      <c r="A769">
        <v>758</v>
      </c>
      <c r="B769">
        <v>60</v>
      </c>
      <c r="C769" t="s">
        <v>91</v>
      </c>
      <c r="D769" t="s">
        <v>93</v>
      </c>
      <c r="E769">
        <v>11616</v>
      </c>
      <c r="F769" t="s">
        <v>92</v>
      </c>
      <c r="G769" t="s">
        <v>93</v>
      </c>
      <c r="H769" t="s">
        <v>94</v>
      </c>
      <c r="I769" t="s">
        <v>95</v>
      </c>
      <c r="J769" t="s">
        <v>96</v>
      </c>
      <c r="K769" t="s">
        <v>133</v>
      </c>
      <c r="L769" t="s">
        <v>98</v>
      </c>
      <c r="M769" t="s">
        <v>246</v>
      </c>
      <c r="N769" t="s">
        <v>203</v>
      </c>
      <c r="O769" t="s">
        <v>101</v>
      </c>
      <c r="P769" t="s">
        <v>101</v>
      </c>
      <c r="Q769" t="s">
        <v>102</v>
      </c>
      <c r="R769" t="s">
        <v>103</v>
      </c>
      <c r="S769" s="3" t="str">
        <f>VLOOKUP(R769,'House Style2'!$A$1:$E$9,5,FALSE)</f>
        <v>Above Average</v>
      </c>
      <c r="T769">
        <v>6</v>
      </c>
      <c r="U769">
        <v>0.91441330486256767</v>
      </c>
      <c r="V769" t="s">
        <v>104</v>
      </c>
      <c r="W769">
        <v>5</v>
      </c>
      <c r="X769">
        <v>1978</v>
      </c>
      <c r="Y769">
        <v>1978</v>
      </c>
      <c r="Z769" t="s">
        <v>125</v>
      </c>
      <c r="AA769" t="s">
        <v>126</v>
      </c>
      <c r="AB769" t="s">
        <v>107</v>
      </c>
      <c r="AC769" t="s">
        <v>107</v>
      </c>
      <c r="AD769" t="s">
        <v>214</v>
      </c>
      <c r="AE769">
        <v>328</v>
      </c>
      <c r="AF769" t="s">
        <v>110</v>
      </c>
      <c r="AG769" t="s">
        <v>110</v>
      </c>
      <c r="AH769" t="s">
        <v>171</v>
      </c>
      <c r="AI769" t="s">
        <v>110</v>
      </c>
      <c r="AJ769" t="s">
        <v>110</v>
      </c>
      <c r="AK769" t="s">
        <v>163</v>
      </c>
      <c r="AL769" t="s">
        <v>172</v>
      </c>
      <c r="AM769">
        <v>438</v>
      </c>
      <c r="AN769" t="s">
        <v>114</v>
      </c>
      <c r="AO769">
        <v>0</v>
      </c>
      <c r="AP769">
        <v>234</v>
      </c>
      <c r="AQ769">
        <v>672</v>
      </c>
      <c r="AR769" t="s">
        <v>115</v>
      </c>
      <c r="AS769" t="s">
        <v>110</v>
      </c>
      <c r="AT769" t="s">
        <v>116</v>
      </c>
      <c r="AU769" t="s">
        <v>117</v>
      </c>
      <c r="AV769">
        <v>672</v>
      </c>
      <c r="AW769">
        <v>0.8149200833771022</v>
      </c>
      <c r="AX769" t="s">
        <v>195</v>
      </c>
      <c r="AY769">
        <v>714</v>
      </c>
      <c r="AZ769">
        <v>0</v>
      </c>
      <c r="BA769">
        <v>1386</v>
      </c>
      <c r="BB769">
        <v>0</v>
      </c>
      <c r="BC769">
        <v>0</v>
      </c>
      <c r="BD769">
        <v>2</v>
      </c>
      <c r="BE769">
        <v>1</v>
      </c>
      <c r="BF769">
        <v>3</v>
      </c>
      <c r="BG769">
        <v>1</v>
      </c>
      <c r="BH769" t="s">
        <v>110</v>
      </c>
      <c r="BI769">
        <v>6</v>
      </c>
      <c r="BJ769" t="s">
        <v>119</v>
      </c>
      <c r="BK769">
        <v>1</v>
      </c>
      <c r="BL769" t="s">
        <v>110</v>
      </c>
      <c r="BM769" t="s">
        <v>120</v>
      </c>
      <c r="BN769">
        <v>1978</v>
      </c>
      <c r="BO769" t="s">
        <v>121</v>
      </c>
      <c r="BP769">
        <v>2</v>
      </c>
      <c r="BQ769">
        <v>440</v>
      </c>
      <c r="BR769" t="s">
        <v>110</v>
      </c>
      <c r="BS769" t="s">
        <v>110</v>
      </c>
      <c r="BT769" t="s">
        <v>116</v>
      </c>
      <c r="BU769">
        <v>335</v>
      </c>
      <c r="BV769">
        <v>0</v>
      </c>
      <c r="BW769">
        <v>0</v>
      </c>
      <c r="BX769">
        <v>0</v>
      </c>
      <c r="BY769">
        <v>0</v>
      </c>
      <c r="BZ769">
        <v>0</v>
      </c>
      <c r="CA769" t="s">
        <v>93</v>
      </c>
      <c r="CB769" t="s">
        <v>165</v>
      </c>
      <c r="CC769" t="s">
        <v>93</v>
      </c>
      <c r="CD769">
        <v>0</v>
      </c>
      <c r="CE769">
        <v>4</v>
      </c>
      <c r="CF769">
        <v>2010</v>
      </c>
      <c r="CG769" t="s">
        <v>122</v>
      </c>
      <c r="CH769" t="s">
        <v>132</v>
      </c>
      <c r="CI769">
        <v>158900</v>
      </c>
      <c r="CR769">
        <v>672</v>
      </c>
      <c r="CS769" t="s">
        <v>124</v>
      </c>
    </row>
    <row r="770" spans="1:97" x14ac:dyDescent="0.3">
      <c r="A770">
        <v>300</v>
      </c>
      <c r="B770">
        <v>20</v>
      </c>
      <c r="C770" t="s">
        <v>91</v>
      </c>
      <c r="D770">
        <v>80</v>
      </c>
      <c r="E770">
        <v>14000</v>
      </c>
      <c r="F770" t="s">
        <v>92</v>
      </c>
      <c r="G770" t="s">
        <v>93</v>
      </c>
      <c r="H770" t="s">
        <v>141</v>
      </c>
      <c r="I770" t="s">
        <v>95</v>
      </c>
      <c r="J770" t="s">
        <v>96</v>
      </c>
      <c r="K770" t="s">
        <v>134</v>
      </c>
      <c r="L770" t="s">
        <v>98</v>
      </c>
      <c r="M770" t="s">
        <v>174</v>
      </c>
      <c r="N770" t="s">
        <v>100</v>
      </c>
      <c r="O770" t="s">
        <v>101</v>
      </c>
      <c r="P770" t="s">
        <v>101</v>
      </c>
      <c r="Q770" t="s">
        <v>102</v>
      </c>
      <c r="R770" t="s">
        <v>136</v>
      </c>
      <c r="S770" s="3" t="str">
        <f>VLOOKUP(R770,'House Style2'!$A$1:$E$9,5,FALSE)</f>
        <v>Above Average</v>
      </c>
      <c r="T770">
        <v>6</v>
      </c>
      <c r="U770">
        <v>0.64378708326249723</v>
      </c>
      <c r="V770" t="s">
        <v>104</v>
      </c>
      <c r="W770">
        <v>8</v>
      </c>
      <c r="X770">
        <v>1950</v>
      </c>
      <c r="Y770">
        <v>2004</v>
      </c>
      <c r="Z770" t="s">
        <v>105</v>
      </c>
      <c r="AA770" t="s">
        <v>126</v>
      </c>
      <c r="AB770" t="s">
        <v>107</v>
      </c>
      <c r="AC770" t="s">
        <v>107</v>
      </c>
      <c r="AD770" t="s">
        <v>129</v>
      </c>
      <c r="AE770">
        <v>0</v>
      </c>
      <c r="AF770" t="s">
        <v>110</v>
      </c>
      <c r="AG770" t="s">
        <v>112</v>
      </c>
      <c r="AH770" t="s">
        <v>171</v>
      </c>
      <c r="AI770" t="s">
        <v>110</v>
      </c>
      <c r="AJ770" t="s">
        <v>110</v>
      </c>
      <c r="AK770" t="s">
        <v>156</v>
      </c>
      <c r="AL770" t="s">
        <v>114</v>
      </c>
      <c r="AM770">
        <v>0</v>
      </c>
      <c r="AN770" t="s">
        <v>114</v>
      </c>
      <c r="AO770">
        <v>0</v>
      </c>
      <c r="AP770">
        <v>1092</v>
      </c>
      <c r="AQ770">
        <v>1092</v>
      </c>
      <c r="AR770" t="s">
        <v>115</v>
      </c>
      <c r="AS770" t="s">
        <v>109</v>
      </c>
      <c r="AT770" t="s">
        <v>116</v>
      </c>
      <c r="AU770" t="s">
        <v>117</v>
      </c>
      <c r="AV770">
        <v>1152</v>
      </c>
      <c r="AW770">
        <v>0.39807108101860311</v>
      </c>
      <c r="AX770" t="s">
        <v>118</v>
      </c>
      <c r="AY770">
        <v>0</v>
      </c>
      <c r="AZ770">
        <v>0</v>
      </c>
      <c r="BA770">
        <v>1152</v>
      </c>
      <c r="BB770">
        <v>0</v>
      </c>
      <c r="BC770">
        <v>1</v>
      </c>
      <c r="BD770">
        <v>1</v>
      </c>
      <c r="BE770">
        <v>0</v>
      </c>
      <c r="BF770">
        <v>3</v>
      </c>
      <c r="BG770">
        <v>1</v>
      </c>
      <c r="BH770" t="s">
        <v>112</v>
      </c>
      <c r="BI770">
        <v>6</v>
      </c>
      <c r="BJ770" t="s">
        <v>119</v>
      </c>
      <c r="BK770">
        <v>1</v>
      </c>
      <c r="BL770" t="s">
        <v>112</v>
      </c>
      <c r="BM770" t="s">
        <v>120</v>
      </c>
      <c r="BN770">
        <v>1950</v>
      </c>
      <c r="BO770" t="s">
        <v>114</v>
      </c>
      <c r="BP770">
        <v>1</v>
      </c>
      <c r="BQ770">
        <v>300</v>
      </c>
      <c r="BR770" t="s">
        <v>110</v>
      </c>
      <c r="BS770" t="s">
        <v>110</v>
      </c>
      <c r="BT770" t="s">
        <v>116</v>
      </c>
      <c r="BU770">
        <v>0</v>
      </c>
      <c r="BV770">
        <v>36</v>
      </c>
      <c r="BW770">
        <v>0</v>
      </c>
      <c r="BX770">
        <v>0</v>
      </c>
      <c r="BY770">
        <v>0</v>
      </c>
      <c r="BZ770">
        <v>0</v>
      </c>
      <c r="CA770" t="s">
        <v>93</v>
      </c>
      <c r="CB770" t="s">
        <v>165</v>
      </c>
      <c r="CC770" t="s">
        <v>93</v>
      </c>
      <c r="CD770">
        <v>0</v>
      </c>
      <c r="CE770">
        <v>8</v>
      </c>
      <c r="CF770">
        <v>2009</v>
      </c>
      <c r="CG770" t="s">
        <v>122</v>
      </c>
      <c r="CH770" t="s">
        <v>224</v>
      </c>
      <c r="CI770">
        <v>158500</v>
      </c>
      <c r="CR770">
        <v>1152</v>
      </c>
      <c r="CS770" t="s">
        <v>124</v>
      </c>
    </row>
    <row r="771" spans="1:97" x14ac:dyDescent="0.3">
      <c r="A771">
        <v>61</v>
      </c>
      <c r="B771">
        <v>20</v>
      </c>
      <c r="C771" t="s">
        <v>91</v>
      </c>
      <c r="D771">
        <v>63</v>
      </c>
      <c r="E771">
        <v>13072</v>
      </c>
      <c r="F771" t="s">
        <v>92</v>
      </c>
      <c r="G771" t="s">
        <v>93</v>
      </c>
      <c r="H771" t="s">
        <v>141</v>
      </c>
      <c r="I771" t="s">
        <v>95</v>
      </c>
      <c r="J771" t="s">
        <v>96</v>
      </c>
      <c r="K771" t="s">
        <v>134</v>
      </c>
      <c r="L771" t="s">
        <v>98</v>
      </c>
      <c r="M771" t="s">
        <v>201</v>
      </c>
      <c r="N771" t="s">
        <v>100</v>
      </c>
      <c r="O771" t="s">
        <v>247</v>
      </c>
      <c r="P771" t="s">
        <v>101</v>
      </c>
      <c r="Q771" t="s">
        <v>102</v>
      </c>
      <c r="R771" t="s">
        <v>136</v>
      </c>
      <c r="S771" s="3" t="str">
        <f>VLOOKUP(R771,'House Style2'!$A$1:$E$9,5,FALSE)</f>
        <v>Above Average</v>
      </c>
      <c r="T771">
        <v>6</v>
      </c>
      <c r="U771">
        <v>0.3917954429002013</v>
      </c>
      <c r="V771" t="s">
        <v>104</v>
      </c>
      <c r="W771">
        <v>5</v>
      </c>
      <c r="X771">
        <v>2004</v>
      </c>
      <c r="Y771">
        <v>2004</v>
      </c>
      <c r="Z771" t="s">
        <v>105</v>
      </c>
      <c r="AA771" t="s">
        <v>126</v>
      </c>
      <c r="AB771" t="s">
        <v>137</v>
      </c>
      <c r="AC771" t="s">
        <v>137</v>
      </c>
      <c r="AD771" t="s">
        <v>129</v>
      </c>
      <c r="AE771">
        <v>0</v>
      </c>
      <c r="AF771" t="s">
        <v>110</v>
      </c>
      <c r="AG771" t="s">
        <v>110</v>
      </c>
      <c r="AH771" t="s">
        <v>111</v>
      </c>
      <c r="AI771" t="s">
        <v>112</v>
      </c>
      <c r="AJ771" t="s">
        <v>110</v>
      </c>
      <c r="AK771" t="s">
        <v>156</v>
      </c>
      <c r="AL771" t="s">
        <v>151</v>
      </c>
      <c r="AM771">
        <v>941</v>
      </c>
      <c r="AN771" t="s">
        <v>114</v>
      </c>
      <c r="AO771">
        <v>0</v>
      </c>
      <c r="AP771">
        <v>217</v>
      </c>
      <c r="AQ771">
        <v>1158</v>
      </c>
      <c r="AR771" t="s">
        <v>115</v>
      </c>
      <c r="AS771" t="s">
        <v>109</v>
      </c>
      <c r="AT771" t="s">
        <v>116</v>
      </c>
      <c r="AU771" t="s">
        <v>117</v>
      </c>
      <c r="AV771">
        <v>1158</v>
      </c>
      <c r="AW771">
        <v>0.5439163687395</v>
      </c>
      <c r="AX771" t="s">
        <v>118</v>
      </c>
      <c r="AY771">
        <v>0</v>
      </c>
      <c r="AZ771">
        <v>0</v>
      </c>
      <c r="BA771">
        <v>1158</v>
      </c>
      <c r="BB771">
        <v>1</v>
      </c>
      <c r="BC771">
        <v>0</v>
      </c>
      <c r="BD771">
        <v>1</v>
      </c>
      <c r="BE771">
        <v>1</v>
      </c>
      <c r="BF771">
        <v>3</v>
      </c>
      <c r="BG771">
        <v>1</v>
      </c>
      <c r="BH771" t="s">
        <v>112</v>
      </c>
      <c r="BI771">
        <v>5</v>
      </c>
      <c r="BJ771" t="s">
        <v>119</v>
      </c>
      <c r="BK771">
        <v>0</v>
      </c>
      <c r="BL771" t="s">
        <v>93</v>
      </c>
      <c r="BM771" t="s">
        <v>164</v>
      </c>
      <c r="BN771">
        <v>2006</v>
      </c>
      <c r="BO771" t="s">
        <v>114</v>
      </c>
      <c r="BP771">
        <v>2</v>
      </c>
      <c r="BQ771">
        <v>576</v>
      </c>
      <c r="BR771" t="s">
        <v>110</v>
      </c>
      <c r="BS771" t="s">
        <v>110</v>
      </c>
      <c r="BT771" t="s">
        <v>116</v>
      </c>
      <c r="BU771">
        <v>0</v>
      </c>
      <c r="BV771">
        <v>50</v>
      </c>
      <c r="BW771">
        <v>0</v>
      </c>
      <c r="BX771">
        <v>0</v>
      </c>
      <c r="BY771">
        <v>0</v>
      </c>
      <c r="BZ771">
        <v>0</v>
      </c>
      <c r="CA771" t="s">
        <v>93</v>
      </c>
      <c r="CB771" t="s">
        <v>93</v>
      </c>
      <c r="CC771" t="s">
        <v>93</v>
      </c>
      <c r="CD771">
        <v>0</v>
      </c>
      <c r="CE771">
        <v>5</v>
      </c>
      <c r="CF771">
        <v>2006</v>
      </c>
      <c r="CG771" t="s">
        <v>139</v>
      </c>
      <c r="CH771" t="s">
        <v>140</v>
      </c>
      <c r="CI771">
        <v>158000</v>
      </c>
      <c r="CR771">
        <v>1158</v>
      </c>
      <c r="CS771" t="s">
        <v>124</v>
      </c>
    </row>
    <row r="772" spans="1:97" x14ac:dyDescent="0.3">
      <c r="A772">
        <v>254</v>
      </c>
      <c r="B772">
        <v>80</v>
      </c>
      <c r="C772" t="s">
        <v>91</v>
      </c>
      <c r="D772">
        <v>85</v>
      </c>
      <c r="E772">
        <v>9350</v>
      </c>
      <c r="F772" t="s">
        <v>92</v>
      </c>
      <c r="G772" t="s">
        <v>93</v>
      </c>
      <c r="H772" t="s">
        <v>141</v>
      </c>
      <c r="I772" t="s">
        <v>95</v>
      </c>
      <c r="J772" t="s">
        <v>96</v>
      </c>
      <c r="K772" t="s">
        <v>134</v>
      </c>
      <c r="L772" t="s">
        <v>98</v>
      </c>
      <c r="M772" t="s">
        <v>192</v>
      </c>
      <c r="N772" t="s">
        <v>100</v>
      </c>
      <c r="O772" t="s">
        <v>101</v>
      </c>
      <c r="P772" t="s">
        <v>101</v>
      </c>
      <c r="Q772" t="s">
        <v>102</v>
      </c>
      <c r="R772" t="s">
        <v>193</v>
      </c>
      <c r="S772" s="3" t="str">
        <f>VLOOKUP(R772,'House Style2'!$A$1:$E$9,5,FALSE)</f>
        <v>Above Average</v>
      </c>
      <c r="T772">
        <v>6</v>
      </c>
      <c r="U772">
        <v>9.3784350349753742E-3</v>
      </c>
      <c r="V772" t="s">
        <v>104</v>
      </c>
      <c r="W772">
        <v>7</v>
      </c>
      <c r="X772">
        <v>1964</v>
      </c>
      <c r="Y772">
        <v>1991</v>
      </c>
      <c r="Z772" t="s">
        <v>125</v>
      </c>
      <c r="AA772" t="s">
        <v>126</v>
      </c>
      <c r="AB772" t="s">
        <v>107</v>
      </c>
      <c r="AC772" t="s">
        <v>107</v>
      </c>
      <c r="AD772" t="s">
        <v>108</v>
      </c>
      <c r="AE772">
        <v>108</v>
      </c>
      <c r="AF772" t="s">
        <v>110</v>
      </c>
      <c r="AG772" t="s">
        <v>110</v>
      </c>
      <c r="AH772" t="s">
        <v>171</v>
      </c>
      <c r="AI772" t="s">
        <v>112</v>
      </c>
      <c r="AJ772" t="s">
        <v>110</v>
      </c>
      <c r="AK772" t="s">
        <v>112</v>
      </c>
      <c r="AL772" t="s">
        <v>210</v>
      </c>
      <c r="AM772">
        <v>270</v>
      </c>
      <c r="AN772" t="s">
        <v>151</v>
      </c>
      <c r="AO772">
        <v>580</v>
      </c>
      <c r="AP772">
        <v>452</v>
      </c>
      <c r="AQ772">
        <v>1302</v>
      </c>
      <c r="AR772" t="s">
        <v>115</v>
      </c>
      <c r="AS772" t="s">
        <v>109</v>
      </c>
      <c r="AT772" t="s">
        <v>116</v>
      </c>
      <c r="AU772" t="s">
        <v>117</v>
      </c>
      <c r="AV772">
        <v>1302</v>
      </c>
      <c r="AW772">
        <v>8.5036161122855503E-2</v>
      </c>
      <c r="AX772" t="s">
        <v>118</v>
      </c>
      <c r="AY772">
        <v>0</v>
      </c>
      <c r="AZ772">
        <v>0</v>
      </c>
      <c r="BA772">
        <v>1302</v>
      </c>
      <c r="BB772">
        <v>0</v>
      </c>
      <c r="BC772">
        <v>1</v>
      </c>
      <c r="BD772">
        <v>2</v>
      </c>
      <c r="BE772">
        <v>0</v>
      </c>
      <c r="BF772">
        <v>3</v>
      </c>
      <c r="BG772">
        <v>1</v>
      </c>
      <c r="BH772" t="s">
        <v>112</v>
      </c>
      <c r="BI772">
        <v>7</v>
      </c>
      <c r="BJ772" t="s">
        <v>226</v>
      </c>
      <c r="BK772">
        <v>0</v>
      </c>
      <c r="BL772" t="s">
        <v>93</v>
      </c>
      <c r="BM772" t="s">
        <v>120</v>
      </c>
      <c r="BN772">
        <v>1964</v>
      </c>
      <c r="BO772" t="s">
        <v>143</v>
      </c>
      <c r="BP772">
        <v>1</v>
      </c>
      <c r="BQ772">
        <v>309</v>
      </c>
      <c r="BR772" t="s">
        <v>110</v>
      </c>
      <c r="BS772" t="s">
        <v>110</v>
      </c>
      <c r="BT772" t="s">
        <v>116</v>
      </c>
      <c r="BU772">
        <v>333</v>
      </c>
      <c r="BV772">
        <v>0</v>
      </c>
      <c r="BW772">
        <v>0</v>
      </c>
      <c r="BX772">
        <v>0</v>
      </c>
      <c r="BY772">
        <v>0</v>
      </c>
      <c r="BZ772">
        <v>0</v>
      </c>
      <c r="CA772" t="s">
        <v>93</v>
      </c>
      <c r="CB772" t="s">
        <v>131</v>
      </c>
      <c r="CC772" t="s">
        <v>93</v>
      </c>
      <c r="CD772">
        <v>0</v>
      </c>
      <c r="CE772">
        <v>10</v>
      </c>
      <c r="CF772">
        <v>2007</v>
      </c>
      <c r="CG772" t="s">
        <v>197</v>
      </c>
      <c r="CH772" t="s">
        <v>123</v>
      </c>
      <c r="CI772">
        <v>158000</v>
      </c>
      <c r="CR772">
        <v>1302</v>
      </c>
      <c r="CS772" t="s">
        <v>124</v>
      </c>
    </row>
    <row r="773" spans="1:97" x14ac:dyDescent="0.3">
      <c r="A773">
        <v>517</v>
      </c>
      <c r="B773">
        <v>80</v>
      </c>
      <c r="C773" t="s">
        <v>91</v>
      </c>
      <c r="D773" t="s">
        <v>93</v>
      </c>
      <c r="E773">
        <v>10448</v>
      </c>
      <c r="F773" t="s">
        <v>92</v>
      </c>
      <c r="G773" t="s">
        <v>93</v>
      </c>
      <c r="H773" t="s">
        <v>94</v>
      </c>
      <c r="I773" t="s">
        <v>95</v>
      </c>
      <c r="J773" t="s">
        <v>96</v>
      </c>
      <c r="K773" t="s">
        <v>97</v>
      </c>
      <c r="L773" t="s">
        <v>98</v>
      </c>
      <c r="M773" t="s">
        <v>211</v>
      </c>
      <c r="N773" t="s">
        <v>203</v>
      </c>
      <c r="O773" t="s">
        <v>101</v>
      </c>
      <c r="P773" t="s">
        <v>101</v>
      </c>
      <c r="Q773" t="s">
        <v>102</v>
      </c>
      <c r="R773" t="s">
        <v>193</v>
      </c>
      <c r="S773" s="3" t="str">
        <f>VLOOKUP(R773,'House Style2'!$A$1:$E$9,5,FALSE)</f>
        <v>Above Average</v>
      </c>
      <c r="T773">
        <v>6</v>
      </c>
      <c r="U773">
        <v>3.6987142685485752E-2</v>
      </c>
      <c r="V773" t="s">
        <v>104</v>
      </c>
      <c r="W773">
        <v>6</v>
      </c>
      <c r="X773">
        <v>1972</v>
      </c>
      <c r="Y773">
        <v>1972</v>
      </c>
      <c r="Z773" t="s">
        <v>105</v>
      </c>
      <c r="AA773" t="s">
        <v>126</v>
      </c>
      <c r="AB773" t="s">
        <v>107</v>
      </c>
      <c r="AC773" t="s">
        <v>107</v>
      </c>
      <c r="AD773" t="s">
        <v>108</v>
      </c>
      <c r="AE773">
        <v>333</v>
      </c>
      <c r="AF773" t="s">
        <v>110</v>
      </c>
      <c r="AG773" t="s">
        <v>110</v>
      </c>
      <c r="AH773" t="s">
        <v>171</v>
      </c>
      <c r="AI773" t="s">
        <v>110</v>
      </c>
      <c r="AJ773" t="s">
        <v>110</v>
      </c>
      <c r="AK773" t="s">
        <v>156</v>
      </c>
      <c r="AL773" t="s">
        <v>114</v>
      </c>
      <c r="AM773">
        <v>0</v>
      </c>
      <c r="AN773" t="s">
        <v>114</v>
      </c>
      <c r="AO773">
        <v>0</v>
      </c>
      <c r="AP773">
        <v>689</v>
      </c>
      <c r="AQ773">
        <v>689</v>
      </c>
      <c r="AR773" t="s">
        <v>115</v>
      </c>
      <c r="AS773" t="s">
        <v>110</v>
      </c>
      <c r="AT773" t="s">
        <v>116</v>
      </c>
      <c r="AU773" t="s">
        <v>117</v>
      </c>
      <c r="AV773">
        <v>1378</v>
      </c>
      <c r="AW773">
        <v>0.89542242032196673</v>
      </c>
      <c r="AX773" t="s">
        <v>118</v>
      </c>
      <c r="AY773">
        <v>741</v>
      </c>
      <c r="AZ773">
        <v>0</v>
      </c>
      <c r="BA773">
        <v>2119</v>
      </c>
      <c r="BB773">
        <v>0</v>
      </c>
      <c r="BC773">
        <v>0</v>
      </c>
      <c r="BD773">
        <v>2</v>
      </c>
      <c r="BE773">
        <v>1</v>
      </c>
      <c r="BF773">
        <v>3</v>
      </c>
      <c r="BG773">
        <v>1</v>
      </c>
      <c r="BH773" t="s">
        <v>110</v>
      </c>
      <c r="BI773">
        <v>7</v>
      </c>
      <c r="BJ773" t="s">
        <v>119</v>
      </c>
      <c r="BK773">
        <v>1</v>
      </c>
      <c r="BL773" t="s">
        <v>110</v>
      </c>
      <c r="BM773" t="s">
        <v>120</v>
      </c>
      <c r="BN773">
        <v>1972</v>
      </c>
      <c r="BO773" t="s">
        <v>143</v>
      </c>
      <c r="BP773">
        <v>2</v>
      </c>
      <c r="BQ773">
        <v>583</v>
      </c>
      <c r="BR773" t="s">
        <v>110</v>
      </c>
      <c r="BS773" t="s">
        <v>110</v>
      </c>
      <c r="BT773" t="s">
        <v>116</v>
      </c>
      <c r="BU773">
        <v>0</v>
      </c>
      <c r="BV773">
        <v>104</v>
      </c>
      <c r="BW773">
        <v>0</v>
      </c>
      <c r="BX773">
        <v>0</v>
      </c>
      <c r="BY773">
        <v>0</v>
      </c>
      <c r="BZ773">
        <v>0</v>
      </c>
      <c r="CA773" t="s">
        <v>93</v>
      </c>
      <c r="CB773" t="s">
        <v>165</v>
      </c>
      <c r="CC773" t="s">
        <v>93</v>
      </c>
      <c r="CD773">
        <v>0</v>
      </c>
      <c r="CE773">
        <v>8</v>
      </c>
      <c r="CF773">
        <v>2009</v>
      </c>
      <c r="CG773" t="s">
        <v>213</v>
      </c>
      <c r="CH773" t="s">
        <v>132</v>
      </c>
      <c r="CI773">
        <v>158000</v>
      </c>
      <c r="CR773">
        <v>1378</v>
      </c>
      <c r="CS773" t="s">
        <v>124</v>
      </c>
    </row>
    <row r="774" spans="1:97" x14ac:dyDescent="0.3">
      <c r="A774">
        <v>539</v>
      </c>
      <c r="B774">
        <v>20</v>
      </c>
      <c r="C774" t="s">
        <v>91</v>
      </c>
      <c r="D774" t="s">
        <v>93</v>
      </c>
      <c r="E774">
        <v>11553</v>
      </c>
      <c r="F774" t="s">
        <v>92</v>
      </c>
      <c r="G774" t="s">
        <v>93</v>
      </c>
      <c r="H774" t="s">
        <v>94</v>
      </c>
      <c r="I774" t="s">
        <v>95</v>
      </c>
      <c r="J774" t="s">
        <v>96</v>
      </c>
      <c r="K774" t="s">
        <v>134</v>
      </c>
      <c r="L774" t="s">
        <v>98</v>
      </c>
      <c r="M774" t="s">
        <v>246</v>
      </c>
      <c r="N774" t="s">
        <v>203</v>
      </c>
      <c r="O774" t="s">
        <v>101</v>
      </c>
      <c r="P774" t="s">
        <v>101</v>
      </c>
      <c r="Q774" t="s">
        <v>102</v>
      </c>
      <c r="R774" t="s">
        <v>136</v>
      </c>
      <c r="S774" s="3" t="str">
        <f>VLOOKUP(R774,'House Style2'!$A$1:$E$9,5,FALSE)</f>
        <v>Above Average</v>
      </c>
      <c r="T774">
        <v>5</v>
      </c>
      <c r="U774">
        <v>0.68503301316510923</v>
      </c>
      <c r="V774" t="s">
        <v>225</v>
      </c>
      <c r="W774">
        <v>5</v>
      </c>
      <c r="X774">
        <v>1968</v>
      </c>
      <c r="Y774">
        <v>1968</v>
      </c>
      <c r="Z774" t="s">
        <v>125</v>
      </c>
      <c r="AA774" t="s">
        <v>126</v>
      </c>
      <c r="AB774" t="s">
        <v>194</v>
      </c>
      <c r="AC774" t="s">
        <v>194</v>
      </c>
      <c r="AD774" t="s">
        <v>108</v>
      </c>
      <c r="AE774">
        <v>188</v>
      </c>
      <c r="AF774" t="s">
        <v>110</v>
      </c>
      <c r="AG774" t="s">
        <v>110</v>
      </c>
      <c r="AH774" t="s">
        <v>171</v>
      </c>
      <c r="AI774" t="s">
        <v>110</v>
      </c>
      <c r="AJ774" t="s">
        <v>110</v>
      </c>
      <c r="AK774" t="s">
        <v>156</v>
      </c>
      <c r="AL774" t="s">
        <v>189</v>
      </c>
      <c r="AM774">
        <v>673</v>
      </c>
      <c r="AN774" t="s">
        <v>114</v>
      </c>
      <c r="AO774">
        <v>0</v>
      </c>
      <c r="AP774">
        <v>378</v>
      </c>
      <c r="AQ774">
        <v>1051</v>
      </c>
      <c r="AR774" t="s">
        <v>115</v>
      </c>
      <c r="AS774" t="s">
        <v>110</v>
      </c>
      <c r="AT774" t="s">
        <v>116</v>
      </c>
      <c r="AU774" t="s">
        <v>117</v>
      </c>
      <c r="AV774">
        <v>1159</v>
      </c>
      <c r="AW774">
        <v>0.17823505671559603</v>
      </c>
      <c r="AX774" t="s">
        <v>118</v>
      </c>
      <c r="AY774">
        <v>0</v>
      </c>
      <c r="AZ774">
        <v>0</v>
      </c>
      <c r="BA774">
        <v>1159</v>
      </c>
      <c r="BB774">
        <v>0</v>
      </c>
      <c r="BC774">
        <v>0</v>
      </c>
      <c r="BD774">
        <v>1</v>
      </c>
      <c r="BE774">
        <v>1</v>
      </c>
      <c r="BF774">
        <v>3</v>
      </c>
      <c r="BG774">
        <v>1</v>
      </c>
      <c r="BH774" t="s">
        <v>110</v>
      </c>
      <c r="BI774">
        <v>7</v>
      </c>
      <c r="BJ774" t="s">
        <v>119</v>
      </c>
      <c r="BK774">
        <v>1</v>
      </c>
      <c r="BL774" t="s">
        <v>220</v>
      </c>
      <c r="BM774" t="s">
        <v>120</v>
      </c>
      <c r="BN774">
        <v>1968</v>
      </c>
      <c r="BO774" t="s">
        <v>114</v>
      </c>
      <c r="BP774">
        <v>1</v>
      </c>
      <c r="BQ774">
        <v>336</v>
      </c>
      <c r="BR774" t="s">
        <v>110</v>
      </c>
      <c r="BS774" t="s">
        <v>110</v>
      </c>
      <c r="BT774" t="s">
        <v>116</v>
      </c>
      <c r="BU774">
        <v>466</v>
      </c>
      <c r="BV774">
        <v>0</v>
      </c>
      <c r="BW774">
        <v>0</v>
      </c>
      <c r="BX774">
        <v>0</v>
      </c>
      <c r="BY774">
        <v>0</v>
      </c>
      <c r="BZ774">
        <v>0</v>
      </c>
      <c r="CA774" t="s">
        <v>93</v>
      </c>
      <c r="CB774" t="s">
        <v>93</v>
      </c>
      <c r="CC774" t="s">
        <v>93</v>
      </c>
      <c r="CD774">
        <v>0</v>
      </c>
      <c r="CE774">
        <v>7</v>
      </c>
      <c r="CF774">
        <v>2006</v>
      </c>
      <c r="CG774" t="s">
        <v>122</v>
      </c>
      <c r="CH774" t="s">
        <v>123</v>
      </c>
      <c r="CI774">
        <v>158000</v>
      </c>
      <c r="CR774">
        <v>1159</v>
      </c>
      <c r="CS774" t="s">
        <v>124</v>
      </c>
    </row>
    <row r="775" spans="1:97" x14ac:dyDescent="0.3">
      <c r="A775">
        <v>854</v>
      </c>
      <c r="B775">
        <v>80</v>
      </c>
      <c r="C775" t="s">
        <v>91</v>
      </c>
      <c r="D775" t="s">
        <v>93</v>
      </c>
      <c r="E775">
        <v>12095</v>
      </c>
      <c r="F775" t="s">
        <v>92</v>
      </c>
      <c r="G775" t="s">
        <v>93</v>
      </c>
      <c r="H775" t="s">
        <v>94</v>
      </c>
      <c r="I775" t="s">
        <v>95</v>
      </c>
      <c r="J775" t="s">
        <v>96</v>
      </c>
      <c r="K775" t="s">
        <v>97</v>
      </c>
      <c r="L775" t="s">
        <v>98</v>
      </c>
      <c r="M775" t="s">
        <v>192</v>
      </c>
      <c r="N775" t="s">
        <v>100</v>
      </c>
      <c r="O775" t="s">
        <v>101</v>
      </c>
      <c r="P775" t="s">
        <v>101</v>
      </c>
      <c r="Q775" t="s">
        <v>102</v>
      </c>
      <c r="R775" t="s">
        <v>193</v>
      </c>
      <c r="S775" s="3" t="str">
        <f>VLOOKUP(R775,'House Style2'!$A$1:$E$9,5,FALSE)</f>
        <v>Above Average</v>
      </c>
      <c r="T775">
        <v>6</v>
      </c>
      <c r="U775">
        <v>0.40692625839290708</v>
      </c>
      <c r="V775" t="s">
        <v>104</v>
      </c>
      <c r="W775">
        <v>6</v>
      </c>
      <c r="X775">
        <v>1964</v>
      </c>
      <c r="Y775">
        <v>1964</v>
      </c>
      <c r="Z775" t="s">
        <v>105</v>
      </c>
      <c r="AA775" t="s">
        <v>126</v>
      </c>
      <c r="AB775" t="s">
        <v>176</v>
      </c>
      <c r="AC775" t="s">
        <v>107</v>
      </c>
      <c r="AD775" t="s">
        <v>108</v>
      </c>
      <c r="AE775">
        <v>115</v>
      </c>
      <c r="AF775" t="s">
        <v>110</v>
      </c>
      <c r="AG775" t="s">
        <v>112</v>
      </c>
      <c r="AH775" t="s">
        <v>171</v>
      </c>
      <c r="AI775" t="s">
        <v>110</v>
      </c>
      <c r="AJ775" t="s">
        <v>110</v>
      </c>
      <c r="AK775" t="s">
        <v>112</v>
      </c>
      <c r="AL775" t="s">
        <v>172</v>
      </c>
      <c r="AM775">
        <v>564</v>
      </c>
      <c r="AN775" t="s">
        <v>114</v>
      </c>
      <c r="AO775">
        <v>0</v>
      </c>
      <c r="AP775">
        <v>563</v>
      </c>
      <c r="AQ775">
        <v>1127</v>
      </c>
      <c r="AR775" t="s">
        <v>115</v>
      </c>
      <c r="AS775" t="s">
        <v>110</v>
      </c>
      <c r="AT775" t="s">
        <v>116</v>
      </c>
      <c r="AU775" t="s">
        <v>117</v>
      </c>
      <c r="AV775">
        <v>1445</v>
      </c>
      <c r="AW775">
        <v>0.23195008430146002</v>
      </c>
      <c r="AX775" t="s">
        <v>118</v>
      </c>
      <c r="AY775">
        <v>0</v>
      </c>
      <c r="AZ775">
        <v>0</v>
      </c>
      <c r="BA775">
        <v>1445</v>
      </c>
      <c r="BB775">
        <v>0</v>
      </c>
      <c r="BC775">
        <v>0</v>
      </c>
      <c r="BD775">
        <v>1</v>
      </c>
      <c r="BE775">
        <v>1</v>
      </c>
      <c r="BF775">
        <v>3</v>
      </c>
      <c r="BG775">
        <v>1</v>
      </c>
      <c r="BH775" t="s">
        <v>110</v>
      </c>
      <c r="BI775">
        <v>7</v>
      </c>
      <c r="BJ775" t="s">
        <v>119</v>
      </c>
      <c r="BK775">
        <v>1</v>
      </c>
      <c r="BL775" t="s">
        <v>220</v>
      </c>
      <c r="BM775" t="s">
        <v>120</v>
      </c>
      <c r="BN775">
        <v>1964</v>
      </c>
      <c r="BO775" t="s">
        <v>143</v>
      </c>
      <c r="BP775">
        <v>2</v>
      </c>
      <c r="BQ775">
        <v>645</v>
      </c>
      <c r="BR775" t="s">
        <v>110</v>
      </c>
      <c r="BS775" t="s">
        <v>110</v>
      </c>
      <c r="BT775" t="s">
        <v>116</v>
      </c>
      <c r="BU775">
        <v>180</v>
      </c>
      <c r="BV775">
        <v>0</v>
      </c>
      <c r="BW775">
        <v>0</v>
      </c>
      <c r="BX775">
        <v>0</v>
      </c>
      <c r="BY775">
        <v>0</v>
      </c>
      <c r="BZ775">
        <v>0</v>
      </c>
      <c r="CA775" t="s">
        <v>93</v>
      </c>
      <c r="CB775" t="s">
        <v>131</v>
      </c>
      <c r="CC775" t="s">
        <v>93</v>
      </c>
      <c r="CD775">
        <v>0</v>
      </c>
      <c r="CE775">
        <v>8</v>
      </c>
      <c r="CF775">
        <v>2009</v>
      </c>
      <c r="CG775" t="s">
        <v>122</v>
      </c>
      <c r="CH775" t="s">
        <v>123</v>
      </c>
      <c r="CI775">
        <v>158000</v>
      </c>
      <c r="CR775">
        <v>1445</v>
      </c>
      <c r="CS775" t="s">
        <v>124</v>
      </c>
    </row>
    <row r="776" spans="1:97" x14ac:dyDescent="0.3">
      <c r="A776">
        <v>1195</v>
      </c>
      <c r="B776">
        <v>60</v>
      </c>
      <c r="C776" t="s">
        <v>91</v>
      </c>
      <c r="D776">
        <v>80</v>
      </c>
      <c r="E776">
        <v>9364</v>
      </c>
      <c r="F776" t="s">
        <v>92</v>
      </c>
      <c r="G776" t="s">
        <v>93</v>
      </c>
      <c r="H776" t="s">
        <v>141</v>
      </c>
      <c r="I776" t="s">
        <v>95</v>
      </c>
      <c r="J776" t="s">
        <v>96</v>
      </c>
      <c r="K776" t="s">
        <v>97</v>
      </c>
      <c r="L776" t="s">
        <v>98</v>
      </c>
      <c r="M776" t="s">
        <v>246</v>
      </c>
      <c r="N776" t="s">
        <v>203</v>
      </c>
      <c r="O776" t="s">
        <v>101</v>
      </c>
      <c r="P776" t="s">
        <v>101</v>
      </c>
      <c r="Q776" t="s">
        <v>102</v>
      </c>
      <c r="R776" t="s">
        <v>103</v>
      </c>
      <c r="S776" s="3" t="str">
        <f>VLOOKUP(R776,'House Style2'!$A$1:$E$9,5,FALSE)</f>
        <v>Above Average</v>
      </c>
      <c r="T776">
        <v>6</v>
      </c>
      <c r="U776">
        <v>0.27183263154130188</v>
      </c>
      <c r="V776" t="s">
        <v>104</v>
      </c>
      <c r="W776">
        <v>7</v>
      </c>
      <c r="X776">
        <v>1969</v>
      </c>
      <c r="Y776">
        <v>1969</v>
      </c>
      <c r="Z776" t="s">
        <v>105</v>
      </c>
      <c r="AA776" t="s">
        <v>126</v>
      </c>
      <c r="AB776" t="s">
        <v>107</v>
      </c>
      <c r="AC776" t="s">
        <v>107</v>
      </c>
      <c r="AD776" t="s">
        <v>138</v>
      </c>
      <c r="AE776">
        <v>143</v>
      </c>
      <c r="AF776" t="s">
        <v>110</v>
      </c>
      <c r="AG776" t="s">
        <v>110</v>
      </c>
      <c r="AH776" t="s">
        <v>171</v>
      </c>
      <c r="AI776" t="s">
        <v>110</v>
      </c>
      <c r="AJ776" t="s">
        <v>110</v>
      </c>
      <c r="AK776" t="s">
        <v>156</v>
      </c>
      <c r="AL776" t="s">
        <v>151</v>
      </c>
      <c r="AM776">
        <v>371</v>
      </c>
      <c r="AN776" t="s">
        <v>114</v>
      </c>
      <c r="AO776">
        <v>0</v>
      </c>
      <c r="AP776">
        <v>292</v>
      </c>
      <c r="AQ776">
        <v>663</v>
      </c>
      <c r="AR776" t="s">
        <v>115</v>
      </c>
      <c r="AS776" t="s">
        <v>110</v>
      </c>
      <c r="AT776" t="s">
        <v>116</v>
      </c>
      <c r="AU776" t="s">
        <v>117</v>
      </c>
      <c r="AV776">
        <v>663</v>
      </c>
      <c r="AW776">
        <v>8.549811660561879E-2</v>
      </c>
      <c r="AX776" t="s">
        <v>195</v>
      </c>
      <c r="AY776">
        <v>689</v>
      </c>
      <c r="AZ776">
        <v>0</v>
      </c>
      <c r="BA776">
        <v>1352</v>
      </c>
      <c r="BB776">
        <v>0</v>
      </c>
      <c r="BC776">
        <v>0</v>
      </c>
      <c r="BD776">
        <v>1</v>
      </c>
      <c r="BE776">
        <v>1</v>
      </c>
      <c r="BF776">
        <v>4</v>
      </c>
      <c r="BG776">
        <v>1</v>
      </c>
      <c r="BH776" t="s">
        <v>110</v>
      </c>
      <c r="BI776">
        <v>7</v>
      </c>
      <c r="BJ776" t="s">
        <v>119</v>
      </c>
      <c r="BK776">
        <v>0</v>
      </c>
      <c r="BL776" t="s">
        <v>93</v>
      </c>
      <c r="BM776" t="s">
        <v>120</v>
      </c>
      <c r="BN776">
        <v>1969</v>
      </c>
      <c r="BO776" t="s">
        <v>121</v>
      </c>
      <c r="BP776">
        <v>1</v>
      </c>
      <c r="BQ776">
        <v>299</v>
      </c>
      <c r="BR776" t="s">
        <v>110</v>
      </c>
      <c r="BS776" t="s">
        <v>110</v>
      </c>
      <c r="BT776" t="s">
        <v>116</v>
      </c>
      <c r="BU776">
        <v>379</v>
      </c>
      <c r="BV776">
        <v>36</v>
      </c>
      <c r="BW776">
        <v>0</v>
      </c>
      <c r="BX776">
        <v>0</v>
      </c>
      <c r="BY776">
        <v>0</v>
      </c>
      <c r="BZ776">
        <v>0</v>
      </c>
      <c r="CA776" t="s">
        <v>93</v>
      </c>
      <c r="CB776" t="s">
        <v>131</v>
      </c>
      <c r="CC776" t="s">
        <v>93</v>
      </c>
      <c r="CD776">
        <v>0</v>
      </c>
      <c r="CE776">
        <v>3</v>
      </c>
      <c r="CF776">
        <v>2010</v>
      </c>
      <c r="CG776" t="s">
        <v>122</v>
      </c>
      <c r="CH776" t="s">
        <v>123</v>
      </c>
      <c r="CI776">
        <v>158000</v>
      </c>
      <c r="CR776">
        <v>663</v>
      </c>
      <c r="CS776" t="s">
        <v>124</v>
      </c>
    </row>
    <row r="777" spans="1:97" x14ac:dyDescent="0.3">
      <c r="A777">
        <v>814</v>
      </c>
      <c r="B777">
        <v>20</v>
      </c>
      <c r="C777" t="s">
        <v>91</v>
      </c>
      <c r="D777">
        <v>75</v>
      </c>
      <c r="E777">
        <v>9750</v>
      </c>
      <c r="F777" t="s">
        <v>92</v>
      </c>
      <c r="G777" t="s">
        <v>93</v>
      </c>
      <c r="H777" t="s">
        <v>141</v>
      </c>
      <c r="I777" t="s">
        <v>95</v>
      </c>
      <c r="J777" t="s">
        <v>96</v>
      </c>
      <c r="K777" t="s">
        <v>134</v>
      </c>
      <c r="L777" t="s">
        <v>98</v>
      </c>
      <c r="M777" t="s">
        <v>192</v>
      </c>
      <c r="N777" t="s">
        <v>100</v>
      </c>
      <c r="O777" t="s">
        <v>101</v>
      </c>
      <c r="P777" t="s">
        <v>101</v>
      </c>
      <c r="Q777" t="s">
        <v>102</v>
      </c>
      <c r="R777" t="s">
        <v>136</v>
      </c>
      <c r="S777" s="3" t="str">
        <f>VLOOKUP(R777,'House Style2'!$A$1:$E$9,5,FALSE)</f>
        <v>Above Average</v>
      </c>
      <c r="T777">
        <v>6</v>
      </c>
      <c r="U777">
        <v>0.98139201636673701</v>
      </c>
      <c r="V777" t="s">
        <v>104</v>
      </c>
      <c r="W777">
        <v>6</v>
      </c>
      <c r="X777">
        <v>1958</v>
      </c>
      <c r="Y777">
        <v>1958</v>
      </c>
      <c r="Z777" t="s">
        <v>105</v>
      </c>
      <c r="AA777" t="s">
        <v>126</v>
      </c>
      <c r="AB777" t="s">
        <v>176</v>
      </c>
      <c r="AC777" t="s">
        <v>176</v>
      </c>
      <c r="AD777" t="s">
        <v>108</v>
      </c>
      <c r="AE777">
        <v>243</v>
      </c>
      <c r="AF777" t="s">
        <v>110</v>
      </c>
      <c r="AG777" t="s">
        <v>110</v>
      </c>
      <c r="AH777" t="s">
        <v>171</v>
      </c>
      <c r="AI777" t="s">
        <v>110</v>
      </c>
      <c r="AJ777" t="s">
        <v>110</v>
      </c>
      <c r="AK777" t="s">
        <v>156</v>
      </c>
      <c r="AL777" t="s">
        <v>172</v>
      </c>
      <c r="AM777">
        <v>608</v>
      </c>
      <c r="AN777" t="s">
        <v>114</v>
      </c>
      <c r="AO777">
        <v>0</v>
      </c>
      <c r="AP777">
        <v>834</v>
      </c>
      <c r="AQ777">
        <v>1442</v>
      </c>
      <c r="AR777" t="s">
        <v>115</v>
      </c>
      <c r="AS777" t="s">
        <v>112</v>
      </c>
      <c r="AT777" t="s">
        <v>116</v>
      </c>
      <c r="AU777" t="s">
        <v>117</v>
      </c>
      <c r="AV777">
        <v>1442</v>
      </c>
      <c r="AW777">
        <v>0.58528525804451303</v>
      </c>
      <c r="AX777" t="s">
        <v>118</v>
      </c>
      <c r="AY777">
        <v>0</v>
      </c>
      <c r="AZ777">
        <v>0</v>
      </c>
      <c r="BA777">
        <v>1442</v>
      </c>
      <c r="BB777">
        <v>0</v>
      </c>
      <c r="BC777">
        <v>0</v>
      </c>
      <c r="BD777">
        <v>1</v>
      </c>
      <c r="BE777">
        <v>1</v>
      </c>
      <c r="BF777">
        <v>4</v>
      </c>
      <c r="BG777">
        <v>1</v>
      </c>
      <c r="BH777" t="s">
        <v>110</v>
      </c>
      <c r="BI777">
        <v>7</v>
      </c>
      <c r="BJ777" t="s">
        <v>119</v>
      </c>
      <c r="BK777">
        <v>0</v>
      </c>
      <c r="BL777" t="s">
        <v>93</v>
      </c>
      <c r="BM777" t="s">
        <v>120</v>
      </c>
      <c r="BN777">
        <v>1958</v>
      </c>
      <c r="BO777" t="s">
        <v>143</v>
      </c>
      <c r="BP777">
        <v>1</v>
      </c>
      <c r="BQ777">
        <v>301</v>
      </c>
      <c r="BR777" t="s">
        <v>110</v>
      </c>
      <c r="BS777" t="s">
        <v>110</v>
      </c>
      <c r="BT777" t="s">
        <v>116</v>
      </c>
      <c r="BU777">
        <v>0</v>
      </c>
      <c r="BV777">
        <v>0</v>
      </c>
      <c r="BW777">
        <v>275</v>
      </c>
      <c r="BX777">
        <v>0</v>
      </c>
      <c r="BY777">
        <v>0</v>
      </c>
      <c r="BZ777">
        <v>0</v>
      </c>
      <c r="CA777" t="s">
        <v>93</v>
      </c>
      <c r="CB777" t="s">
        <v>93</v>
      </c>
      <c r="CC777" t="s">
        <v>215</v>
      </c>
      <c r="CD777">
        <v>500</v>
      </c>
      <c r="CE777">
        <v>4</v>
      </c>
      <c r="CF777">
        <v>2007</v>
      </c>
      <c r="CG777" t="s">
        <v>213</v>
      </c>
      <c r="CH777" t="s">
        <v>123</v>
      </c>
      <c r="CI777">
        <v>157900</v>
      </c>
      <c r="CR777">
        <v>1442</v>
      </c>
      <c r="CS777" t="s">
        <v>124</v>
      </c>
    </row>
    <row r="778" spans="1:97" x14ac:dyDescent="0.3">
      <c r="A778">
        <v>1447</v>
      </c>
      <c r="B778">
        <v>20</v>
      </c>
      <c r="C778" t="s">
        <v>91</v>
      </c>
      <c r="D778" t="s">
        <v>93</v>
      </c>
      <c r="E778">
        <v>26142</v>
      </c>
      <c r="F778" t="s">
        <v>92</v>
      </c>
      <c r="G778" t="s">
        <v>93</v>
      </c>
      <c r="H778" t="s">
        <v>94</v>
      </c>
      <c r="I778" t="s">
        <v>95</v>
      </c>
      <c r="J778" t="s">
        <v>96</v>
      </c>
      <c r="K778" t="s">
        <v>133</v>
      </c>
      <c r="L778" t="s">
        <v>98</v>
      </c>
      <c r="M778" t="s">
        <v>218</v>
      </c>
      <c r="N778" t="s">
        <v>203</v>
      </c>
      <c r="O778" t="s">
        <v>101</v>
      </c>
      <c r="P778" t="s">
        <v>101</v>
      </c>
      <c r="Q778" t="s">
        <v>102</v>
      </c>
      <c r="R778" t="s">
        <v>136</v>
      </c>
      <c r="S778" s="3" t="str">
        <f>VLOOKUP(R778,'House Style2'!$A$1:$E$9,5,FALSE)</f>
        <v>Above Average</v>
      </c>
      <c r="T778">
        <v>5</v>
      </c>
      <c r="U778">
        <v>0.71426627186173208</v>
      </c>
      <c r="V778" t="s">
        <v>225</v>
      </c>
      <c r="W778">
        <v>7</v>
      </c>
      <c r="X778">
        <v>1962</v>
      </c>
      <c r="Y778">
        <v>1962</v>
      </c>
      <c r="Z778" t="s">
        <v>105</v>
      </c>
      <c r="AA778" t="s">
        <v>126</v>
      </c>
      <c r="AB778" t="s">
        <v>107</v>
      </c>
      <c r="AC778" t="s">
        <v>107</v>
      </c>
      <c r="AD778" t="s">
        <v>108</v>
      </c>
      <c r="AE778">
        <v>189</v>
      </c>
      <c r="AF778" t="s">
        <v>110</v>
      </c>
      <c r="AG778" t="s">
        <v>110</v>
      </c>
      <c r="AH778" t="s">
        <v>171</v>
      </c>
      <c r="AI778" t="s">
        <v>110</v>
      </c>
      <c r="AJ778" t="s">
        <v>110</v>
      </c>
      <c r="AK778" t="s">
        <v>156</v>
      </c>
      <c r="AL778" t="s">
        <v>172</v>
      </c>
      <c r="AM778">
        <v>593</v>
      </c>
      <c r="AN778" t="s">
        <v>114</v>
      </c>
      <c r="AO778">
        <v>0</v>
      </c>
      <c r="AP778">
        <v>595</v>
      </c>
      <c r="AQ778">
        <v>1188</v>
      </c>
      <c r="AR778" t="s">
        <v>115</v>
      </c>
      <c r="AS778" t="s">
        <v>110</v>
      </c>
      <c r="AT778" t="s">
        <v>116</v>
      </c>
      <c r="AU778" t="s">
        <v>117</v>
      </c>
      <c r="AV778">
        <v>1188</v>
      </c>
      <c r="AW778">
        <v>0.76701798048144743</v>
      </c>
      <c r="AX778" t="s">
        <v>118</v>
      </c>
      <c r="AY778">
        <v>0</v>
      </c>
      <c r="AZ778">
        <v>0</v>
      </c>
      <c r="BA778">
        <v>1188</v>
      </c>
      <c r="BB778">
        <v>0</v>
      </c>
      <c r="BC778">
        <v>0</v>
      </c>
      <c r="BD778">
        <v>1</v>
      </c>
      <c r="BE778">
        <v>0</v>
      </c>
      <c r="BF778">
        <v>3</v>
      </c>
      <c r="BG778">
        <v>1</v>
      </c>
      <c r="BH778" t="s">
        <v>110</v>
      </c>
      <c r="BI778">
        <v>6</v>
      </c>
      <c r="BJ778" t="s">
        <v>119</v>
      </c>
      <c r="BK778">
        <v>0</v>
      </c>
      <c r="BL778" t="s">
        <v>93</v>
      </c>
      <c r="BM778" t="s">
        <v>120</v>
      </c>
      <c r="BN778">
        <v>1962</v>
      </c>
      <c r="BO778" t="s">
        <v>114</v>
      </c>
      <c r="BP778">
        <v>1</v>
      </c>
      <c r="BQ778">
        <v>312</v>
      </c>
      <c r="BR778" t="s">
        <v>110</v>
      </c>
      <c r="BS778" t="s">
        <v>110</v>
      </c>
      <c r="BT778" t="s">
        <v>238</v>
      </c>
      <c r="BU778">
        <v>261</v>
      </c>
      <c r="BV778">
        <v>39</v>
      </c>
      <c r="BW778">
        <v>0</v>
      </c>
      <c r="BX778">
        <v>0</v>
      </c>
      <c r="BY778">
        <v>0</v>
      </c>
      <c r="BZ778">
        <v>0</v>
      </c>
      <c r="CA778" t="s">
        <v>93</v>
      </c>
      <c r="CB778" t="s">
        <v>93</v>
      </c>
      <c r="CC778" t="s">
        <v>93</v>
      </c>
      <c r="CD778">
        <v>0</v>
      </c>
      <c r="CE778">
        <v>4</v>
      </c>
      <c r="CF778">
        <v>2010</v>
      </c>
      <c r="CG778" t="s">
        <v>122</v>
      </c>
      <c r="CH778" t="s">
        <v>123</v>
      </c>
      <c r="CI778">
        <v>157900</v>
      </c>
      <c r="CR778">
        <v>1188</v>
      </c>
      <c r="CS778" t="s">
        <v>124</v>
      </c>
    </row>
    <row r="779" spans="1:97" x14ac:dyDescent="0.3">
      <c r="A779">
        <v>348</v>
      </c>
      <c r="B779">
        <v>20</v>
      </c>
      <c r="C779" t="s">
        <v>91</v>
      </c>
      <c r="D779" t="s">
        <v>93</v>
      </c>
      <c r="E779">
        <v>17600</v>
      </c>
      <c r="F779" t="s">
        <v>92</v>
      </c>
      <c r="G779" t="s">
        <v>93</v>
      </c>
      <c r="H779" t="s">
        <v>94</v>
      </c>
      <c r="I779" t="s">
        <v>95</v>
      </c>
      <c r="J779" t="s">
        <v>96</v>
      </c>
      <c r="K779" t="s">
        <v>134</v>
      </c>
      <c r="L779" t="s">
        <v>98</v>
      </c>
      <c r="M779" t="s">
        <v>192</v>
      </c>
      <c r="N779" t="s">
        <v>100</v>
      </c>
      <c r="O779" t="s">
        <v>101</v>
      </c>
      <c r="P779" t="s">
        <v>101</v>
      </c>
      <c r="Q779" t="s">
        <v>102</v>
      </c>
      <c r="R779" t="s">
        <v>136</v>
      </c>
      <c r="S779" s="3" t="str">
        <f>VLOOKUP(R779,'House Style2'!$A$1:$E$9,5,FALSE)</f>
        <v>Above Average</v>
      </c>
      <c r="T779">
        <v>6</v>
      </c>
      <c r="U779">
        <v>2.8210203960326696E-2</v>
      </c>
      <c r="V779" t="s">
        <v>104</v>
      </c>
      <c r="W779">
        <v>5</v>
      </c>
      <c r="X779">
        <v>1960</v>
      </c>
      <c r="Y779">
        <v>1960</v>
      </c>
      <c r="Z779" t="s">
        <v>105</v>
      </c>
      <c r="AA779" t="s">
        <v>126</v>
      </c>
      <c r="AB779" t="s">
        <v>127</v>
      </c>
      <c r="AC779" t="s">
        <v>127</v>
      </c>
      <c r="AD779" t="s">
        <v>108</v>
      </c>
      <c r="AE779">
        <v>30</v>
      </c>
      <c r="AF779" t="s">
        <v>110</v>
      </c>
      <c r="AG779" t="s">
        <v>110</v>
      </c>
      <c r="AH779" t="s">
        <v>171</v>
      </c>
      <c r="AI779" t="s">
        <v>110</v>
      </c>
      <c r="AJ779" t="s">
        <v>110</v>
      </c>
      <c r="AK779" t="s">
        <v>156</v>
      </c>
      <c r="AL779" t="s">
        <v>189</v>
      </c>
      <c r="AM779">
        <v>1270</v>
      </c>
      <c r="AN779" t="s">
        <v>114</v>
      </c>
      <c r="AO779">
        <v>0</v>
      </c>
      <c r="AP779">
        <v>208</v>
      </c>
      <c r="AQ779">
        <v>1478</v>
      </c>
      <c r="AR779" t="s">
        <v>115</v>
      </c>
      <c r="AS779" t="s">
        <v>109</v>
      </c>
      <c r="AT779" t="s">
        <v>116</v>
      </c>
      <c r="AU779" t="s">
        <v>232</v>
      </c>
      <c r="AV779">
        <v>1478</v>
      </c>
      <c r="AW779">
        <v>6.0742615478130091E-2</v>
      </c>
      <c r="AX779" t="s">
        <v>118</v>
      </c>
      <c r="AY779">
        <v>0</v>
      </c>
      <c r="AZ779">
        <v>0</v>
      </c>
      <c r="BA779">
        <v>1478</v>
      </c>
      <c r="BB779">
        <v>1</v>
      </c>
      <c r="BC779">
        <v>0</v>
      </c>
      <c r="BD779">
        <v>2</v>
      </c>
      <c r="BE779">
        <v>0</v>
      </c>
      <c r="BF779">
        <v>3</v>
      </c>
      <c r="BG779">
        <v>1</v>
      </c>
      <c r="BH779" t="s">
        <v>110</v>
      </c>
      <c r="BI779">
        <v>6</v>
      </c>
      <c r="BJ779" t="s">
        <v>119</v>
      </c>
      <c r="BK779">
        <v>2</v>
      </c>
      <c r="BL779" t="s">
        <v>112</v>
      </c>
      <c r="BM779" t="s">
        <v>120</v>
      </c>
      <c r="BN779">
        <v>1960</v>
      </c>
      <c r="BO779" t="s">
        <v>114</v>
      </c>
      <c r="BP779">
        <v>2</v>
      </c>
      <c r="BQ779">
        <v>498</v>
      </c>
      <c r="BR779" t="s">
        <v>110</v>
      </c>
      <c r="BS779" t="s">
        <v>110</v>
      </c>
      <c r="BT779" t="s">
        <v>116</v>
      </c>
      <c r="BU779">
        <v>0</v>
      </c>
      <c r="BV779">
        <v>40</v>
      </c>
      <c r="BW779">
        <v>0</v>
      </c>
      <c r="BX779">
        <v>0</v>
      </c>
      <c r="BY779">
        <v>0</v>
      </c>
      <c r="BZ779">
        <v>0</v>
      </c>
      <c r="CA779" t="s">
        <v>93</v>
      </c>
      <c r="CB779" t="s">
        <v>93</v>
      </c>
      <c r="CC779" t="s">
        <v>93</v>
      </c>
      <c r="CD779">
        <v>0</v>
      </c>
      <c r="CE779">
        <v>12</v>
      </c>
      <c r="CF779">
        <v>2009</v>
      </c>
      <c r="CG779" t="s">
        <v>122</v>
      </c>
      <c r="CH779" t="s">
        <v>123</v>
      </c>
      <c r="CI779">
        <v>157500</v>
      </c>
      <c r="CR779">
        <v>1478</v>
      </c>
      <c r="CS779" t="s">
        <v>124</v>
      </c>
    </row>
    <row r="780" spans="1:97" x14ac:dyDescent="0.3">
      <c r="A780">
        <v>842</v>
      </c>
      <c r="B780">
        <v>70</v>
      </c>
      <c r="C780" t="s">
        <v>158</v>
      </c>
      <c r="D780">
        <v>60</v>
      </c>
      <c r="E780">
        <v>10440</v>
      </c>
      <c r="F780" t="s">
        <v>92</v>
      </c>
      <c r="G780" t="s">
        <v>227</v>
      </c>
      <c r="H780" t="s">
        <v>141</v>
      </c>
      <c r="I780" t="s">
        <v>95</v>
      </c>
      <c r="J780" t="s">
        <v>96</v>
      </c>
      <c r="K780" t="s">
        <v>134</v>
      </c>
      <c r="L780" t="s">
        <v>98</v>
      </c>
      <c r="M780" t="s">
        <v>159</v>
      </c>
      <c r="N780" t="s">
        <v>100</v>
      </c>
      <c r="O780" t="s">
        <v>101</v>
      </c>
      <c r="P780" t="s">
        <v>101</v>
      </c>
      <c r="Q780" t="s">
        <v>102</v>
      </c>
      <c r="R780" t="s">
        <v>103</v>
      </c>
      <c r="S780" s="3" t="str">
        <f>VLOOKUP(R780,'House Style2'!$A$1:$E$9,5,FALSE)</f>
        <v>Above Average</v>
      </c>
      <c r="T780">
        <v>5</v>
      </c>
      <c r="U780">
        <v>0.16271243524503032</v>
      </c>
      <c r="V780" t="s">
        <v>225</v>
      </c>
      <c r="W780">
        <v>8</v>
      </c>
      <c r="X780">
        <v>1904</v>
      </c>
      <c r="Y780">
        <v>2002</v>
      </c>
      <c r="Z780" t="s">
        <v>105</v>
      </c>
      <c r="AA780" t="s">
        <v>126</v>
      </c>
      <c r="AB780" t="s">
        <v>176</v>
      </c>
      <c r="AC780" t="s">
        <v>176</v>
      </c>
      <c r="AD780" t="s">
        <v>129</v>
      </c>
      <c r="AE780">
        <v>0</v>
      </c>
      <c r="AF780" t="s">
        <v>110</v>
      </c>
      <c r="AG780" t="s">
        <v>110</v>
      </c>
      <c r="AH780" t="s">
        <v>111</v>
      </c>
      <c r="AI780" t="s">
        <v>110</v>
      </c>
      <c r="AJ780" t="s">
        <v>110</v>
      </c>
      <c r="AK780" t="s">
        <v>156</v>
      </c>
      <c r="AL780" t="s">
        <v>114</v>
      </c>
      <c r="AM780">
        <v>0</v>
      </c>
      <c r="AN780" t="s">
        <v>114</v>
      </c>
      <c r="AO780">
        <v>0</v>
      </c>
      <c r="AP780">
        <v>650</v>
      </c>
      <c r="AQ780">
        <v>650</v>
      </c>
      <c r="AR780" t="s">
        <v>115</v>
      </c>
      <c r="AS780" t="s">
        <v>112</v>
      </c>
      <c r="AT780" t="s">
        <v>116</v>
      </c>
      <c r="AU780" t="s">
        <v>117</v>
      </c>
      <c r="AV780">
        <v>958</v>
      </c>
      <c r="AW780">
        <v>0.84756767761512075</v>
      </c>
      <c r="AX780" t="s">
        <v>195</v>
      </c>
      <c r="AY780">
        <v>581</v>
      </c>
      <c r="AZ780">
        <v>0</v>
      </c>
      <c r="BA780">
        <v>1539</v>
      </c>
      <c r="BB780">
        <v>0</v>
      </c>
      <c r="BC780">
        <v>0</v>
      </c>
      <c r="BD780">
        <v>2</v>
      </c>
      <c r="BE780">
        <v>0</v>
      </c>
      <c r="BF780">
        <v>3</v>
      </c>
      <c r="BG780">
        <v>1</v>
      </c>
      <c r="BH780" t="s">
        <v>112</v>
      </c>
      <c r="BI780">
        <v>8</v>
      </c>
      <c r="BJ780" t="s">
        <v>119</v>
      </c>
      <c r="BK780">
        <v>1</v>
      </c>
      <c r="BL780" t="s">
        <v>253</v>
      </c>
      <c r="BM780" t="s">
        <v>164</v>
      </c>
      <c r="BN780">
        <v>1983</v>
      </c>
      <c r="BO780" t="s">
        <v>114</v>
      </c>
      <c r="BP780">
        <v>2</v>
      </c>
      <c r="BQ780">
        <v>686</v>
      </c>
      <c r="BR780" t="s">
        <v>112</v>
      </c>
      <c r="BS780" t="s">
        <v>110</v>
      </c>
      <c r="BT780" t="s">
        <v>238</v>
      </c>
      <c r="BU780">
        <v>70</v>
      </c>
      <c r="BV780">
        <v>78</v>
      </c>
      <c r="BW780">
        <v>68</v>
      </c>
      <c r="BX780">
        <v>0</v>
      </c>
      <c r="BY780">
        <v>0</v>
      </c>
      <c r="BZ780">
        <v>0</v>
      </c>
      <c r="CA780" t="s">
        <v>93</v>
      </c>
      <c r="CB780" t="s">
        <v>93</v>
      </c>
      <c r="CC780" t="s">
        <v>93</v>
      </c>
      <c r="CD780">
        <v>0</v>
      </c>
      <c r="CE780">
        <v>6</v>
      </c>
      <c r="CF780">
        <v>2008</v>
      </c>
      <c r="CG780" t="s">
        <v>122</v>
      </c>
      <c r="CH780" t="s">
        <v>123</v>
      </c>
      <c r="CI780">
        <v>157500</v>
      </c>
      <c r="CR780">
        <v>958</v>
      </c>
      <c r="CS780" t="s">
        <v>124</v>
      </c>
    </row>
    <row r="781" spans="1:97" x14ac:dyDescent="0.3">
      <c r="A781">
        <v>15</v>
      </c>
      <c r="B781">
        <v>20</v>
      </c>
      <c r="C781" t="s">
        <v>91</v>
      </c>
      <c r="D781" t="s">
        <v>93</v>
      </c>
      <c r="E781">
        <v>10920</v>
      </c>
      <c r="F781" t="s">
        <v>92</v>
      </c>
      <c r="G781" t="s">
        <v>93</v>
      </c>
      <c r="H781" t="s">
        <v>94</v>
      </c>
      <c r="I781" t="s">
        <v>95</v>
      </c>
      <c r="J781" t="s">
        <v>96</v>
      </c>
      <c r="K781" t="s">
        <v>97</v>
      </c>
      <c r="L781" t="s">
        <v>98</v>
      </c>
      <c r="M781" t="s">
        <v>192</v>
      </c>
      <c r="N781" t="s">
        <v>100</v>
      </c>
      <c r="O781" t="s">
        <v>101</v>
      </c>
      <c r="P781" t="s">
        <v>101</v>
      </c>
      <c r="Q781" t="s">
        <v>102</v>
      </c>
      <c r="R781" t="s">
        <v>136</v>
      </c>
      <c r="S781" s="3" t="str">
        <f>VLOOKUP(R781,'House Style2'!$A$1:$E$9,5,FALSE)</f>
        <v>Above Average</v>
      </c>
      <c r="T781">
        <v>6</v>
      </c>
      <c r="U781">
        <v>0.74047765016317391</v>
      </c>
      <c r="V781" t="s">
        <v>104</v>
      </c>
      <c r="W781">
        <v>5</v>
      </c>
      <c r="X781">
        <v>1960</v>
      </c>
      <c r="Y781">
        <v>1960</v>
      </c>
      <c r="Z781" t="s">
        <v>125</v>
      </c>
      <c r="AA781" t="s">
        <v>126</v>
      </c>
      <c r="AB781" t="s">
        <v>176</v>
      </c>
      <c r="AC781" t="s">
        <v>176</v>
      </c>
      <c r="AD781" t="s">
        <v>108</v>
      </c>
      <c r="AE781">
        <v>212</v>
      </c>
      <c r="AF781" t="s">
        <v>110</v>
      </c>
      <c r="AG781" t="s">
        <v>110</v>
      </c>
      <c r="AH781" t="s">
        <v>171</v>
      </c>
      <c r="AI781" t="s">
        <v>110</v>
      </c>
      <c r="AJ781" t="s">
        <v>110</v>
      </c>
      <c r="AK781" t="s">
        <v>156</v>
      </c>
      <c r="AL781" t="s">
        <v>189</v>
      </c>
      <c r="AM781">
        <v>733</v>
      </c>
      <c r="AN781" t="s">
        <v>114</v>
      </c>
      <c r="AO781">
        <v>0</v>
      </c>
      <c r="AP781">
        <v>520</v>
      </c>
      <c r="AQ781">
        <v>1253</v>
      </c>
      <c r="AR781" t="s">
        <v>115</v>
      </c>
      <c r="AS781" t="s">
        <v>110</v>
      </c>
      <c r="AT781" t="s">
        <v>116</v>
      </c>
      <c r="AU781" t="s">
        <v>117</v>
      </c>
      <c r="AV781">
        <v>1253</v>
      </c>
      <c r="AW781">
        <v>0.69720376706854092</v>
      </c>
      <c r="AX781" t="s">
        <v>118</v>
      </c>
      <c r="AY781">
        <v>0</v>
      </c>
      <c r="AZ781">
        <v>0</v>
      </c>
      <c r="BA781">
        <v>1253</v>
      </c>
      <c r="BB781">
        <v>1</v>
      </c>
      <c r="BC781">
        <v>0</v>
      </c>
      <c r="BD781">
        <v>1</v>
      </c>
      <c r="BE781">
        <v>1</v>
      </c>
      <c r="BF781">
        <v>2</v>
      </c>
      <c r="BG781">
        <v>1</v>
      </c>
      <c r="BH781" t="s">
        <v>110</v>
      </c>
      <c r="BI781">
        <v>5</v>
      </c>
      <c r="BJ781" t="s">
        <v>119</v>
      </c>
      <c r="BK781">
        <v>1</v>
      </c>
      <c r="BL781" t="s">
        <v>220</v>
      </c>
      <c r="BM781" t="s">
        <v>120</v>
      </c>
      <c r="BN781">
        <v>1960</v>
      </c>
      <c r="BO781" t="s">
        <v>143</v>
      </c>
      <c r="BP781">
        <v>1</v>
      </c>
      <c r="BQ781">
        <v>352</v>
      </c>
      <c r="BR781" t="s">
        <v>110</v>
      </c>
      <c r="BS781" t="s">
        <v>110</v>
      </c>
      <c r="BT781" t="s">
        <v>116</v>
      </c>
      <c r="BU781">
        <v>0</v>
      </c>
      <c r="BV781">
        <v>213</v>
      </c>
      <c r="BW781">
        <v>176</v>
      </c>
      <c r="BX781">
        <v>0</v>
      </c>
      <c r="BY781">
        <v>0</v>
      </c>
      <c r="BZ781">
        <v>0</v>
      </c>
      <c r="CA781" t="s">
        <v>93</v>
      </c>
      <c r="CB781" t="s">
        <v>182</v>
      </c>
      <c r="CC781" t="s">
        <v>93</v>
      </c>
      <c r="CD781">
        <v>0</v>
      </c>
      <c r="CE781">
        <v>5</v>
      </c>
      <c r="CF781">
        <v>2008</v>
      </c>
      <c r="CG781" t="s">
        <v>122</v>
      </c>
      <c r="CH781" t="s">
        <v>123</v>
      </c>
      <c r="CI781">
        <v>157000</v>
      </c>
      <c r="CR781">
        <v>1253</v>
      </c>
      <c r="CS781" t="s">
        <v>124</v>
      </c>
    </row>
    <row r="782" spans="1:97" x14ac:dyDescent="0.3">
      <c r="A782">
        <v>301</v>
      </c>
      <c r="B782">
        <v>190</v>
      </c>
      <c r="C782" t="s">
        <v>91</v>
      </c>
      <c r="D782">
        <v>90</v>
      </c>
      <c r="E782">
        <v>15750</v>
      </c>
      <c r="F782" t="s">
        <v>92</v>
      </c>
      <c r="G782" t="s">
        <v>93</v>
      </c>
      <c r="H782" t="s">
        <v>141</v>
      </c>
      <c r="I782" t="s">
        <v>95</v>
      </c>
      <c r="J782" t="s">
        <v>96</v>
      </c>
      <c r="K782" t="s">
        <v>97</v>
      </c>
      <c r="L782" t="s">
        <v>98</v>
      </c>
      <c r="M782" t="s">
        <v>174</v>
      </c>
      <c r="N782" t="s">
        <v>100</v>
      </c>
      <c r="O782" t="s">
        <v>101</v>
      </c>
      <c r="P782" t="s">
        <v>101</v>
      </c>
      <c r="Q782" t="s">
        <v>235</v>
      </c>
      <c r="R782" t="s">
        <v>136</v>
      </c>
      <c r="S782" s="3" t="str">
        <f>VLOOKUP(R782,'House Style2'!$A$1:$E$9,5,FALSE)</f>
        <v>Above Average</v>
      </c>
      <c r="T782">
        <v>5</v>
      </c>
      <c r="U782">
        <v>0.97049484706781297</v>
      </c>
      <c r="V782" t="s">
        <v>225</v>
      </c>
      <c r="W782">
        <v>5</v>
      </c>
      <c r="X782">
        <v>1953</v>
      </c>
      <c r="Y782">
        <v>1953</v>
      </c>
      <c r="Z782" t="s">
        <v>125</v>
      </c>
      <c r="AA782" t="s">
        <v>126</v>
      </c>
      <c r="AB782" t="s">
        <v>176</v>
      </c>
      <c r="AC782" t="s">
        <v>176</v>
      </c>
      <c r="AD782" t="s">
        <v>108</v>
      </c>
      <c r="AE782">
        <v>56</v>
      </c>
      <c r="AF782" t="s">
        <v>110</v>
      </c>
      <c r="AG782" t="s">
        <v>110</v>
      </c>
      <c r="AH782" t="s">
        <v>171</v>
      </c>
      <c r="AI782" t="s">
        <v>110</v>
      </c>
      <c r="AJ782" t="s">
        <v>110</v>
      </c>
      <c r="AK782" t="s">
        <v>163</v>
      </c>
      <c r="AL782" t="s">
        <v>189</v>
      </c>
      <c r="AM782">
        <v>841</v>
      </c>
      <c r="AN782" t="s">
        <v>114</v>
      </c>
      <c r="AO782">
        <v>0</v>
      </c>
      <c r="AP782">
        <v>324</v>
      </c>
      <c r="AQ782">
        <v>1165</v>
      </c>
      <c r="AR782" t="s">
        <v>115</v>
      </c>
      <c r="AS782" t="s">
        <v>110</v>
      </c>
      <c r="AT782" t="s">
        <v>116</v>
      </c>
      <c r="AU782" t="s">
        <v>117</v>
      </c>
      <c r="AV782">
        <v>1336</v>
      </c>
      <c r="AW782">
        <v>0.64099583005560368</v>
      </c>
      <c r="AX782" t="s">
        <v>118</v>
      </c>
      <c r="AY782">
        <v>0</v>
      </c>
      <c r="AZ782">
        <v>0</v>
      </c>
      <c r="BA782">
        <v>1336</v>
      </c>
      <c r="BB782">
        <v>1</v>
      </c>
      <c r="BC782">
        <v>0</v>
      </c>
      <c r="BD782">
        <v>1</v>
      </c>
      <c r="BE782">
        <v>0</v>
      </c>
      <c r="BF782">
        <v>2</v>
      </c>
      <c r="BG782">
        <v>1</v>
      </c>
      <c r="BH782" t="s">
        <v>110</v>
      </c>
      <c r="BI782">
        <v>5</v>
      </c>
      <c r="BJ782" t="s">
        <v>119</v>
      </c>
      <c r="BK782">
        <v>2</v>
      </c>
      <c r="BL782" t="s">
        <v>112</v>
      </c>
      <c r="BM782" t="s">
        <v>120</v>
      </c>
      <c r="BN782">
        <v>1953</v>
      </c>
      <c r="BO782" t="s">
        <v>114</v>
      </c>
      <c r="BP782">
        <v>1</v>
      </c>
      <c r="BQ782">
        <v>375</v>
      </c>
      <c r="BR782" t="s">
        <v>110</v>
      </c>
      <c r="BS782" t="s">
        <v>110</v>
      </c>
      <c r="BT782" t="s">
        <v>116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 t="s">
        <v>93</v>
      </c>
      <c r="CB782" t="s">
        <v>93</v>
      </c>
      <c r="CC782" t="s">
        <v>93</v>
      </c>
      <c r="CD782">
        <v>0</v>
      </c>
      <c r="CE782">
        <v>6</v>
      </c>
      <c r="CF782">
        <v>2006</v>
      </c>
      <c r="CG782" t="s">
        <v>122</v>
      </c>
      <c r="CH782" t="s">
        <v>123</v>
      </c>
      <c r="CI782">
        <v>157000</v>
      </c>
      <c r="CR782">
        <v>1336</v>
      </c>
      <c r="CS782" t="s">
        <v>124</v>
      </c>
    </row>
    <row r="783" spans="1:97" x14ac:dyDescent="0.3">
      <c r="A783">
        <v>718</v>
      </c>
      <c r="B783">
        <v>20</v>
      </c>
      <c r="C783" t="s">
        <v>91</v>
      </c>
      <c r="D783">
        <v>80</v>
      </c>
      <c r="E783">
        <v>10000</v>
      </c>
      <c r="F783" t="s">
        <v>92</v>
      </c>
      <c r="G783" t="s">
        <v>93</v>
      </c>
      <c r="H783" t="s">
        <v>141</v>
      </c>
      <c r="I783" t="s">
        <v>95</v>
      </c>
      <c r="J783" t="s">
        <v>96</v>
      </c>
      <c r="K783" t="s">
        <v>134</v>
      </c>
      <c r="L783" t="s">
        <v>98</v>
      </c>
      <c r="M783" t="s">
        <v>211</v>
      </c>
      <c r="N783" t="s">
        <v>203</v>
      </c>
      <c r="O783" t="s">
        <v>101</v>
      </c>
      <c r="P783" t="s">
        <v>101</v>
      </c>
      <c r="Q783" t="s">
        <v>102</v>
      </c>
      <c r="R783" t="s">
        <v>136</v>
      </c>
      <c r="S783" s="3" t="str">
        <f>VLOOKUP(R783,'House Style2'!$A$1:$E$9,5,FALSE)</f>
        <v>Above Average</v>
      </c>
      <c r="T783">
        <v>5</v>
      </c>
      <c r="U783">
        <v>0.626079245325601</v>
      </c>
      <c r="V783" t="s">
        <v>225</v>
      </c>
      <c r="W783">
        <v>6</v>
      </c>
      <c r="X783">
        <v>1973</v>
      </c>
      <c r="Y783">
        <v>2000</v>
      </c>
      <c r="Z783" t="s">
        <v>105</v>
      </c>
      <c r="AA783" t="s">
        <v>126</v>
      </c>
      <c r="AB783" t="s">
        <v>107</v>
      </c>
      <c r="AC783" t="s">
        <v>107</v>
      </c>
      <c r="AD783" t="s">
        <v>129</v>
      </c>
      <c r="AE783">
        <v>0</v>
      </c>
      <c r="AF783" t="s">
        <v>110</v>
      </c>
      <c r="AG783" t="s">
        <v>110</v>
      </c>
      <c r="AH783" t="s">
        <v>171</v>
      </c>
      <c r="AI783" t="s">
        <v>112</v>
      </c>
      <c r="AJ783" t="s">
        <v>110</v>
      </c>
      <c r="AK783" t="s">
        <v>156</v>
      </c>
      <c r="AL783" t="s">
        <v>189</v>
      </c>
      <c r="AM783">
        <v>1084</v>
      </c>
      <c r="AN783" t="s">
        <v>114</v>
      </c>
      <c r="AO783">
        <v>0</v>
      </c>
      <c r="AP783">
        <v>92</v>
      </c>
      <c r="AQ783">
        <v>1176</v>
      </c>
      <c r="AR783" t="s">
        <v>115</v>
      </c>
      <c r="AS783" t="s">
        <v>112</v>
      </c>
      <c r="AT783" t="s">
        <v>116</v>
      </c>
      <c r="AU783" t="s">
        <v>117</v>
      </c>
      <c r="AV783">
        <v>1178</v>
      </c>
      <c r="AW783">
        <v>0.81823518343143686</v>
      </c>
      <c r="AX783" t="s">
        <v>118</v>
      </c>
      <c r="AY783">
        <v>0</v>
      </c>
      <c r="AZ783">
        <v>0</v>
      </c>
      <c r="BA783">
        <v>1178</v>
      </c>
      <c r="BB783">
        <v>0</v>
      </c>
      <c r="BC783">
        <v>1</v>
      </c>
      <c r="BD783">
        <v>1</v>
      </c>
      <c r="BE783">
        <v>1</v>
      </c>
      <c r="BF783">
        <v>3</v>
      </c>
      <c r="BG783">
        <v>1</v>
      </c>
      <c r="BH783" t="s">
        <v>112</v>
      </c>
      <c r="BI783">
        <v>5</v>
      </c>
      <c r="BJ783" t="s">
        <v>119</v>
      </c>
      <c r="BK783">
        <v>1</v>
      </c>
      <c r="BL783" t="s">
        <v>220</v>
      </c>
      <c r="BM783" t="s">
        <v>120</v>
      </c>
      <c r="BN783">
        <v>1973</v>
      </c>
      <c r="BO783" t="s">
        <v>114</v>
      </c>
      <c r="BP783">
        <v>2</v>
      </c>
      <c r="BQ783">
        <v>439</v>
      </c>
      <c r="BR783" t="s">
        <v>110</v>
      </c>
      <c r="BS783" t="s">
        <v>110</v>
      </c>
      <c r="BT783" t="s">
        <v>116</v>
      </c>
      <c r="BU783">
        <v>224</v>
      </c>
      <c r="BV783">
        <v>0</v>
      </c>
      <c r="BW783">
        <v>0</v>
      </c>
      <c r="BX783">
        <v>0</v>
      </c>
      <c r="BY783">
        <v>0</v>
      </c>
      <c r="BZ783">
        <v>0</v>
      </c>
      <c r="CA783" t="s">
        <v>93</v>
      </c>
      <c r="CB783" t="s">
        <v>131</v>
      </c>
      <c r="CC783" t="s">
        <v>93</v>
      </c>
      <c r="CD783">
        <v>0</v>
      </c>
      <c r="CE783">
        <v>11</v>
      </c>
      <c r="CF783">
        <v>2008</v>
      </c>
      <c r="CG783" t="s">
        <v>122</v>
      </c>
      <c r="CH783" t="s">
        <v>123</v>
      </c>
      <c r="CI783">
        <v>157000</v>
      </c>
      <c r="CR783">
        <v>1178</v>
      </c>
      <c r="CS783" t="s">
        <v>124</v>
      </c>
    </row>
    <row r="784" spans="1:97" x14ac:dyDescent="0.3">
      <c r="A784">
        <v>881</v>
      </c>
      <c r="B784">
        <v>20</v>
      </c>
      <c r="C784" t="s">
        <v>91</v>
      </c>
      <c r="D784">
        <v>60</v>
      </c>
      <c r="E784">
        <v>7024</v>
      </c>
      <c r="F784" t="s">
        <v>92</v>
      </c>
      <c r="G784" t="s">
        <v>93</v>
      </c>
      <c r="H784" t="s">
        <v>141</v>
      </c>
      <c r="I784" t="s">
        <v>95</v>
      </c>
      <c r="J784" t="s">
        <v>96</v>
      </c>
      <c r="K784" t="s">
        <v>134</v>
      </c>
      <c r="L784" t="s">
        <v>98</v>
      </c>
      <c r="M784" t="s">
        <v>202</v>
      </c>
      <c r="N784" t="s">
        <v>203</v>
      </c>
      <c r="O784" t="s">
        <v>101</v>
      </c>
      <c r="P784" t="s">
        <v>101</v>
      </c>
      <c r="Q784" t="s">
        <v>102</v>
      </c>
      <c r="R784" t="s">
        <v>136</v>
      </c>
      <c r="S784" s="3" t="str">
        <f>VLOOKUP(R784,'House Style2'!$A$1:$E$9,5,FALSE)</f>
        <v>Above Average</v>
      </c>
      <c r="T784">
        <v>5</v>
      </c>
      <c r="U784">
        <v>0.47915576693235418</v>
      </c>
      <c r="V784" t="s">
        <v>225</v>
      </c>
      <c r="W784">
        <v>5</v>
      </c>
      <c r="X784">
        <v>2005</v>
      </c>
      <c r="Y784">
        <v>2006</v>
      </c>
      <c r="Z784" t="s">
        <v>105</v>
      </c>
      <c r="AA784" t="s">
        <v>126</v>
      </c>
      <c r="AB784" t="s">
        <v>137</v>
      </c>
      <c r="AC784" t="s">
        <v>137</v>
      </c>
      <c r="AD784" t="s">
        <v>129</v>
      </c>
      <c r="AE784">
        <v>0</v>
      </c>
      <c r="AF784" t="s">
        <v>110</v>
      </c>
      <c r="AG784" t="s">
        <v>110</v>
      </c>
      <c r="AH784" t="s">
        <v>111</v>
      </c>
      <c r="AI784" t="s">
        <v>109</v>
      </c>
      <c r="AJ784" t="s">
        <v>112</v>
      </c>
      <c r="AK784" t="s">
        <v>156</v>
      </c>
      <c r="AL784" t="s">
        <v>151</v>
      </c>
      <c r="AM784">
        <v>980</v>
      </c>
      <c r="AN784" t="s">
        <v>114</v>
      </c>
      <c r="AO784">
        <v>0</v>
      </c>
      <c r="AP784">
        <v>110</v>
      </c>
      <c r="AQ784">
        <v>1090</v>
      </c>
      <c r="AR784" t="s">
        <v>115</v>
      </c>
      <c r="AS784" t="s">
        <v>112</v>
      </c>
      <c r="AT784" t="s">
        <v>116</v>
      </c>
      <c r="AU784" t="s">
        <v>117</v>
      </c>
      <c r="AV784">
        <v>1090</v>
      </c>
      <c r="AW784">
        <v>0.61667156220885233</v>
      </c>
      <c r="AX784" t="s">
        <v>118</v>
      </c>
      <c r="AY784">
        <v>0</v>
      </c>
      <c r="AZ784">
        <v>0</v>
      </c>
      <c r="BA784">
        <v>1090</v>
      </c>
      <c r="BB784">
        <v>1</v>
      </c>
      <c r="BC784">
        <v>0</v>
      </c>
      <c r="BD784">
        <v>1</v>
      </c>
      <c r="BE784">
        <v>1</v>
      </c>
      <c r="BF784">
        <v>2</v>
      </c>
      <c r="BG784">
        <v>1</v>
      </c>
      <c r="BH784" t="s">
        <v>110</v>
      </c>
      <c r="BI784">
        <v>5</v>
      </c>
      <c r="BJ784" t="s">
        <v>119</v>
      </c>
      <c r="BK784">
        <v>0</v>
      </c>
      <c r="BL784" t="s">
        <v>93</v>
      </c>
      <c r="BM784" t="s">
        <v>120</v>
      </c>
      <c r="BN784">
        <v>2005</v>
      </c>
      <c r="BO784" t="s">
        <v>121</v>
      </c>
      <c r="BP784">
        <v>2</v>
      </c>
      <c r="BQ784">
        <v>450</v>
      </c>
      <c r="BR784" t="s">
        <v>110</v>
      </c>
      <c r="BS784" t="s">
        <v>110</v>
      </c>
      <c r="BT784" t="s">
        <v>116</v>
      </c>
      <c r="BU784">
        <v>0</v>
      </c>
      <c r="BV784">
        <v>49</v>
      </c>
      <c r="BW784">
        <v>0</v>
      </c>
      <c r="BX784">
        <v>0</v>
      </c>
      <c r="BY784">
        <v>0</v>
      </c>
      <c r="BZ784">
        <v>0</v>
      </c>
      <c r="CA784" t="s">
        <v>93</v>
      </c>
      <c r="CB784" t="s">
        <v>93</v>
      </c>
      <c r="CC784" t="s">
        <v>93</v>
      </c>
      <c r="CD784">
        <v>0</v>
      </c>
      <c r="CE784">
        <v>6</v>
      </c>
      <c r="CF784">
        <v>2007</v>
      </c>
      <c r="CG784" t="s">
        <v>122</v>
      </c>
      <c r="CH784" t="s">
        <v>123</v>
      </c>
      <c r="CI784">
        <v>157000</v>
      </c>
      <c r="CR784">
        <v>1090</v>
      </c>
      <c r="CS784" t="s">
        <v>124</v>
      </c>
    </row>
    <row r="785" spans="1:97" x14ac:dyDescent="0.3">
      <c r="A785">
        <v>1100</v>
      </c>
      <c r="B785">
        <v>20</v>
      </c>
      <c r="C785" t="s">
        <v>91</v>
      </c>
      <c r="D785">
        <v>82</v>
      </c>
      <c r="E785">
        <v>11880</v>
      </c>
      <c r="F785" t="s">
        <v>92</v>
      </c>
      <c r="G785" t="s">
        <v>93</v>
      </c>
      <c r="H785" t="s">
        <v>94</v>
      </c>
      <c r="I785" t="s">
        <v>95</v>
      </c>
      <c r="J785" t="s">
        <v>96</v>
      </c>
      <c r="K785" t="s">
        <v>134</v>
      </c>
      <c r="L785" t="s">
        <v>98</v>
      </c>
      <c r="M785" t="s">
        <v>211</v>
      </c>
      <c r="N785" t="s">
        <v>203</v>
      </c>
      <c r="O785" t="s">
        <v>169</v>
      </c>
      <c r="P785" t="s">
        <v>101</v>
      </c>
      <c r="Q785" t="s">
        <v>102</v>
      </c>
      <c r="R785" t="s">
        <v>136</v>
      </c>
      <c r="S785" s="3" t="str">
        <f>VLOOKUP(R785,'House Style2'!$A$1:$E$9,5,FALSE)</f>
        <v>Above Average</v>
      </c>
      <c r="T785">
        <v>7</v>
      </c>
      <c r="U785">
        <v>0.7267850777039947</v>
      </c>
      <c r="V785" t="s">
        <v>104</v>
      </c>
      <c r="W785">
        <v>5</v>
      </c>
      <c r="X785">
        <v>1978</v>
      </c>
      <c r="Y785">
        <v>1978</v>
      </c>
      <c r="Z785" t="s">
        <v>105</v>
      </c>
      <c r="AA785" t="s">
        <v>126</v>
      </c>
      <c r="AB785" t="s">
        <v>194</v>
      </c>
      <c r="AC785" t="s">
        <v>194</v>
      </c>
      <c r="AD785" t="s">
        <v>108</v>
      </c>
      <c r="AE785">
        <v>206</v>
      </c>
      <c r="AF785" t="s">
        <v>110</v>
      </c>
      <c r="AG785" t="s">
        <v>110</v>
      </c>
      <c r="AH785" t="s">
        <v>171</v>
      </c>
      <c r="AI785" t="s">
        <v>112</v>
      </c>
      <c r="AJ785" t="s">
        <v>110</v>
      </c>
      <c r="AK785" t="s">
        <v>156</v>
      </c>
      <c r="AL785" t="s">
        <v>151</v>
      </c>
      <c r="AM785">
        <v>704</v>
      </c>
      <c r="AN785" t="s">
        <v>114</v>
      </c>
      <c r="AO785">
        <v>0</v>
      </c>
      <c r="AP785">
        <v>567</v>
      </c>
      <c r="AQ785">
        <v>1271</v>
      </c>
      <c r="AR785" t="s">
        <v>115</v>
      </c>
      <c r="AS785" t="s">
        <v>110</v>
      </c>
      <c r="AT785" t="s">
        <v>116</v>
      </c>
      <c r="AU785" t="s">
        <v>117</v>
      </c>
      <c r="AV785">
        <v>1601</v>
      </c>
      <c r="AW785">
        <v>0.85103516770179355</v>
      </c>
      <c r="AX785" t="s">
        <v>118</v>
      </c>
      <c r="AY785">
        <v>0</v>
      </c>
      <c r="AZ785">
        <v>0</v>
      </c>
      <c r="BA785">
        <v>1601</v>
      </c>
      <c r="BB785">
        <v>0</v>
      </c>
      <c r="BC785">
        <v>0</v>
      </c>
      <c r="BD785">
        <v>2</v>
      </c>
      <c r="BE785">
        <v>0</v>
      </c>
      <c r="BF785">
        <v>3</v>
      </c>
      <c r="BG785">
        <v>1</v>
      </c>
      <c r="BH785" t="s">
        <v>110</v>
      </c>
      <c r="BI785">
        <v>7</v>
      </c>
      <c r="BJ785" t="s">
        <v>119</v>
      </c>
      <c r="BK785">
        <v>1</v>
      </c>
      <c r="BL785" t="s">
        <v>110</v>
      </c>
      <c r="BM785" t="s">
        <v>120</v>
      </c>
      <c r="BN785">
        <v>1978</v>
      </c>
      <c r="BO785" t="s">
        <v>143</v>
      </c>
      <c r="BP785">
        <v>2</v>
      </c>
      <c r="BQ785">
        <v>478</v>
      </c>
      <c r="BR785" t="s">
        <v>110</v>
      </c>
      <c r="BS785" t="s">
        <v>110</v>
      </c>
      <c r="BT785" t="s">
        <v>116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 t="s">
        <v>93</v>
      </c>
      <c r="CB785" t="s">
        <v>93</v>
      </c>
      <c r="CC785" t="s">
        <v>93</v>
      </c>
      <c r="CD785">
        <v>0</v>
      </c>
      <c r="CE785">
        <v>4</v>
      </c>
      <c r="CF785">
        <v>2009</v>
      </c>
      <c r="CG785" t="s">
        <v>213</v>
      </c>
      <c r="CH785" t="s">
        <v>132</v>
      </c>
      <c r="CI785">
        <v>157000</v>
      </c>
      <c r="CR785" t="s">
        <v>124</v>
      </c>
      <c r="CS785">
        <v>1601</v>
      </c>
    </row>
    <row r="786" spans="1:97" x14ac:dyDescent="0.3">
      <c r="A786">
        <v>1383</v>
      </c>
      <c r="B786">
        <v>70</v>
      </c>
      <c r="C786" t="s">
        <v>158</v>
      </c>
      <c r="D786">
        <v>60</v>
      </c>
      <c r="E786">
        <v>7200</v>
      </c>
      <c r="F786" t="s">
        <v>92</v>
      </c>
      <c r="G786" t="s">
        <v>93</v>
      </c>
      <c r="H786" t="s">
        <v>141</v>
      </c>
      <c r="I786" t="s">
        <v>95</v>
      </c>
      <c r="J786" t="s">
        <v>96</v>
      </c>
      <c r="K786" t="s">
        <v>97</v>
      </c>
      <c r="L786" t="s">
        <v>98</v>
      </c>
      <c r="M786" t="s">
        <v>159</v>
      </c>
      <c r="N786" t="s">
        <v>100</v>
      </c>
      <c r="O786" t="s">
        <v>101</v>
      </c>
      <c r="P786" t="s">
        <v>101</v>
      </c>
      <c r="Q786" t="s">
        <v>102</v>
      </c>
      <c r="R786" t="s">
        <v>103</v>
      </c>
      <c r="S786" s="3" t="str">
        <f>VLOOKUP(R786,'House Style2'!$A$1:$E$9,5,FALSE)</f>
        <v>Above Average</v>
      </c>
      <c r="T786">
        <v>7</v>
      </c>
      <c r="U786">
        <v>0.48956440097764609</v>
      </c>
      <c r="V786" t="s">
        <v>104</v>
      </c>
      <c r="W786">
        <v>7</v>
      </c>
      <c r="X786">
        <v>1920</v>
      </c>
      <c r="Y786">
        <v>1950</v>
      </c>
      <c r="Z786" t="s">
        <v>125</v>
      </c>
      <c r="AA786" t="s">
        <v>126</v>
      </c>
      <c r="AB786" t="s">
        <v>127</v>
      </c>
      <c r="AC786" t="s">
        <v>127</v>
      </c>
      <c r="AD786" t="s">
        <v>129</v>
      </c>
      <c r="AE786">
        <v>0</v>
      </c>
      <c r="AF786" t="s">
        <v>110</v>
      </c>
      <c r="AG786" t="s">
        <v>110</v>
      </c>
      <c r="AH786" t="s">
        <v>162</v>
      </c>
      <c r="AI786" t="s">
        <v>220</v>
      </c>
      <c r="AJ786" t="s">
        <v>110</v>
      </c>
      <c r="AK786" t="s">
        <v>156</v>
      </c>
      <c r="AL786" t="s">
        <v>114</v>
      </c>
      <c r="AM786">
        <v>0</v>
      </c>
      <c r="AN786" t="s">
        <v>114</v>
      </c>
      <c r="AO786">
        <v>0</v>
      </c>
      <c r="AP786">
        <v>596</v>
      </c>
      <c r="AQ786">
        <v>596</v>
      </c>
      <c r="AR786" t="s">
        <v>115</v>
      </c>
      <c r="AS786" t="s">
        <v>109</v>
      </c>
      <c r="AT786" t="s">
        <v>116</v>
      </c>
      <c r="AU786" t="s">
        <v>117</v>
      </c>
      <c r="AV786">
        <v>998</v>
      </c>
      <c r="AW786">
        <v>3.9252829548335089E-2</v>
      </c>
      <c r="AX786" t="s">
        <v>195</v>
      </c>
      <c r="AY786">
        <v>764</v>
      </c>
      <c r="AZ786">
        <v>0</v>
      </c>
      <c r="BA786">
        <v>1762</v>
      </c>
      <c r="BB786">
        <v>1</v>
      </c>
      <c r="BC786">
        <v>0</v>
      </c>
      <c r="BD786">
        <v>1</v>
      </c>
      <c r="BE786">
        <v>1</v>
      </c>
      <c r="BF786">
        <v>4</v>
      </c>
      <c r="BG786">
        <v>1</v>
      </c>
      <c r="BH786" t="s">
        <v>112</v>
      </c>
      <c r="BI786">
        <v>8</v>
      </c>
      <c r="BJ786" t="s">
        <v>119</v>
      </c>
      <c r="BK786">
        <v>0</v>
      </c>
      <c r="BL786" t="s">
        <v>93</v>
      </c>
      <c r="BM786" t="s">
        <v>164</v>
      </c>
      <c r="BN786">
        <v>1989</v>
      </c>
      <c r="BO786" t="s">
        <v>114</v>
      </c>
      <c r="BP786">
        <v>2</v>
      </c>
      <c r="BQ786">
        <v>576</v>
      </c>
      <c r="BR786" t="s">
        <v>110</v>
      </c>
      <c r="BS786" t="s">
        <v>110</v>
      </c>
      <c r="BT786" t="s">
        <v>221</v>
      </c>
      <c r="BU786">
        <v>36</v>
      </c>
      <c r="BV786">
        <v>0</v>
      </c>
      <c r="BW786">
        <v>221</v>
      </c>
      <c r="BX786">
        <v>0</v>
      </c>
      <c r="BY786">
        <v>0</v>
      </c>
      <c r="BZ786">
        <v>0</v>
      </c>
      <c r="CA786" t="s">
        <v>93</v>
      </c>
      <c r="CB786" t="s">
        <v>93</v>
      </c>
      <c r="CC786" t="s">
        <v>93</v>
      </c>
      <c r="CD786">
        <v>0</v>
      </c>
      <c r="CE786">
        <v>10</v>
      </c>
      <c r="CF786">
        <v>2006</v>
      </c>
      <c r="CG786" t="s">
        <v>122</v>
      </c>
      <c r="CH786" t="s">
        <v>123</v>
      </c>
      <c r="CI786">
        <v>157000</v>
      </c>
      <c r="CR786">
        <v>998</v>
      </c>
      <c r="CS786" t="s">
        <v>124</v>
      </c>
    </row>
    <row r="787" spans="1:97" x14ac:dyDescent="0.3">
      <c r="A787">
        <v>1364</v>
      </c>
      <c r="B787">
        <v>60</v>
      </c>
      <c r="C787" t="s">
        <v>91</v>
      </c>
      <c r="D787">
        <v>73</v>
      </c>
      <c r="E787">
        <v>8499</v>
      </c>
      <c r="F787" t="s">
        <v>92</v>
      </c>
      <c r="G787" t="s">
        <v>93</v>
      </c>
      <c r="H787" t="s">
        <v>94</v>
      </c>
      <c r="I787" t="s">
        <v>95</v>
      </c>
      <c r="J787" t="s">
        <v>96</v>
      </c>
      <c r="K787" t="s">
        <v>134</v>
      </c>
      <c r="L787" t="s">
        <v>98</v>
      </c>
      <c r="M787" t="s">
        <v>184</v>
      </c>
      <c r="N787" t="s">
        <v>100</v>
      </c>
      <c r="O787" t="s">
        <v>101</v>
      </c>
      <c r="P787" t="s">
        <v>101</v>
      </c>
      <c r="Q787" t="s">
        <v>102</v>
      </c>
      <c r="R787" t="s">
        <v>103</v>
      </c>
      <c r="S787" s="3" t="str">
        <f>VLOOKUP(R787,'House Style2'!$A$1:$E$9,5,FALSE)</f>
        <v>Above Average</v>
      </c>
      <c r="T787">
        <v>6</v>
      </c>
      <c r="U787">
        <v>0.56764323432125119</v>
      </c>
      <c r="V787" t="s">
        <v>104</v>
      </c>
      <c r="W787">
        <v>5</v>
      </c>
      <c r="X787">
        <v>2006</v>
      </c>
      <c r="Y787">
        <v>2007</v>
      </c>
      <c r="Z787" t="s">
        <v>105</v>
      </c>
      <c r="AA787" t="s">
        <v>126</v>
      </c>
      <c r="AB787" t="s">
        <v>137</v>
      </c>
      <c r="AC787" t="s">
        <v>137</v>
      </c>
      <c r="AD787" t="s">
        <v>129</v>
      </c>
      <c r="AE787">
        <v>0</v>
      </c>
      <c r="AF787" t="s">
        <v>110</v>
      </c>
      <c r="AG787" t="s">
        <v>110</v>
      </c>
      <c r="AH787" t="s">
        <v>111</v>
      </c>
      <c r="AI787" t="s">
        <v>112</v>
      </c>
      <c r="AJ787" t="s">
        <v>110</v>
      </c>
      <c r="AK787" t="s">
        <v>156</v>
      </c>
      <c r="AL787" t="s">
        <v>114</v>
      </c>
      <c r="AM787">
        <v>0</v>
      </c>
      <c r="AN787" t="s">
        <v>114</v>
      </c>
      <c r="AO787">
        <v>0</v>
      </c>
      <c r="AP787">
        <v>616</v>
      </c>
      <c r="AQ787">
        <v>616</v>
      </c>
      <c r="AR787" t="s">
        <v>115</v>
      </c>
      <c r="AS787" t="s">
        <v>109</v>
      </c>
      <c r="AT787" t="s">
        <v>116</v>
      </c>
      <c r="AU787" t="s">
        <v>117</v>
      </c>
      <c r="AV787">
        <v>616</v>
      </c>
      <c r="AW787">
        <v>0.15334557352789335</v>
      </c>
      <c r="AX787" t="s">
        <v>195</v>
      </c>
      <c r="AY787">
        <v>796</v>
      </c>
      <c r="AZ787">
        <v>0</v>
      </c>
      <c r="BA787">
        <v>1412</v>
      </c>
      <c r="BB787">
        <v>0</v>
      </c>
      <c r="BC787">
        <v>0</v>
      </c>
      <c r="BD787">
        <v>2</v>
      </c>
      <c r="BE787">
        <v>1</v>
      </c>
      <c r="BF787">
        <v>3</v>
      </c>
      <c r="BG787">
        <v>1</v>
      </c>
      <c r="BH787" t="s">
        <v>112</v>
      </c>
      <c r="BI787">
        <v>6</v>
      </c>
      <c r="BJ787" t="s">
        <v>119</v>
      </c>
      <c r="BK787">
        <v>1</v>
      </c>
      <c r="BL787" t="s">
        <v>112</v>
      </c>
      <c r="BM787" t="s">
        <v>142</v>
      </c>
      <c r="BN787">
        <v>2007</v>
      </c>
      <c r="BO787" t="s">
        <v>121</v>
      </c>
      <c r="BP787">
        <v>2</v>
      </c>
      <c r="BQ787">
        <v>432</v>
      </c>
      <c r="BR787" t="s">
        <v>110</v>
      </c>
      <c r="BS787" t="s">
        <v>110</v>
      </c>
      <c r="BT787" t="s">
        <v>116</v>
      </c>
      <c r="BU787">
        <v>0</v>
      </c>
      <c r="BV787">
        <v>36</v>
      </c>
      <c r="BW787">
        <v>0</v>
      </c>
      <c r="BX787">
        <v>0</v>
      </c>
      <c r="BY787">
        <v>0</v>
      </c>
      <c r="BZ787">
        <v>0</v>
      </c>
      <c r="CA787" t="s">
        <v>93</v>
      </c>
      <c r="CB787" t="s">
        <v>93</v>
      </c>
      <c r="CC787" t="s">
        <v>93</v>
      </c>
      <c r="CD787">
        <v>0</v>
      </c>
      <c r="CE787">
        <v>3</v>
      </c>
      <c r="CF787">
        <v>2007</v>
      </c>
      <c r="CG787" t="s">
        <v>139</v>
      </c>
      <c r="CH787" t="s">
        <v>140</v>
      </c>
      <c r="CI787">
        <v>156932</v>
      </c>
      <c r="CR787">
        <v>616</v>
      </c>
      <c r="CS787" t="s">
        <v>124</v>
      </c>
    </row>
    <row r="788" spans="1:97" x14ac:dyDescent="0.3">
      <c r="A788">
        <v>1321</v>
      </c>
      <c r="B788">
        <v>20</v>
      </c>
      <c r="C788" t="s">
        <v>91</v>
      </c>
      <c r="D788">
        <v>70</v>
      </c>
      <c r="E788">
        <v>8400</v>
      </c>
      <c r="F788" t="s">
        <v>92</v>
      </c>
      <c r="G788" t="s">
        <v>93</v>
      </c>
      <c r="H788" t="s">
        <v>141</v>
      </c>
      <c r="I788" t="s">
        <v>95</v>
      </c>
      <c r="J788" t="s">
        <v>96</v>
      </c>
      <c r="K788" t="s">
        <v>134</v>
      </c>
      <c r="L788" t="s">
        <v>98</v>
      </c>
      <c r="M788" t="s">
        <v>192</v>
      </c>
      <c r="N788" t="s">
        <v>100</v>
      </c>
      <c r="O788" t="s">
        <v>101</v>
      </c>
      <c r="P788" t="s">
        <v>101</v>
      </c>
      <c r="Q788" t="s">
        <v>102</v>
      </c>
      <c r="R788" t="s">
        <v>136</v>
      </c>
      <c r="S788" s="3" t="str">
        <f>VLOOKUP(R788,'House Style2'!$A$1:$E$9,5,FALSE)</f>
        <v>Above Average</v>
      </c>
      <c r="T788">
        <v>6</v>
      </c>
      <c r="U788">
        <v>0.62005152448616563</v>
      </c>
      <c r="V788" t="s">
        <v>104</v>
      </c>
      <c r="W788">
        <v>3</v>
      </c>
      <c r="X788">
        <v>1957</v>
      </c>
      <c r="Y788">
        <v>1957</v>
      </c>
      <c r="Z788" t="s">
        <v>125</v>
      </c>
      <c r="AA788" t="s">
        <v>126</v>
      </c>
      <c r="AB788" t="s">
        <v>108</v>
      </c>
      <c r="AC788" t="s">
        <v>108</v>
      </c>
      <c r="AD788" t="s">
        <v>129</v>
      </c>
      <c r="AE788">
        <v>0</v>
      </c>
      <c r="AF788" t="s">
        <v>110</v>
      </c>
      <c r="AG788" t="s">
        <v>110</v>
      </c>
      <c r="AH788" t="s">
        <v>171</v>
      </c>
      <c r="AI788" t="s">
        <v>110</v>
      </c>
      <c r="AJ788" t="s">
        <v>110</v>
      </c>
      <c r="AK788" t="s">
        <v>156</v>
      </c>
      <c r="AL788" t="s">
        <v>151</v>
      </c>
      <c r="AM788">
        <v>189</v>
      </c>
      <c r="AN788" t="s">
        <v>172</v>
      </c>
      <c r="AO788">
        <v>661</v>
      </c>
      <c r="AP788">
        <v>628</v>
      </c>
      <c r="AQ788">
        <v>1478</v>
      </c>
      <c r="AR788" t="s">
        <v>115</v>
      </c>
      <c r="AS788" t="s">
        <v>112</v>
      </c>
      <c r="AT788" t="s">
        <v>116</v>
      </c>
      <c r="AU788" t="s">
        <v>117</v>
      </c>
      <c r="AV788">
        <v>1478</v>
      </c>
      <c r="AW788">
        <v>2.0354351947579175E-2</v>
      </c>
      <c r="AX788" t="s">
        <v>118</v>
      </c>
      <c r="AY788">
        <v>0</v>
      </c>
      <c r="AZ788">
        <v>0</v>
      </c>
      <c r="BA788">
        <v>1478</v>
      </c>
      <c r="BB788">
        <v>1</v>
      </c>
      <c r="BC788">
        <v>0</v>
      </c>
      <c r="BD788">
        <v>1</v>
      </c>
      <c r="BE788">
        <v>1</v>
      </c>
      <c r="BF788">
        <v>3</v>
      </c>
      <c r="BG788">
        <v>1</v>
      </c>
      <c r="BH788" t="s">
        <v>110</v>
      </c>
      <c r="BI788">
        <v>6</v>
      </c>
      <c r="BJ788" t="s">
        <v>119</v>
      </c>
      <c r="BK788">
        <v>2</v>
      </c>
      <c r="BL788" t="s">
        <v>112</v>
      </c>
      <c r="BM788" t="s">
        <v>120</v>
      </c>
      <c r="BN788">
        <v>1957</v>
      </c>
      <c r="BO788" t="s">
        <v>143</v>
      </c>
      <c r="BP788">
        <v>2</v>
      </c>
      <c r="BQ788">
        <v>442</v>
      </c>
      <c r="BR788" t="s">
        <v>110</v>
      </c>
      <c r="BS788" t="s">
        <v>110</v>
      </c>
      <c r="BT788" t="s">
        <v>116</v>
      </c>
      <c r="BU788">
        <v>114</v>
      </c>
      <c r="BV788">
        <v>0</v>
      </c>
      <c r="BW788">
        <v>0</v>
      </c>
      <c r="BX788">
        <v>0</v>
      </c>
      <c r="BY788">
        <v>216</v>
      </c>
      <c r="BZ788">
        <v>0</v>
      </c>
      <c r="CA788" t="s">
        <v>93</v>
      </c>
      <c r="CB788" t="s">
        <v>93</v>
      </c>
      <c r="CC788" t="s">
        <v>93</v>
      </c>
      <c r="CD788">
        <v>0</v>
      </c>
      <c r="CE788">
        <v>6</v>
      </c>
      <c r="CF788">
        <v>2009</v>
      </c>
      <c r="CG788" t="s">
        <v>122</v>
      </c>
      <c r="CH788" t="s">
        <v>123</v>
      </c>
      <c r="CI788">
        <v>156500</v>
      </c>
      <c r="CR788">
        <v>1478</v>
      </c>
      <c r="CS788" t="s">
        <v>124</v>
      </c>
    </row>
    <row r="789" spans="1:97" x14ac:dyDescent="0.3">
      <c r="A789">
        <v>214</v>
      </c>
      <c r="B789">
        <v>20</v>
      </c>
      <c r="C789" t="s">
        <v>91</v>
      </c>
      <c r="D789">
        <v>43</v>
      </c>
      <c r="E789">
        <v>13568</v>
      </c>
      <c r="F789" t="s">
        <v>92</v>
      </c>
      <c r="G789" t="s">
        <v>93</v>
      </c>
      <c r="H789" t="s">
        <v>152</v>
      </c>
      <c r="I789" t="s">
        <v>95</v>
      </c>
      <c r="J789" t="s">
        <v>96</v>
      </c>
      <c r="K789" t="s">
        <v>133</v>
      </c>
      <c r="L789" t="s">
        <v>98</v>
      </c>
      <c r="M789" t="s">
        <v>167</v>
      </c>
      <c r="N789" t="s">
        <v>100</v>
      </c>
      <c r="O789" t="s">
        <v>101</v>
      </c>
      <c r="P789" t="s">
        <v>101</v>
      </c>
      <c r="Q789" t="s">
        <v>102</v>
      </c>
      <c r="R789" t="s">
        <v>136</v>
      </c>
      <c r="S789" s="3" t="str">
        <f>VLOOKUP(R789,'House Style2'!$A$1:$E$9,5,FALSE)</f>
        <v>Above Average</v>
      </c>
      <c r="T789">
        <v>5</v>
      </c>
      <c r="U789">
        <v>7.0747348358164208E-2</v>
      </c>
      <c r="V789" t="s">
        <v>225</v>
      </c>
      <c r="W789">
        <v>5</v>
      </c>
      <c r="X789">
        <v>1995</v>
      </c>
      <c r="Y789">
        <v>1995</v>
      </c>
      <c r="Z789" t="s">
        <v>105</v>
      </c>
      <c r="AA789" t="s">
        <v>126</v>
      </c>
      <c r="AB789" t="s">
        <v>137</v>
      </c>
      <c r="AC789" t="s">
        <v>137</v>
      </c>
      <c r="AD789" t="s">
        <v>129</v>
      </c>
      <c r="AE789">
        <v>0</v>
      </c>
      <c r="AF789" t="s">
        <v>110</v>
      </c>
      <c r="AG789" t="s">
        <v>110</v>
      </c>
      <c r="AH789" t="s">
        <v>111</v>
      </c>
      <c r="AI789" t="s">
        <v>112</v>
      </c>
      <c r="AJ789" t="s">
        <v>110</v>
      </c>
      <c r="AK789" t="s">
        <v>156</v>
      </c>
      <c r="AL789" t="s">
        <v>151</v>
      </c>
      <c r="AM789">
        <v>716</v>
      </c>
      <c r="AN789" t="s">
        <v>114</v>
      </c>
      <c r="AO789">
        <v>0</v>
      </c>
      <c r="AP789">
        <v>274</v>
      </c>
      <c r="AQ789">
        <v>990</v>
      </c>
      <c r="AR789" t="s">
        <v>115</v>
      </c>
      <c r="AS789" t="s">
        <v>109</v>
      </c>
      <c r="AT789" t="s">
        <v>116</v>
      </c>
      <c r="AU789" t="s">
        <v>117</v>
      </c>
      <c r="AV789">
        <v>990</v>
      </c>
      <c r="AW789">
        <v>0.12017349726402227</v>
      </c>
      <c r="AX789" t="s">
        <v>195</v>
      </c>
      <c r="AY789">
        <v>0</v>
      </c>
      <c r="AZ789">
        <v>0</v>
      </c>
      <c r="BA789">
        <v>990</v>
      </c>
      <c r="BB789">
        <v>0</v>
      </c>
      <c r="BC789">
        <v>1</v>
      </c>
      <c r="BD789">
        <v>1</v>
      </c>
      <c r="BE789">
        <v>0</v>
      </c>
      <c r="BF789">
        <v>3</v>
      </c>
      <c r="BG789">
        <v>1</v>
      </c>
      <c r="BH789" t="s">
        <v>110</v>
      </c>
      <c r="BI789">
        <v>5</v>
      </c>
      <c r="BJ789" t="s">
        <v>119</v>
      </c>
      <c r="BK789">
        <v>0</v>
      </c>
      <c r="BL789" t="s">
        <v>93</v>
      </c>
      <c r="BM789" t="s">
        <v>120</v>
      </c>
      <c r="BN789">
        <v>1996</v>
      </c>
      <c r="BO789" t="s">
        <v>114</v>
      </c>
      <c r="BP789">
        <v>2</v>
      </c>
      <c r="BQ789">
        <v>576</v>
      </c>
      <c r="BR789" t="s">
        <v>110</v>
      </c>
      <c r="BS789" t="s">
        <v>110</v>
      </c>
      <c r="BT789" t="s">
        <v>116</v>
      </c>
      <c r="BU789">
        <v>224</v>
      </c>
      <c r="BV789">
        <v>0</v>
      </c>
      <c r="BW789">
        <v>0</v>
      </c>
      <c r="BX789">
        <v>0</v>
      </c>
      <c r="BY789">
        <v>0</v>
      </c>
      <c r="BZ789">
        <v>0</v>
      </c>
      <c r="CA789" t="s">
        <v>93</v>
      </c>
      <c r="CB789" t="s">
        <v>93</v>
      </c>
      <c r="CC789" t="s">
        <v>93</v>
      </c>
      <c r="CD789">
        <v>0</v>
      </c>
      <c r="CE789">
        <v>7</v>
      </c>
      <c r="CF789">
        <v>2006</v>
      </c>
      <c r="CG789" t="s">
        <v>122</v>
      </c>
      <c r="CH789" t="s">
        <v>123</v>
      </c>
      <c r="CI789">
        <v>156000</v>
      </c>
      <c r="CR789">
        <v>990</v>
      </c>
      <c r="CS789" t="s">
        <v>124</v>
      </c>
    </row>
    <row r="790" spans="1:97" x14ac:dyDescent="0.3">
      <c r="A790">
        <v>361</v>
      </c>
      <c r="B790">
        <v>85</v>
      </c>
      <c r="C790" t="s">
        <v>91</v>
      </c>
      <c r="D790" t="s">
        <v>93</v>
      </c>
      <c r="E790">
        <v>7540</v>
      </c>
      <c r="F790" t="s">
        <v>92</v>
      </c>
      <c r="G790" t="s">
        <v>93</v>
      </c>
      <c r="H790" t="s">
        <v>94</v>
      </c>
      <c r="I790" t="s">
        <v>95</v>
      </c>
      <c r="J790" t="s">
        <v>96</v>
      </c>
      <c r="K790" t="s">
        <v>133</v>
      </c>
      <c r="L790" t="s">
        <v>98</v>
      </c>
      <c r="M790" t="s">
        <v>218</v>
      </c>
      <c r="N790" t="s">
        <v>203</v>
      </c>
      <c r="O790" t="s">
        <v>101</v>
      </c>
      <c r="P790" t="s">
        <v>101</v>
      </c>
      <c r="Q790" t="s">
        <v>102</v>
      </c>
      <c r="R790" t="s">
        <v>241</v>
      </c>
      <c r="S790" s="3" t="str">
        <f>VLOOKUP(R790,'House Style2'!$A$1:$E$9,5,FALSE)</f>
        <v>Below Average</v>
      </c>
      <c r="T790">
        <v>6</v>
      </c>
      <c r="U790">
        <v>0.68594424085802375</v>
      </c>
      <c r="V790" t="s">
        <v>104</v>
      </c>
      <c r="W790">
        <v>6</v>
      </c>
      <c r="X790">
        <v>1978</v>
      </c>
      <c r="Y790">
        <v>1978</v>
      </c>
      <c r="Z790" t="s">
        <v>105</v>
      </c>
      <c r="AA790" t="s">
        <v>126</v>
      </c>
      <c r="AB790" t="s">
        <v>137</v>
      </c>
      <c r="AC790" t="s">
        <v>137</v>
      </c>
      <c r="AD790" t="s">
        <v>129</v>
      </c>
      <c r="AE790">
        <v>0</v>
      </c>
      <c r="AF790" t="s">
        <v>110</v>
      </c>
      <c r="AG790" t="s">
        <v>110</v>
      </c>
      <c r="AH790" t="s">
        <v>171</v>
      </c>
      <c r="AI790" t="s">
        <v>112</v>
      </c>
      <c r="AJ790" t="s">
        <v>110</v>
      </c>
      <c r="AK790" t="s">
        <v>130</v>
      </c>
      <c r="AL790" t="s">
        <v>113</v>
      </c>
      <c r="AM790">
        <v>773</v>
      </c>
      <c r="AN790" t="s">
        <v>114</v>
      </c>
      <c r="AO790">
        <v>0</v>
      </c>
      <c r="AP790">
        <v>115</v>
      </c>
      <c r="AQ790">
        <v>888</v>
      </c>
      <c r="AR790" t="s">
        <v>115</v>
      </c>
      <c r="AS790" t="s">
        <v>109</v>
      </c>
      <c r="AT790" t="s">
        <v>116</v>
      </c>
      <c r="AU790" t="s">
        <v>117</v>
      </c>
      <c r="AV790">
        <v>912</v>
      </c>
      <c r="AW790">
        <v>0.66031331600336485</v>
      </c>
      <c r="AX790" t="s">
        <v>195</v>
      </c>
      <c r="AY790">
        <v>0</v>
      </c>
      <c r="AZ790">
        <v>0</v>
      </c>
      <c r="BA790">
        <v>912</v>
      </c>
      <c r="BB790">
        <v>1</v>
      </c>
      <c r="BC790">
        <v>0</v>
      </c>
      <c r="BD790">
        <v>1</v>
      </c>
      <c r="BE790">
        <v>0</v>
      </c>
      <c r="BF790">
        <v>2</v>
      </c>
      <c r="BG790">
        <v>1</v>
      </c>
      <c r="BH790" t="s">
        <v>110</v>
      </c>
      <c r="BI790">
        <v>5</v>
      </c>
      <c r="BJ790" t="s">
        <v>119</v>
      </c>
      <c r="BK790">
        <v>1</v>
      </c>
      <c r="BL790" t="s">
        <v>110</v>
      </c>
      <c r="BM790" t="s">
        <v>120</v>
      </c>
      <c r="BN790">
        <v>1978</v>
      </c>
      <c r="BO790" t="s">
        <v>143</v>
      </c>
      <c r="BP790">
        <v>2</v>
      </c>
      <c r="BQ790">
        <v>470</v>
      </c>
      <c r="BR790" t="s">
        <v>110</v>
      </c>
      <c r="BS790" t="s">
        <v>110</v>
      </c>
      <c r="BT790" t="s">
        <v>116</v>
      </c>
      <c r="BU790">
        <v>0</v>
      </c>
      <c r="BV790">
        <v>0</v>
      </c>
      <c r="BW790">
        <v>0</v>
      </c>
      <c r="BX790">
        <v>0</v>
      </c>
      <c r="BY790">
        <v>192</v>
      </c>
      <c r="BZ790">
        <v>0</v>
      </c>
      <c r="CA790" t="s">
        <v>93</v>
      </c>
      <c r="CB790" t="s">
        <v>131</v>
      </c>
      <c r="CC790" t="s">
        <v>93</v>
      </c>
      <c r="CD790">
        <v>0</v>
      </c>
      <c r="CE790">
        <v>6</v>
      </c>
      <c r="CF790">
        <v>2007</v>
      </c>
      <c r="CG790" t="s">
        <v>122</v>
      </c>
      <c r="CH790" t="s">
        <v>123</v>
      </c>
      <c r="CI790">
        <v>156000</v>
      </c>
      <c r="CR790">
        <v>912</v>
      </c>
      <c r="CS790" t="s">
        <v>124</v>
      </c>
    </row>
    <row r="791" spans="1:97" x14ac:dyDescent="0.3">
      <c r="A791">
        <v>487</v>
      </c>
      <c r="B791">
        <v>20</v>
      </c>
      <c r="C791" t="s">
        <v>91</v>
      </c>
      <c r="D791">
        <v>79</v>
      </c>
      <c r="E791">
        <v>10289</v>
      </c>
      <c r="F791" t="s">
        <v>92</v>
      </c>
      <c r="G791" t="s">
        <v>93</v>
      </c>
      <c r="H791" t="s">
        <v>141</v>
      </c>
      <c r="I791" t="s">
        <v>95</v>
      </c>
      <c r="J791" t="s">
        <v>96</v>
      </c>
      <c r="K791" t="s">
        <v>134</v>
      </c>
      <c r="L791" t="s">
        <v>98</v>
      </c>
      <c r="M791" t="s">
        <v>192</v>
      </c>
      <c r="N791" t="s">
        <v>100</v>
      </c>
      <c r="O791" t="s">
        <v>101</v>
      </c>
      <c r="P791" t="s">
        <v>101</v>
      </c>
      <c r="Q791" t="s">
        <v>102</v>
      </c>
      <c r="R791" t="s">
        <v>136</v>
      </c>
      <c r="S791" s="3" t="str">
        <f>VLOOKUP(R791,'House Style2'!$A$1:$E$9,5,FALSE)</f>
        <v>Above Average</v>
      </c>
      <c r="T791">
        <v>5</v>
      </c>
      <c r="U791">
        <v>0.42958902146274458</v>
      </c>
      <c r="V791" t="s">
        <v>225</v>
      </c>
      <c r="W791">
        <v>7</v>
      </c>
      <c r="X791">
        <v>1965</v>
      </c>
      <c r="Y791">
        <v>1965</v>
      </c>
      <c r="Z791" t="s">
        <v>125</v>
      </c>
      <c r="AA791" t="s">
        <v>126</v>
      </c>
      <c r="AB791" t="s">
        <v>176</v>
      </c>
      <c r="AC791" t="s">
        <v>176</v>
      </c>
      <c r="AD791" t="s">
        <v>108</v>
      </c>
      <c r="AE791">
        <v>168</v>
      </c>
      <c r="AF791" t="s">
        <v>110</v>
      </c>
      <c r="AG791" t="s">
        <v>110</v>
      </c>
      <c r="AH791" t="s">
        <v>171</v>
      </c>
      <c r="AI791" t="s">
        <v>110</v>
      </c>
      <c r="AJ791" t="s">
        <v>110</v>
      </c>
      <c r="AK791" t="s">
        <v>156</v>
      </c>
      <c r="AL791" t="s">
        <v>151</v>
      </c>
      <c r="AM791">
        <v>836</v>
      </c>
      <c r="AN791" t="s">
        <v>114</v>
      </c>
      <c r="AO791">
        <v>0</v>
      </c>
      <c r="AP791">
        <v>237</v>
      </c>
      <c r="AQ791">
        <v>1073</v>
      </c>
      <c r="AR791" t="s">
        <v>115</v>
      </c>
      <c r="AS791" t="s">
        <v>110</v>
      </c>
      <c r="AT791" t="s">
        <v>116</v>
      </c>
      <c r="AU791" t="s">
        <v>117</v>
      </c>
      <c r="AV791">
        <v>1073</v>
      </c>
      <c r="AW791">
        <v>0.62287630662712012</v>
      </c>
      <c r="AX791" t="s">
        <v>195</v>
      </c>
      <c r="AY791">
        <v>0</v>
      </c>
      <c r="AZ791">
        <v>0</v>
      </c>
      <c r="BA791">
        <v>1073</v>
      </c>
      <c r="BB791">
        <v>1</v>
      </c>
      <c r="BC791">
        <v>0</v>
      </c>
      <c r="BD791">
        <v>1</v>
      </c>
      <c r="BE791">
        <v>1</v>
      </c>
      <c r="BF791">
        <v>3</v>
      </c>
      <c r="BG791">
        <v>1</v>
      </c>
      <c r="BH791" t="s">
        <v>110</v>
      </c>
      <c r="BI791">
        <v>6</v>
      </c>
      <c r="BJ791" t="s">
        <v>119</v>
      </c>
      <c r="BK791">
        <v>0</v>
      </c>
      <c r="BL791" t="s">
        <v>93</v>
      </c>
      <c r="BM791" t="s">
        <v>120</v>
      </c>
      <c r="BN791">
        <v>1965</v>
      </c>
      <c r="BO791" t="s">
        <v>143</v>
      </c>
      <c r="BP791">
        <v>2</v>
      </c>
      <c r="BQ791">
        <v>515</v>
      </c>
      <c r="BR791" t="s">
        <v>110</v>
      </c>
      <c r="BS791" t="s">
        <v>110</v>
      </c>
      <c r="BT791" t="s">
        <v>116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 t="s">
        <v>93</v>
      </c>
      <c r="CB791" t="s">
        <v>93</v>
      </c>
      <c r="CC791" t="s">
        <v>93</v>
      </c>
      <c r="CD791">
        <v>0</v>
      </c>
      <c r="CE791">
        <v>6</v>
      </c>
      <c r="CF791">
        <v>2007</v>
      </c>
      <c r="CG791" t="s">
        <v>122</v>
      </c>
      <c r="CH791" t="s">
        <v>123</v>
      </c>
      <c r="CI791">
        <v>156000</v>
      </c>
      <c r="CR791">
        <v>1073</v>
      </c>
      <c r="CS791" t="s">
        <v>124</v>
      </c>
    </row>
    <row r="792" spans="1:97" x14ac:dyDescent="0.3">
      <c r="A792">
        <v>755</v>
      </c>
      <c r="B792">
        <v>20</v>
      </c>
      <c r="C792" t="s">
        <v>91</v>
      </c>
      <c r="D792">
        <v>61</v>
      </c>
      <c r="E792">
        <v>7930</v>
      </c>
      <c r="F792" t="s">
        <v>92</v>
      </c>
      <c r="G792" t="s">
        <v>93</v>
      </c>
      <c r="H792" t="s">
        <v>141</v>
      </c>
      <c r="I792" t="s">
        <v>95</v>
      </c>
      <c r="J792" t="s">
        <v>96</v>
      </c>
      <c r="K792" t="s">
        <v>134</v>
      </c>
      <c r="L792" t="s">
        <v>98</v>
      </c>
      <c r="M792" t="s">
        <v>192</v>
      </c>
      <c r="N792" t="s">
        <v>100</v>
      </c>
      <c r="O792" t="s">
        <v>101</v>
      </c>
      <c r="P792" t="s">
        <v>101</v>
      </c>
      <c r="Q792" t="s">
        <v>102</v>
      </c>
      <c r="R792" t="s">
        <v>136</v>
      </c>
      <c r="S792" s="3" t="str">
        <f>VLOOKUP(R792,'House Style2'!$A$1:$E$9,5,FALSE)</f>
        <v>Above Average</v>
      </c>
      <c r="T792">
        <v>6</v>
      </c>
      <c r="U792">
        <v>0.54447755323434788</v>
      </c>
      <c r="V792" t="s">
        <v>104</v>
      </c>
      <c r="W792">
        <v>8</v>
      </c>
      <c r="X792">
        <v>1969</v>
      </c>
      <c r="Y792">
        <v>2005</v>
      </c>
      <c r="Z792" t="s">
        <v>105</v>
      </c>
      <c r="AA792" t="s">
        <v>126</v>
      </c>
      <c r="AB792" t="s">
        <v>194</v>
      </c>
      <c r="AC792" t="s">
        <v>194</v>
      </c>
      <c r="AD792" t="s">
        <v>129</v>
      </c>
      <c r="AE792">
        <v>0</v>
      </c>
      <c r="AF792" t="s">
        <v>110</v>
      </c>
      <c r="AG792" t="s">
        <v>110</v>
      </c>
      <c r="AH792" t="s">
        <v>171</v>
      </c>
      <c r="AI792" t="s">
        <v>110</v>
      </c>
      <c r="AJ792" t="s">
        <v>110</v>
      </c>
      <c r="AK792" t="s">
        <v>156</v>
      </c>
      <c r="AL792" t="s">
        <v>113</v>
      </c>
      <c r="AM792">
        <v>439</v>
      </c>
      <c r="AN792" t="s">
        <v>210</v>
      </c>
      <c r="AO792">
        <v>472</v>
      </c>
      <c r="AP792">
        <v>115</v>
      </c>
      <c r="AQ792">
        <v>1026</v>
      </c>
      <c r="AR792" t="s">
        <v>115</v>
      </c>
      <c r="AS792" t="s">
        <v>112</v>
      </c>
      <c r="AT792" t="s">
        <v>116</v>
      </c>
      <c r="AU792" t="s">
        <v>117</v>
      </c>
      <c r="AV792">
        <v>1026</v>
      </c>
      <c r="AW792">
        <v>8.3086353573356697E-2</v>
      </c>
      <c r="AX792" t="s">
        <v>195</v>
      </c>
      <c r="AY792">
        <v>0</v>
      </c>
      <c r="AZ792">
        <v>0</v>
      </c>
      <c r="BA792">
        <v>1026</v>
      </c>
      <c r="BB792">
        <v>1</v>
      </c>
      <c r="BC792">
        <v>0</v>
      </c>
      <c r="BD792">
        <v>1</v>
      </c>
      <c r="BE792">
        <v>0</v>
      </c>
      <c r="BF792">
        <v>3</v>
      </c>
      <c r="BG792">
        <v>1</v>
      </c>
      <c r="BH792" t="s">
        <v>112</v>
      </c>
      <c r="BI792">
        <v>5</v>
      </c>
      <c r="BJ792" t="s">
        <v>119</v>
      </c>
      <c r="BK792">
        <v>0</v>
      </c>
      <c r="BL792" t="s">
        <v>93</v>
      </c>
      <c r="BM792" t="s">
        <v>164</v>
      </c>
      <c r="BN792">
        <v>1969</v>
      </c>
      <c r="BO792" t="s">
        <v>143</v>
      </c>
      <c r="BP792">
        <v>2</v>
      </c>
      <c r="BQ792">
        <v>440</v>
      </c>
      <c r="BR792" t="s">
        <v>110</v>
      </c>
      <c r="BS792" t="s">
        <v>110</v>
      </c>
      <c r="BT792" t="s">
        <v>116</v>
      </c>
      <c r="BU792">
        <v>171</v>
      </c>
      <c r="BV792">
        <v>48</v>
      </c>
      <c r="BW792">
        <v>0</v>
      </c>
      <c r="BX792">
        <v>0</v>
      </c>
      <c r="BY792">
        <v>0</v>
      </c>
      <c r="BZ792">
        <v>0</v>
      </c>
      <c r="CA792" t="s">
        <v>93</v>
      </c>
      <c r="CB792" t="s">
        <v>93</v>
      </c>
      <c r="CC792" t="s">
        <v>93</v>
      </c>
      <c r="CD792">
        <v>0</v>
      </c>
      <c r="CE792">
        <v>7</v>
      </c>
      <c r="CF792">
        <v>2009</v>
      </c>
      <c r="CG792" t="s">
        <v>122</v>
      </c>
      <c r="CH792" t="s">
        <v>123</v>
      </c>
      <c r="CI792">
        <v>156000</v>
      </c>
      <c r="CR792">
        <v>1026</v>
      </c>
      <c r="CS792" t="s">
        <v>124</v>
      </c>
    </row>
    <row r="793" spans="1:97" x14ac:dyDescent="0.3">
      <c r="A793">
        <v>1079</v>
      </c>
      <c r="B793">
        <v>120</v>
      </c>
      <c r="C793" t="s">
        <v>158</v>
      </c>
      <c r="D793">
        <v>37</v>
      </c>
      <c r="E793">
        <v>4435</v>
      </c>
      <c r="F793" t="s">
        <v>92</v>
      </c>
      <c r="G793" t="s">
        <v>93</v>
      </c>
      <c r="H793" t="s">
        <v>141</v>
      </c>
      <c r="I793" t="s">
        <v>95</v>
      </c>
      <c r="J793" t="s">
        <v>96</v>
      </c>
      <c r="K793" t="s">
        <v>134</v>
      </c>
      <c r="L793" t="s">
        <v>98</v>
      </c>
      <c r="M793" t="s">
        <v>167</v>
      </c>
      <c r="N793" t="s">
        <v>100</v>
      </c>
      <c r="O793" t="s">
        <v>101</v>
      </c>
      <c r="P793" t="s">
        <v>101</v>
      </c>
      <c r="Q793" t="s">
        <v>175</v>
      </c>
      <c r="R793" t="s">
        <v>136</v>
      </c>
      <c r="S793" s="3" t="str">
        <f>VLOOKUP(R793,'House Style2'!$A$1:$E$9,5,FALSE)</f>
        <v>Above Average</v>
      </c>
      <c r="T793">
        <v>6</v>
      </c>
      <c r="U793">
        <v>0.53388830767715656</v>
      </c>
      <c r="V793" t="s">
        <v>104</v>
      </c>
      <c r="W793">
        <v>5</v>
      </c>
      <c r="X793">
        <v>2004</v>
      </c>
      <c r="Y793">
        <v>2004</v>
      </c>
      <c r="Z793" t="s">
        <v>105</v>
      </c>
      <c r="AA793" t="s">
        <v>126</v>
      </c>
      <c r="AB793" t="s">
        <v>137</v>
      </c>
      <c r="AC793" t="s">
        <v>137</v>
      </c>
      <c r="AD793" t="s">
        <v>108</v>
      </c>
      <c r="AE793">
        <v>169</v>
      </c>
      <c r="AF793" t="s">
        <v>112</v>
      </c>
      <c r="AG793" t="s">
        <v>110</v>
      </c>
      <c r="AH793" t="s">
        <v>111</v>
      </c>
      <c r="AI793" t="s">
        <v>112</v>
      </c>
      <c r="AJ793" t="s">
        <v>110</v>
      </c>
      <c r="AK793" t="s">
        <v>163</v>
      </c>
      <c r="AL793" t="s">
        <v>113</v>
      </c>
      <c r="AM793">
        <v>662</v>
      </c>
      <c r="AN793" t="s">
        <v>114</v>
      </c>
      <c r="AO793">
        <v>0</v>
      </c>
      <c r="AP793">
        <v>186</v>
      </c>
      <c r="AQ793">
        <v>848</v>
      </c>
      <c r="AR793" t="s">
        <v>115</v>
      </c>
      <c r="AS793" t="s">
        <v>109</v>
      </c>
      <c r="AT793" t="s">
        <v>116</v>
      </c>
      <c r="AU793" t="s">
        <v>117</v>
      </c>
      <c r="AV793">
        <v>848</v>
      </c>
      <c r="AW793">
        <v>0.79593546593444076</v>
      </c>
      <c r="AX793" t="s">
        <v>195</v>
      </c>
      <c r="AY793">
        <v>0</v>
      </c>
      <c r="AZ793">
        <v>0</v>
      </c>
      <c r="BA793">
        <v>848</v>
      </c>
      <c r="BB793">
        <v>1</v>
      </c>
      <c r="BC793">
        <v>0</v>
      </c>
      <c r="BD793">
        <v>1</v>
      </c>
      <c r="BE793">
        <v>0</v>
      </c>
      <c r="BF793">
        <v>1</v>
      </c>
      <c r="BG793">
        <v>1</v>
      </c>
      <c r="BH793" t="s">
        <v>112</v>
      </c>
      <c r="BI793">
        <v>3</v>
      </c>
      <c r="BJ793" t="s">
        <v>119</v>
      </c>
      <c r="BK793">
        <v>1</v>
      </c>
      <c r="BL793" t="s">
        <v>112</v>
      </c>
      <c r="BM793" t="s">
        <v>120</v>
      </c>
      <c r="BN793">
        <v>2004</v>
      </c>
      <c r="BO793" t="s">
        <v>143</v>
      </c>
      <c r="BP793">
        <v>2</v>
      </c>
      <c r="BQ793">
        <v>420</v>
      </c>
      <c r="BR793" t="s">
        <v>110</v>
      </c>
      <c r="BS793" t="s">
        <v>110</v>
      </c>
      <c r="BT793" t="s">
        <v>116</v>
      </c>
      <c r="BU793">
        <v>140</v>
      </c>
      <c r="BV793">
        <v>0</v>
      </c>
      <c r="BW793">
        <v>0</v>
      </c>
      <c r="BX793">
        <v>0</v>
      </c>
      <c r="BY793">
        <v>0</v>
      </c>
      <c r="BZ793">
        <v>0</v>
      </c>
      <c r="CA793" t="s">
        <v>93</v>
      </c>
      <c r="CB793" t="s">
        <v>93</v>
      </c>
      <c r="CC793" t="s">
        <v>93</v>
      </c>
      <c r="CD793">
        <v>0</v>
      </c>
      <c r="CE793">
        <v>5</v>
      </c>
      <c r="CF793">
        <v>2006</v>
      </c>
      <c r="CG793" t="s">
        <v>122</v>
      </c>
      <c r="CH793" t="s">
        <v>123</v>
      </c>
      <c r="CI793">
        <v>155900</v>
      </c>
      <c r="CR793">
        <v>848</v>
      </c>
      <c r="CS793" t="s">
        <v>124</v>
      </c>
    </row>
    <row r="794" spans="1:97" x14ac:dyDescent="0.3">
      <c r="A794">
        <v>1345</v>
      </c>
      <c r="B794">
        <v>60</v>
      </c>
      <c r="C794" t="s">
        <v>91</v>
      </c>
      <c r="D794">
        <v>85</v>
      </c>
      <c r="E794">
        <v>11103</v>
      </c>
      <c r="F794" t="s">
        <v>92</v>
      </c>
      <c r="G794" t="s">
        <v>93</v>
      </c>
      <c r="H794" t="s">
        <v>94</v>
      </c>
      <c r="I794" t="s">
        <v>95</v>
      </c>
      <c r="J794" t="s">
        <v>96</v>
      </c>
      <c r="K794" t="s">
        <v>97</v>
      </c>
      <c r="L794" t="s">
        <v>98</v>
      </c>
      <c r="M794" t="s">
        <v>167</v>
      </c>
      <c r="N794" t="s">
        <v>100</v>
      </c>
      <c r="O794" t="s">
        <v>101</v>
      </c>
      <c r="P794" t="s">
        <v>101</v>
      </c>
      <c r="Q794" t="s">
        <v>102</v>
      </c>
      <c r="R794" t="s">
        <v>103</v>
      </c>
      <c r="S794" s="3" t="str">
        <f>VLOOKUP(R794,'House Style2'!$A$1:$E$9,5,FALSE)</f>
        <v>Above Average</v>
      </c>
      <c r="T794">
        <v>7</v>
      </c>
      <c r="U794">
        <v>0.49967374799139241</v>
      </c>
      <c r="V794" t="s">
        <v>104</v>
      </c>
      <c r="W794">
        <v>5</v>
      </c>
      <c r="X794">
        <v>2006</v>
      </c>
      <c r="Y794">
        <v>2006</v>
      </c>
      <c r="Z794" t="s">
        <v>105</v>
      </c>
      <c r="AA794" t="s">
        <v>126</v>
      </c>
      <c r="AB794" t="s">
        <v>137</v>
      </c>
      <c r="AC794" t="s">
        <v>137</v>
      </c>
      <c r="AD794" t="s">
        <v>129</v>
      </c>
      <c r="AE794">
        <v>0</v>
      </c>
      <c r="AF794" t="s">
        <v>112</v>
      </c>
      <c r="AG794" t="s">
        <v>110</v>
      </c>
      <c r="AH794" t="s">
        <v>111</v>
      </c>
      <c r="AI794" t="s">
        <v>112</v>
      </c>
      <c r="AJ794" t="s">
        <v>110</v>
      </c>
      <c r="AK794" t="s">
        <v>156</v>
      </c>
      <c r="AL794" t="s">
        <v>114</v>
      </c>
      <c r="AM794">
        <v>0</v>
      </c>
      <c r="AN794" t="s">
        <v>114</v>
      </c>
      <c r="AO794">
        <v>0</v>
      </c>
      <c r="AP794">
        <v>728</v>
      </c>
      <c r="AQ794">
        <v>728</v>
      </c>
      <c r="AR794" t="s">
        <v>115</v>
      </c>
      <c r="AS794" t="s">
        <v>109</v>
      </c>
      <c r="AT794" t="s">
        <v>116</v>
      </c>
      <c r="AU794" t="s">
        <v>117</v>
      </c>
      <c r="AV794">
        <v>728</v>
      </c>
      <c r="AW794">
        <v>0.75767106075052715</v>
      </c>
      <c r="AX794" t="s">
        <v>195</v>
      </c>
      <c r="AY794">
        <v>728</v>
      </c>
      <c r="AZ794">
        <v>0</v>
      </c>
      <c r="BA794">
        <v>1456</v>
      </c>
      <c r="BB794">
        <v>0</v>
      </c>
      <c r="BC794">
        <v>0</v>
      </c>
      <c r="BD794">
        <v>2</v>
      </c>
      <c r="BE794">
        <v>1</v>
      </c>
      <c r="BF794">
        <v>3</v>
      </c>
      <c r="BG794">
        <v>1</v>
      </c>
      <c r="BH794" t="s">
        <v>112</v>
      </c>
      <c r="BI794">
        <v>8</v>
      </c>
      <c r="BJ794" t="s">
        <v>119</v>
      </c>
      <c r="BK794">
        <v>1</v>
      </c>
      <c r="BL794" t="s">
        <v>110</v>
      </c>
      <c r="BM794" t="s">
        <v>120</v>
      </c>
      <c r="BN794">
        <v>2006</v>
      </c>
      <c r="BO794" t="s">
        <v>121</v>
      </c>
      <c r="BP794">
        <v>2</v>
      </c>
      <c r="BQ794">
        <v>440</v>
      </c>
      <c r="BR794" t="s">
        <v>110</v>
      </c>
      <c r="BS794" t="s">
        <v>110</v>
      </c>
      <c r="BT794" t="s">
        <v>116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 t="s">
        <v>93</v>
      </c>
      <c r="CB794" t="s">
        <v>93</v>
      </c>
      <c r="CC794" t="s">
        <v>93</v>
      </c>
      <c r="CD794">
        <v>0</v>
      </c>
      <c r="CE794">
        <v>7</v>
      </c>
      <c r="CF794">
        <v>2007</v>
      </c>
      <c r="CG794" t="s">
        <v>139</v>
      </c>
      <c r="CH794" t="s">
        <v>140</v>
      </c>
      <c r="CI794">
        <v>155835</v>
      </c>
      <c r="CR794">
        <v>728</v>
      </c>
      <c r="CS794" t="s">
        <v>124</v>
      </c>
    </row>
    <row r="795" spans="1:97" x14ac:dyDescent="0.3">
      <c r="A795">
        <v>118</v>
      </c>
      <c r="B795">
        <v>20</v>
      </c>
      <c r="C795" t="s">
        <v>91</v>
      </c>
      <c r="D795">
        <v>74</v>
      </c>
      <c r="E795">
        <v>8536</v>
      </c>
      <c r="F795" t="s">
        <v>92</v>
      </c>
      <c r="G795" t="s">
        <v>93</v>
      </c>
      <c r="H795" t="s">
        <v>141</v>
      </c>
      <c r="I795" t="s">
        <v>95</v>
      </c>
      <c r="J795" t="s">
        <v>96</v>
      </c>
      <c r="K795" t="s">
        <v>97</v>
      </c>
      <c r="L795" t="s">
        <v>98</v>
      </c>
      <c r="M795" t="s">
        <v>202</v>
      </c>
      <c r="N795" t="s">
        <v>203</v>
      </c>
      <c r="O795" t="s">
        <v>101</v>
      </c>
      <c r="P795" t="s">
        <v>101</v>
      </c>
      <c r="Q795" t="s">
        <v>102</v>
      </c>
      <c r="R795" t="s">
        <v>136</v>
      </c>
      <c r="S795" s="3" t="str">
        <f>VLOOKUP(R795,'House Style2'!$A$1:$E$9,5,FALSE)</f>
        <v>Above Average</v>
      </c>
      <c r="T795">
        <v>5</v>
      </c>
      <c r="U795">
        <v>0.92240938284589902</v>
      </c>
      <c r="V795" t="s">
        <v>225</v>
      </c>
      <c r="W795">
        <v>5</v>
      </c>
      <c r="X795">
        <v>2006</v>
      </c>
      <c r="Y795">
        <v>2007</v>
      </c>
      <c r="Z795" t="s">
        <v>105</v>
      </c>
      <c r="AA795" t="s">
        <v>126</v>
      </c>
      <c r="AB795" t="s">
        <v>137</v>
      </c>
      <c r="AC795" t="s">
        <v>137</v>
      </c>
      <c r="AD795" t="s">
        <v>129</v>
      </c>
      <c r="AE795">
        <v>0</v>
      </c>
      <c r="AF795" t="s">
        <v>110</v>
      </c>
      <c r="AG795" t="s">
        <v>110</v>
      </c>
      <c r="AH795" t="s">
        <v>111</v>
      </c>
      <c r="AI795" t="s">
        <v>112</v>
      </c>
      <c r="AJ795" t="s">
        <v>110</v>
      </c>
      <c r="AK795" t="s">
        <v>156</v>
      </c>
      <c r="AL795" t="s">
        <v>114</v>
      </c>
      <c r="AM795">
        <v>0</v>
      </c>
      <c r="AN795" t="s">
        <v>114</v>
      </c>
      <c r="AO795">
        <v>0</v>
      </c>
      <c r="AP795">
        <v>1125</v>
      </c>
      <c r="AQ795">
        <v>1125</v>
      </c>
      <c r="AR795" t="s">
        <v>115</v>
      </c>
      <c r="AS795" t="s">
        <v>112</v>
      </c>
      <c r="AT795" t="s">
        <v>116</v>
      </c>
      <c r="AU795" t="s">
        <v>117</v>
      </c>
      <c r="AV795">
        <v>1125</v>
      </c>
      <c r="AW795">
        <v>0.42096452840796195</v>
      </c>
      <c r="AX795" t="s">
        <v>118</v>
      </c>
      <c r="AY795">
        <v>0</v>
      </c>
      <c r="AZ795">
        <v>0</v>
      </c>
      <c r="BA795">
        <v>1125</v>
      </c>
      <c r="BB795">
        <v>0</v>
      </c>
      <c r="BC795">
        <v>0</v>
      </c>
      <c r="BD795">
        <v>1</v>
      </c>
      <c r="BE795">
        <v>1</v>
      </c>
      <c r="BF795">
        <v>2</v>
      </c>
      <c r="BG795">
        <v>1</v>
      </c>
      <c r="BH795" t="s">
        <v>110</v>
      </c>
      <c r="BI795">
        <v>5</v>
      </c>
      <c r="BJ795" t="s">
        <v>119</v>
      </c>
      <c r="BK795">
        <v>0</v>
      </c>
      <c r="BL795" t="s">
        <v>93</v>
      </c>
      <c r="BM795" t="s">
        <v>120</v>
      </c>
      <c r="BN795">
        <v>2007</v>
      </c>
      <c r="BO795" t="s">
        <v>114</v>
      </c>
      <c r="BP795">
        <v>2</v>
      </c>
      <c r="BQ795">
        <v>430</v>
      </c>
      <c r="BR795" t="s">
        <v>110</v>
      </c>
      <c r="BS795" t="s">
        <v>110</v>
      </c>
      <c r="BT795" t="s">
        <v>116</v>
      </c>
      <c r="BU795">
        <v>80</v>
      </c>
      <c r="BV795">
        <v>64</v>
      </c>
      <c r="BW795">
        <v>0</v>
      </c>
      <c r="BX795">
        <v>0</v>
      </c>
      <c r="BY795">
        <v>0</v>
      </c>
      <c r="BZ795">
        <v>0</v>
      </c>
      <c r="CA795" t="s">
        <v>93</v>
      </c>
      <c r="CB795" t="s">
        <v>93</v>
      </c>
      <c r="CC795" t="s">
        <v>93</v>
      </c>
      <c r="CD795">
        <v>0</v>
      </c>
      <c r="CE795">
        <v>4</v>
      </c>
      <c r="CF795">
        <v>2007</v>
      </c>
      <c r="CG795" t="s">
        <v>139</v>
      </c>
      <c r="CH795" t="s">
        <v>140</v>
      </c>
      <c r="CI795">
        <v>155000</v>
      </c>
      <c r="CR795">
        <v>1125</v>
      </c>
      <c r="CS795" t="s">
        <v>124</v>
      </c>
    </row>
    <row r="796" spans="1:97" x14ac:dyDescent="0.3">
      <c r="A796">
        <v>129</v>
      </c>
      <c r="B796">
        <v>60</v>
      </c>
      <c r="C796" t="s">
        <v>91</v>
      </c>
      <c r="D796">
        <v>69</v>
      </c>
      <c r="E796">
        <v>7590</v>
      </c>
      <c r="F796" t="s">
        <v>92</v>
      </c>
      <c r="G796" t="s">
        <v>93</v>
      </c>
      <c r="H796" t="s">
        <v>141</v>
      </c>
      <c r="I796" t="s">
        <v>95</v>
      </c>
      <c r="J796" t="s">
        <v>96</v>
      </c>
      <c r="K796" t="s">
        <v>134</v>
      </c>
      <c r="L796" t="s">
        <v>98</v>
      </c>
      <c r="M796" t="s">
        <v>192</v>
      </c>
      <c r="N796" t="s">
        <v>100</v>
      </c>
      <c r="O796" t="s">
        <v>180</v>
      </c>
      <c r="P796" t="s">
        <v>101</v>
      </c>
      <c r="Q796" t="s">
        <v>102</v>
      </c>
      <c r="R796" t="s">
        <v>103</v>
      </c>
      <c r="S796" s="3" t="str">
        <f>VLOOKUP(R796,'House Style2'!$A$1:$E$9,5,FALSE)</f>
        <v>Above Average</v>
      </c>
      <c r="T796">
        <v>6</v>
      </c>
      <c r="U796">
        <v>0.36529130782291808</v>
      </c>
      <c r="V796" t="s">
        <v>104</v>
      </c>
      <c r="W796">
        <v>5</v>
      </c>
      <c r="X796">
        <v>1966</v>
      </c>
      <c r="Y796">
        <v>1966</v>
      </c>
      <c r="Z796" t="s">
        <v>105</v>
      </c>
      <c r="AA796" t="s">
        <v>126</v>
      </c>
      <c r="AB796" t="s">
        <v>137</v>
      </c>
      <c r="AC796" t="s">
        <v>137</v>
      </c>
      <c r="AD796" t="s">
        <v>108</v>
      </c>
      <c r="AE796">
        <v>266</v>
      </c>
      <c r="AF796" t="s">
        <v>110</v>
      </c>
      <c r="AG796" t="s">
        <v>110</v>
      </c>
      <c r="AH796" t="s">
        <v>171</v>
      </c>
      <c r="AI796" t="s">
        <v>110</v>
      </c>
      <c r="AJ796" t="s">
        <v>110</v>
      </c>
      <c r="AK796" t="s">
        <v>156</v>
      </c>
      <c r="AL796" t="s">
        <v>189</v>
      </c>
      <c r="AM796">
        <v>512</v>
      </c>
      <c r="AN796" t="s">
        <v>114</v>
      </c>
      <c r="AO796">
        <v>0</v>
      </c>
      <c r="AP796">
        <v>148</v>
      </c>
      <c r="AQ796">
        <v>660</v>
      </c>
      <c r="AR796" t="s">
        <v>115</v>
      </c>
      <c r="AS796" t="s">
        <v>110</v>
      </c>
      <c r="AT796" t="s">
        <v>116</v>
      </c>
      <c r="AU796" t="s">
        <v>117</v>
      </c>
      <c r="AV796">
        <v>660</v>
      </c>
      <c r="AW796">
        <v>0.23089881522939926</v>
      </c>
      <c r="AX796" t="s">
        <v>195</v>
      </c>
      <c r="AY796">
        <v>688</v>
      </c>
      <c r="AZ796">
        <v>0</v>
      </c>
      <c r="BA796">
        <v>1348</v>
      </c>
      <c r="BB796">
        <v>0</v>
      </c>
      <c r="BC796">
        <v>0</v>
      </c>
      <c r="BD796">
        <v>1</v>
      </c>
      <c r="BE796">
        <v>1</v>
      </c>
      <c r="BF796">
        <v>3</v>
      </c>
      <c r="BG796">
        <v>1</v>
      </c>
      <c r="BH796" t="s">
        <v>110</v>
      </c>
      <c r="BI796">
        <v>6</v>
      </c>
      <c r="BJ796" t="s">
        <v>119</v>
      </c>
      <c r="BK796">
        <v>1</v>
      </c>
      <c r="BL796" t="s">
        <v>220</v>
      </c>
      <c r="BM796" t="s">
        <v>120</v>
      </c>
      <c r="BN796">
        <v>1966</v>
      </c>
      <c r="BO796" t="s">
        <v>143</v>
      </c>
      <c r="BP796">
        <v>2</v>
      </c>
      <c r="BQ796">
        <v>453</v>
      </c>
      <c r="BR796" t="s">
        <v>110</v>
      </c>
      <c r="BS796" t="s">
        <v>110</v>
      </c>
      <c r="BT796" t="s">
        <v>116</v>
      </c>
      <c r="BU796">
        <v>188</v>
      </c>
      <c r="BV796">
        <v>108</v>
      </c>
      <c r="BW796">
        <v>0</v>
      </c>
      <c r="BX796">
        <v>0</v>
      </c>
      <c r="BY796">
        <v>0</v>
      </c>
      <c r="BZ796">
        <v>0</v>
      </c>
      <c r="CA796" t="s">
        <v>93</v>
      </c>
      <c r="CB796" t="s">
        <v>93</v>
      </c>
      <c r="CC796" t="s">
        <v>93</v>
      </c>
      <c r="CD796">
        <v>0</v>
      </c>
      <c r="CE796">
        <v>7</v>
      </c>
      <c r="CF796">
        <v>2006</v>
      </c>
      <c r="CG796" t="s">
        <v>122</v>
      </c>
      <c r="CH796" t="s">
        <v>123</v>
      </c>
      <c r="CI796">
        <v>155000</v>
      </c>
      <c r="CR796">
        <v>660</v>
      </c>
      <c r="CS796" t="s">
        <v>124</v>
      </c>
    </row>
    <row r="797" spans="1:97" x14ac:dyDescent="0.3">
      <c r="A797">
        <v>340</v>
      </c>
      <c r="B797">
        <v>20</v>
      </c>
      <c r="C797" t="s">
        <v>91</v>
      </c>
      <c r="D797">
        <v>66</v>
      </c>
      <c r="E797">
        <v>12400</v>
      </c>
      <c r="F797" t="s">
        <v>92</v>
      </c>
      <c r="G797" t="s">
        <v>93</v>
      </c>
      <c r="H797" t="s">
        <v>94</v>
      </c>
      <c r="I797" t="s">
        <v>95</v>
      </c>
      <c r="J797" t="s">
        <v>96</v>
      </c>
      <c r="K797" t="s">
        <v>134</v>
      </c>
      <c r="L797" t="s">
        <v>98</v>
      </c>
      <c r="M797" t="s">
        <v>192</v>
      </c>
      <c r="N797" t="s">
        <v>100</v>
      </c>
      <c r="O797" t="s">
        <v>230</v>
      </c>
      <c r="P797" t="s">
        <v>101</v>
      </c>
      <c r="Q797" t="s">
        <v>102</v>
      </c>
      <c r="R797" t="s">
        <v>136</v>
      </c>
      <c r="S797" s="3" t="str">
        <f>VLOOKUP(R797,'House Style2'!$A$1:$E$9,5,FALSE)</f>
        <v>Above Average</v>
      </c>
      <c r="T797">
        <v>6</v>
      </c>
      <c r="U797">
        <v>0.87713853486984517</v>
      </c>
      <c r="V797" t="s">
        <v>104</v>
      </c>
      <c r="W797">
        <v>7</v>
      </c>
      <c r="X797">
        <v>1958</v>
      </c>
      <c r="Y797">
        <v>1998</v>
      </c>
      <c r="Z797" t="s">
        <v>125</v>
      </c>
      <c r="AA797" t="s">
        <v>126</v>
      </c>
      <c r="AB797" t="s">
        <v>127</v>
      </c>
      <c r="AC797" t="s">
        <v>127</v>
      </c>
      <c r="AD797" t="s">
        <v>108</v>
      </c>
      <c r="AE797">
        <v>176</v>
      </c>
      <c r="AF797" t="s">
        <v>110</v>
      </c>
      <c r="AG797" t="s">
        <v>110</v>
      </c>
      <c r="AH797" t="s">
        <v>171</v>
      </c>
      <c r="AI797" t="s">
        <v>110</v>
      </c>
      <c r="AJ797" t="s">
        <v>220</v>
      </c>
      <c r="AK797" t="s">
        <v>156</v>
      </c>
      <c r="AL797" t="s">
        <v>172</v>
      </c>
      <c r="AM797">
        <v>585</v>
      </c>
      <c r="AN797" t="s">
        <v>114</v>
      </c>
      <c r="AO797">
        <v>0</v>
      </c>
      <c r="AP797">
        <v>630</v>
      </c>
      <c r="AQ797">
        <v>1215</v>
      </c>
      <c r="AR797" t="s">
        <v>115</v>
      </c>
      <c r="AS797" t="s">
        <v>110</v>
      </c>
      <c r="AT797" t="s">
        <v>116</v>
      </c>
      <c r="AU797" t="s">
        <v>232</v>
      </c>
      <c r="AV797">
        <v>1215</v>
      </c>
      <c r="AW797">
        <v>5.4259924099981038E-2</v>
      </c>
      <c r="AX797" t="s">
        <v>118</v>
      </c>
      <c r="AY797">
        <v>0</v>
      </c>
      <c r="AZ797">
        <v>0</v>
      </c>
      <c r="BA797">
        <v>1215</v>
      </c>
      <c r="BB797">
        <v>0</v>
      </c>
      <c r="BC797">
        <v>0</v>
      </c>
      <c r="BD797">
        <v>1</v>
      </c>
      <c r="BE797">
        <v>0</v>
      </c>
      <c r="BF797">
        <v>3</v>
      </c>
      <c r="BG797">
        <v>1</v>
      </c>
      <c r="BH797" t="s">
        <v>110</v>
      </c>
      <c r="BI797">
        <v>6</v>
      </c>
      <c r="BJ797" t="s">
        <v>119</v>
      </c>
      <c r="BK797">
        <v>0</v>
      </c>
      <c r="BL797" t="s">
        <v>93</v>
      </c>
      <c r="BM797" t="s">
        <v>120</v>
      </c>
      <c r="BN797">
        <v>1958</v>
      </c>
      <c r="BO797" t="s">
        <v>114</v>
      </c>
      <c r="BP797">
        <v>1</v>
      </c>
      <c r="BQ797">
        <v>297</v>
      </c>
      <c r="BR797" t="s">
        <v>110</v>
      </c>
      <c r="BS797" t="s">
        <v>110</v>
      </c>
      <c r="BT797" t="s">
        <v>116</v>
      </c>
      <c r="BU797">
        <v>0</v>
      </c>
      <c r="BV797">
        <v>0</v>
      </c>
      <c r="BW797">
        <v>0</v>
      </c>
      <c r="BX797">
        <v>0</v>
      </c>
      <c r="BY797">
        <v>234</v>
      </c>
      <c r="BZ797">
        <v>0</v>
      </c>
      <c r="CA797" t="s">
        <v>93</v>
      </c>
      <c r="CB797" t="s">
        <v>93</v>
      </c>
      <c r="CC797" t="s">
        <v>93</v>
      </c>
      <c r="CD797">
        <v>0</v>
      </c>
      <c r="CE797">
        <v>6</v>
      </c>
      <c r="CF797">
        <v>2009</v>
      </c>
      <c r="CG797" t="s">
        <v>122</v>
      </c>
      <c r="CH797" t="s">
        <v>123</v>
      </c>
      <c r="CI797">
        <v>155000</v>
      </c>
      <c r="CR797">
        <v>1215</v>
      </c>
      <c r="CS797" t="s">
        <v>124</v>
      </c>
    </row>
    <row r="798" spans="1:97" x14ac:dyDescent="0.3">
      <c r="A798">
        <v>462</v>
      </c>
      <c r="B798">
        <v>70</v>
      </c>
      <c r="C798" t="s">
        <v>91</v>
      </c>
      <c r="D798">
        <v>60</v>
      </c>
      <c r="E798">
        <v>7200</v>
      </c>
      <c r="F798" t="s">
        <v>92</v>
      </c>
      <c r="G798" t="s">
        <v>93</v>
      </c>
      <c r="H798" t="s">
        <v>141</v>
      </c>
      <c r="I798" t="s">
        <v>95</v>
      </c>
      <c r="J798" t="s">
        <v>96</v>
      </c>
      <c r="K798" t="s">
        <v>134</v>
      </c>
      <c r="L798" t="s">
        <v>98</v>
      </c>
      <c r="M798" t="s">
        <v>243</v>
      </c>
      <c r="N798" t="s">
        <v>203</v>
      </c>
      <c r="O798" t="s">
        <v>230</v>
      </c>
      <c r="P798" t="s">
        <v>101</v>
      </c>
      <c r="Q798" t="s">
        <v>102</v>
      </c>
      <c r="R798" t="s">
        <v>103</v>
      </c>
      <c r="S798" s="3" t="str">
        <f>VLOOKUP(R798,'House Style2'!$A$1:$E$9,5,FALSE)</f>
        <v>Above Average</v>
      </c>
      <c r="T798">
        <v>7</v>
      </c>
      <c r="U798">
        <v>0.39088554777507689</v>
      </c>
      <c r="V798" t="s">
        <v>104</v>
      </c>
      <c r="W798">
        <v>9</v>
      </c>
      <c r="X798">
        <v>1936</v>
      </c>
      <c r="Y798">
        <v>2007</v>
      </c>
      <c r="Z798" t="s">
        <v>105</v>
      </c>
      <c r="AA798" t="s">
        <v>126</v>
      </c>
      <c r="AB798" t="s">
        <v>127</v>
      </c>
      <c r="AC798" t="s">
        <v>127</v>
      </c>
      <c r="AD798" t="s">
        <v>129</v>
      </c>
      <c r="AE798">
        <v>0</v>
      </c>
      <c r="AF798" t="s">
        <v>112</v>
      </c>
      <c r="AG798" t="s">
        <v>112</v>
      </c>
      <c r="AH798" t="s">
        <v>111</v>
      </c>
      <c r="AI798" t="s">
        <v>112</v>
      </c>
      <c r="AJ798" t="s">
        <v>112</v>
      </c>
      <c r="AK798" t="s">
        <v>156</v>
      </c>
      <c r="AL798" t="s">
        <v>151</v>
      </c>
      <c r="AM798">
        <v>350</v>
      </c>
      <c r="AN798" t="s">
        <v>189</v>
      </c>
      <c r="AO798">
        <v>210</v>
      </c>
      <c r="AP798">
        <v>0</v>
      </c>
      <c r="AQ798">
        <v>560</v>
      </c>
      <c r="AR798" t="s">
        <v>115</v>
      </c>
      <c r="AS798" t="s">
        <v>109</v>
      </c>
      <c r="AT798" t="s">
        <v>116</v>
      </c>
      <c r="AU798" t="s">
        <v>117</v>
      </c>
      <c r="AV798">
        <v>575</v>
      </c>
      <c r="AW798">
        <v>0.21108906293089902</v>
      </c>
      <c r="AX798" t="s">
        <v>195</v>
      </c>
      <c r="AY798">
        <v>560</v>
      </c>
      <c r="AZ798">
        <v>0</v>
      </c>
      <c r="BA798">
        <v>1135</v>
      </c>
      <c r="BB798">
        <v>1</v>
      </c>
      <c r="BC798">
        <v>0</v>
      </c>
      <c r="BD798">
        <v>1</v>
      </c>
      <c r="BE798">
        <v>0</v>
      </c>
      <c r="BF798">
        <v>3</v>
      </c>
      <c r="BG798">
        <v>1</v>
      </c>
      <c r="BH798" t="s">
        <v>112</v>
      </c>
      <c r="BI798">
        <v>6</v>
      </c>
      <c r="BJ798" t="s">
        <v>119</v>
      </c>
      <c r="BK798">
        <v>0</v>
      </c>
      <c r="BL798" t="s">
        <v>93</v>
      </c>
      <c r="BM798" t="s">
        <v>164</v>
      </c>
      <c r="BN798">
        <v>1971</v>
      </c>
      <c r="BO798" t="s">
        <v>143</v>
      </c>
      <c r="BP798">
        <v>2</v>
      </c>
      <c r="BQ798">
        <v>576</v>
      </c>
      <c r="BR798" t="s">
        <v>110</v>
      </c>
      <c r="BS798" t="s">
        <v>110</v>
      </c>
      <c r="BT798" t="s">
        <v>116</v>
      </c>
      <c r="BU798">
        <v>256</v>
      </c>
      <c r="BV798">
        <v>0</v>
      </c>
      <c r="BW798">
        <v>0</v>
      </c>
      <c r="BX798">
        <v>0</v>
      </c>
      <c r="BY798">
        <v>0</v>
      </c>
      <c r="BZ798">
        <v>0</v>
      </c>
      <c r="CA798" t="s">
        <v>93</v>
      </c>
      <c r="CB798" t="s">
        <v>131</v>
      </c>
      <c r="CC798" t="s">
        <v>93</v>
      </c>
      <c r="CD798">
        <v>0</v>
      </c>
      <c r="CE798">
        <v>4</v>
      </c>
      <c r="CF798">
        <v>2009</v>
      </c>
      <c r="CG798" t="s">
        <v>122</v>
      </c>
      <c r="CH798" t="s">
        <v>123</v>
      </c>
      <c r="CI798">
        <v>155000</v>
      </c>
      <c r="CR798">
        <v>575</v>
      </c>
      <c r="CS798" t="s">
        <v>124</v>
      </c>
    </row>
    <row r="799" spans="1:97" x14ac:dyDescent="0.3">
      <c r="A799">
        <v>483</v>
      </c>
      <c r="B799">
        <v>70</v>
      </c>
      <c r="C799" t="s">
        <v>158</v>
      </c>
      <c r="D799">
        <v>50</v>
      </c>
      <c r="E799">
        <v>2500</v>
      </c>
      <c r="F799" t="s">
        <v>92</v>
      </c>
      <c r="G799" t="s">
        <v>92</v>
      </c>
      <c r="H799" t="s">
        <v>141</v>
      </c>
      <c r="I799" t="s">
        <v>95</v>
      </c>
      <c r="J799" t="s">
        <v>96</v>
      </c>
      <c r="K799" t="s">
        <v>97</v>
      </c>
      <c r="L799" t="s">
        <v>98</v>
      </c>
      <c r="M799" t="s">
        <v>159</v>
      </c>
      <c r="N799" t="s">
        <v>100</v>
      </c>
      <c r="O799" t="s">
        <v>101</v>
      </c>
      <c r="P799" t="s">
        <v>101</v>
      </c>
      <c r="Q799" t="s">
        <v>102</v>
      </c>
      <c r="R799" t="s">
        <v>103</v>
      </c>
      <c r="S799" s="3" t="str">
        <f>VLOOKUP(R799,'House Style2'!$A$1:$E$9,5,FALSE)</f>
        <v>Above Average</v>
      </c>
      <c r="T799">
        <v>7</v>
      </c>
      <c r="U799">
        <v>0.66614475978467247</v>
      </c>
      <c r="V799" t="s">
        <v>104</v>
      </c>
      <c r="W799">
        <v>8</v>
      </c>
      <c r="X799">
        <v>1915</v>
      </c>
      <c r="Y799">
        <v>2005</v>
      </c>
      <c r="Z799" t="s">
        <v>105</v>
      </c>
      <c r="AA799" t="s">
        <v>126</v>
      </c>
      <c r="AB799" t="s">
        <v>181</v>
      </c>
      <c r="AC799" t="s">
        <v>181</v>
      </c>
      <c r="AD799" t="s">
        <v>129</v>
      </c>
      <c r="AE799">
        <v>0</v>
      </c>
      <c r="AF799" t="s">
        <v>112</v>
      </c>
      <c r="AG799" t="s">
        <v>110</v>
      </c>
      <c r="AH799" t="s">
        <v>111</v>
      </c>
      <c r="AI799" t="s">
        <v>110</v>
      </c>
      <c r="AJ799" t="s">
        <v>110</v>
      </c>
      <c r="AK799" t="s">
        <v>156</v>
      </c>
      <c r="AL799" t="s">
        <v>151</v>
      </c>
      <c r="AM799">
        <v>299</v>
      </c>
      <c r="AN799" t="s">
        <v>114</v>
      </c>
      <c r="AO799">
        <v>0</v>
      </c>
      <c r="AP799">
        <v>611</v>
      </c>
      <c r="AQ799">
        <v>910</v>
      </c>
      <c r="AR799" t="s">
        <v>115</v>
      </c>
      <c r="AS799" t="s">
        <v>109</v>
      </c>
      <c r="AT799" t="s">
        <v>116</v>
      </c>
      <c r="AU799" t="s">
        <v>117</v>
      </c>
      <c r="AV799">
        <v>916</v>
      </c>
      <c r="AW799">
        <v>0.49579927309181793</v>
      </c>
      <c r="AX799" t="s">
        <v>195</v>
      </c>
      <c r="AY799">
        <v>910</v>
      </c>
      <c r="AZ799">
        <v>0</v>
      </c>
      <c r="BA799">
        <v>1826</v>
      </c>
      <c r="BB799">
        <v>1</v>
      </c>
      <c r="BC799">
        <v>0</v>
      </c>
      <c r="BD799">
        <v>1</v>
      </c>
      <c r="BE799">
        <v>1</v>
      </c>
      <c r="BF799">
        <v>4</v>
      </c>
      <c r="BG799">
        <v>1</v>
      </c>
      <c r="BH799" t="s">
        <v>109</v>
      </c>
      <c r="BI799">
        <v>7</v>
      </c>
      <c r="BJ799" t="s">
        <v>206</v>
      </c>
      <c r="BK799">
        <v>1</v>
      </c>
      <c r="BL799" t="s">
        <v>112</v>
      </c>
      <c r="BM799" t="s">
        <v>120</v>
      </c>
      <c r="BN799">
        <v>1915</v>
      </c>
      <c r="BO799" t="s">
        <v>114</v>
      </c>
      <c r="BP799">
        <v>1</v>
      </c>
      <c r="BQ799">
        <v>164</v>
      </c>
      <c r="BR799" t="s">
        <v>220</v>
      </c>
      <c r="BS799" t="s">
        <v>220</v>
      </c>
      <c r="BT799" t="s">
        <v>116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 t="s">
        <v>93</v>
      </c>
      <c r="CB799" t="s">
        <v>93</v>
      </c>
      <c r="CC799" t="s">
        <v>93</v>
      </c>
      <c r="CD799">
        <v>0</v>
      </c>
      <c r="CE799">
        <v>6</v>
      </c>
      <c r="CF799">
        <v>2009</v>
      </c>
      <c r="CG799" t="s">
        <v>122</v>
      </c>
      <c r="CH799" t="s">
        <v>123</v>
      </c>
      <c r="CI799">
        <v>155000</v>
      </c>
      <c r="CR799">
        <v>916</v>
      </c>
      <c r="CS799" t="s">
        <v>124</v>
      </c>
    </row>
    <row r="800" spans="1:97" x14ac:dyDescent="0.3">
      <c r="A800">
        <v>494</v>
      </c>
      <c r="B800">
        <v>20</v>
      </c>
      <c r="C800" t="s">
        <v>91</v>
      </c>
      <c r="D800">
        <v>70</v>
      </c>
      <c r="E800">
        <v>7931</v>
      </c>
      <c r="F800" t="s">
        <v>92</v>
      </c>
      <c r="G800" t="s">
        <v>93</v>
      </c>
      <c r="H800" t="s">
        <v>141</v>
      </c>
      <c r="I800" t="s">
        <v>95</v>
      </c>
      <c r="J800" t="s">
        <v>96</v>
      </c>
      <c r="K800" t="s">
        <v>134</v>
      </c>
      <c r="L800" t="s">
        <v>98</v>
      </c>
      <c r="M800" t="s">
        <v>192</v>
      </c>
      <c r="N800" t="s">
        <v>100</v>
      </c>
      <c r="O800" t="s">
        <v>101</v>
      </c>
      <c r="P800" t="s">
        <v>101</v>
      </c>
      <c r="Q800" t="s">
        <v>102</v>
      </c>
      <c r="R800" t="s">
        <v>136</v>
      </c>
      <c r="S800" s="3" t="str">
        <f>VLOOKUP(R800,'House Style2'!$A$1:$E$9,5,FALSE)</f>
        <v>Above Average</v>
      </c>
      <c r="T800">
        <v>5</v>
      </c>
      <c r="U800">
        <v>0.37583344443916589</v>
      </c>
      <c r="V800" t="s">
        <v>225</v>
      </c>
      <c r="W800">
        <v>6</v>
      </c>
      <c r="X800">
        <v>1960</v>
      </c>
      <c r="Y800">
        <v>1960</v>
      </c>
      <c r="Z800" t="s">
        <v>105</v>
      </c>
      <c r="AA800" t="s">
        <v>126</v>
      </c>
      <c r="AB800" t="s">
        <v>108</v>
      </c>
      <c r="AC800" t="s">
        <v>127</v>
      </c>
      <c r="AD800" t="s">
        <v>129</v>
      </c>
      <c r="AE800">
        <v>0</v>
      </c>
      <c r="AF800" t="s">
        <v>110</v>
      </c>
      <c r="AG800" t="s">
        <v>110</v>
      </c>
      <c r="AH800" t="s">
        <v>171</v>
      </c>
      <c r="AI800" t="s">
        <v>110</v>
      </c>
      <c r="AJ800" t="s">
        <v>110</v>
      </c>
      <c r="AK800" t="s">
        <v>156</v>
      </c>
      <c r="AL800" t="s">
        <v>189</v>
      </c>
      <c r="AM800">
        <v>374</v>
      </c>
      <c r="AN800" t="s">
        <v>210</v>
      </c>
      <c r="AO800">
        <v>532</v>
      </c>
      <c r="AP800">
        <v>363</v>
      </c>
      <c r="AQ800">
        <v>1269</v>
      </c>
      <c r="AR800" t="s">
        <v>115</v>
      </c>
      <c r="AS800" t="s">
        <v>110</v>
      </c>
      <c r="AT800" t="s">
        <v>116</v>
      </c>
      <c r="AU800" t="s">
        <v>232</v>
      </c>
      <c r="AV800">
        <v>1269</v>
      </c>
      <c r="AW800">
        <v>0.93515384732696116</v>
      </c>
      <c r="AX800" t="s">
        <v>118</v>
      </c>
      <c r="AY800">
        <v>0</v>
      </c>
      <c r="AZ800">
        <v>0</v>
      </c>
      <c r="BA800">
        <v>1269</v>
      </c>
      <c r="BB800">
        <v>0</v>
      </c>
      <c r="BC800">
        <v>0</v>
      </c>
      <c r="BD800">
        <v>1</v>
      </c>
      <c r="BE800">
        <v>1</v>
      </c>
      <c r="BF800">
        <v>3</v>
      </c>
      <c r="BG800">
        <v>1</v>
      </c>
      <c r="BH800" t="s">
        <v>110</v>
      </c>
      <c r="BI800">
        <v>6</v>
      </c>
      <c r="BJ800" t="s">
        <v>119</v>
      </c>
      <c r="BK800">
        <v>1</v>
      </c>
      <c r="BL800" t="s">
        <v>220</v>
      </c>
      <c r="BM800" t="s">
        <v>164</v>
      </c>
      <c r="BN800">
        <v>1964</v>
      </c>
      <c r="BO800" t="s">
        <v>114</v>
      </c>
      <c r="BP800">
        <v>1</v>
      </c>
      <c r="BQ800">
        <v>308</v>
      </c>
      <c r="BR800" t="s">
        <v>110</v>
      </c>
      <c r="BS800" t="s">
        <v>110</v>
      </c>
      <c r="BT800" t="s">
        <v>116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 t="s">
        <v>93</v>
      </c>
      <c r="CB800" t="s">
        <v>93</v>
      </c>
      <c r="CC800" t="s">
        <v>93</v>
      </c>
      <c r="CD800">
        <v>0</v>
      </c>
      <c r="CE800">
        <v>6</v>
      </c>
      <c r="CF800">
        <v>2008</v>
      </c>
      <c r="CG800" t="s">
        <v>122</v>
      </c>
      <c r="CH800" t="s">
        <v>123</v>
      </c>
      <c r="CI800">
        <v>155000</v>
      </c>
      <c r="CR800">
        <v>1269</v>
      </c>
      <c r="CS800" t="s">
        <v>124</v>
      </c>
    </row>
    <row r="801" spans="1:97" x14ac:dyDescent="0.3">
      <c r="A801">
        <v>648</v>
      </c>
      <c r="B801">
        <v>20</v>
      </c>
      <c r="C801" t="s">
        <v>91</v>
      </c>
      <c r="D801">
        <v>85</v>
      </c>
      <c r="E801">
        <v>10452</v>
      </c>
      <c r="F801" t="s">
        <v>92</v>
      </c>
      <c r="G801" t="s">
        <v>93</v>
      </c>
      <c r="H801" t="s">
        <v>94</v>
      </c>
      <c r="I801" t="s">
        <v>95</v>
      </c>
      <c r="J801" t="s">
        <v>96</v>
      </c>
      <c r="K801" t="s">
        <v>134</v>
      </c>
      <c r="L801" t="s">
        <v>98</v>
      </c>
      <c r="M801" t="s">
        <v>202</v>
      </c>
      <c r="N801" t="s">
        <v>203</v>
      </c>
      <c r="O801" t="s">
        <v>101</v>
      </c>
      <c r="P801" t="s">
        <v>101</v>
      </c>
      <c r="Q801" t="s">
        <v>102</v>
      </c>
      <c r="R801" t="s">
        <v>136</v>
      </c>
      <c r="S801" s="3" t="str">
        <f>VLOOKUP(R801,'House Style2'!$A$1:$E$9,5,FALSE)</f>
        <v>Above Average</v>
      </c>
      <c r="T801">
        <v>6</v>
      </c>
      <c r="U801">
        <v>0.512965905918494</v>
      </c>
      <c r="V801" t="s">
        <v>104</v>
      </c>
      <c r="W801">
        <v>5</v>
      </c>
      <c r="X801">
        <v>1953</v>
      </c>
      <c r="Y801">
        <v>1953</v>
      </c>
      <c r="Z801" t="s">
        <v>125</v>
      </c>
      <c r="AA801" t="s">
        <v>126</v>
      </c>
      <c r="AB801" t="s">
        <v>127</v>
      </c>
      <c r="AC801" t="s">
        <v>127</v>
      </c>
      <c r="AD801" t="s">
        <v>138</v>
      </c>
      <c r="AE801">
        <v>216</v>
      </c>
      <c r="AF801" t="s">
        <v>110</v>
      </c>
      <c r="AG801" t="s">
        <v>110</v>
      </c>
      <c r="AH801" t="s">
        <v>171</v>
      </c>
      <c r="AI801" t="s">
        <v>110</v>
      </c>
      <c r="AJ801" t="s">
        <v>110</v>
      </c>
      <c r="AK801" t="s">
        <v>163</v>
      </c>
      <c r="AL801" t="s">
        <v>172</v>
      </c>
      <c r="AM801">
        <v>500</v>
      </c>
      <c r="AN801" t="s">
        <v>114</v>
      </c>
      <c r="AO801">
        <v>0</v>
      </c>
      <c r="AP801">
        <v>594</v>
      </c>
      <c r="AQ801">
        <v>1094</v>
      </c>
      <c r="AR801" t="s">
        <v>115</v>
      </c>
      <c r="AS801" t="s">
        <v>109</v>
      </c>
      <c r="AT801" t="s">
        <v>116</v>
      </c>
      <c r="AU801" t="s">
        <v>117</v>
      </c>
      <c r="AV801">
        <v>1094</v>
      </c>
      <c r="AW801">
        <v>0.62175820117386182</v>
      </c>
      <c r="AX801" t="s">
        <v>118</v>
      </c>
      <c r="AY801">
        <v>0</v>
      </c>
      <c r="AZ801">
        <v>0</v>
      </c>
      <c r="BA801">
        <v>1094</v>
      </c>
      <c r="BB801">
        <v>0</v>
      </c>
      <c r="BC801">
        <v>0</v>
      </c>
      <c r="BD801">
        <v>1</v>
      </c>
      <c r="BE801">
        <v>0</v>
      </c>
      <c r="BF801">
        <v>3</v>
      </c>
      <c r="BG801">
        <v>1</v>
      </c>
      <c r="BH801" t="s">
        <v>110</v>
      </c>
      <c r="BI801">
        <v>5</v>
      </c>
      <c r="BJ801" t="s">
        <v>119</v>
      </c>
      <c r="BK801">
        <v>2</v>
      </c>
      <c r="BL801" t="s">
        <v>112</v>
      </c>
      <c r="BM801" t="s">
        <v>120</v>
      </c>
      <c r="BN801">
        <v>1953</v>
      </c>
      <c r="BO801" t="s">
        <v>143</v>
      </c>
      <c r="BP801">
        <v>2</v>
      </c>
      <c r="BQ801">
        <v>495</v>
      </c>
      <c r="BR801" t="s">
        <v>110</v>
      </c>
      <c r="BS801" t="s">
        <v>110</v>
      </c>
      <c r="BT801" t="s">
        <v>116</v>
      </c>
      <c r="BU801">
        <v>0</v>
      </c>
      <c r="BV801">
        <v>0</v>
      </c>
      <c r="BW801">
        <v>0</v>
      </c>
      <c r="BX801">
        <v>0</v>
      </c>
      <c r="BY801">
        <v>287</v>
      </c>
      <c r="BZ801">
        <v>0</v>
      </c>
      <c r="CA801" t="s">
        <v>93</v>
      </c>
      <c r="CB801" t="s">
        <v>93</v>
      </c>
      <c r="CC801" t="s">
        <v>93</v>
      </c>
      <c r="CD801">
        <v>0</v>
      </c>
      <c r="CE801">
        <v>6</v>
      </c>
      <c r="CF801">
        <v>2008</v>
      </c>
      <c r="CG801" t="s">
        <v>122</v>
      </c>
      <c r="CH801" t="s">
        <v>123</v>
      </c>
      <c r="CI801">
        <v>155000</v>
      </c>
      <c r="CR801">
        <v>1094</v>
      </c>
      <c r="CS801" t="s">
        <v>124</v>
      </c>
    </row>
    <row r="802" spans="1:97" x14ac:dyDescent="0.3">
      <c r="A802">
        <v>649</v>
      </c>
      <c r="B802">
        <v>60</v>
      </c>
      <c r="C802" t="s">
        <v>91</v>
      </c>
      <c r="D802">
        <v>70</v>
      </c>
      <c r="E802">
        <v>7700</v>
      </c>
      <c r="F802" t="s">
        <v>92</v>
      </c>
      <c r="G802" t="s">
        <v>93</v>
      </c>
      <c r="H802" t="s">
        <v>141</v>
      </c>
      <c r="I802" t="s">
        <v>95</v>
      </c>
      <c r="J802" t="s">
        <v>96</v>
      </c>
      <c r="K802" t="s">
        <v>134</v>
      </c>
      <c r="L802" t="s">
        <v>98</v>
      </c>
      <c r="M802" t="s">
        <v>192</v>
      </c>
      <c r="N802" t="s">
        <v>100</v>
      </c>
      <c r="O802" t="s">
        <v>180</v>
      </c>
      <c r="P802" t="s">
        <v>101</v>
      </c>
      <c r="Q802" t="s">
        <v>102</v>
      </c>
      <c r="R802" t="s">
        <v>103</v>
      </c>
      <c r="S802" s="3" t="str">
        <f>VLOOKUP(R802,'House Style2'!$A$1:$E$9,5,FALSE)</f>
        <v>Above Average</v>
      </c>
      <c r="T802">
        <v>6</v>
      </c>
      <c r="U802">
        <v>0.64351856519498962</v>
      </c>
      <c r="V802" t="s">
        <v>104</v>
      </c>
      <c r="W802">
        <v>5</v>
      </c>
      <c r="X802">
        <v>1966</v>
      </c>
      <c r="Y802">
        <v>1966</v>
      </c>
      <c r="Z802" t="s">
        <v>105</v>
      </c>
      <c r="AA802" t="s">
        <v>126</v>
      </c>
      <c r="AB802" t="s">
        <v>176</v>
      </c>
      <c r="AC802" t="s">
        <v>176</v>
      </c>
      <c r="AD802" t="s">
        <v>108</v>
      </c>
      <c r="AE802">
        <v>351</v>
      </c>
      <c r="AF802" t="s">
        <v>110</v>
      </c>
      <c r="AG802" t="s">
        <v>110</v>
      </c>
      <c r="AH802" t="s">
        <v>171</v>
      </c>
      <c r="AI802" t="s">
        <v>110</v>
      </c>
      <c r="AJ802" t="s">
        <v>110</v>
      </c>
      <c r="AK802" t="s">
        <v>156</v>
      </c>
      <c r="AL802" t="s">
        <v>114</v>
      </c>
      <c r="AM802">
        <v>0</v>
      </c>
      <c r="AN802" t="s">
        <v>114</v>
      </c>
      <c r="AO802">
        <v>0</v>
      </c>
      <c r="AP802">
        <v>756</v>
      </c>
      <c r="AQ802">
        <v>756</v>
      </c>
      <c r="AR802" t="s">
        <v>115</v>
      </c>
      <c r="AS802" t="s">
        <v>110</v>
      </c>
      <c r="AT802" t="s">
        <v>116</v>
      </c>
      <c r="AU802" t="s">
        <v>117</v>
      </c>
      <c r="AV802">
        <v>1051</v>
      </c>
      <c r="AW802">
        <v>0.48161275702138728</v>
      </c>
      <c r="AX802" t="s">
        <v>195</v>
      </c>
      <c r="AY802">
        <v>788</v>
      </c>
      <c r="AZ802">
        <v>0</v>
      </c>
      <c r="BA802">
        <v>1839</v>
      </c>
      <c r="BB802">
        <v>0</v>
      </c>
      <c r="BC802">
        <v>0</v>
      </c>
      <c r="BD802">
        <v>1</v>
      </c>
      <c r="BE802">
        <v>1</v>
      </c>
      <c r="BF802">
        <v>4</v>
      </c>
      <c r="BG802">
        <v>1</v>
      </c>
      <c r="BH802" t="s">
        <v>110</v>
      </c>
      <c r="BI802">
        <v>7</v>
      </c>
      <c r="BJ802" t="s">
        <v>119</v>
      </c>
      <c r="BK802">
        <v>1</v>
      </c>
      <c r="BL802" t="s">
        <v>110</v>
      </c>
      <c r="BM802" t="s">
        <v>120</v>
      </c>
      <c r="BN802">
        <v>1966</v>
      </c>
      <c r="BO802" t="s">
        <v>114</v>
      </c>
      <c r="BP802">
        <v>2</v>
      </c>
      <c r="BQ802">
        <v>442</v>
      </c>
      <c r="BR802" t="s">
        <v>110</v>
      </c>
      <c r="BS802" t="s">
        <v>110</v>
      </c>
      <c r="BT802" t="s">
        <v>116</v>
      </c>
      <c r="BU802">
        <v>0</v>
      </c>
      <c r="BV802">
        <v>124</v>
      </c>
      <c r="BW802">
        <v>216</v>
      </c>
      <c r="BX802">
        <v>0</v>
      </c>
      <c r="BY802">
        <v>0</v>
      </c>
      <c r="BZ802">
        <v>0</v>
      </c>
      <c r="CA802" t="s">
        <v>93</v>
      </c>
      <c r="CB802" t="s">
        <v>93</v>
      </c>
      <c r="CC802" t="s">
        <v>93</v>
      </c>
      <c r="CD802">
        <v>0</v>
      </c>
      <c r="CE802">
        <v>6</v>
      </c>
      <c r="CF802">
        <v>2010</v>
      </c>
      <c r="CG802" t="s">
        <v>122</v>
      </c>
      <c r="CH802" t="s">
        <v>123</v>
      </c>
      <c r="CI802">
        <v>155000</v>
      </c>
      <c r="CR802">
        <v>1051</v>
      </c>
      <c r="CS802" t="s">
        <v>124</v>
      </c>
    </row>
    <row r="803" spans="1:97" x14ac:dyDescent="0.3">
      <c r="A803">
        <v>819</v>
      </c>
      <c r="B803">
        <v>80</v>
      </c>
      <c r="C803" t="s">
        <v>91</v>
      </c>
      <c r="D803">
        <v>80</v>
      </c>
      <c r="E803">
        <v>8816</v>
      </c>
      <c r="F803" t="s">
        <v>92</v>
      </c>
      <c r="G803" t="s">
        <v>93</v>
      </c>
      <c r="H803" t="s">
        <v>141</v>
      </c>
      <c r="I803" t="s">
        <v>95</v>
      </c>
      <c r="J803" t="s">
        <v>96</v>
      </c>
      <c r="K803" t="s">
        <v>134</v>
      </c>
      <c r="L803" t="s">
        <v>98</v>
      </c>
      <c r="M803" t="s">
        <v>198</v>
      </c>
      <c r="N803" t="s">
        <v>100</v>
      </c>
      <c r="O803" t="s">
        <v>101</v>
      </c>
      <c r="P803" t="s">
        <v>101</v>
      </c>
      <c r="Q803" t="s">
        <v>102</v>
      </c>
      <c r="R803" t="s">
        <v>193</v>
      </c>
      <c r="S803" s="3" t="str">
        <f>VLOOKUP(R803,'House Style2'!$A$1:$E$9,5,FALSE)</f>
        <v>Above Average</v>
      </c>
      <c r="T803">
        <v>6</v>
      </c>
      <c r="U803">
        <v>0.56832828349680675</v>
      </c>
      <c r="V803" t="s">
        <v>104</v>
      </c>
      <c r="W803">
        <v>7</v>
      </c>
      <c r="X803">
        <v>1971</v>
      </c>
      <c r="Y803">
        <v>1971</v>
      </c>
      <c r="Z803" t="s">
        <v>105</v>
      </c>
      <c r="AA803" t="s">
        <v>126</v>
      </c>
      <c r="AB803" t="s">
        <v>107</v>
      </c>
      <c r="AC803" t="s">
        <v>107</v>
      </c>
      <c r="AD803" t="s">
        <v>108</v>
      </c>
      <c r="AE803">
        <v>80</v>
      </c>
      <c r="AF803" t="s">
        <v>110</v>
      </c>
      <c r="AG803" t="s">
        <v>110</v>
      </c>
      <c r="AH803" t="s">
        <v>171</v>
      </c>
      <c r="AI803" t="s">
        <v>110</v>
      </c>
      <c r="AJ803" t="s">
        <v>110</v>
      </c>
      <c r="AK803" t="s">
        <v>130</v>
      </c>
      <c r="AL803" t="s">
        <v>113</v>
      </c>
      <c r="AM803">
        <v>504</v>
      </c>
      <c r="AN803" t="s">
        <v>114</v>
      </c>
      <c r="AO803">
        <v>0</v>
      </c>
      <c r="AP803">
        <v>506</v>
      </c>
      <c r="AQ803">
        <v>1010</v>
      </c>
      <c r="AR803" t="s">
        <v>115</v>
      </c>
      <c r="AS803" t="s">
        <v>112</v>
      </c>
      <c r="AT803" t="s">
        <v>116</v>
      </c>
      <c r="AU803" t="s">
        <v>117</v>
      </c>
      <c r="AV803">
        <v>1052</v>
      </c>
      <c r="AW803">
        <v>0.6132845227953494</v>
      </c>
      <c r="AX803" t="s">
        <v>195</v>
      </c>
      <c r="AY803">
        <v>0</v>
      </c>
      <c r="AZ803">
        <v>0</v>
      </c>
      <c r="BA803">
        <v>1052</v>
      </c>
      <c r="BB803">
        <v>1</v>
      </c>
      <c r="BC803">
        <v>0</v>
      </c>
      <c r="BD803">
        <v>1</v>
      </c>
      <c r="BE803">
        <v>0</v>
      </c>
      <c r="BF803">
        <v>3</v>
      </c>
      <c r="BG803">
        <v>1</v>
      </c>
      <c r="BH803" t="s">
        <v>110</v>
      </c>
      <c r="BI803">
        <v>6</v>
      </c>
      <c r="BJ803" t="s">
        <v>119</v>
      </c>
      <c r="BK803">
        <v>0</v>
      </c>
      <c r="BL803" t="s">
        <v>93</v>
      </c>
      <c r="BM803" t="s">
        <v>120</v>
      </c>
      <c r="BN803">
        <v>1971</v>
      </c>
      <c r="BO803" t="s">
        <v>114</v>
      </c>
      <c r="BP803">
        <v>2</v>
      </c>
      <c r="BQ803">
        <v>440</v>
      </c>
      <c r="BR803" t="s">
        <v>110</v>
      </c>
      <c r="BS803" t="s">
        <v>110</v>
      </c>
      <c r="BT803" t="s">
        <v>116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 t="s">
        <v>93</v>
      </c>
      <c r="CB803" t="s">
        <v>131</v>
      </c>
      <c r="CC803" t="s">
        <v>93</v>
      </c>
      <c r="CD803">
        <v>0</v>
      </c>
      <c r="CE803">
        <v>6</v>
      </c>
      <c r="CF803">
        <v>2010</v>
      </c>
      <c r="CG803" t="s">
        <v>122</v>
      </c>
      <c r="CH803" t="s">
        <v>123</v>
      </c>
      <c r="CI803">
        <v>155000</v>
      </c>
      <c r="CR803">
        <v>1052</v>
      </c>
      <c r="CS803" t="s">
        <v>124</v>
      </c>
    </row>
    <row r="804" spans="1:97" x14ac:dyDescent="0.3">
      <c r="A804">
        <v>960</v>
      </c>
      <c r="B804">
        <v>160</v>
      </c>
      <c r="C804" t="s">
        <v>188</v>
      </c>
      <c r="D804">
        <v>24</v>
      </c>
      <c r="E804">
        <v>2572</v>
      </c>
      <c r="F804" t="s">
        <v>92</v>
      </c>
      <c r="G804" t="s">
        <v>93</v>
      </c>
      <c r="H804" t="s">
        <v>141</v>
      </c>
      <c r="I804" t="s">
        <v>95</v>
      </c>
      <c r="J804" t="s">
        <v>96</v>
      </c>
      <c r="K804" t="s">
        <v>173</v>
      </c>
      <c r="L804" t="s">
        <v>98</v>
      </c>
      <c r="M804" t="s">
        <v>168</v>
      </c>
      <c r="N804" t="s">
        <v>100</v>
      </c>
      <c r="O804" t="s">
        <v>101</v>
      </c>
      <c r="P804" t="s">
        <v>101</v>
      </c>
      <c r="Q804" t="s">
        <v>234</v>
      </c>
      <c r="R804" t="s">
        <v>103</v>
      </c>
      <c r="S804" s="3" t="str">
        <f>VLOOKUP(R804,'House Style2'!$A$1:$E$9,5,FALSE)</f>
        <v>Above Average</v>
      </c>
      <c r="T804">
        <v>7</v>
      </c>
      <c r="U804">
        <v>0.72204423337356538</v>
      </c>
      <c r="V804" t="s">
        <v>104</v>
      </c>
      <c r="W804">
        <v>5</v>
      </c>
      <c r="X804">
        <v>1999</v>
      </c>
      <c r="Y804">
        <v>1999</v>
      </c>
      <c r="Z804" t="s">
        <v>125</v>
      </c>
      <c r="AA804" t="s">
        <v>126</v>
      </c>
      <c r="AB804" t="s">
        <v>176</v>
      </c>
      <c r="AC804" t="s">
        <v>176</v>
      </c>
      <c r="AD804" t="s">
        <v>129</v>
      </c>
      <c r="AE804">
        <v>0</v>
      </c>
      <c r="AF804" t="s">
        <v>112</v>
      </c>
      <c r="AG804" t="s">
        <v>110</v>
      </c>
      <c r="AH804" t="s">
        <v>111</v>
      </c>
      <c r="AI804" t="s">
        <v>112</v>
      </c>
      <c r="AJ804" t="s">
        <v>110</v>
      </c>
      <c r="AK804" t="s">
        <v>156</v>
      </c>
      <c r="AL804" t="s">
        <v>151</v>
      </c>
      <c r="AM804">
        <v>604</v>
      </c>
      <c r="AN804" t="s">
        <v>114</v>
      </c>
      <c r="AO804">
        <v>0</v>
      </c>
      <c r="AP804">
        <v>92</v>
      </c>
      <c r="AQ804">
        <v>696</v>
      </c>
      <c r="AR804" t="s">
        <v>115</v>
      </c>
      <c r="AS804" t="s">
        <v>109</v>
      </c>
      <c r="AT804" t="s">
        <v>116</v>
      </c>
      <c r="AU804" t="s">
        <v>117</v>
      </c>
      <c r="AV804">
        <v>696</v>
      </c>
      <c r="AW804">
        <v>0.1047261132623879</v>
      </c>
      <c r="AX804" t="s">
        <v>195</v>
      </c>
      <c r="AY804">
        <v>720</v>
      </c>
      <c r="AZ804">
        <v>0</v>
      </c>
      <c r="BA804">
        <v>1416</v>
      </c>
      <c r="BB804">
        <v>1</v>
      </c>
      <c r="BC804">
        <v>0</v>
      </c>
      <c r="BD804">
        <v>2</v>
      </c>
      <c r="BE804">
        <v>1</v>
      </c>
      <c r="BF804">
        <v>3</v>
      </c>
      <c r="BG804">
        <v>1</v>
      </c>
      <c r="BH804" t="s">
        <v>112</v>
      </c>
      <c r="BI804">
        <v>6</v>
      </c>
      <c r="BJ804" t="s">
        <v>119</v>
      </c>
      <c r="BK804">
        <v>0</v>
      </c>
      <c r="BL804" t="s">
        <v>93</v>
      </c>
      <c r="BM804" t="s">
        <v>164</v>
      </c>
      <c r="BN804">
        <v>1999</v>
      </c>
      <c r="BO804" t="s">
        <v>114</v>
      </c>
      <c r="BP804">
        <v>2</v>
      </c>
      <c r="BQ804">
        <v>484</v>
      </c>
      <c r="BR804" t="s">
        <v>110</v>
      </c>
      <c r="BS804" t="s">
        <v>110</v>
      </c>
      <c r="BT804" t="s">
        <v>116</v>
      </c>
      <c r="BU804">
        <v>0</v>
      </c>
      <c r="BV804">
        <v>44</v>
      </c>
      <c r="BW804">
        <v>0</v>
      </c>
      <c r="BX804">
        <v>0</v>
      </c>
      <c r="BY804">
        <v>0</v>
      </c>
      <c r="BZ804">
        <v>0</v>
      </c>
      <c r="CA804" t="s">
        <v>93</v>
      </c>
      <c r="CB804" t="s">
        <v>93</v>
      </c>
      <c r="CC804" t="s">
        <v>93</v>
      </c>
      <c r="CD804">
        <v>0</v>
      </c>
      <c r="CE804">
        <v>5</v>
      </c>
      <c r="CF804">
        <v>2010</v>
      </c>
      <c r="CG804" t="s">
        <v>122</v>
      </c>
      <c r="CH804" t="s">
        <v>123</v>
      </c>
      <c r="CI804">
        <v>155000</v>
      </c>
      <c r="CR804">
        <v>696</v>
      </c>
      <c r="CS804" t="s">
        <v>124</v>
      </c>
    </row>
    <row r="805" spans="1:97" x14ac:dyDescent="0.3">
      <c r="A805">
        <v>963</v>
      </c>
      <c r="B805">
        <v>160</v>
      </c>
      <c r="C805" t="s">
        <v>91</v>
      </c>
      <c r="D805">
        <v>24</v>
      </c>
      <c r="E805">
        <v>2308</v>
      </c>
      <c r="F805" t="s">
        <v>92</v>
      </c>
      <c r="G805" t="s">
        <v>93</v>
      </c>
      <c r="H805" t="s">
        <v>141</v>
      </c>
      <c r="I805" t="s">
        <v>95</v>
      </c>
      <c r="J805" t="s">
        <v>96</v>
      </c>
      <c r="K805" t="s">
        <v>97</v>
      </c>
      <c r="L805" t="s">
        <v>98</v>
      </c>
      <c r="M805" t="s">
        <v>258</v>
      </c>
      <c r="N805" t="s">
        <v>203</v>
      </c>
      <c r="O805" t="s">
        <v>101</v>
      </c>
      <c r="P805" t="s">
        <v>101</v>
      </c>
      <c r="Q805" t="s">
        <v>175</v>
      </c>
      <c r="R805" t="s">
        <v>103</v>
      </c>
      <c r="S805" s="3" t="str">
        <f>VLOOKUP(R805,'House Style2'!$A$1:$E$9,5,FALSE)</f>
        <v>Above Average</v>
      </c>
      <c r="T805">
        <v>6</v>
      </c>
      <c r="U805">
        <v>0.76962939038526379</v>
      </c>
      <c r="V805" t="s">
        <v>104</v>
      </c>
      <c r="W805">
        <v>6</v>
      </c>
      <c r="X805">
        <v>1976</v>
      </c>
      <c r="Y805">
        <v>1976</v>
      </c>
      <c r="Z805" t="s">
        <v>105</v>
      </c>
      <c r="AA805" t="s">
        <v>126</v>
      </c>
      <c r="AB805" t="s">
        <v>194</v>
      </c>
      <c r="AC805" t="s">
        <v>259</v>
      </c>
      <c r="AD805" t="s">
        <v>129</v>
      </c>
      <c r="AE805">
        <v>0</v>
      </c>
      <c r="AF805" t="s">
        <v>110</v>
      </c>
      <c r="AG805" t="s">
        <v>110</v>
      </c>
      <c r="AH805" t="s">
        <v>171</v>
      </c>
      <c r="AI805" t="s">
        <v>112</v>
      </c>
      <c r="AJ805" t="s">
        <v>110</v>
      </c>
      <c r="AK805" t="s">
        <v>156</v>
      </c>
      <c r="AL805" t="s">
        <v>151</v>
      </c>
      <c r="AM805">
        <v>556</v>
      </c>
      <c r="AN805" t="s">
        <v>114</v>
      </c>
      <c r="AO805">
        <v>0</v>
      </c>
      <c r="AP805">
        <v>248</v>
      </c>
      <c r="AQ805">
        <v>804</v>
      </c>
      <c r="AR805" t="s">
        <v>115</v>
      </c>
      <c r="AS805" t="s">
        <v>110</v>
      </c>
      <c r="AT805" t="s">
        <v>116</v>
      </c>
      <c r="AU805" t="s">
        <v>117</v>
      </c>
      <c r="AV805">
        <v>804</v>
      </c>
      <c r="AW805">
        <v>1.1560910910821232E-2</v>
      </c>
      <c r="AX805" t="s">
        <v>195</v>
      </c>
      <c r="AY805">
        <v>744</v>
      </c>
      <c r="AZ805">
        <v>0</v>
      </c>
      <c r="BA805">
        <v>1548</v>
      </c>
      <c r="BB805">
        <v>1</v>
      </c>
      <c r="BC805">
        <v>0</v>
      </c>
      <c r="BD805">
        <v>2</v>
      </c>
      <c r="BE805">
        <v>1</v>
      </c>
      <c r="BF805">
        <v>3</v>
      </c>
      <c r="BG805">
        <v>1</v>
      </c>
      <c r="BH805" t="s">
        <v>112</v>
      </c>
      <c r="BI805">
        <v>7</v>
      </c>
      <c r="BJ805" t="s">
        <v>119</v>
      </c>
      <c r="BK805">
        <v>1</v>
      </c>
      <c r="BL805" t="s">
        <v>110</v>
      </c>
      <c r="BM805" t="s">
        <v>164</v>
      </c>
      <c r="BN805">
        <v>1976</v>
      </c>
      <c r="BO805" t="s">
        <v>114</v>
      </c>
      <c r="BP805">
        <v>2</v>
      </c>
      <c r="BQ805">
        <v>440</v>
      </c>
      <c r="BR805" t="s">
        <v>110</v>
      </c>
      <c r="BS805" t="s">
        <v>110</v>
      </c>
      <c r="BT805" t="s">
        <v>116</v>
      </c>
      <c r="BU805">
        <v>48</v>
      </c>
      <c r="BV805">
        <v>0</v>
      </c>
      <c r="BW805">
        <v>0</v>
      </c>
      <c r="BX805">
        <v>0</v>
      </c>
      <c r="BY805">
        <v>0</v>
      </c>
      <c r="BZ805">
        <v>0</v>
      </c>
      <c r="CA805" t="s">
        <v>93</v>
      </c>
      <c r="CB805" t="s">
        <v>93</v>
      </c>
      <c r="CC805" t="s">
        <v>93</v>
      </c>
      <c r="CD805">
        <v>0</v>
      </c>
      <c r="CE805">
        <v>7</v>
      </c>
      <c r="CF805">
        <v>2007</v>
      </c>
      <c r="CG805" t="s">
        <v>122</v>
      </c>
      <c r="CH805" t="s">
        <v>123</v>
      </c>
      <c r="CI805">
        <v>155000</v>
      </c>
      <c r="CR805">
        <v>804</v>
      </c>
      <c r="CS805" t="s">
        <v>124</v>
      </c>
    </row>
    <row r="806" spans="1:97" x14ac:dyDescent="0.3">
      <c r="A806">
        <v>1041</v>
      </c>
      <c r="B806">
        <v>20</v>
      </c>
      <c r="C806" t="s">
        <v>91</v>
      </c>
      <c r="D806">
        <v>88</v>
      </c>
      <c r="E806">
        <v>13125</v>
      </c>
      <c r="F806" t="s">
        <v>92</v>
      </c>
      <c r="G806" t="s">
        <v>93</v>
      </c>
      <c r="H806" t="s">
        <v>141</v>
      </c>
      <c r="I806" t="s">
        <v>95</v>
      </c>
      <c r="J806" t="s">
        <v>96</v>
      </c>
      <c r="K806" t="s">
        <v>97</v>
      </c>
      <c r="L806" t="s">
        <v>98</v>
      </c>
      <c r="M806" t="s">
        <v>246</v>
      </c>
      <c r="N806" t="s">
        <v>203</v>
      </c>
      <c r="O806" t="s">
        <v>101</v>
      </c>
      <c r="P806" t="s">
        <v>101</v>
      </c>
      <c r="Q806" t="s">
        <v>102</v>
      </c>
      <c r="R806" t="s">
        <v>136</v>
      </c>
      <c r="S806" s="3" t="str">
        <f>VLOOKUP(R806,'House Style2'!$A$1:$E$9,5,FALSE)</f>
        <v>Above Average</v>
      </c>
      <c r="T806">
        <v>5</v>
      </c>
      <c r="U806">
        <v>0.61950721200898906</v>
      </c>
      <c r="V806" t="s">
        <v>225</v>
      </c>
      <c r="W806">
        <v>4</v>
      </c>
      <c r="X806">
        <v>1957</v>
      </c>
      <c r="Y806">
        <v>2000</v>
      </c>
      <c r="Z806" t="s">
        <v>105</v>
      </c>
      <c r="AA806" t="s">
        <v>126</v>
      </c>
      <c r="AB806" t="s">
        <v>127</v>
      </c>
      <c r="AC806" t="s">
        <v>127</v>
      </c>
      <c r="AD806" t="s">
        <v>214</v>
      </c>
      <c r="AE806">
        <v>67</v>
      </c>
      <c r="AF806" t="s">
        <v>110</v>
      </c>
      <c r="AG806" t="s">
        <v>110</v>
      </c>
      <c r="AH806" t="s">
        <v>171</v>
      </c>
      <c r="AI806" t="s">
        <v>110</v>
      </c>
      <c r="AJ806" t="s">
        <v>110</v>
      </c>
      <c r="AK806" t="s">
        <v>156</v>
      </c>
      <c r="AL806" t="s">
        <v>172</v>
      </c>
      <c r="AM806">
        <v>168</v>
      </c>
      <c r="AN806" t="s">
        <v>189</v>
      </c>
      <c r="AO806">
        <v>682</v>
      </c>
      <c r="AP806">
        <v>284</v>
      </c>
      <c r="AQ806">
        <v>1134</v>
      </c>
      <c r="AR806" t="s">
        <v>115</v>
      </c>
      <c r="AS806" t="s">
        <v>109</v>
      </c>
      <c r="AT806" t="s">
        <v>116</v>
      </c>
      <c r="AU806" t="s">
        <v>117</v>
      </c>
      <c r="AV806">
        <v>1803</v>
      </c>
      <c r="AW806">
        <v>0.96957854881304417</v>
      </c>
      <c r="AX806" t="s">
        <v>118</v>
      </c>
      <c r="AY806">
        <v>0</v>
      </c>
      <c r="AZ806">
        <v>0</v>
      </c>
      <c r="BA806">
        <v>1803</v>
      </c>
      <c r="BB806">
        <v>1</v>
      </c>
      <c r="BC806">
        <v>0</v>
      </c>
      <c r="BD806">
        <v>2</v>
      </c>
      <c r="BE806">
        <v>0</v>
      </c>
      <c r="BF806">
        <v>3</v>
      </c>
      <c r="BG806">
        <v>1</v>
      </c>
      <c r="BH806" t="s">
        <v>110</v>
      </c>
      <c r="BI806">
        <v>8</v>
      </c>
      <c r="BJ806" t="s">
        <v>208</v>
      </c>
      <c r="BK806">
        <v>1</v>
      </c>
      <c r="BL806" t="s">
        <v>110</v>
      </c>
      <c r="BM806" t="s">
        <v>120</v>
      </c>
      <c r="BN806">
        <v>1957</v>
      </c>
      <c r="BO806" t="s">
        <v>143</v>
      </c>
      <c r="BP806">
        <v>2</v>
      </c>
      <c r="BQ806">
        <v>484</v>
      </c>
      <c r="BR806" t="s">
        <v>110</v>
      </c>
      <c r="BS806" t="s">
        <v>110</v>
      </c>
      <c r="BT806" t="s">
        <v>116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 t="s">
        <v>93</v>
      </c>
      <c r="CB806" t="s">
        <v>165</v>
      </c>
      <c r="CC806" t="s">
        <v>93</v>
      </c>
      <c r="CD806">
        <v>0</v>
      </c>
      <c r="CE806">
        <v>1</v>
      </c>
      <c r="CF806">
        <v>2006</v>
      </c>
      <c r="CG806" t="s">
        <v>122</v>
      </c>
      <c r="CH806" t="s">
        <v>123</v>
      </c>
      <c r="CI806">
        <v>155000</v>
      </c>
      <c r="CR806" t="s">
        <v>124</v>
      </c>
      <c r="CS806">
        <v>1803</v>
      </c>
    </row>
    <row r="807" spans="1:97" x14ac:dyDescent="0.3">
      <c r="A807">
        <v>1297</v>
      </c>
      <c r="B807">
        <v>20</v>
      </c>
      <c r="C807" t="s">
        <v>91</v>
      </c>
      <c r="D807">
        <v>80</v>
      </c>
      <c r="E807">
        <v>8700</v>
      </c>
      <c r="F807" t="s">
        <v>92</v>
      </c>
      <c r="G807" t="s">
        <v>93</v>
      </c>
      <c r="H807" t="s">
        <v>141</v>
      </c>
      <c r="I807" t="s">
        <v>95</v>
      </c>
      <c r="J807" t="s">
        <v>96</v>
      </c>
      <c r="K807" t="s">
        <v>134</v>
      </c>
      <c r="L807" t="s">
        <v>98</v>
      </c>
      <c r="M807" t="s">
        <v>192</v>
      </c>
      <c r="N807" t="s">
        <v>100</v>
      </c>
      <c r="O807" t="s">
        <v>101</v>
      </c>
      <c r="P807" t="s">
        <v>101</v>
      </c>
      <c r="Q807" t="s">
        <v>102</v>
      </c>
      <c r="R807" t="s">
        <v>136</v>
      </c>
      <c r="S807" s="3" t="str">
        <f>VLOOKUP(R807,'House Style2'!$A$1:$E$9,5,FALSE)</f>
        <v>Above Average</v>
      </c>
      <c r="T807">
        <v>5</v>
      </c>
      <c r="U807">
        <v>0.11827878358429855</v>
      </c>
      <c r="V807" t="s">
        <v>225</v>
      </c>
      <c r="W807">
        <v>6</v>
      </c>
      <c r="X807">
        <v>1963</v>
      </c>
      <c r="Y807">
        <v>1963</v>
      </c>
      <c r="Z807" t="s">
        <v>125</v>
      </c>
      <c r="AA807" t="s">
        <v>126</v>
      </c>
      <c r="AB807" t="s">
        <v>176</v>
      </c>
      <c r="AC807" t="s">
        <v>176</v>
      </c>
      <c r="AD807" t="s">
        <v>108</v>
      </c>
      <c r="AE807">
        <v>148</v>
      </c>
      <c r="AF807" t="s">
        <v>110</v>
      </c>
      <c r="AG807" t="s">
        <v>112</v>
      </c>
      <c r="AH807" t="s">
        <v>171</v>
      </c>
      <c r="AI807" t="s">
        <v>110</v>
      </c>
      <c r="AJ807" t="s">
        <v>110</v>
      </c>
      <c r="AK807" t="s">
        <v>163</v>
      </c>
      <c r="AL807" t="s">
        <v>151</v>
      </c>
      <c r="AM807">
        <v>776</v>
      </c>
      <c r="AN807" t="s">
        <v>114</v>
      </c>
      <c r="AO807">
        <v>0</v>
      </c>
      <c r="AP807">
        <v>344</v>
      </c>
      <c r="AQ807">
        <v>1120</v>
      </c>
      <c r="AR807" t="s">
        <v>115</v>
      </c>
      <c r="AS807" t="s">
        <v>112</v>
      </c>
      <c r="AT807" t="s">
        <v>116</v>
      </c>
      <c r="AU807" t="s">
        <v>117</v>
      </c>
      <c r="AV807">
        <v>1128</v>
      </c>
      <c r="AW807">
        <v>0.56832557283502139</v>
      </c>
      <c r="AX807" t="s">
        <v>118</v>
      </c>
      <c r="AY807">
        <v>0</v>
      </c>
      <c r="AZ807">
        <v>0</v>
      </c>
      <c r="BA807">
        <v>1128</v>
      </c>
      <c r="BB807">
        <v>1</v>
      </c>
      <c r="BC807">
        <v>0</v>
      </c>
      <c r="BD807">
        <v>2</v>
      </c>
      <c r="BE807">
        <v>0</v>
      </c>
      <c r="BF807">
        <v>3</v>
      </c>
      <c r="BG807">
        <v>1</v>
      </c>
      <c r="BH807" t="s">
        <v>110</v>
      </c>
      <c r="BI807">
        <v>6</v>
      </c>
      <c r="BJ807" t="s">
        <v>119</v>
      </c>
      <c r="BK807">
        <v>0</v>
      </c>
      <c r="BL807" t="s">
        <v>93</v>
      </c>
      <c r="BM807" t="s">
        <v>120</v>
      </c>
      <c r="BN807">
        <v>1963</v>
      </c>
      <c r="BO807" t="s">
        <v>143</v>
      </c>
      <c r="BP807">
        <v>2</v>
      </c>
      <c r="BQ807">
        <v>525</v>
      </c>
      <c r="BR807" t="s">
        <v>110</v>
      </c>
      <c r="BS807" t="s">
        <v>110</v>
      </c>
      <c r="BT807" t="s">
        <v>116</v>
      </c>
      <c r="BU807">
        <v>192</v>
      </c>
      <c r="BV807">
        <v>20</v>
      </c>
      <c r="BW807">
        <v>123</v>
      </c>
      <c r="BX807">
        <v>0</v>
      </c>
      <c r="BY807">
        <v>0</v>
      </c>
      <c r="BZ807">
        <v>0</v>
      </c>
      <c r="CA807" t="s">
        <v>93</v>
      </c>
      <c r="CB807" t="s">
        <v>131</v>
      </c>
      <c r="CC807" t="s">
        <v>93</v>
      </c>
      <c r="CD807">
        <v>0</v>
      </c>
      <c r="CE807">
        <v>12</v>
      </c>
      <c r="CF807">
        <v>2008</v>
      </c>
      <c r="CG807" t="s">
        <v>122</v>
      </c>
      <c r="CH807" t="s">
        <v>123</v>
      </c>
      <c r="CI807">
        <v>155000</v>
      </c>
      <c r="CR807">
        <v>1128</v>
      </c>
      <c r="CS807" t="s">
        <v>124</v>
      </c>
    </row>
    <row r="808" spans="1:97" x14ac:dyDescent="0.3">
      <c r="A808">
        <v>1342</v>
      </c>
      <c r="B808">
        <v>20</v>
      </c>
      <c r="C808" t="s">
        <v>91</v>
      </c>
      <c r="D808">
        <v>66</v>
      </c>
      <c r="E808">
        <v>13695</v>
      </c>
      <c r="F808" t="s">
        <v>92</v>
      </c>
      <c r="G808" t="s">
        <v>93</v>
      </c>
      <c r="H808" t="s">
        <v>141</v>
      </c>
      <c r="I808" t="s">
        <v>95</v>
      </c>
      <c r="J808" t="s">
        <v>96</v>
      </c>
      <c r="K808" t="s">
        <v>134</v>
      </c>
      <c r="L808" t="s">
        <v>98</v>
      </c>
      <c r="M808" t="s">
        <v>201</v>
      </c>
      <c r="N808" t="s">
        <v>100</v>
      </c>
      <c r="O808" t="s">
        <v>247</v>
      </c>
      <c r="P808" t="s">
        <v>101</v>
      </c>
      <c r="Q808" t="s">
        <v>102</v>
      </c>
      <c r="R808" t="s">
        <v>136</v>
      </c>
      <c r="S808" s="3" t="str">
        <f>VLOOKUP(R808,'House Style2'!$A$1:$E$9,5,FALSE)</f>
        <v>Above Average</v>
      </c>
      <c r="T808">
        <v>6</v>
      </c>
      <c r="U808">
        <v>0.55617508216643652</v>
      </c>
      <c r="V808" t="s">
        <v>104</v>
      </c>
      <c r="W808">
        <v>5</v>
      </c>
      <c r="X808">
        <v>2003</v>
      </c>
      <c r="Y808">
        <v>2004</v>
      </c>
      <c r="Z808" t="s">
        <v>105</v>
      </c>
      <c r="AA808" t="s">
        <v>126</v>
      </c>
      <c r="AB808" t="s">
        <v>137</v>
      </c>
      <c r="AC808" t="s">
        <v>137</v>
      </c>
      <c r="AD808" t="s">
        <v>129</v>
      </c>
      <c r="AE808">
        <v>0</v>
      </c>
      <c r="AF808" t="s">
        <v>110</v>
      </c>
      <c r="AG808" t="s">
        <v>110</v>
      </c>
      <c r="AH808" t="s">
        <v>111</v>
      </c>
      <c r="AI808" t="s">
        <v>112</v>
      </c>
      <c r="AJ808" t="s">
        <v>110</v>
      </c>
      <c r="AK808" t="s">
        <v>156</v>
      </c>
      <c r="AL808" t="s">
        <v>113</v>
      </c>
      <c r="AM808">
        <v>814</v>
      </c>
      <c r="AN808" t="s">
        <v>114</v>
      </c>
      <c r="AO808">
        <v>0</v>
      </c>
      <c r="AP808">
        <v>300</v>
      </c>
      <c r="AQ808">
        <v>1114</v>
      </c>
      <c r="AR808" t="s">
        <v>115</v>
      </c>
      <c r="AS808" t="s">
        <v>109</v>
      </c>
      <c r="AT808" t="s">
        <v>116</v>
      </c>
      <c r="AU808" t="s">
        <v>117</v>
      </c>
      <c r="AV808">
        <v>1114</v>
      </c>
      <c r="AW808">
        <v>0.90482982346353347</v>
      </c>
      <c r="AX808" t="s">
        <v>118</v>
      </c>
      <c r="AY808">
        <v>0</v>
      </c>
      <c r="AZ808">
        <v>0</v>
      </c>
      <c r="BA808">
        <v>1114</v>
      </c>
      <c r="BB808">
        <v>1</v>
      </c>
      <c r="BC808">
        <v>0</v>
      </c>
      <c r="BD808">
        <v>1</v>
      </c>
      <c r="BE808">
        <v>0</v>
      </c>
      <c r="BF808">
        <v>3</v>
      </c>
      <c r="BG808">
        <v>1</v>
      </c>
      <c r="BH808" t="s">
        <v>112</v>
      </c>
      <c r="BI808">
        <v>6</v>
      </c>
      <c r="BJ808" t="s">
        <v>119</v>
      </c>
      <c r="BK808">
        <v>0</v>
      </c>
      <c r="BL808" t="s">
        <v>93</v>
      </c>
      <c r="BM808" t="s">
        <v>164</v>
      </c>
      <c r="BN808">
        <v>2004</v>
      </c>
      <c r="BO808" t="s">
        <v>114</v>
      </c>
      <c r="BP808">
        <v>2</v>
      </c>
      <c r="BQ808">
        <v>576</v>
      </c>
      <c r="BR808" t="s">
        <v>110</v>
      </c>
      <c r="BS808" t="s">
        <v>110</v>
      </c>
      <c r="BT808" t="s">
        <v>116</v>
      </c>
      <c r="BU808">
        <v>0</v>
      </c>
      <c r="BV808">
        <v>78</v>
      </c>
      <c r="BW808">
        <v>0</v>
      </c>
      <c r="BX808">
        <v>0</v>
      </c>
      <c r="BY808">
        <v>0</v>
      </c>
      <c r="BZ808">
        <v>0</v>
      </c>
      <c r="CA808" t="s">
        <v>93</v>
      </c>
      <c r="CB808" t="s">
        <v>93</v>
      </c>
      <c r="CC808" t="s">
        <v>93</v>
      </c>
      <c r="CD808">
        <v>0</v>
      </c>
      <c r="CE808">
        <v>7</v>
      </c>
      <c r="CF808">
        <v>2008</v>
      </c>
      <c r="CG808" t="s">
        <v>122</v>
      </c>
      <c r="CH808" t="s">
        <v>123</v>
      </c>
      <c r="CI808">
        <v>155000</v>
      </c>
      <c r="CR808">
        <v>1114</v>
      </c>
      <c r="CS808" t="s">
        <v>124</v>
      </c>
    </row>
    <row r="809" spans="1:97" x14ac:dyDescent="0.3">
      <c r="A809">
        <v>1179</v>
      </c>
      <c r="B809">
        <v>50</v>
      </c>
      <c r="C809" t="s">
        <v>91</v>
      </c>
      <c r="D809">
        <v>54</v>
      </c>
      <c r="E809">
        <v>7681</v>
      </c>
      <c r="F809" t="s">
        <v>92</v>
      </c>
      <c r="G809" t="s">
        <v>93</v>
      </c>
      <c r="H809" t="s">
        <v>94</v>
      </c>
      <c r="I809" t="s">
        <v>95</v>
      </c>
      <c r="J809" t="s">
        <v>96</v>
      </c>
      <c r="K809" t="s">
        <v>173</v>
      </c>
      <c r="L809" t="s">
        <v>98</v>
      </c>
      <c r="M809" t="s">
        <v>174</v>
      </c>
      <c r="N809" t="s">
        <v>100</v>
      </c>
      <c r="O809" t="s">
        <v>101</v>
      </c>
      <c r="P809" t="s">
        <v>101</v>
      </c>
      <c r="Q809" t="s">
        <v>102</v>
      </c>
      <c r="R809" t="s">
        <v>170</v>
      </c>
      <c r="S809" s="3" t="str">
        <f>VLOOKUP(R809,'House Style2'!$A$1:$E$9,5,FALSE)</f>
        <v>Below Average</v>
      </c>
      <c r="T809">
        <v>5</v>
      </c>
      <c r="U809">
        <v>0.31922186818158793</v>
      </c>
      <c r="V809" t="s">
        <v>225</v>
      </c>
      <c r="W809">
        <v>6</v>
      </c>
      <c r="X809">
        <v>1921</v>
      </c>
      <c r="Y809">
        <v>1950</v>
      </c>
      <c r="Z809" t="s">
        <v>105</v>
      </c>
      <c r="AA809" t="s">
        <v>126</v>
      </c>
      <c r="AB809" t="s">
        <v>127</v>
      </c>
      <c r="AC809" t="s">
        <v>127</v>
      </c>
      <c r="AD809" t="s">
        <v>129</v>
      </c>
      <c r="AE809">
        <v>0</v>
      </c>
      <c r="AF809" t="s">
        <v>110</v>
      </c>
      <c r="AG809" t="s">
        <v>110</v>
      </c>
      <c r="AH809" t="s">
        <v>162</v>
      </c>
      <c r="AI809" t="s">
        <v>110</v>
      </c>
      <c r="AJ809" t="s">
        <v>110</v>
      </c>
      <c r="AK809" t="s">
        <v>156</v>
      </c>
      <c r="AL809" t="s">
        <v>114</v>
      </c>
      <c r="AM809">
        <v>0</v>
      </c>
      <c r="AN809" t="s">
        <v>114</v>
      </c>
      <c r="AO809">
        <v>0</v>
      </c>
      <c r="AP809">
        <v>731</v>
      </c>
      <c r="AQ809">
        <v>731</v>
      </c>
      <c r="AR809" t="s">
        <v>115</v>
      </c>
      <c r="AS809" t="s">
        <v>109</v>
      </c>
      <c r="AT809" t="s">
        <v>116</v>
      </c>
      <c r="AU809" t="s">
        <v>117</v>
      </c>
      <c r="AV809">
        <v>820</v>
      </c>
      <c r="AW809">
        <v>0.79457345954760872</v>
      </c>
      <c r="AX809" t="s">
        <v>195</v>
      </c>
      <c r="AY809">
        <v>523</v>
      </c>
      <c r="AZ809">
        <v>0</v>
      </c>
      <c r="BA809">
        <v>1343</v>
      </c>
      <c r="BB809">
        <v>0</v>
      </c>
      <c r="BC809">
        <v>0</v>
      </c>
      <c r="BD809">
        <v>1</v>
      </c>
      <c r="BE809">
        <v>1</v>
      </c>
      <c r="BF809">
        <v>3</v>
      </c>
      <c r="BG809">
        <v>1</v>
      </c>
      <c r="BH809" t="s">
        <v>110</v>
      </c>
      <c r="BI809">
        <v>7</v>
      </c>
      <c r="BJ809" t="s">
        <v>119</v>
      </c>
      <c r="BK809">
        <v>1</v>
      </c>
      <c r="BL809" t="s">
        <v>112</v>
      </c>
      <c r="BM809" t="s">
        <v>164</v>
      </c>
      <c r="BN809">
        <v>1921</v>
      </c>
      <c r="BO809" t="s">
        <v>114</v>
      </c>
      <c r="BP809">
        <v>1</v>
      </c>
      <c r="BQ809">
        <v>186</v>
      </c>
      <c r="BR809" t="s">
        <v>220</v>
      </c>
      <c r="BS809" t="s">
        <v>110</v>
      </c>
      <c r="BT809" t="s">
        <v>116</v>
      </c>
      <c r="BU809">
        <v>192</v>
      </c>
      <c r="BV809">
        <v>0</v>
      </c>
      <c r="BW809">
        <v>102</v>
      </c>
      <c r="BX809">
        <v>0</v>
      </c>
      <c r="BY809">
        <v>0</v>
      </c>
      <c r="BZ809">
        <v>0</v>
      </c>
      <c r="CA809" t="s">
        <v>93</v>
      </c>
      <c r="CB809" t="s">
        <v>93</v>
      </c>
      <c r="CC809" t="s">
        <v>93</v>
      </c>
      <c r="CD809">
        <v>0</v>
      </c>
      <c r="CE809">
        <v>7</v>
      </c>
      <c r="CF809">
        <v>2009</v>
      </c>
      <c r="CG809" t="s">
        <v>122</v>
      </c>
      <c r="CH809" t="s">
        <v>123</v>
      </c>
      <c r="CI809">
        <v>154900</v>
      </c>
      <c r="CR809">
        <v>820</v>
      </c>
      <c r="CS809" t="s">
        <v>124</v>
      </c>
    </row>
    <row r="810" spans="1:97" x14ac:dyDescent="0.3">
      <c r="A810">
        <v>893</v>
      </c>
      <c r="B810">
        <v>20</v>
      </c>
      <c r="C810" t="s">
        <v>91</v>
      </c>
      <c r="D810">
        <v>70</v>
      </c>
      <c r="E810">
        <v>8414</v>
      </c>
      <c r="F810" t="s">
        <v>92</v>
      </c>
      <c r="G810" t="s">
        <v>93</v>
      </c>
      <c r="H810" t="s">
        <v>141</v>
      </c>
      <c r="I810" t="s">
        <v>95</v>
      </c>
      <c r="J810" t="s">
        <v>96</v>
      </c>
      <c r="K810" t="s">
        <v>134</v>
      </c>
      <c r="L810" t="s">
        <v>98</v>
      </c>
      <c r="M810" t="s">
        <v>246</v>
      </c>
      <c r="N810" t="s">
        <v>203</v>
      </c>
      <c r="O810" t="s">
        <v>101</v>
      </c>
      <c r="P810" t="s">
        <v>101</v>
      </c>
      <c r="Q810" t="s">
        <v>102</v>
      </c>
      <c r="R810" t="s">
        <v>136</v>
      </c>
      <c r="S810" s="3" t="str">
        <f>VLOOKUP(R810,'House Style2'!$A$1:$E$9,5,FALSE)</f>
        <v>Above Average</v>
      </c>
      <c r="T810">
        <v>6</v>
      </c>
      <c r="U810">
        <v>0.741059246256908</v>
      </c>
      <c r="V810" t="s">
        <v>104</v>
      </c>
      <c r="W810">
        <v>8</v>
      </c>
      <c r="X810">
        <v>1963</v>
      </c>
      <c r="Y810">
        <v>2003</v>
      </c>
      <c r="Z810" t="s">
        <v>125</v>
      </c>
      <c r="AA810" t="s">
        <v>126</v>
      </c>
      <c r="AB810" t="s">
        <v>107</v>
      </c>
      <c r="AC810" t="s">
        <v>107</v>
      </c>
      <c r="AD810" t="s">
        <v>129</v>
      </c>
      <c r="AE810">
        <v>0</v>
      </c>
      <c r="AF810" t="s">
        <v>110</v>
      </c>
      <c r="AG810" t="s">
        <v>110</v>
      </c>
      <c r="AH810" t="s">
        <v>171</v>
      </c>
      <c r="AI810" t="s">
        <v>110</v>
      </c>
      <c r="AJ810" t="s">
        <v>110</v>
      </c>
      <c r="AK810" t="s">
        <v>156</v>
      </c>
      <c r="AL810" t="s">
        <v>113</v>
      </c>
      <c r="AM810">
        <v>663</v>
      </c>
      <c r="AN810" t="s">
        <v>114</v>
      </c>
      <c r="AO810">
        <v>0</v>
      </c>
      <c r="AP810">
        <v>396</v>
      </c>
      <c r="AQ810">
        <v>1059</v>
      </c>
      <c r="AR810" t="s">
        <v>115</v>
      </c>
      <c r="AS810" t="s">
        <v>110</v>
      </c>
      <c r="AT810" t="s">
        <v>116</v>
      </c>
      <c r="AU810" t="s">
        <v>117</v>
      </c>
      <c r="AV810">
        <v>1068</v>
      </c>
      <c r="AW810">
        <v>0.30739832479831841</v>
      </c>
      <c r="AX810" t="s">
        <v>195</v>
      </c>
      <c r="AY810">
        <v>0</v>
      </c>
      <c r="AZ810">
        <v>0</v>
      </c>
      <c r="BA810">
        <v>1068</v>
      </c>
      <c r="BB810">
        <v>0</v>
      </c>
      <c r="BC810">
        <v>1</v>
      </c>
      <c r="BD810">
        <v>1</v>
      </c>
      <c r="BE810">
        <v>0</v>
      </c>
      <c r="BF810">
        <v>3</v>
      </c>
      <c r="BG810">
        <v>1</v>
      </c>
      <c r="BH810" t="s">
        <v>110</v>
      </c>
      <c r="BI810">
        <v>6</v>
      </c>
      <c r="BJ810" t="s">
        <v>119</v>
      </c>
      <c r="BK810">
        <v>0</v>
      </c>
      <c r="BL810" t="s">
        <v>93</v>
      </c>
      <c r="BM810" t="s">
        <v>120</v>
      </c>
      <c r="BN810">
        <v>1963</v>
      </c>
      <c r="BO810" t="s">
        <v>143</v>
      </c>
      <c r="BP810">
        <v>1</v>
      </c>
      <c r="BQ810">
        <v>264</v>
      </c>
      <c r="BR810" t="s">
        <v>110</v>
      </c>
      <c r="BS810" t="s">
        <v>110</v>
      </c>
      <c r="BT810" t="s">
        <v>116</v>
      </c>
      <c r="BU810">
        <v>192</v>
      </c>
      <c r="BV810">
        <v>0</v>
      </c>
      <c r="BW810">
        <v>0</v>
      </c>
      <c r="BX810">
        <v>0</v>
      </c>
      <c r="BY810">
        <v>0</v>
      </c>
      <c r="BZ810">
        <v>0</v>
      </c>
      <c r="CA810" t="s">
        <v>93</v>
      </c>
      <c r="CB810" t="s">
        <v>131</v>
      </c>
      <c r="CC810" t="s">
        <v>93</v>
      </c>
      <c r="CD810">
        <v>0</v>
      </c>
      <c r="CE810">
        <v>2</v>
      </c>
      <c r="CF810">
        <v>2006</v>
      </c>
      <c r="CG810" t="s">
        <v>122</v>
      </c>
      <c r="CH810" t="s">
        <v>123</v>
      </c>
      <c r="CI810">
        <v>154500</v>
      </c>
      <c r="CR810">
        <v>1068</v>
      </c>
      <c r="CS810" t="s">
        <v>124</v>
      </c>
    </row>
    <row r="811" spans="1:97" x14ac:dyDescent="0.3">
      <c r="A811">
        <v>911</v>
      </c>
      <c r="B811">
        <v>90</v>
      </c>
      <c r="C811" t="s">
        <v>91</v>
      </c>
      <c r="D811">
        <v>80</v>
      </c>
      <c r="E811">
        <v>11600</v>
      </c>
      <c r="F811" t="s">
        <v>92</v>
      </c>
      <c r="G811" t="s">
        <v>93</v>
      </c>
      <c r="H811" t="s">
        <v>141</v>
      </c>
      <c r="I811" t="s">
        <v>95</v>
      </c>
      <c r="J811" t="s">
        <v>96</v>
      </c>
      <c r="K811" t="s">
        <v>97</v>
      </c>
      <c r="L811" t="s">
        <v>98</v>
      </c>
      <c r="M811" t="s">
        <v>192</v>
      </c>
      <c r="N811" t="s">
        <v>100</v>
      </c>
      <c r="O811" t="s">
        <v>230</v>
      </c>
      <c r="P811" t="s">
        <v>101</v>
      </c>
      <c r="Q811" t="s">
        <v>240</v>
      </c>
      <c r="R811" t="s">
        <v>103</v>
      </c>
      <c r="S811" s="3" t="str">
        <f>VLOOKUP(R811,'House Style2'!$A$1:$E$9,5,FALSE)</f>
        <v>Above Average</v>
      </c>
      <c r="T811">
        <v>5</v>
      </c>
      <c r="U811">
        <v>0.30672557993126826</v>
      </c>
      <c r="V811" t="s">
        <v>225</v>
      </c>
      <c r="W811">
        <v>5</v>
      </c>
      <c r="X811">
        <v>1960</v>
      </c>
      <c r="Y811">
        <v>1960</v>
      </c>
      <c r="Z811" t="s">
        <v>105</v>
      </c>
      <c r="AA811" t="s">
        <v>126</v>
      </c>
      <c r="AB811" t="s">
        <v>176</v>
      </c>
      <c r="AC811" t="s">
        <v>176</v>
      </c>
      <c r="AD811" t="s">
        <v>108</v>
      </c>
      <c r="AE811">
        <v>361</v>
      </c>
      <c r="AF811" t="s">
        <v>110</v>
      </c>
      <c r="AG811" t="s">
        <v>110</v>
      </c>
      <c r="AH811" t="s">
        <v>171</v>
      </c>
      <c r="AI811" t="s">
        <v>110</v>
      </c>
      <c r="AJ811" t="s">
        <v>110</v>
      </c>
      <c r="AK811" t="s">
        <v>156</v>
      </c>
      <c r="AL811" t="s">
        <v>172</v>
      </c>
      <c r="AM811">
        <v>443</v>
      </c>
      <c r="AN811" t="s">
        <v>114</v>
      </c>
      <c r="AO811">
        <v>0</v>
      </c>
      <c r="AP811">
        <v>662</v>
      </c>
      <c r="AQ811">
        <v>1105</v>
      </c>
      <c r="AR811" t="s">
        <v>115</v>
      </c>
      <c r="AS811" t="s">
        <v>110</v>
      </c>
      <c r="AT811" t="s">
        <v>116</v>
      </c>
      <c r="AU811" t="s">
        <v>232</v>
      </c>
      <c r="AV811">
        <v>1105</v>
      </c>
      <c r="AW811">
        <v>0.26744607742457727</v>
      </c>
      <c r="AX811" t="s">
        <v>118</v>
      </c>
      <c r="AY811">
        <v>1169</v>
      </c>
      <c r="AZ811">
        <v>0</v>
      </c>
      <c r="BA811">
        <v>2274</v>
      </c>
      <c r="BB811">
        <v>0</v>
      </c>
      <c r="BC811">
        <v>0</v>
      </c>
      <c r="BD811">
        <v>2</v>
      </c>
      <c r="BE811">
        <v>0</v>
      </c>
      <c r="BF811">
        <v>5</v>
      </c>
      <c r="BG811">
        <v>2</v>
      </c>
      <c r="BH811" t="s">
        <v>110</v>
      </c>
      <c r="BI811">
        <v>12</v>
      </c>
      <c r="BJ811" t="s">
        <v>119</v>
      </c>
      <c r="BK811">
        <v>0</v>
      </c>
      <c r="BL811" t="s">
        <v>93</v>
      </c>
      <c r="BM811" t="s">
        <v>164</v>
      </c>
      <c r="BN811">
        <v>1960</v>
      </c>
      <c r="BO811" t="s">
        <v>114</v>
      </c>
      <c r="BP811">
        <v>2</v>
      </c>
      <c r="BQ811">
        <v>480</v>
      </c>
      <c r="BR811" t="s">
        <v>110</v>
      </c>
      <c r="BS811" t="s">
        <v>110</v>
      </c>
      <c r="BT811" t="s">
        <v>116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 t="s">
        <v>93</v>
      </c>
      <c r="CB811" t="s">
        <v>93</v>
      </c>
      <c r="CC811" t="s">
        <v>93</v>
      </c>
      <c r="CD811">
        <v>0</v>
      </c>
      <c r="CE811">
        <v>1</v>
      </c>
      <c r="CF811">
        <v>2010</v>
      </c>
      <c r="CG811" t="s">
        <v>122</v>
      </c>
      <c r="CH811" t="s">
        <v>123</v>
      </c>
      <c r="CI811">
        <v>154300</v>
      </c>
      <c r="CR811">
        <v>1105</v>
      </c>
      <c r="CS811" t="s">
        <v>124</v>
      </c>
    </row>
    <row r="812" spans="1:97" x14ac:dyDescent="0.3">
      <c r="A812">
        <v>25</v>
      </c>
      <c r="B812">
        <v>20</v>
      </c>
      <c r="C812" t="s">
        <v>91</v>
      </c>
      <c r="D812" t="s">
        <v>93</v>
      </c>
      <c r="E812">
        <v>8246</v>
      </c>
      <c r="F812" t="s">
        <v>92</v>
      </c>
      <c r="G812" t="s">
        <v>93</v>
      </c>
      <c r="H812" t="s">
        <v>94</v>
      </c>
      <c r="I812" t="s">
        <v>95</v>
      </c>
      <c r="J812" t="s">
        <v>96</v>
      </c>
      <c r="K812" t="s">
        <v>134</v>
      </c>
      <c r="L812" t="s">
        <v>98</v>
      </c>
      <c r="M812" t="s">
        <v>246</v>
      </c>
      <c r="N812" t="s">
        <v>203</v>
      </c>
      <c r="O812" t="s">
        <v>101</v>
      </c>
      <c r="P812" t="s">
        <v>101</v>
      </c>
      <c r="Q812" t="s">
        <v>102</v>
      </c>
      <c r="R812" t="s">
        <v>136</v>
      </c>
      <c r="S812" s="3" t="str">
        <f>VLOOKUP(R812,'House Style2'!$A$1:$E$9,5,FALSE)</f>
        <v>Above Average</v>
      </c>
      <c r="T812">
        <v>5</v>
      </c>
      <c r="U812">
        <v>0.95505107521856536</v>
      </c>
      <c r="V812" t="s">
        <v>225</v>
      </c>
      <c r="W812">
        <v>8</v>
      </c>
      <c r="X812">
        <v>1968</v>
      </c>
      <c r="Y812">
        <v>2001</v>
      </c>
      <c r="Z812" t="s">
        <v>105</v>
      </c>
      <c r="AA812" t="s">
        <v>126</v>
      </c>
      <c r="AB812" t="s">
        <v>194</v>
      </c>
      <c r="AC812" t="s">
        <v>194</v>
      </c>
      <c r="AD812" t="s">
        <v>129</v>
      </c>
      <c r="AE812">
        <v>0</v>
      </c>
      <c r="AF812" t="s">
        <v>110</v>
      </c>
      <c r="AG812" t="s">
        <v>112</v>
      </c>
      <c r="AH812" t="s">
        <v>171</v>
      </c>
      <c r="AI812" t="s">
        <v>110</v>
      </c>
      <c r="AJ812" t="s">
        <v>110</v>
      </c>
      <c r="AK812" t="s">
        <v>163</v>
      </c>
      <c r="AL812" t="s">
        <v>172</v>
      </c>
      <c r="AM812">
        <v>188</v>
      </c>
      <c r="AN812" t="s">
        <v>151</v>
      </c>
      <c r="AO812">
        <v>668</v>
      </c>
      <c r="AP812">
        <v>204</v>
      </c>
      <c r="AQ812">
        <v>1060</v>
      </c>
      <c r="AR812" t="s">
        <v>115</v>
      </c>
      <c r="AS812" t="s">
        <v>109</v>
      </c>
      <c r="AT812" t="s">
        <v>116</v>
      </c>
      <c r="AU812" t="s">
        <v>117</v>
      </c>
      <c r="AV812">
        <v>1060</v>
      </c>
      <c r="AW812">
        <v>0.75296389019702548</v>
      </c>
      <c r="AX812" t="s">
        <v>195</v>
      </c>
      <c r="AY812">
        <v>0</v>
      </c>
      <c r="AZ812">
        <v>0</v>
      </c>
      <c r="BA812">
        <v>1060</v>
      </c>
      <c r="BB812">
        <v>1</v>
      </c>
      <c r="BC812">
        <v>0</v>
      </c>
      <c r="BD812">
        <v>1</v>
      </c>
      <c r="BE812">
        <v>0</v>
      </c>
      <c r="BF812">
        <v>3</v>
      </c>
      <c r="BG812">
        <v>1</v>
      </c>
      <c r="BH812" t="s">
        <v>112</v>
      </c>
      <c r="BI812">
        <v>6</v>
      </c>
      <c r="BJ812" t="s">
        <v>119</v>
      </c>
      <c r="BK812">
        <v>1</v>
      </c>
      <c r="BL812" t="s">
        <v>110</v>
      </c>
      <c r="BM812" t="s">
        <v>120</v>
      </c>
      <c r="BN812">
        <v>1968</v>
      </c>
      <c r="BO812" t="s">
        <v>114</v>
      </c>
      <c r="BP812">
        <v>1</v>
      </c>
      <c r="BQ812">
        <v>270</v>
      </c>
      <c r="BR812" t="s">
        <v>110</v>
      </c>
      <c r="BS812" t="s">
        <v>110</v>
      </c>
      <c r="BT812" t="s">
        <v>116</v>
      </c>
      <c r="BU812">
        <v>406</v>
      </c>
      <c r="BV812">
        <v>90</v>
      </c>
      <c r="BW812">
        <v>0</v>
      </c>
      <c r="BX812">
        <v>0</v>
      </c>
      <c r="BY812">
        <v>0</v>
      </c>
      <c r="BZ812">
        <v>0</v>
      </c>
      <c r="CA812" t="s">
        <v>93</v>
      </c>
      <c r="CB812" t="s">
        <v>131</v>
      </c>
      <c r="CC812" t="s">
        <v>93</v>
      </c>
      <c r="CD812">
        <v>0</v>
      </c>
      <c r="CE812">
        <v>5</v>
      </c>
      <c r="CF812">
        <v>2010</v>
      </c>
      <c r="CG812" t="s">
        <v>122</v>
      </c>
      <c r="CH812" t="s">
        <v>123</v>
      </c>
      <c r="CI812">
        <v>154000</v>
      </c>
      <c r="CR812">
        <v>1060</v>
      </c>
      <c r="CS812" t="s">
        <v>124</v>
      </c>
    </row>
    <row r="813" spans="1:97" x14ac:dyDescent="0.3">
      <c r="A813">
        <v>349</v>
      </c>
      <c r="B813">
        <v>160</v>
      </c>
      <c r="C813" t="s">
        <v>91</v>
      </c>
      <c r="D813">
        <v>36</v>
      </c>
      <c r="E813">
        <v>2448</v>
      </c>
      <c r="F813" t="s">
        <v>92</v>
      </c>
      <c r="G813" t="s">
        <v>93</v>
      </c>
      <c r="H813" t="s">
        <v>141</v>
      </c>
      <c r="I813" t="s">
        <v>95</v>
      </c>
      <c r="J813" t="s">
        <v>96</v>
      </c>
      <c r="K813" t="s">
        <v>134</v>
      </c>
      <c r="L813" t="s">
        <v>98</v>
      </c>
      <c r="M813" t="s">
        <v>135</v>
      </c>
      <c r="N813" t="s">
        <v>100</v>
      </c>
      <c r="O813" t="s">
        <v>101</v>
      </c>
      <c r="P813" t="s">
        <v>101</v>
      </c>
      <c r="Q813" t="s">
        <v>234</v>
      </c>
      <c r="R813" t="s">
        <v>103</v>
      </c>
      <c r="S813" s="3" t="str">
        <f>VLOOKUP(R813,'House Style2'!$A$1:$E$9,5,FALSE)</f>
        <v>Above Average</v>
      </c>
      <c r="T813">
        <v>7</v>
      </c>
      <c r="U813">
        <v>0.3126938960704615</v>
      </c>
      <c r="V813" t="s">
        <v>104</v>
      </c>
      <c r="W813">
        <v>5</v>
      </c>
      <c r="X813">
        <v>2003</v>
      </c>
      <c r="Y813">
        <v>2004</v>
      </c>
      <c r="Z813" t="s">
        <v>105</v>
      </c>
      <c r="AA813" t="s">
        <v>126</v>
      </c>
      <c r="AB813" t="s">
        <v>137</v>
      </c>
      <c r="AC813" t="s">
        <v>155</v>
      </c>
      <c r="AD813" t="s">
        <v>138</v>
      </c>
      <c r="AE813">
        <v>106</v>
      </c>
      <c r="AF813" t="s">
        <v>112</v>
      </c>
      <c r="AG813" t="s">
        <v>110</v>
      </c>
      <c r="AH813" t="s">
        <v>111</v>
      </c>
      <c r="AI813" t="s">
        <v>112</v>
      </c>
      <c r="AJ813" t="s">
        <v>110</v>
      </c>
      <c r="AK813" t="s">
        <v>156</v>
      </c>
      <c r="AL813" t="s">
        <v>113</v>
      </c>
      <c r="AM813">
        <v>573</v>
      </c>
      <c r="AN813" t="s">
        <v>114</v>
      </c>
      <c r="AO813">
        <v>0</v>
      </c>
      <c r="AP813">
        <v>191</v>
      </c>
      <c r="AQ813">
        <v>764</v>
      </c>
      <c r="AR813" t="s">
        <v>115</v>
      </c>
      <c r="AS813" t="s">
        <v>109</v>
      </c>
      <c r="AT813" t="s">
        <v>116</v>
      </c>
      <c r="AU813" t="s">
        <v>117</v>
      </c>
      <c r="AV813">
        <v>764</v>
      </c>
      <c r="AW813">
        <v>0.40240482767685626</v>
      </c>
      <c r="AX813" t="s">
        <v>195</v>
      </c>
      <c r="AY813">
        <v>862</v>
      </c>
      <c r="AZ813">
        <v>0</v>
      </c>
      <c r="BA813">
        <v>1626</v>
      </c>
      <c r="BB813">
        <v>1</v>
      </c>
      <c r="BC813">
        <v>0</v>
      </c>
      <c r="BD813">
        <v>2</v>
      </c>
      <c r="BE813">
        <v>1</v>
      </c>
      <c r="BF813">
        <v>2</v>
      </c>
      <c r="BG813">
        <v>1</v>
      </c>
      <c r="BH813" t="s">
        <v>112</v>
      </c>
      <c r="BI813">
        <v>6</v>
      </c>
      <c r="BJ813" t="s">
        <v>119</v>
      </c>
      <c r="BK813">
        <v>0</v>
      </c>
      <c r="BL813" t="s">
        <v>93</v>
      </c>
      <c r="BM813" t="s">
        <v>142</v>
      </c>
      <c r="BN813">
        <v>2003</v>
      </c>
      <c r="BO813" t="s">
        <v>143</v>
      </c>
      <c r="BP813">
        <v>2</v>
      </c>
      <c r="BQ813">
        <v>474</v>
      </c>
      <c r="BR813" t="s">
        <v>110</v>
      </c>
      <c r="BS813" t="s">
        <v>110</v>
      </c>
      <c r="BT813" t="s">
        <v>116</v>
      </c>
      <c r="BU813">
        <v>0</v>
      </c>
      <c r="BV813">
        <v>27</v>
      </c>
      <c r="BW813">
        <v>0</v>
      </c>
      <c r="BX813">
        <v>0</v>
      </c>
      <c r="BY813">
        <v>0</v>
      </c>
      <c r="BZ813">
        <v>0</v>
      </c>
      <c r="CA813" t="s">
        <v>93</v>
      </c>
      <c r="CB813" t="s">
        <v>93</v>
      </c>
      <c r="CC813" t="s">
        <v>93</v>
      </c>
      <c r="CD813">
        <v>0</v>
      </c>
      <c r="CE813">
        <v>10</v>
      </c>
      <c r="CF813">
        <v>2008</v>
      </c>
      <c r="CG813" t="s">
        <v>122</v>
      </c>
      <c r="CH813" t="s">
        <v>123</v>
      </c>
      <c r="CI813">
        <v>154000</v>
      </c>
      <c r="CR813">
        <v>764</v>
      </c>
      <c r="CS813" t="s">
        <v>124</v>
      </c>
    </row>
    <row r="814" spans="1:97" x14ac:dyDescent="0.3">
      <c r="A814">
        <v>1065</v>
      </c>
      <c r="B814">
        <v>20</v>
      </c>
      <c r="C814" t="s">
        <v>91</v>
      </c>
      <c r="D814" t="s">
        <v>93</v>
      </c>
      <c r="E814">
        <v>11000</v>
      </c>
      <c r="F814" t="s">
        <v>92</v>
      </c>
      <c r="G814" t="s">
        <v>93</v>
      </c>
      <c r="H814" t="s">
        <v>94</v>
      </c>
      <c r="I814" t="s">
        <v>95</v>
      </c>
      <c r="J814" t="s">
        <v>96</v>
      </c>
      <c r="K814" t="s">
        <v>133</v>
      </c>
      <c r="L814" t="s">
        <v>98</v>
      </c>
      <c r="M814" t="s">
        <v>192</v>
      </c>
      <c r="N814" t="s">
        <v>100</v>
      </c>
      <c r="O814" t="s">
        <v>101</v>
      </c>
      <c r="P814" t="s">
        <v>101</v>
      </c>
      <c r="Q814" t="s">
        <v>102</v>
      </c>
      <c r="R814" t="s">
        <v>136</v>
      </c>
      <c r="S814" s="3" t="str">
        <f>VLOOKUP(R814,'House Style2'!$A$1:$E$9,5,FALSE)</f>
        <v>Above Average</v>
      </c>
      <c r="T814">
        <v>5</v>
      </c>
      <c r="U814">
        <v>0.1550556508066383</v>
      </c>
      <c r="V814" t="s">
        <v>225</v>
      </c>
      <c r="W814">
        <v>6</v>
      </c>
      <c r="X814">
        <v>1966</v>
      </c>
      <c r="Y814">
        <v>1966</v>
      </c>
      <c r="Z814" t="s">
        <v>105</v>
      </c>
      <c r="AA814" t="s">
        <v>126</v>
      </c>
      <c r="AB814" t="s">
        <v>194</v>
      </c>
      <c r="AC814" t="s">
        <v>194</v>
      </c>
      <c r="AD814" t="s">
        <v>108</v>
      </c>
      <c r="AE814">
        <v>200</v>
      </c>
      <c r="AF814" t="s">
        <v>110</v>
      </c>
      <c r="AG814" t="s">
        <v>110</v>
      </c>
      <c r="AH814" t="s">
        <v>171</v>
      </c>
      <c r="AI814" t="s">
        <v>110</v>
      </c>
      <c r="AJ814" t="s">
        <v>110</v>
      </c>
      <c r="AK814" t="s">
        <v>163</v>
      </c>
      <c r="AL814" t="s">
        <v>189</v>
      </c>
      <c r="AM814">
        <v>740</v>
      </c>
      <c r="AN814" t="s">
        <v>172</v>
      </c>
      <c r="AO814">
        <v>230</v>
      </c>
      <c r="AP814">
        <v>184</v>
      </c>
      <c r="AQ814">
        <v>1154</v>
      </c>
      <c r="AR814" t="s">
        <v>115</v>
      </c>
      <c r="AS814" t="s">
        <v>109</v>
      </c>
      <c r="AT814" t="s">
        <v>116</v>
      </c>
      <c r="AU814" t="s">
        <v>117</v>
      </c>
      <c r="AV814">
        <v>1154</v>
      </c>
      <c r="AW814">
        <v>0.76341785799243078</v>
      </c>
      <c r="AX814" t="s">
        <v>118</v>
      </c>
      <c r="AY814">
        <v>0</v>
      </c>
      <c r="AZ814">
        <v>0</v>
      </c>
      <c r="BA814">
        <v>1154</v>
      </c>
      <c r="BB814">
        <v>0</v>
      </c>
      <c r="BC814">
        <v>0</v>
      </c>
      <c r="BD814">
        <v>1</v>
      </c>
      <c r="BE814">
        <v>1</v>
      </c>
      <c r="BF814">
        <v>3</v>
      </c>
      <c r="BG814">
        <v>1</v>
      </c>
      <c r="BH814" t="s">
        <v>110</v>
      </c>
      <c r="BI814">
        <v>6</v>
      </c>
      <c r="BJ814" t="s">
        <v>119</v>
      </c>
      <c r="BK814">
        <v>1</v>
      </c>
      <c r="BL814" t="s">
        <v>253</v>
      </c>
      <c r="BM814" t="s">
        <v>120</v>
      </c>
      <c r="BN814">
        <v>1966</v>
      </c>
      <c r="BO814" t="s">
        <v>143</v>
      </c>
      <c r="BP814">
        <v>2</v>
      </c>
      <c r="BQ814">
        <v>480</v>
      </c>
      <c r="BR814" t="s">
        <v>110</v>
      </c>
      <c r="BS814" t="s">
        <v>110</v>
      </c>
      <c r="BT814" t="s">
        <v>116</v>
      </c>
      <c r="BU814">
        <v>0</v>
      </c>
      <c r="BV814">
        <v>58</v>
      </c>
      <c r="BW814">
        <v>0</v>
      </c>
      <c r="BX814">
        <v>0</v>
      </c>
      <c r="BY814">
        <v>0</v>
      </c>
      <c r="BZ814">
        <v>0</v>
      </c>
      <c r="CA814" t="s">
        <v>93</v>
      </c>
      <c r="CB814" t="s">
        <v>131</v>
      </c>
      <c r="CC814" t="s">
        <v>93</v>
      </c>
      <c r="CD814">
        <v>0</v>
      </c>
      <c r="CE814">
        <v>11</v>
      </c>
      <c r="CF814">
        <v>2009</v>
      </c>
      <c r="CG814" t="s">
        <v>122</v>
      </c>
      <c r="CH814" t="s">
        <v>123</v>
      </c>
      <c r="CI814">
        <v>154000</v>
      </c>
      <c r="CR814">
        <v>1154</v>
      </c>
      <c r="CS814" t="s">
        <v>124</v>
      </c>
    </row>
    <row r="815" spans="1:97" x14ac:dyDescent="0.3">
      <c r="A815">
        <v>1072</v>
      </c>
      <c r="B815">
        <v>60</v>
      </c>
      <c r="C815" t="s">
        <v>91</v>
      </c>
      <c r="D815">
        <v>78</v>
      </c>
      <c r="E815">
        <v>11700</v>
      </c>
      <c r="F815" t="s">
        <v>92</v>
      </c>
      <c r="G815" t="s">
        <v>93</v>
      </c>
      <c r="H815" t="s">
        <v>141</v>
      </c>
      <c r="I815" t="s">
        <v>95</v>
      </c>
      <c r="J815" t="s">
        <v>96</v>
      </c>
      <c r="K815" t="s">
        <v>134</v>
      </c>
      <c r="L815" t="s">
        <v>98</v>
      </c>
      <c r="M815" t="s">
        <v>211</v>
      </c>
      <c r="N815" t="s">
        <v>203</v>
      </c>
      <c r="O815" t="s">
        <v>169</v>
      </c>
      <c r="P815" t="s">
        <v>101</v>
      </c>
      <c r="Q815" t="s">
        <v>102</v>
      </c>
      <c r="R815" t="s">
        <v>103</v>
      </c>
      <c r="S815" s="3" t="str">
        <f>VLOOKUP(R815,'House Style2'!$A$1:$E$9,5,FALSE)</f>
        <v>Above Average</v>
      </c>
      <c r="T815">
        <v>6</v>
      </c>
      <c r="U815">
        <v>0.65107108161301952</v>
      </c>
      <c r="V815" t="s">
        <v>104</v>
      </c>
      <c r="W815">
        <v>6</v>
      </c>
      <c r="X815">
        <v>1968</v>
      </c>
      <c r="Y815">
        <v>1968</v>
      </c>
      <c r="Z815" t="s">
        <v>105</v>
      </c>
      <c r="AA815" t="s">
        <v>126</v>
      </c>
      <c r="AB815" t="s">
        <v>176</v>
      </c>
      <c r="AC815" t="s">
        <v>176</v>
      </c>
      <c r="AD815" t="s">
        <v>129</v>
      </c>
      <c r="AE815">
        <v>0</v>
      </c>
      <c r="AF815" t="s">
        <v>110</v>
      </c>
      <c r="AG815" t="s">
        <v>110</v>
      </c>
      <c r="AH815" t="s">
        <v>171</v>
      </c>
      <c r="AI815" t="s">
        <v>110</v>
      </c>
      <c r="AJ815" t="s">
        <v>110</v>
      </c>
      <c r="AK815" t="s">
        <v>156</v>
      </c>
      <c r="AL815" t="s">
        <v>172</v>
      </c>
      <c r="AM815">
        <v>298</v>
      </c>
      <c r="AN815" t="s">
        <v>114</v>
      </c>
      <c r="AO815">
        <v>0</v>
      </c>
      <c r="AP815">
        <v>429</v>
      </c>
      <c r="AQ815">
        <v>727</v>
      </c>
      <c r="AR815" t="s">
        <v>115</v>
      </c>
      <c r="AS815" t="s">
        <v>109</v>
      </c>
      <c r="AT815" t="s">
        <v>116</v>
      </c>
      <c r="AU815" t="s">
        <v>117</v>
      </c>
      <c r="AV815">
        <v>829</v>
      </c>
      <c r="AW815">
        <v>0.47440945439775173</v>
      </c>
      <c r="AX815" t="s">
        <v>195</v>
      </c>
      <c r="AY815">
        <v>727</v>
      </c>
      <c r="AZ815">
        <v>0</v>
      </c>
      <c r="BA815">
        <v>1556</v>
      </c>
      <c r="BB815">
        <v>0</v>
      </c>
      <c r="BC815">
        <v>0</v>
      </c>
      <c r="BD815">
        <v>1</v>
      </c>
      <c r="BE815">
        <v>1</v>
      </c>
      <c r="BF815">
        <v>4</v>
      </c>
      <c r="BG815">
        <v>1</v>
      </c>
      <c r="BH815" t="s">
        <v>110</v>
      </c>
      <c r="BI815">
        <v>8</v>
      </c>
      <c r="BJ815" t="s">
        <v>119</v>
      </c>
      <c r="BK815">
        <v>0</v>
      </c>
      <c r="BL815" t="s">
        <v>93</v>
      </c>
      <c r="BM815" t="s">
        <v>120</v>
      </c>
      <c r="BN815">
        <v>1968</v>
      </c>
      <c r="BO815" t="s">
        <v>114</v>
      </c>
      <c r="BP815">
        <v>2</v>
      </c>
      <c r="BQ815">
        <v>441</v>
      </c>
      <c r="BR815" t="s">
        <v>110</v>
      </c>
      <c r="BS815" t="s">
        <v>110</v>
      </c>
      <c r="BT815" t="s">
        <v>116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 t="s">
        <v>93</v>
      </c>
      <c r="CB815" t="s">
        <v>93</v>
      </c>
      <c r="CC815" t="s">
        <v>93</v>
      </c>
      <c r="CD815">
        <v>0</v>
      </c>
      <c r="CE815">
        <v>5</v>
      </c>
      <c r="CF815">
        <v>2009</v>
      </c>
      <c r="CG815" t="s">
        <v>122</v>
      </c>
      <c r="CH815" t="s">
        <v>123</v>
      </c>
      <c r="CI815">
        <v>154000</v>
      </c>
      <c r="CR815">
        <v>829</v>
      </c>
      <c r="CS815" t="s">
        <v>124</v>
      </c>
    </row>
    <row r="816" spans="1:97" x14ac:dyDescent="0.3">
      <c r="A816">
        <v>1300</v>
      </c>
      <c r="B816">
        <v>20</v>
      </c>
      <c r="C816" t="s">
        <v>91</v>
      </c>
      <c r="D816">
        <v>75</v>
      </c>
      <c r="E816">
        <v>7500</v>
      </c>
      <c r="F816" t="s">
        <v>92</v>
      </c>
      <c r="G816" t="s">
        <v>93</v>
      </c>
      <c r="H816" t="s">
        <v>141</v>
      </c>
      <c r="I816" t="s">
        <v>95</v>
      </c>
      <c r="J816" t="s">
        <v>96</v>
      </c>
      <c r="K816" t="s">
        <v>134</v>
      </c>
      <c r="L816" t="s">
        <v>98</v>
      </c>
      <c r="M816" t="s">
        <v>192</v>
      </c>
      <c r="N816" t="s">
        <v>100</v>
      </c>
      <c r="O816" t="s">
        <v>101</v>
      </c>
      <c r="P816" t="s">
        <v>101</v>
      </c>
      <c r="Q816" t="s">
        <v>102</v>
      </c>
      <c r="R816" t="s">
        <v>136</v>
      </c>
      <c r="S816" s="3" t="str">
        <f>VLOOKUP(R816,'House Style2'!$A$1:$E$9,5,FALSE)</f>
        <v>Above Average</v>
      </c>
      <c r="T816">
        <v>5</v>
      </c>
      <c r="U816">
        <v>0.63195590626070763</v>
      </c>
      <c r="V816" t="s">
        <v>225</v>
      </c>
      <c r="W816">
        <v>7</v>
      </c>
      <c r="X816">
        <v>1959</v>
      </c>
      <c r="Y816">
        <v>1994</v>
      </c>
      <c r="Z816" t="s">
        <v>125</v>
      </c>
      <c r="AA816" t="s">
        <v>126</v>
      </c>
      <c r="AB816" t="s">
        <v>108</v>
      </c>
      <c r="AC816" t="s">
        <v>108</v>
      </c>
      <c r="AD816" t="s">
        <v>129</v>
      </c>
      <c r="AE816">
        <v>0</v>
      </c>
      <c r="AF816" t="s">
        <v>110</v>
      </c>
      <c r="AG816" t="s">
        <v>110</v>
      </c>
      <c r="AH816" t="s">
        <v>171</v>
      </c>
      <c r="AI816" t="s">
        <v>110</v>
      </c>
      <c r="AJ816" t="s">
        <v>110</v>
      </c>
      <c r="AK816" t="s">
        <v>156</v>
      </c>
      <c r="AL816" t="s">
        <v>210</v>
      </c>
      <c r="AM816">
        <v>340</v>
      </c>
      <c r="AN816" t="s">
        <v>172</v>
      </c>
      <c r="AO816">
        <v>906</v>
      </c>
      <c r="AP816">
        <v>0</v>
      </c>
      <c r="AQ816">
        <v>1246</v>
      </c>
      <c r="AR816" t="s">
        <v>115</v>
      </c>
      <c r="AS816" t="s">
        <v>109</v>
      </c>
      <c r="AT816" t="s">
        <v>116</v>
      </c>
      <c r="AU816" t="s">
        <v>117</v>
      </c>
      <c r="AV816">
        <v>1246</v>
      </c>
      <c r="AW816">
        <v>0.20121744834683075</v>
      </c>
      <c r="AX816" t="s">
        <v>118</v>
      </c>
      <c r="AY816">
        <v>0</v>
      </c>
      <c r="AZ816">
        <v>0</v>
      </c>
      <c r="BA816">
        <v>1246</v>
      </c>
      <c r="BB816">
        <v>1</v>
      </c>
      <c r="BC816">
        <v>0</v>
      </c>
      <c r="BD816">
        <v>1</v>
      </c>
      <c r="BE816">
        <v>1</v>
      </c>
      <c r="BF816">
        <v>3</v>
      </c>
      <c r="BG816">
        <v>1</v>
      </c>
      <c r="BH816" t="s">
        <v>112</v>
      </c>
      <c r="BI816">
        <v>6</v>
      </c>
      <c r="BJ816" t="s">
        <v>119</v>
      </c>
      <c r="BK816">
        <v>0</v>
      </c>
      <c r="BL816" t="s">
        <v>93</v>
      </c>
      <c r="BM816" t="s">
        <v>120</v>
      </c>
      <c r="BN816">
        <v>1959</v>
      </c>
      <c r="BO816" t="s">
        <v>143</v>
      </c>
      <c r="BP816">
        <v>1</v>
      </c>
      <c r="BQ816">
        <v>305</v>
      </c>
      <c r="BR816" t="s">
        <v>110</v>
      </c>
      <c r="BS816" t="s">
        <v>110</v>
      </c>
      <c r="BT816" t="s">
        <v>116</v>
      </c>
      <c r="BU816">
        <v>218</v>
      </c>
      <c r="BV816">
        <v>0</v>
      </c>
      <c r="BW816">
        <v>0</v>
      </c>
      <c r="BX816">
        <v>0</v>
      </c>
      <c r="BY816">
        <v>0</v>
      </c>
      <c r="BZ816">
        <v>0</v>
      </c>
      <c r="CA816" t="s">
        <v>93</v>
      </c>
      <c r="CB816" t="s">
        <v>165</v>
      </c>
      <c r="CC816" t="s">
        <v>93</v>
      </c>
      <c r="CD816">
        <v>0</v>
      </c>
      <c r="CE816">
        <v>5</v>
      </c>
      <c r="CF816">
        <v>2010</v>
      </c>
      <c r="CG816" t="s">
        <v>122</v>
      </c>
      <c r="CH816" t="s">
        <v>123</v>
      </c>
      <c r="CI816">
        <v>154000</v>
      </c>
      <c r="CR816">
        <v>1246</v>
      </c>
      <c r="CS816" t="s">
        <v>124</v>
      </c>
    </row>
    <row r="817" spans="1:97" x14ac:dyDescent="0.3">
      <c r="A817">
        <v>124</v>
      </c>
      <c r="B817">
        <v>120</v>
      </c>
      <c r="C817" t="s">
        <v>91</v>
      </c>
      <c r="D817">
        <v>55</v>
      </c>
      <c r="E817">
        <v>7892</v>
      </c>
      <c r="F817" t="s">
        <v>92</v>
      </c>
      <c r="G817" t="s">
        <v>93</v>
      </c>
      <c r="H817" t="s">
        <v>141</v>
      </c>
      <c r="I817" t="s">
        <v>95</v>
      </c>
      <c r="J817" t="s">
        <v>96</v>
      </c>
      <c r="K817" t="s">
        <v>134</v>
      </c>
      <c r="L817" t="s">
        <v>98</v>
      </c>
      <c r="M817" t="s">
        <v>201</v>
      </c>
      <c r="N817" t="s">
        <v>100</v>
      </c>
      <c r="O817" t="s">
        <v>101</v>
      </c>
      <c r="P817" t="s">
        <v>101</v>
      </c>
      <c r="Q817" t="s">
        <v>175</v>
      </c>
      <c r="R817" t="s">
        <v>136</v>
      </c>
      <c r="S817" s="3" t="str">
        <f>VLOOKUP(R817,'House Style2'!$A$1:$E$9,5,FALSE)</f>
        <v>Above Average</v>
      </c>
      <c r="T817">
        <v>6</v>
      </c>
      <c r="U817">
        <v>0.5788216650046768</v>
      </c>
      <c r="V817" t="s">
        <v>104</v>
      </c>
      <c r="W817">
        <v>5</v>
      </c>
      <c r="X817">
        <v>1993</v>
      </c>
      <c r="Y817">
        <v>1993</v>
      </c>
      <c r="Z817" t="s">
        <v>105</v>
      </c>
      <c r="AA817" t="s">
        <v>126</v>
      </c>
      <c r="AB817" t="s">
        <v>194</v>
      </c>
      <c r="AC817" t="s">
        <v>194</v>
      </c>
      <c r="AD817" t="s">
        <v>129</v>
      </c>
      <c r="AE817">
        <v>0</v>
      </c>
      <c r="AF817" t="s">
        <v>112</v>
      </c>
      <c r="AG817" t="s">
        <v>110</v>
      </c>
      <c r="AH817" t="s">
        <v>111</v>
      </c>
      <c r="AI817" t="s">
        <v>112</v>
      </c>
      <c r="AJ817" t="s">
        <v>110</v>
      </c>
      <c r="AK817" t="s">
        <v>156</v>
      </c>
      <c r="AL817" t="s">
        <v>113</v>
      </c>
      <c r="AM817">
        <v>300</v>
      </c>
      <c r="AN817" t="s">
        <v>114</v>
      </c>
      <c r="AO817">
        <v>0</v>
      </c>
      <c r="AP817">
        <v>899</v>
      </c>
      <c r="AQ817">
        <v>1199</v>
      </c>
      <c r="AR817" t="s">
        <v>115</v>
      </c>
      <c r="AS817" t="s">
        <v>109</v>
      </c>
      <c r="AT817" t="s">
        <v>116</v>
      </c>
      <c r="AU817" t="s">
        <v>117</v>
      </c>
      <c r="AV817">
        <v>1199</v>
      </c>
      <c r="AW817">
        <v>0.23415577749017447</v>
      </c>
      <c r="AX817" t="s">
        <v>118</v>
      </c>
      <c r="AY817">
        <v>0</v>
      </c>
      <c r="AZ817">
        <v>0</v>
      </c>
      <c r="BA817">
        <v>1199</v>
      </c>
      <c r="BB817">
        <v>0</v>
      </c>
      <c r="BC817">
        <v>0</v>
      </c>
      <c r="BD817">
        <v>2</v>
      </c>
      <c r="BE817">
        <v>0</v>
      </c>
      <c r="BF817">
        <v>2</v>
      </c>
      <c r="BG817">
        <v>1</v>
      </c>
      <c r="BH817" t="s">
        <v>112</v>
      </c>
      <c r="BI817">
        <v>5</v>
      </c>
      <c r="BJ817" t="s">
        <v>119</v>
      </c>
      <c r="BK817">
        <v>0</v>
      </c>
      <c r="BL817" t="s">
        <v>93</v>
      </c>
      <c r="BM817" t="s">
        <v>120</v>
      </c>
      <c r="BN817">
        <v>1993</v>
      </c>
      <c r="BO817" t="s">
        <v>143</v>
      </c>
      <c r="BP817">
        <v>2</v>
      </c>
      <c r="BQ817">
        <v>530</v>
      </c>
      <c r="BR817" t="s">
        <v>110</v>
      </c>
      <c r="BS817" t="s">
        <v>110</v>
      </c>
      <c r="BT817" t="s">
        <v>116</v>
      </c>
      <c r="BU817">
        <v>0</v>
      </c>
      <c r="BV817">
        <v>63</v>
      </c>
      <c r="BW817">
        <v>0</v>
      </c>
      <c r="BX817">
        <v>0</v>
      </c>
      <c r="BY817">
        <v>0</v>
      </c>
      <c r="BZ817">
        <v>0</v>
      </c>
      <c r="CA817" t="s">
        <v>93</v>
      </c>
      <c r="CB817" t="s">
        <v>93</v>
      </c>
      <c r="CC817" t="s">
        <v>93</v>
      </c>
      <c r="CD817">
        <v>0</v>
      </c>
      <c r="CE817">
        <v>3</v>
      </c>
      <c r="CF817">
        <v>2008</v>
      </c>
      <c r="CG817" t="s">
        <v>122</v>
      </c>
      <c r="CH817" t="s">
        <v>123</v>
      </c>
      <c r="CI817">
        <v>153900</v>
      </c>
      <c r="CR817">
        <v>1199</v>
      </c>
      <c r="CS817" t="s">
        <v>124</v>
      </c>
    </row>
    <row r="818" spans="1:97" x14ac:dyDescent="0.3">
      <c r="A818">
        <v>845</v>
      </c>
      <c r="B818">
        <v>50</v>
      </c>
      <c r="C818" t="s">
        <v>158</v>
      </c>
      <c r="D818">
        <v>100</v>
      </c>
      <c r="E818">
        <v>12665</v>
      </c>
      <c r="F818" t="s">
        <v>92</v>
      </c>
      <c r="G818" t="s">
        <v>227</v>
      </c>
      <c r="H818" t="s">
        <v>94</v>
      </c>
      <c r="I818" t="s">
        <v>95</v>
      </c>
      <c r="J818" t="s">
        <v>96</v>
      </c>
      <c r="K818" t="s">
        <v>134</v>
      </c>
      <c r="L818" t="s">
        <v>98</v>
      </c>
      <c r="M818" t="s">
        <v>159</v>
      </c>
      <c r="N818" t="s">
        <v>100</v>
      </c>
      <c r="O818" t="s">
        <v>160</v>
      </c>
      <c r="P818" t="s">
        <v>101</v>
      </c>
      <c r="Q818" t="s">
        <v>102</v>
      </c>
      <c r="R818" t="s">
        <v>170</v>
      </c>
      <c r="S818" s="3" t="str">
        <f>VLOOKUP(R818,'House Style2'!$A$1:$E$9,5,FALSE)</f>
        <v>Below Average</v>
      </c>
      <c r="T818">
        <v>5</v>
      </c>
      <c r="U818">
        <v>0.97140592654017488</v>
      </c>
      <c r="V818" t="s">
        <v>225</v>
      </c>
      <c r="W818">
        <v>8</v>
      </c>
      <c r="X818">
        <v>1915</v>
      </c>
      <c r="Y818">
        <v>1950</v>
      </c>
      <c r="Z818" t="s">
        <v>105</v>
      </c>
      <c r="AA818" t="s">
        <v>126</v>
      </c>
      <c r="AB818" t="s">
        <v>127</v>
      </c>
      <c r="AC818" t="s">
        <v>127</v>
      </c>
      <c r="AD818" t="s">
        <v>129</v>
      </c>
      <c r="AE818">
        <v>0</v>
      </c>
      <c r="AF818" t="s">
        <v>110</v>
      </c>
      <c r="AG818" t="s">
        <v>110</v>
      </c>
      <c r="AH818" t="s">
        <v>162</v>
      </c>
      <c r="AI818" t="s">
        <v>110</v>
      </c>
      <c r="AJ818" t="s">
        <v>110</v>
      </c>
      <c r="AK818" t="s">
        <v>163</v>
      </c>
      <c r="AL818" t="s">
        <v>114</v>
      </c>
      <c r="AM818">
        <v>0</v>
      </c>
      <c r="AN818" t="s">
        <v>114</v>
      </c>
      <c r="AO818">
        <v>0</v>
      </c>
      <c r="AP818">
        <v>876</v>
      </c>
      <c r="AQ818">
        <v>876</v>
      </c>
      <c r="AR818" t="s">
        <v>115</v>
      </c>
      <c r="AS818" t="s">
        <v>112</v>
      </c>
      <c r="AT818" t="s">
        <v>116</v>
      </c>
      <c r="AU818" t="s">
        <v>117</v>
      </c>
      <c r="AV818">
        <v>876</v>
      </c>
      <c r="AW818">
        <v>0.26533759509591892</v>
      </c>
      <c r="AX818" t="s">
        <v>195</v>
      </c>
      <c r="AY818">
        <v>540</v>
      </c>
      <c r="AZ818">
        <v>0</v>
      </c>
      <c r="BA818">
        <v>1416</v>
      </c>
      <c r="BB818">
        <v>0</v>
      </c>
      <c r="BC818">
        <v>0</v>
      </c>
      <c r="BD818">
        <v>1</v>
      </c>
      <c r="BE818">
        <v>1</v>
      </c>
      <c r="BF818">
        <v>4</v>
      </c>
      <c r="BG818">
        <v>1</v>
      </c>
      <c r="BH818" t="s">
        <v>110</v>
      </c>
      <c r="BI818">
        <v>7</v>
      </c>
      <c r="BJ818" t="s">
        <v>119</v>
      </c>
      <c r="BK818">
        <v>1</v>
      </c>
      <c r="BL818" t="s">
        <v>112</v>
      </c>
      <c r="BM818" t="s">
        <v>164</v>
      </c>
      <c r="BN818">
        <v>1949</v>
      </c>
      <c r="BO818" t="s">
        <v>114</v>
      </c>
      <c r="BP818">
        <v>3</v>
      </c>
      <c r="BQ818">
        <v>720</v>
      </c>
      <c r="BR818" t="s">
        <v>110</v>
      </c>
      <c r="BS818" t="s">
        <v>110</v>
      </c>
      <c r="BT818" t="s">
        <v>116</v>
      </c>
      <c r="BU818">
        <v>418</v>
      </c>
      <c r="BV818">
        <v>0</v>
      </c>
      <c r="BW818">
        <v>194</v>
      </c>
      <c r="BX818">
        <v>0</v>
      </c>
      <c r="BY818">
        <v>0</v>
      </c>
      <c r="BZ818">
        <v>0</v>
      </c>
      <c r="CA818" t="s">
        <v>93</v>
      </c>
      <c r="CB818" t="s">
        <v>93</v>
      </c>
      <c r="CC818" t="s">
        <v>93</v>
      </c>
      <c r="CD818">
        <v>0</v>
      </c>
      <c r="CE818">
        <v>6</v>
      </c>
      <c r="CF818">
        <v>2008</v>
      </c>
      <c r="CG818" t="s">
        <v>122</v>
      </c>
      <c r="CH818" t="s">
        <v>123</v>
      </c>
      <c r="CI818">
        <v>153900</v>
      </c>
      <c r="CR818">
        <v>876</v>
      </c>
      <c r="CS818" t="s">
        <v>124</v>
      </c>
    </row>
    <row r="819" spans="1:97" x14ac:dyDescent="0.3">
      <c r="A819">
        <v>290</v>
      </c>
      <c r="B819">
        <v>70</v>
      </c>
      <c r="C819" t="s">
        <v>91</v>
      </c>
      <c r="D819">
        <v>60</v>
      </c>
      <c r="E819">
        <v>8730</v>
      </c>
      <c r="F819" t="s">
        <v>92</v>
      </c>
      <c r="G819" t="s">
        <v>93</v>
      </c>
      <c r="H819" t="s">
        <v>141</v>
      </c>
      <c r="I819" t="s">
        <v>95</v>
      </c>
      <c r="J819" t="s">
        <v>96</v>
      </c>
      <c r="K819" t="s">
        <v>134</v>
      </c>
      <c r="L819" t="s">
        <v>98</v>
      </c>
      <c r="M819" t="s">
        <v>237</v>
      </c>
      <c r="N819" t="s">
        <v>203</v>
      </c>
      <c r="O819" t="s">
        <v>169</v>
      </c>
      <c r="P819" t="s">
        <v>101</v>
      </c>
      <c r="Q819" t="s">
        <v>102</v>
      </c>
      <c r="R819" t="s">
        <v>103</v>
      </c>
      <c r="S819" s="3" t="str">
        <f>VLOOKUP(R819,'House Style2'!$A$1:$E$9,5,FALSE)</f>
        <v>Above Average</v>
      </c>
      <c r="T819">
        <v>6</v>
      </c>
      <c r="U819">
        <v>0.78189197333981386</v>
      </c>
      <c r="V819" t="s">
        <v>104</v>
      </c>
      <c r="W819">
        <v>7</v>
      </c>
      <c r="X819">
        <v>1915</v>
      </c>
      <c r="Y819">
        <v>2003</v>
      </c>
      <c r="Z819" t="s">
        <v>105</v>
      </c>
      <c r="AA819" t="s">
        <v>126</v>
      </c>
      <c r="AB819" t="s">
        <v>127</v>
      </c>
      <c r="AC819" t="s">
        <v>127</v>
      </c>
      <c r="AD819" t="s">
        <v>129</v>
      </c>
      <c r="AE819">
        <v>0</v>
      </c>
      <c r="AF819" t="s">
        <v>110</v>
      </c>
      <c r="AG819" t="s">
        <v>110</v>
      </c>
      <c r="AH819" t="s">
        <v>162</v>
      </c>
      <c r="AI819" t="s">
        <v>110</v>
      </c>
      <c r="AJ819" t="s">
        <v>110</v>
      </c>
      <c r="AK819" t="s">
        <v>156</v>
      </c>
      <c r="AL819" t="s">
        <v>114</v>
      </c>
      <c r="AM819">
        <v>0</v>
      </c>
      <c r="AN819" t="s">
        <v>114</v>
      </c>
      <c r="AO819">
        <v>0</v>
      </c>
      <c r="AP819">
        <v>698</v>
      </c>
      <c r="AQ819">
        <v>698</v>
      </c>
      <c r="AR819" t="s">
        <v>115</v>
      </c>
      <c r="AS819" t="s">
        <v>109</v>
      </c>
      <c r="AT819" t="s">
        <v>116</v>
      </c>
      <c r="AU819" t="s">
        <v>232</v>
      </c>
      <c r="AV819">
        <v>698</v>
      </c>
      <c r="AW819">
        <v>0.25706122737513804</v>
      </c>
      <c r="AX819" t="s">
        <v>195</v>
      </c>
      <c r="AY819">
        <v>698</v>
      </c>
      <c r="AZ819">
        <v>0</v>
      </c>
      <c r="BA819">
        <v>1396</v>
      </c>
      <c r="BB819">
        <v>0</v>
      </c>
      <c r="BC819">
        <v>0</v>
      </c>
      <c r="BD819">
        <v>1</v>
      </c>
      <c r="BE819">
        <v>0</v>
      </c>
      <c r="BF819">
        <v>3</v>
      </c>
      <c r="BG819">
        <v>1</v>
      </c>
      <c r="BH819" t="s">
        <v>110</v>
      </c>
      <c r="BI819">
        <v>7</v>
      </c>
      <c r="BJ819" t="s">
        <v>119</v>
      </c>
      <c r="BK819">
        <v>0</v>
      </c>
      <c r="BL819" t="s">
        <v>93</v>
      </c>
      <c r="BM819" t="s">
        <v>164</v>
      </c>
      <c r="BN819">
        <v>2003</v>
      </c>
      <c r="BO819" t="s">
        <v>114</v>
      </c>
      <c r="BP819">
        <v>1</v>
      </c>
      <c r="BQ819">
        <v>384</v>
      </c>
      <c r="BR819" t="s">
        <v>110</v>
      </c>
      <c r="BS819" t="s">
        <v>110</v>
      </c>
      <c r="BT819" t="s">
        <v>116</v>
      </c>
      <c r="BU819">
        <v>0</v>
      </c>
      <c r="BV819">
        <v>0</v>
      </c>
      <c r="BW819">
        <v>0</v>
      </c>
      <c r="BX819">
        <v>0</v>
      </c>
      <c r="BY819">
        <v>259</v>
      </c>
      <c r="BZ819">
        <v>0</v>
      </c>
      <c r="CA819" t="s">
        <v>93</v>
      </c>
      <c r="CB819" t="s">
        <v>93</v>
      </c>
      <c r="CC819" t="s">
        <v>93</v>
      </c>
      <c r="CD819">
        <v>0</v>
      </c>
      <c r="CE819">
        <v>7</v>
      </c>
      <c r="CF819">
        <v>2007</v>
      </c>
      <c r="CG819" t="s">
        <v>122</v>
      </c>
      <c r="CH819" t="s">
        <v>123</v>
      </c>
      <c r="CI819">
        <v>153575</v>
      </c>
      <c r="CR819">
        <v>698</v>
      </c>
      <c r="CS819" t="s">
        <v>124</v>
      </c>
    </row>
    <row r="820" spans="1:97" x14ac:dyDescent="0.3">
      <c r="A820">
        <v>82</v>
      </c>
      <c r="B820">
        <v>120</v>
      </c>
      <c r="C820" t="s">
        <v>158</v>
      </c>
      <c r="D820">
        <v>32</v>
      </c>
      <c r="E820">
        <v>4500</v>
      </c>
      <c r="F820" t="s">
        <v>92</v>
      </c>
      <c r="G820" t="s">
        <v>93</v>
      </c>
      <c r="H820" t="s">
        <v>141</v>
      </c>
      <c r="I820" t="s">
        <v>95</v>
      </c>
      <c r="J820" t="s">
        <v>96</v>
      </c>
      <c r="K820" t="s">
        <v>173</v>
      </c>
      <c r="L820" t="s">
        <v>98</v>
      </c>
      <c r="M820" t="s">
        <v>218</v>
      </c>
      <c r="N820" t="s">
        <v>203</v>
      </c>
      <c r="O820" t="s">
        <v>101</v>
      </c>
      <c r="P820" t="s">
        <v>101</v>
      </c>
      <c r="Q820" t="s">
        <v>175</v>
      </c>
      <c r="R820" t="s">
        <v>136</v>
      </c>
      <c r="S820" s="3" t="str">
        <f>VLOOKUP(R820,'House Style2'!$A$1:$E$9,5,FALSE)</f>
        <v>Above Average</v>
      </c>
      <c r="T820">
        <v>6</v>
      </c>
      <c r="U820">
        <v>0.67076426429264469</v>
      </c>
      <c r="V820" t="s">
        <v>104</v>
      </c>
      <c r="W820">
        <v>5</v>
      </c>
      <c r="X820">
        <v>1998</v>
      </c>
      <c r="Y820">
        <v>1998</v>
      </c>
      <c r="Z820" t="s">
        <v>125</v>
      </c>
      <c r="AA820" t="s">
        <v>126</v>
      </c>
      <c r="AB820" t="s">
        <v>137</v>
      </c>
      <c r="AC820" t="s">
        <v>137</v>
      </c>
      <c r="AD820" t="s">
        <v>108</v>
      </c>
      <c r="AE820">
        <v>443</v>
      </c>
      <c r="AF820" t="s">
        <v>110</v>
      </c>
      <c r="AG820" t="s">
        <v>112</v>
      </c>
      <c r="AH820" t="s">
        <v>111</v>
      </c>
      <c r="AI820" t="s">
        <v>109</v>
      </c>
      <c r="AJ820" t="s">
        <v>112</v>
      </c>
      <c r="AK820" t="s">
        <v>156</v>
      </c>
      <c r="AL820" t="s">
        <v>113</v>
      </c>
      <c r="AM820">
        <v>1201</v>
      </c>
      <c r="AN820" t="s">
        <v>114</v>
      </c>
      <c r="AO820">
        <v>0</v>
      </c>
      <c r="AP820">
        <v>36</v>
      </c>
      <c r="AQ820">
        <v>1237</v>
      </c>
      <c r="AR820" t="s">
        <v>115</v>
      </c>
      <c r="AS820" t="s">
        <v>109</v>
      </c>
      <c r="AT820" t="s">
        <v>116</v>
      </c>
      <c r="AU820" t="s">
        <v>117</v>
      </c>
      <c r="AV820">
        <v>1337</v>
      </c>
      <c r="AW820">
        <v>0.43696964170589081</v>
      </c>
      <c r="AX820" t="s">
        <v>118</v>
      </c>
      <c r="AY820">
        <v>0</v>
      </c>
      <c r="AZ820">
        <v>0</v>
      </c>
      <c r="BA820">
        <v>1337</v>
      </c>
      <c r="BB820">
        <v>1</v>
      </c>
      <c r="BC820">
        <v>0</v>
      </c>
      <c r="BD820">
        <v>2</v>
      </c>
      <c r="BE820">
        <v>0</v>
      </c>
      <c r="BF820">
        <v>2</v>
      </c>
      <c r="BG820">
        <v>1</v>
      </c>
      <c r="BH820" t="s">
        <v>110</v>
      </c>
      <c r="BI820">
        <v>5</v>
      </c>
      <c r="BJ820" t="s">
        <v>119</v>
      </c>
      <c r="BK820">
        <v>0</v>
      </c>
      <c r="BL820" t="s">
        <v>93</v>
      </c>
      <c r="BM820" t="s">
        <v>120</v>
      </c>
      <c r="BN820">
        <v>1998</v>
      </c>
      <c r="BO820" t="s">
        <v>121</v>
      </c>
      <c r="BP820">
        <v>2</v>
      </c>
      <c r="BQ820">
        <v>405</v>
      </c>
      <c r="BR820" t="s">
        <v>110</v>
      </c>
      <c r="BS820" t="s">
        <v>110</v>
      </c>
      <c r="BT820" t="s">
        <v>116</v>
      </c>
      <c r="BU820">
        <v>0</v>
      </c>
      <c r="BV820">
        <v>199</v>
      </c>
      <c r="BW820">
        <v>0</v>
      </c>
      <c r="BX820">
        <v>0</v>
      </c>
      <c r="BY820">
        <v>0</v>
      </c>
      <c r="BZ820">
        <v>0</v>
      </c>
      <c r="CA820" t="s">
        <v>93</v>
      </c>
      <c r="CB820" t="s">
        <v>93</v>
      </c>
      <c r="CC820" t="s">
        <v>93</v>
      </c>
      <c r="CD820">
        <v>0</v>
      </c>
      <c r="CE820">
        <v>3</v>
      </c>
      <c r="CF820">
        <v>2006</v>
      </c>
      <c r="CG820" t="s">
        <v>122</v>
      </c>
      <c r="CH820" t="s">
        <v>123</v>
      </c>
      <c r="CI820">
        <v>153500</v>
      </c>
      <c r="CR820">
        <v>1337</v>
      </c>
      <c r="CS820" t="s">
        <v>124</v>
      </c>
    </row>
    <row r="821" spans="1:97" x14ac:dyDescent="0.3">
      <c r="A821">
        <v>837</v>
      </c>
      <c r="B821">
        <v>30</v>
      </c>
      <c r="C821" t="s">
        <v>158</v>
      </c>
      <c r="D821">
        <v>90</v>
      </c>
      <c r="E821">
        <v>8100</v>
      </c>
      <c r="F821" t="s">
        <v>92</v>
      </c>
      <c r="G821" t="s">
        <v>92</v>
      </c>
      <c r="H821" t="s">
        <v>141</v>
      </c>
      <c r="I821" t="s">
        <v>95</v>
      </c>
      <c r="J821" t="s">
        <v>96</v>
      </c>
      <c r="K821" t="s">
        <v>134</v>
      </c>
      <c r="L821" t="s">
        <v>98</v>
      </c>
      <c r="M821" t="s">
        <v>159</v>
      </c>
      <c r="N821" t="s">
        <v>100</v>
      </c>
      <c r="O821" t="s">
        <v>101</v>
      </c>
      <c r="P821" t="s">
        <v>101</v>
      </c>
      <c r="Q821" t="s">
        <v>102</v>
      </c>
      <c r="R821" t="s">
        <v>136</v>
      </c>
      <c r="S821" s="3" t="str">
        <f>VLOOKUP(R821,'House Style2'!$A$1:$E$9,5,FALSE)</f>
        <v>Above Average</v>
      </c>
      <c r="T821">
        <v>5</v>
      </c>
      <c r="U821">
        <v>0.29867732316570961</v>
      </c>
      <c r="V821" t="s">
        <v>225</v>
      </c>
      <c r="W821">
        <v>6</v>
      </c>
      <c r="X821">
        <v>1948</v>
      </c>
      <c r="Y821">
        <v>1973</v>
      </c>
      <c r="Z821" t="s">
        <v>105</v>
      </c>
      <c r="AA821" t="s">
        <v>126</v>
      </c>
      <c r="AB821" t="s">
        <v>137</v>
      </c>
      <c r="AC821" t="s">
        <v>137</v>
      </c>
      <c r="AD821" t="s">
        <v>129</v>
      </c>
      <c r="AE821">
        <v>0</v>
      </c>
      <c r="AF821" t="s">
        <v>110</v>
      </c>
      <c r="AG821" t="s">
        <v>110</v>
      </c>
      <c r="AH821" t="s">
        <v>162</v>
      </c>
      <c r="AI821" t="s">
        <v>110</v>
      </c>
      <c r="AJ821" t="s">
        <v>110</v>
      </c>
      <c r="AK821" t="s">
        <v>156</v>
      </c>
      <c r="AL821" t="s">
        <v>172</v>
      </c>
      <c r="AM821">
        <v>338</v>
      </c>
      <c r="AN821" t="s">
        <v>114</v>
      </c>
      <c r="AO821">
        <v>0</v>
      </c>
      <c r="AP821">
        <v>1221</v>
      </c>
      <c r="AQ821">
        <v>1559</v>
      </c>
      <c r="AR821" t="s">
        <v>115</v>
      </c>
      <c r="AS821" t="s">
        <v>112</v>
      </c>
      <c r="AT821" t="s">
        <v>116</v>
      </c>
      <c r="AU821" t="s">
        <v>117</v>
      </c>
      <c r="AV821">
        <v>1559</v>
      </c>
      <c r="AW821">
        <v>0.60429117060720183</v>
      </c>
      <c r="AX821" t="s">
        <v>118</v>
      </c>
      <c r="AY821">
        <v>0</v>
      </c>
      <c r="AZ821">
        <v>0</v>
      </c>
      <c r="BA821">
        <v>1559</v>
      </c>
      <c r="BB821">
        <v>1</v>
      </c>
      <c r="BC821">
        <v>0</v>
      </c>
      <c r="BD821">
        <v>1</v>
      </c>
      <c r="BE821">
        <v>0</v>
      </c>
      <c r="BF821">
        <v>2</v>
      </c>
      <c r="BG821">
        <v>1</v>
      </c>
      <c r="BH821" t="s">
        <v>110</v>
      </c>
      <c r="BI821">
        <v>5</v>
      </c>
      <c r="BJ821" t="s">
        <v>206</v>
      </c>
      <c r="BK821">
        <v>0</v>
      </c>
      <c r="BL821" t="s">
        <v>93</v>
      </c>
      <c r="BM821" t="s">
        <v>164</v>
      </c>
      <c r="BN821">
        <v>1948</v>
      </c>
      <c r="BO821" t="s">
        <v>114</v>
      </c>
      <c r="BP821">
        <v>2</v>
      </c>
      <c r="BQ821">
        <v>812</v>
      </c>
      <c r="BR821" t="s">
        <v>110</v>
      </c>
      <c r="BS821" t="s">
        <v>110</v>
      </c>
      <c r="BT821" t="s">
        <v>116</v>
      </c>
      <c r="BU821">
        <v>0</v>
      </c>
      <c r="BV821">
        <v>116</v>
      </c>
      <c r="BW821">
        <v>230</v>
      </c>
      <c r="BX821">
        <v>0</v>
      </c>
      <c r="BY821">
        <v>0</v>
      </c>
      <c r="BZ821">
        <v>0</v>
      </c>
      <c r="CA821" t="s">
        <v>93</v>
      </c>
      <c r="CB821" t="s">
        <v>182</v>
      </c>
      <c r="CC821" t="s">
        <v>93</v>
      </c>
      <c r="CD821">
        <v>0</v>
      </c>
      <c r="CE821">
        <v>6</v>
      </c>
      <c r="CF821">
        <v>2007</v>
      </c>
      <c r="CG821" t="s">
        <v>213</v>
      </c>
      <c r="CH821" t="s">
        <v>123</v>
      </c>
      <c r="CI821">
        <v>153500</v>
      </c>
      <c r="CR821" t="s">
        <v>124</v>
      </c>
      <c r="CS821">
        <v>1559</v>
      </c>
    </row>
    <row r="822" spans="1:97" x14ac:dyDescent="0.3">
      <c r="A822">
        <v>1205</v>
      </c>
      <c r="B822">
        <v>20</v>
      </c>
      <c r="C822" t="s">
        <v>91</v>
      </c>
      <c r="D822">
        <v>78</v>
      </c>
      <c r="E822">
        <v>10140</v>
      </c>
      <c r="F822" t="s">
        <v>92</v>
      </c>
      <c r="G822" t="s">
        <v>93</v>
      </c>
      <c r="H822" t="s">
        <v>141</v>
      </c>
      <c r="I822" t="s">
        <v>95</v>
      </c>
      <c r="J822" t="s">
        <v>96</v>
      </c>
      <c r="K822" t="s">
        <v>134</v>
      </c>
      <c r="L822" t="s">
        <v>98</v>
      </c>
      <c r="M822" t="s">
        <v>211</v>
      </c>
      <c r="N822" t="s">
        <v>203</v>
      </c>
      <c r="O822" t="s">
        <v>101</v>
      </c>
      <c r="P822" t="s">
        <v>101</v>
      </c>
      <c r="Q822" t="s">
        <v>102</v>
      </c>
      <c r="R822" t="s">
        <v>136</v>
      </c>
      <c r="S822" s="3" t="str">
        <f>VLOOKUP(R822,'House Style2'!$A$1:$E$9,5,FALSE)</f>
        <v>Above Average</v>
      </c>
      <c r="T822">
        <v>5</v>
      </c>
      <c r="U822">
        <v>0.17361153510249505</v>
      </c>
      <c r="V822" t="s">
        <v>225</v>
      </c>
      <c r="W822">
        <v>6</v>
      </c>
      <c r="X822">
        <v>1975</v>
      </c>
      <c r="Y822">
        <v>1975</v>
      </c>
      <c r="Z822" t="s">
        <v>105</v>
      </c>
      <c r="AA822" t="s">
        <v>126</v>
      </c>
      <c r="AB822" t="s">
        <v>107</v>
      </c>
      <c r="AC822" t="s">
        <v>107</v>
      </c>
      <c r="AD822" t="s">
        <v>129</v>
      </c>
      <c r="AE822">
        <v>0</v>
      </c>
      <c r="AF822" t="s">
        <v>110</v>
      </c>
      <c r="AG822" t="s">
        <v>110</v>
      </c>
      <c r="AH822" t="s">
        <v>171</v>
      </c>
      <c r="AI822" t="s">
        <v>112</v>
      </c>
      <c r="AJ822" t="s">
        <v>110</v>
      </c>
      <c r="AK822" t="s">
        <v>156</v>
      </c>
      <c r="AL822" t="s">
        <v>151</v>
      </c>
      <c r="AM822">
        <v>788</v>
      </c>
      <c r="AN822" t="s">
        <v>114</v>
      </c>
      <c r="AO822">
        <v>0</v>
      </c>
      <c r="AP822">
        <v>268</v>
      </c>
      <c r="AQ822">
        <v>1056</v>
      </c>
      <c r="AR822" t="s">
        <v>115</v>
      </c>
      <c r="AS822" t="s">
        <v>109</v>
      </c>
      <c r="AT822" t="s">
        <v>116</v>
      </c>
      <c r="AU822" t="s">
        <v>117</v>
      </c>
      <c r="AV822">
        <v>1074</v>
      </c>
      <c r="AW822">
        <v>0.58239820959591926</v>
      </c>
      <c r="AX822" t="s">
        <v>195</v>
      </c>
      <c r="AY822">
        <v>0</v>
      </c>
      <c r="AZ822">
        <v>0</v>
      </c>
      <c r="BA822">
        <v>1074</v>
      </c>
      <c r="BB822">
        <v>1</v>
      </c>
      <c r="BC822">
        <v>0</v>
      </c>
      <c r="BD822">
        <v>1</v>
      </c>
      <c r="BE822">
        <v>1</v>
      </c>
      <c r="BF822">
        <v>3</v>
      </c>
      <c r="BG822">
        <v>1</v>
      </c>
      <c r="BH822" t="s">
        <v>110</v>
      </c>
      <c r="BI822">
        <v>6</v>
      </c>
      <c r="BJ822" t="s">
        <v>119</v>
      </c>
      <c r="BK822">
        <v>0</v>
      </c>
      <c r="BL822" t="s">
        <v>93</v>
      </c>
      <c r="BM822" t="s">
        <v>120</v>
      </c>
      <c r="BN822">
        <v>1975</v>
      </c>
      <c r="BO822" t="s">
        <v>143</v>
      </c>
      <c r="BP822">
        <v>2</v>
      </c>
      <c r="BQ822">
        <v>495</v>
      </c>
      <c r="BR822" t="s">
        <v>110</v>
      </c>
      <c r="BS822" t="s">
        <v>110</v>
      </c>
      <c r="BT822" t="s">
        <v>116</v>
      </c>
      <c r="BU822">
        <v>0</v>
      </c>
      <c r="BV822">
        <v>88</v>
      </c>
      <c r="BW822">
        <v>0</v>
      </c>
      <c r="BX822">
        <v>0</v>
      </c>
      <c r="BY822">
        <v>0</v>
      </c>
      <c r="BZ822">
        <v>0</v>
      </c>
      <c r="CA822" t="s">
        <v>93</v>
      </c>
      <c r="CB822" t="s">
        <v>131</v>
      </c>
      <c r="CC822" t="s">
        <v>93</v>
      </c>
      <c r="CD822">
        <v>0</v>
      </c>
      <c r="CE822">
        <v>7</v>
      </c>
      <c r="CF822">
        <v>2006</v>
      </c>
      <c r="CG822" t="s">
        <v>122</v>
      </c>
      <c r="CH822" t="s">
        <v>123</v>
      </c>
      <c r="CI822">
        <v>153500</v>
      </c>
      <c r="CR822">
        <v>1074</v>
      </c>
      <c r="CS822" t="s">
        <v>124</v>
      </c>
    </row>
    <row r="823" spans="1:97" x14ac:dyDescent="0.3">
      <c r="A823">
        <v>189</v>
      </c>
      <c r="B823">
        <v>90</v>
      </c>
      <c r="C823" t="s">
        <v>91</v>
      </c>
      <c r="D823">
        <v>64</v>
      </c>
      <c r="E823">
        <v>7018</v>
      </c>
      <c r="F823" t="s">
        <v>92</v>
      </c>
      <c r="G823" t="s">
        <v>93</v>
      </c>
      <c r="H823" t="s">
        <v>141</v>
      </c>
      <c r="I823" t="s">
        <v>207</v>
      </c>
      <c r="J823" t="s">
        <v>96</v>
      </c>
      <c r="K823" t="s">
        <v>134</v>
      </c>
      <c r="L823" t="s">
        <v>98</v>
      </c>
      <c r="M823" t="s">
        <v>201</v>
      </c>
      <c r="N823" t="s">
        <v>100</v>
      </c>
      <c r="O823" t="s">
        <v>230</v>
      </c>
      <c r="P823" t="s">
        <v>101</v>
      </c>
      <c r="Q823" t="s">
        <v>240</v>
      </c>
      <c r="R823" t="s">
        <v>241</v>
      </c>
      <c r="S823" s="3" t="str">
        <f>VLOOKUP(R823,'House Style2'!$A$1:$E$9,5,FALSE)</f>
        <v>Below Average</v>
      </c>
      <c r="T823">
        <v>5</v>
      </c>
      <c r="U823">
        <v>0.38166948205915796</v>
      </c>
      <c r="V823" t="s">
        <v>225</v>
      </c>
      <c r="W823">
        <v>5</v>
      </c>
      <c r="X823">
        <v>1979</v>
      </c>
      <c r="Y823">
        <v>1979</v>
      </c>
      <c r="Z823" t="s">
        <v>105</v>
      </c>
      <c r="AA823" t="s">
        <v>126</v>
      </c>
      <c r="AB823" t="s">
        <v>194</v>
      </c>
      <c r="AC823" t="s">
        <v>194</v>
      </c>
      <c r="AD823" t="s">
        <v>138</v>
      </c>
      <c r="AE823">
        <v>275</v>
      </c>
      <c r="AF823" t="s">
        <v>110</v>
      </c>
      <c r="AG823" t="s">
        <v>110</v>
      </c>
      <c r="AH823" t="s">
        <v>171</v>
      </c>
      <c r="AI823" t="s">
        <v>112</v>
      </c>
      <c r="AJ823" t="s">
        <v>110</v>
      </c>
      <c r="AK823" t="s">
        <v>130</v>
      </c>
      <c r="AL823" t="s">
        <v>113</v>
      </c>
      <c r="AM823">
        <v>1086</v>
      </c>
      <c r="AN823" t="s">
        <v>114</v>
      </c>
      <c r="AO823">
        <v>0</v>
      </c>
      <c r="AP823">
        <v>0</v>
      </c>
      <c r="AQ823">
        <v>1086</v>
      </c>
      <c r="AR823" t="s">
        <v>115</v>
      </c>
      <c r="AS823" t="s">
        <v>110</v>
      </c>
      <c r="AT823" t="s">
        <v>116</v>
      </c>
      <c r="AU823" t="s">
        <v>117</v>
      </c>
      <c r="AV823">
        <v>1224</v>
      </c>
      <c r="AW823">
        <v>0.50393411312977066</v>
      </c>
      <c r="AX823" t="s">
        <v>118</v>
      </c>
      <c r="AY823">
        <v>0</v>
      </c>
      <c r="AZ823">
        <v>0</v>
      </c>
      <c r="BA823">
        <v>1224</v>
      </c>
      <c r="BB823">
        <v>2</v>
      </c>
      <c r="BC823">
        <v>0</v>
      </c>
      <c r="BD823">
        <v>0</v>
      </c>
      <c r="BE823">
        <v>2</v>
      </c>
      <c r="BF823">
        <v>2</v>
      </c>
      <c r="BG823">
        <v>2</v>
      </c>
      <c r="BH823" t="s">
        <v>110</v>
      </c>
      <c r="BI823">
        <v>6</v>
      </c>
      <c r="BJ823" t="s">
        <v>119</v>
      </c>
      <c r="BK823">
        <v>2</v>
      </c>
      <c r="BL823" t="s">
        <v>110</v>
      </c>
      <c r="BM823" t="s">
        <v>164</v>
      </c>
      <c r="BN823">
        <v>1979</v>
      </c>
      <c r="BO823" t="s">
        <v>114</v>
      </c>
      <c r="BP823">
        <v>2</v>
      </c>
      <c r="BQ823">
        <v>528</v>
      </c>
      <c r="BR823" t="s">
        <v>110</v>
      </c>
      <c r="BS823" t="s">
        <v>110</v>
      </c>
      <c r="BT823" t="s">
        <v>116</v>
      </c>
      <c r="BU823">
        <v>120</v>
      </c>
      <c r="BV823">
        <v>0</v>
      </c>
      <c r="BW823">
        <v>0</v>
      </c>
      <c r="BX823">
        <v>0</v>
      </c>
      <c r="BY823">
        <v>0</v>
      </c>
      <c r="BZ823">
        <v>0</v>
      </c>
      <c r="CA823" t="s">
        <v>93</v>
      </c>
      <c r="CB823" t="s">
        <v>93</v>
      </c>
      <c r="CC823" t="s">
        <v>93</v>
      </c>
      <c r="CD823">
        <v>0</v>
      </c>
      <c r="CE823">
        <v>6</v>
      </c>
      <c r="CF823">
        <v>2009</v>
      </c>
      <c r="CG823" t="s">
        <v>122</v>
      </c>
      <c r="CH823" t="s">
        <v>191</v>
      </c>
      <c r="CI823">
        <v>153337</v>
      </c>
      <c r="CR823">
        <v>1224</v>
      </c>
      <c r="CS823" t="s">
        <v>124</v>
      </c>
    </row>
    <row r="824" spans="1:97" x14ac:dyDescent="0.3">
      <c r="A824">
        <v>38</v>
      </c>
      <c r="B824">
        <v>20</v>
      </c>
      <c r="C824" t="s">
        <v>91</v>
      </c>
      <c r="D824">
        <v>74</v>
      </c>
      <c r="E824">
        <v>8532</v>
      </c>
      <c r="F824" t="s">
        <v>92</v>
      </c>
      <c r="G824" t="s">
        <v>93</v>
      </c>
      <c r="H824" t="s">
        <v>141</v>
      </c>
      <c r="I824" t="s">
        <v>95</v>
      </c>
      <c r="J824" t="s">
        <v>96</v>
      </c>
      <c r="K824" t="s">
        <v>134</v>
      </c>
      <c r="L824" t="s">
        <v>98</v>
      </c>
      <c r="M824" t="s">
        <v>192</v>
      </c>
      <c r="N824" t="s">
        <v>100</v>
      </c>
      <c r="O824" t="s">
        <v>101</v>
      </c>
      <c r="P824" t="s">
        <v>101</v>
      </c>
      <c r="Q824" t="s">
        <v>102</v>
      </c>
      <c r="R824" t="s">
        <v>136</v>
      </c>
      <c r="S824" s="3" t="str">
        <f>VLOOKUP(R824,'House Style2'!$A$1:$E$9,5,FALSE)</f>
        <v>Above Average</v>
      </c>
      <c r="T824">
        <v>5</v>
      </c>
      <c r="U824">
        <v>0.23695555853169581</v>
      </c>
      <c r="V824" t="s">
        <v>225</v>
      </c>
      <c r="W824">
        <v>6</v>
      </c>
      <c r="X824">
        <v>1954</v>
      </c>
      <c r="Y824">
        <v>1990</v>
      </c>
      <c r="Z824" t="s">
        <v>125</v>
      </c>
      <c r="AA824" t="s">
        <v>126</v>
      </c>
      <c r="AB824" t="s">
        <v>127</v>
      </c>
      <c r="AC824" t="s">
        <v>127</v>
      </c>
      <c r="AD824" t="s">
        <v>108</v>
      </c>
      <c r="AE824">
        <v>650</v>
      </c>
      <c r="AF824" t="s">
        <v>110</v>
      </c>
      <c r="AG824" t="s">
        <v>110</v>
      </c>
      <c r="AH824" t="s">
        <v>171</v>
      </c>
      <c r="AI824" t="s">
        <v>110</v>
      </c>
      <c r="AJ824" t="s">
        <v>110</v>
      </c>
      <c r="AK824" t="s">
        <v>156</v>
      </c>
      <c r="AL824" t="s">
        <v>172</v>
      </c>
      <c r="AM824">
        <v>1213</v>
      </c>
      <c r="AN824" t="s">
        <v>114</v>
      </c>
      <c r="AO824">
        <v>0</v>
      </c>
      <c r="AP824">
        <v>84</v>
      </c>
      <c r="AQ824">
        <v>1297</v>
      </c>
      <c r="AR824" t="s">
        <v>115</v>
      </c>
      <c r="AS824" t="s">
        <v>112</v>
      </c>
      <c r="AT824" t="s">
        <v>116</v>
      </c>
      <c r="AU824" t="s">
        <v>117</v>
      </c>
      <c r="AV824">
        <v>1297</v>
      </c>
      <c r="AW824">
        <v>0.46604989179561662</v>
      </c>
      <c r="AX824" t="s">
        <v>118</v>
      </c>
      <c r="AY824">
        <v>0</v>
      </c>
      <c r="AZ824">
        <v>0</v>
      </c>
      <c r="BA824">
        <v>1297</v>
      </c>
      <c r="BB824">
        <v>0</v>
      </c>
      <c r="BC824">
        <v>1</v>
      </c>
      <c r="BD824">
        <v>1</v>
      </c>
      <c r="BE824">
        <v>0</v>
      </c>
      <c r="BF824">
        <v>3</v>
      </c>
      <c r="BG824">
        <v>1</v>
      </c>
      <c r="BH824" t="s">
        <v>110</v>
      </c>
      <c r="BI824">
        <v>5</v>
      </c>
      <c r="BJ824" t="s">
        <v>119</v>
      </c>
      <c r="BK824">
        <v>1</v>
      </c>
      <c r="BL824" t="s">
        <v>110</v>
      </c>
      <c r="BM824" t="s">
        <v>120</v>
      </c>
      <c r="BN824">
        <v>1954</v>
      </c>
      <c r="BO824" t="s">
        <v>121</v>
      </c>
      <c r="BP824">
        <v>2</v>
      </c>
      <c r="BQ824">
        <v>498</v>
      </c>
      <c r="BR824" t="s">
        <v>110</v>
      </c>
      <c r="BS824" t="s">
        <v>110</v>
      </c>
      <c r="BT824" t="s">
        <v>116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 t="s">
        <v>93</v>
      </c>
      <c r="CB824" t="s">
        <v>93</v>
      </c>
      <c r="CC824" t="s">
        <v>93</v>
      </c>
      <c r="CD824">
        <v>0</v>
      </c>
      <c r="CE824">
        <v>10</v>
      </c>
      <c r="CF824">
        <v>2009</v>
      </c>
      <c r="CG824" t="s">
        <v>122</v>
      </c>
      <c r="CH824" t="s">
        <v>123</v>
      </c>
      <c r="CI824">
        <v>153000</v>
      </c>
      <c r="CR824">
        <v>1297</v>
      </c>
      <c r="CS824" t="s">
        <v>124</v>
      </c>
    </row>
    <row r="825" spans="1:97" x14ac:dyDescent="0.3">
      <c r="A825">
        <v>628</v>
      </c>
      <c r="B825">
        <v>80</v>
      </c>
      <c r="C825" t="s">
        <v>91</v>
      </c>
      <c r="D825">
        <v>80</v>
      </c>
      <c r="E825">
        <v>9600</v>
      </c>
      <c r="F825" t="s">
        <v>92</v>
      </c>
      <c r="G825" t="s">
        <v>93</v>
      </c>
      <c r="H825" t="s">
        <v>141</v>
      </c>
      <c r="I825" t="s">
        <v>95</v>
      </c>
      <c r="J825" t="s">
        <v>96</v>
      </c>
      <c r="K825" t="s">
        <v>134</v>
      </c>
      <c r="L825" t="s">
        <v>98</v>
      </c>
      <c r="M825" t="s">
        <v>192</v>
      </c>
      <c r="N825" t="s">
        <v>100</v>
      </c>
      <c r="O825" t="s">
        <v>101</v>
      </c>
      <c r="P825" t="s">
        <v>101</v>
      </c>
      <c r="Q825" t="s">
        <v>102</v>
      </c>
      <c r="R825" t="s">
        <v>193</v>
      </c>
      <c r="S825" s="3" t="str">
        <f>VLOOKUP(R825,'House Style2'!$A$1:$E$9,5,FALSE)</f>
        <v>Above Average</v>
      </c>
      <c r="T825">
        <v>6</v>
      </c>
      <c r="U825">
        <v>0.14753143007117342</v>
      </c>
      <c r="V825" t="s">
        <v>104</v>
      </c>
      <c r="W825">
        <v>6</v>
      </c>
      <c r="X825">
        <v>1955</v>
      </c>
      <c r="Y825">
        <v>1972</v>
      </c>
      <c r="Z825" t="s">
        <v>105</v>
      </c>
      <c r="AA825" t="s">
        <v>126</v>
      </c>
      <c r="AB825" t="s">
        <v>236</v>
      </c>
      <c r="AC825" t="s">
        <v>236</v>
      </c>
      <c r="AD825" t="s">
        <v>108</v>
      </c>
      <c r="AE825">
        <v>164</v>
      </c>
      <c r="AF825" t="s">
        <v>110</v>
      </c>
      <c r="AG825" t="s">
        <v>110</v>
      </c>
      <c r="AH825" t="s">
        <v>171</v>
      </c>
      <c r="AI825" t="s">
        <v>110</v>
      </c>
      <c r="AJ825" t="s">
        <v>110</v>
      </c>
      <c r="AK825" t="s">
        <v>130</v>
      </c>
      <c r="AL825" t="s">
        <v>189</v>
      </c>
      <c r="AM825">
        <v>674</v>
      </c>
      <c r="AN825" t="s">
        <v>210</v>
      </c>
      <c r="AO825">
        <v>132</v>
      </c>
      <c r="AP825">
        <v>350</v>
      </c>
      <c r="AQ825">
        <v>1156</v>
      </c>
      <c r="AR825" t="s">
        <v>115</v>
      </c>
      <c r="AS825" t="s">
        <v>109</v>
      </c>
      <c r="AT825" t="s">
        <v>116</v>
      </c>
      <c r="AU825" t="s">
        <v>117</v>
      </c>
      <c r="AV825">
        <v>1520</v>
      </c>
      <c r="AW825">
        <v>0.45301779593422264</v>
      </c>
      <c r="AX825" t="s">
        <v>118</v>
      </c>
      <c r="AY825">
        <v>0</v>
      </c>
      <c r="AZ825">
        <v>0</v>
      </c>
      <c r="BA825">
        <v>1520</v>
      </c>
      <c r="BB825">
        <v>1</v>
      </c>
      <c r="BC825">
        <v>0</v>
      </c>
      <c r="BD825">
        <v>1</v>
      </c>
      <c r="BE825">
        <v>0</v>
      </c>
      <c r="BF825">
        <v>3</v>
      </c>
      <c r="BG825">
        <v>1</v>
      </c>
      <c r="BH825" t="s">
        <v>110</v>
      </c>
      <c r="BI825">
        <v>7</v>
      </c>
      <c r="BJ825" t="s">
        <v>119</v>
      </c>
      <c r="BK825">
        <v>2</v>
      </c>
      <c r="BL825" t="s">
        <v>112</v>
      </c>
      <c r="BM825" t="s">
        <v>190</v>
      </c>
      <c r="BN825">
        <v>1955</v>
      </c>
      <c r="BO825" t="s">
        <v>143</v>
      </c>
      <c r="BP825">
        <v>1</v>
      </c>
      <c r="BQ825">
        <v>364</v>
      </c>
      <c r="BR825" t="s">
        <v>110</v>
      </c>
      <c r="BS825" t="s">
        <v>110</v>
      </c>
      <c r="BT825" t="s">
        <v>116</v>
      </c>
      <c r="BU825">
        <v>0</v>
      </c>
      <c r="BV825">
        <v>0</v>
      </c>
      <c r="BW825">
        <v>189</v>
      </c>
      <c r="BX825">
        <v>0</v>
      </c>
      <c r="BY825">
        <v>0</v>
      </c>
      <c r="BZ825">
        <v>0</v>
      </c>
      <c r="CA825" t="s">
        <v>93</v>
      </c>
      <c r="CB825" t="s">
        <v>93</v>
      </c>
      <c r="CC825" t="s">
        <v>93</v>
      </c>
      <c r="CD825">
        <v>0</v>
      </c>
      <c r="CE825">
        <v>3</v>
      </c>
      <c r="CF825">
        <v>2010</v>
      </c>
      <c r="CG825" t="s">
        <v>122</v>
      </c>
      <c r="CH825" t="s">
        <v>123</v>
      </c>
      <c r="CI825">
        <v>153000</v>
      </c>
      <c r="CR825" t="s">
        <v>124</v>
      </c>
      <c r="CS825">
        <v>1520</v>
      </c>
    </row>
    <row r="826" spans="1:97" x14ac:dyDescent="0.3">
      <c r="A826">
        <v>902</v>
      </c>
      <c r="B826">
        <v>20</v>
      </c>
      <c r="C826" t="s">
        <v>91</v>
      </c>
      <c r="D826">
        <v>64</v>
      </c>
      <c r="E826">
        <v>8712</v>
      </c>
      <c r="F826" t="s">
        <v>92</v>
      </c>
      <c r="G826" t="s">
        <v>93</v>
      </c>
      <c r="H826" t="s">
        <v>94</v>
      </c>
      <c r="I826" t="s">
        <v>95</v>
      </c>
      <c r="J826" t="s">
        <v>96</v>
      </c>
      <c r="K826" t="s">
        <v>134</v>
      </c>
      <c r="L826" t="s">
        <v>98</v>
      </c>
      <c r="M826" t="s">
        <v>192</v>
      </c>
      <c r="N826" t="s">
        <v>100</v>
      </c>
      <c r="O826" t="s">
        <v>101</v>
      </c>
      <c r="P826" t="s">
        <v>101</v>
      </c>
      <c r="Q826" t="s">
        <v>102</v>
      </c>
      <c r="R826" t="s">
        <v>136</v>
      </c>
      <c r="S826" s="3" t="str">
        <f>VLOOKUP(R826,'House Style2'!$A$1:$E$9,5,FALSE)</f>
        <v>Above Average</v>
      </c>
      <c r="T826">
        <v>5</v>
      </c>
      <c r="U826">
        <v>0.73631661518401625</v>
      </c>
      <c r="V826" t="s">
        <v>225</v>
      </c>
      <c r="W826">
        <v>7</v>
      </c>
      <c r="X826">
        <v>1957</v>
      </c>
      <c r="Y826">
        <v>2000</v>
      </c>
      <c r="Z826" t="s">
        <v>125</v>
      </c>
      <c r="AA826" t="s">
        <v>126</v>
      </c>
      <c r="AB826" t="s">
        <v>176</v>
      </c>
      <c r="AC826" t="s">
        <v>176</v>
      </c>
      <c r="AD826" t="s">
        <v>129</v>
      </c>
      <c r="AE826">
        <v>0</v>
      </c>
      <c r="AF826" t="s">
        <v>110</v>
      </c>
      <c r="AG826" t="s">
        <v>112</v>
      </c>
      <c r="AH826" t="s">
        <v>171</v>
      </c>
      <c r="AI826" t="s">
        <v>110</v>
      </c>
      <c r="AJ826" t="s">
        <v>110</v>
      </c>
      <c r="AK826" t="s">
        <v>163</v>
      </c>
      <c r="AL826" t="s">
        <v>189</v>
      </c>
      <c r="AM826">
        <v>860</v>
      </c>
      <c r="AN826" t="s">
        <v>114</v>
      </c>
      <c r="AO826">
        <v>0</v>
      </c>
      <c r="AP826">
        <v>132</v>
      </c>
      <c r="AQ826">
        <v>992</v>
      </c>
      <c r="AR826" t="s">
        <v>115</v>
      </c>
      <c r="AS826" t="s">
        <v>110</v>
      </c>
      <c r="AT826" t="s">
        <v>116</v>
      </c>
      <c r="AU826" t="s">
        <v>117</v>
      </c>
      <c r="AV826">
        <v>1306</v>
      </c>
      <c r="AW826">
        <v>7.9339646491387694E-2</v>
      </c>
      <c r="AX826" t="s">
        <v>118</v>
      </c>
      <c r="AY826">
        <v>0</v>
      </c>
      <c r="AZ826">
        <v>0</v>
      </c>
      <c r="BA826">
        <v>1306</v>
      </c>
      <c r="BB826">
        <v>1</v>
      </c>
      <c r="BC826">
        <v>0</v>
      </c>
      <c r="BD826">
        <v>1</v>
      </c>
      <c r="BE826">
        <v>0</v>
      </c>
      <c r="BF826">
        <v>2</v>
      </c>
      <c r="BG826">
        <v>1</v>
      </c>
      <c r="BH826" t="s">
        <v>110</v>
      </c>
      <c r="BI826">
        <v>5</v>
      </c>
      <c r="BJ826" t="s">
        <v>119</v>
      </c>
      <c r="BK826">
        <v>0</v>
      </c>
      <c r="BL826" t="s">
        <v>93</v>
      </c>
      <c r="BM826" t="s">
        <v>164</v>
      </c>
      <c r="BN826">
        <v>1968</v>
      </c>
      <c r="BO826" t="s">
        <v>114</v>
      </c>
      <c r="BP826">
        <v>1</v>
      </c>
      <c r="BQ826">
        <v>756</v>
      </c>
      <c r="BR826" t="s">
        <v>110</v>
      </c>
      <c r="BS826" t="s">
        <v>110</v>
      </c>
      <c r="BT826" t="s">
        <v>116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 t="s">
        <v>93</v>
      </c>
      <c r="CB826" t="s">
        <v>93</v>
      </c>
      <c r="CC826" t="s">
        <v>93</v>
      </c>
      <c r="CD826">
        <v>0</v>
      </c>
      <c r="CE826">
        <v>5</v>
      </c>
      <c r="CF826">
        <v>2009</v>
      </c>
      <c r="CG826" t="s">
        <v>122</v>
      </c>
      <c r="CH826" t="s">
        <v>123</v>
      </c>
      <c r="CI826">
        <v>153000</v>
      </c>
      <c r="CR826">
        <v>1306</v>
      </c>
      <c r="CS826" t="s">
        <v>124</v>
      </c>
    </row>
    <row r="827" spans="1:97" x14ac:dyDescent="0.3">
      <c r="A827">
        <v>165</v>
      </c>
      <c r="B827">
        <v>40</v>
      </c>
      <c r="C827" t="s">
        <v>158</v>
      </c>
      <c r="D827">
        <v>40</v>
      </c>
      <c r="E827">
        <v>5400</v>
      </c>
      <c r="F827" t="s">
        <v>92</v>
      </c>
      <c r="G827" t="s">
        <v>92</v>
      </c>
      <c r="H827" t="s">
        <v>141</v>
      </c>
      <c r="I827" t="s">
        <v>95</v>
      </c>
      <c r="J827" t="s">
        <v>96</v>
      </c>
      <c r="K827" t="s">
        <v>97</v>
      </c>
      <c r="L827" t="s">
        <v>98</v>
      </c>
      <c r="M827" t="s">
        <v>159</v>
      </c>
      <c r="N827" t="s">
        <v>100</v>
      </c>
      <c r="O827" t="s">
        <v>101</v>
      </c>
      <c r="P827" t="s">
        <v>101</v>
      </c>
      <c r="Q827" t="s">
        <v>102</v>
      </c>
      <c r="R827" t="s">
        <v>136</v>
      </c>
      <c r="S827" s="3" t="str">
        <f>VLOOKUP(R827,'House Style2'!$A$1:$E$9,5,FALSE)</f>
        <v>Above Average</v>
      </c>
      <c r="T827">
        <v>6</v>
      </c>
      <c r="U827">
        <v>0.99825616284543606</v>
      </c>
      <c r="V827" t="s">
        <v>104</v>
      </c>
      <c r="W827">
        <v>7</v>
      </c>
      <c r="X827">
        <v>1926</v>
      </c>
      <c r="Y827">
        <v>2004</v>
      </c>
      <c r="Z827" t="s">
        <v>105</v>
      </c>
      <c r="AA827" t="s">
        <v>126</v>
      </c>
      <c r="AB827" t="s">
        <v>176</v>
      </c>
      <c r="AC827" t="s">
        <v>176</v>
      </c>
      <c r="AD827" t="s">
        <v>129</v>
      </c>
      <c r="AE827">
        <v>0</v>
      </c>
      <c r="AF827" t="s">
        <v>110</v>
      </c>
      <c r="AG827" t="s">
        <v>112</v>
      </c>
      <c r="AH827" t="s">
        <v>162</v>
      </c>
      <c r="AI827" t="s">
        <v>110</v>
      </c>
      <c r="AJ827" t="s">
        <v>110</v>
      </c>
      <c r="AK827" t="s">
        <v>163</v>
      </c>
      <c r="AL827" t="s">
        <v>210</v>
      </c>
      <c r="AM827">
        <v>370</v>
      </c>
      <c r="AN827" t="s">
        <v>114</v>
      </c>
      <c r="AO827">
        <v>0</v>
      </c>
      <c r="AP827">
        <v>779</v>
      </c>
      <c r="AQ827">
        <v>1149</v>
      </c>
      <c r="AR827" t="s">
        <v>115</v>
      </c>
      <c r="AS827" t="s">
        <v>112</v>
      </c>
      <c r="AT827" t="s">
        <v>116</v>
      </c>
      <c r="AU827" t="s">
        <v>232</v>
      </c>
      <c r="AV827">
        <v>1149</v>
      </c>
      <c r="AW827">
        <v>0.26309514997191852</v>
      </c>
      <c r="AX827" t="s">
        <v>118</v>
      </c>
      <c r="AY827">
        <v>467</v>
      </c>
      <c r="AZ827">
        <v>0</v>
      </c>
      <c r="BA827">
        <v>1616</v>
      </c>
      <c r="BB827">
        <v>0</v>
      </c>
      <c r="BC827">
        <v>0</v>
      </c>
      <c r="BD827">
        <v>2</v>
      </c>
      <c r="BE827">
        <v>0</v>
      </c>
      <c r="BF827">
        <v>3</v>
      </c>
      <c r="BG827">
        <v>1</v>
      </c>
      <c r="BH827" t="s">
        <v>112</v>
      </c>
      <c r="BI827">
        <v>5</v>
      </c>
      <c r="BJ827" t="s">
        <v>119</v>
      </c>
      <c r="BK827">
        <v>0</v>
      </c>
      <c r="BL827" t="s">
        <v>93</v>
      </c>
      <c r="BM827" t="s">
        <v>164</v>
      </c>
      <c r="BN827">
        <v>1926</v>
      </c>
      <c r="BO827" t="s">
        <v>114</v>
      </c>
      <c r="BP827">
        <v>1</v>
      </c>
      <c r="BQ827">
        <v>216</v>
      </c>
      <c r="BR827" t="s">
        <v>110</v>
      </c>
      <c r="BS827" t="s">
        <v>110</v>
      </c>
      <c r="BT827" t="s">
        <v>116</v>
      </c>
      <c r="BU827">
        <v>0</v>
      </c>
      <c r="BV827">
        <v>0</v>
      </c>
      <c r="BW827">
        <v>183</v>
      </c>
      <c r="BX827">
        <v>0</v>
      </c>
      <c r="BY827">
        <v>0</v>
      </c>
      <c r="BZ827">
        <v>0</v>
      </c>
      <c r="CA827" t="s">
        <v>93</v>
      </c>
      <c r="CB827" t="s">
        <v>93</v>
      </c>
      <c r="CC827" t="s">
        <v>93</v>
      </c>
      <c r="CD827">
        <v>0</v>
      </c>
      <c r="CE827">
        <v>10</v>
      </c>
      <c r="CF827">
        <v>2007</v>
      </c>
      <c r="CG827" t="s">
        <v>122</v>
      </c>
      <c r="CH827" t="s">
        <v>123</v>
      </c>
      <c r="CI827">
        <v>152000</v>
      </c>
      <c r="CR827">
        <v>1149</v>
      </c>
      <c r="CS827" t="s">
        <v>124</v>
      </c>
    </row>
    <row r="828" spans="1:97" x14ac:dyDescent="0.3">
      <c r="A828">
        <v>297</v>
      </c>
      <c r="B828">
        <v>50</v>
      </c>
      <c r="C828" t="s">
        <v>158</v>
      </c>
      <c r="D828">
        <v>75</v>
      </c>
      <c r="E828">
        <v>13710</v>
      </c>
      <c r="F828" t="s">
        <v>92</v>
      </c>
      <c r="G828" t="s">
        <v>93</v>
      </c>
      <c r="H828" t="s">
        <v>141</v>
      </c>
      <c r="I828" t="s">
        <v>95</v>
      </c>
      <c r="J828" t="s">
        <v>96</v>
      </c>
      <c r="K828" t="s">
        <v>134</v>
      </c>
      <c r="L828" t="s">
        <v>98</v>
      </c>
      <c r="M828" t="s">
        <v>254</v>
      </c>
      <c r="N828" t="s">
        <v>203</v>
      </c>
      <c r="O828" t="s">
        <v>101</v>
      </c>
      <c r="P828" t="s">
        <v>101</v>
      </c>
      <c r="Q828" t="s">
        <v>102</v>
      </c>
      <c r="R828" t="s">
        <v>170</v>
      </c>
      <c r="S828" s="3" t="str">
        <f>VLOOKUP(R828,'House Style2'!$A$1:$E$9,5,FALSE)</f>
        <v>Below Average</v>
      </c>
      <c r="T828">
        <v>5</v>
      </c>
      <c r="U828">
        <v>0.63408725621571138</v>
      </c>
      <c r="V828" t="s">
        <v>225</v>
      </c>
      <c r="W828">
        <v>5</v>
      </c>
      <c r="X828">
        <v>1950</v>
      </c>
      <c r="Y828">
        <v>1950</v>
      </c>
      <c r="Z828" t="s">
        <v>105</v>
      </c>
      <c r="AA828" t="s">
        <v>126</v>
      </c>
      <c r="AB828" t="s">
        <v>127</v>
      </c>
      <c r="AC828" t="s">
        <v>127</v>
      </c>
      <c r="AD828" t="s">
        <v>129</v>
      </c>
      <c r="AE828">
        <v>0</v>
      </c>
      <c r="AF828" t="s">
        <v>110</v>
      </c>
      <c r="AG828" t="s">
        <v>110</v>
      </c>
      <c r="AH828" t="s">
        <v>171</v>
      </c>
      <c r="AI828" t="s">
        <v>110</v>
      </c>
      <c r="AJ828" t="s">
        <v>110</v>
      </c>
      <c r="AK828" t="s">
        <v>156</v>
      </c>
      <c r="AL828" t="s">
        <v>189</v>
      </c>
      <c r="AM828">
        <v>420</v>
      </c>
      <c r="AN828" t="s">
        <v>114</v>
      </c>
      <c r="AO828">
        <v>0</v>
      </c>
      <c r="AP828">
        <v>490</v>
      </c>
      <c r="AQ828">
        <v>910</v>
      </c>
      <c r="AR828" t="s">
        <v>115</v>
      </c>
      <c r="AS828" t="s">
        <v>110</v>
      </c>
      <c r="AT828" t="s">
        <v>116</v>
      </c>
      <c r="AU828" t="s">
        <v>232</v>
      </c>
      <c r="AV828">
        <v>910</v>
      </c>
      <c r="AW828">
        <v>0.63643999071538093</v>
      </c>
      <c r="AX828" t="s">
        <v>195</v>
      </c>
      <c r="AY828">
        <v>648</v>
      </c>
      <c r="AZ828">
        <v>0</v>
      </c>
      <c r="BA828">
        <v>1558</v>
      </c>
      <c r="BB828">
        <v>0</v>
      </c>
      <c r="BC828">
        <v>0</v>
      </c>
      <c r="BD828">
        <v>1</v>
      </c>
      <c r="BE828">
        <v>1</v>
      </c>
      <c r="BF828">
        <v>4</v>
      </c>
      <c r="BG828">
        <v>1</v>
      </c>
      <c r="BH828" t="s">
        <v>110</v>
      </c>
      <c r="BI828">
        <v>6</v>
      </c>
      <c r="BJ828" t="s">
        <v>119</v>
      </c>
      <c r="BK828">
        <v>0</v>
      </c>
      <c r="BL828" t="s">
        <v>93</v>
      </c>
      <c r="BM828" t="s">
        <v>120</v>
      </c>
      <c r="BN828">
        <v>1950</v>
      </c>
      <c r="BO828" t="s">
        <v>114</v>
      </c>
      <c r="BP828">
        <v>1</v>
      </c>
      <c r="BQ828">
        <v>282</v>
      </c>
      <c r="BR828" t="s">
        <v>110</v>
      </c>
      <c r="BS828" t="s">
        <v>110</v>
      </c>
      <c r="BT828" t="s">
        <v>116</v>
      </c>
      <c r="BU828">
        <v>289</v>
      </c>
      <c r="BV828">
        <v>0</v>
      </c>
      <c r="BW828">
        <v>0</v>
      </c>
      <c r="BX828">
        <v>0</v>
      </c>
      <c r="BY828">
        <v>0</v>
      </c>
      <c r="BZ828">
        <v>0</v>
      </c>
      <c r="CA828" t="s">
        <v>93</v>
      </c>
      <c r="CB828" t="s">
        <v>131</v>
      </c>
      <c r="CC828" t="s">
        <v>93</v>
      </c>
      <c r="CD828">
        <v>0</v>
      </c>
      <c r="CE828">
        <v>6</v>
      </c>
      <c r="CF828">
        <v>2007</v>
      </c>
      <c r="CG828" t="s">
        <v>122</v>
      </c>
      <c r="CH828" t="s">
        <v>123</v>
      </c>
      <c r="CI828">
        <v>152000</v>
      </c>
      <c r="CR828">
        <v>910</v>
      </c>
      <c r="CS828" t="s">
        <v>124</v>
      </c>
    </row>
    <row r="829" spans="1:97" x14ac:dyDescent="0.3">
      <c r="A829">
        <v>607</v>
      </c>
      <c r="B829">
        <v>20</v>
      </c>
      <c r="C829" t="s">
        <v>91</v>
      </c>
      <c r="D829">
        <v>82</v>
      </c>
      <c r="E829">
        <v>12464</v>
      </c>
      <c r="F829" t="s">
        <v>92</v>
      </c>
      <c r="G829" t="s">
        <v>93</v>
      </c>
      <c r="H829" t="s">
        <v>152</v>
      </c>
      <c r="I829" t="s">
        <v>177</v>
      </c>
      <c r="J829" t="s">
        <v>96</v>
      </c>
      <c r="K829" t="s">
        <v>97</v>
      </c>
      <c r="L829" t="s">
        <v>154</v>
      </c>
      <c r="M829" t="s">
        <v>167</v>
      </c>
      <c r="N829" t="s">
        <v>100</v>
      </c>
      <c r="O829" t="s">
        <v>101</v>
      </c>
      <c r="P829" t="s">
        <v>101</v>
      </c>
      <c r="Q829" t="s">
        <v>102</v>
      </c>
      <c r="R829" t="s">
        <v>136</v>
      </c>
      <c r="S829" s="3" t="str">
        <f>VLOOKUP(R829,'House Style2'!$A$1:$E$9,5,FALSE)</f>
        <v>Above Average</v>
      </c>
      <c r="T829">
        <v>5</v>
      </c>
      <c r="U829">
        <v>0.34578425394130907</v>
      </c>
      <c r="V829" t="s">
        <v>225</v>
      </c>
      <c r="W829">
        <v>5</v>
      </c>
      <c r="X829">
        <v>1996</v>
      </c>
      <c r="Y829">
        <v>1996</v>
      </c>
      <c r="Z829" t="s">
        <v>105</v>
      </c>
      <c r="AA829" t="s">
        <v>126</v>
      </c>
      <c r="AB829" t="s">
        <v>137</v>
      </c>
      <c r="AC829" t="s">
        <v>137</v>
      </c>
      <c r="AD829" t="s">
        <v>129</v>
      </c>
      <c r="AE829">
        <v>0</v>
      </c>
      <c r="AF829" t="s">
        <v>110</v>
      </c>
      <c r="AG829" t="s">
        <v>112</v>
      </c>
      <c r="AH829" t="s">
        <v>111</v>
      </c>
      <c r="AI829" t="s">
        <v>112</v>
      </c>
      <c r="AJ829" t="s">
        <v>110</v>
      </c>
      <c r="AK829" t="s">
        <v>156</v>
      </c>
      <c r="AL829" t="s">
        <v>113</v>
      </c>
      <c r="AM829">
        <v>732</v>
      </c>
      <c r="AN829" t="s">
        <v>114</v>
      </c>
      <c r="AO829">
        <v>0</v>
      </c>
      <c r="AP829">
        <v>308</v>
      </c>
      <c r="AQ829">
        <v>1040</v>
      </c>
      <c r="AR829" t="s">
        <v>115</v>
      </c>
      <c r="AS829" t="s">
        <v>112</v>
      </c>
      <c r="AT829" t="s">
        <v>116</v>
      </c>
      <c r="AU829" t="s">
        <v>117</v>
      </c>
      <c r="AV829">
        <v>1040</v>
      </c>
      <c r="AW829">
        <v>0.44120090052433969</v>
      </c>
      <c r="AX829" t="s">
        <v>195</v>
      </c>
      <c r="AY829">
        <v>0</v>
      </c>
      <c r="AZ829">
        <v>0</v>
      </c>
      <c r="BA829">
        <v>1040</v>
      </c>
      <c r="BB829">
        <v>1</v>
      </c>
      <c r="BC829">
        <v>0</v>
      </c>
      <c r="BD829">
        <v>1</v>
      </c>
      <c r="BE829">
        <v>0</v>
      </c>
      <c r="BF829">
        <v>3</v>
      </c>
      <c r="BG829">
        <v>1</v>
      </c>
      <c r="BH829" t="s">
        <v>112</v>
      </c>
      <c r="BI829">
        <v>6</v>
      </c>
      <c r="BJ829" t="s">
        <v>119</v>
      </c>
      <c r="BK829">
        <v>0</v>
      </c>
      <c r="BL829" t="s">
        <v>93</v>
      </c>
      <c r="BM829" t="s">
        <v>164</v>
      </c>
      <c r="BN829">
        <v>2000</v>
      </c>
      <c r="BO829" t="s">
        <v>114</v>
      </c>
      <c r="BP829">
        <v>2</v>
      </c>
      <c r="BQ829">
        <v>576</v>
      </c>
      <c r="BR829" t="s">
        <v>110</v>
      </c>
      <c r="BS829" t="s">
        <v>110</v>
      </c>
      <c r="BT829" t="s">
        <v>116</v>
      </c>
      <c r="BU829">
        <v>168</v>
      </c>
      <c r="BV829">
        <v>0</v>
      </c>
      <c r="BW829">
        <v>0</v>
      </c>
      <c r="BX829">
        <v>0</v>
      </c>
      <c r="BY829">
        <v>0</v>
      </c>
      <c r="BZ829">
        <v>0</v>
      </c>
      <c r="CA829" t="s">
        <v>93</v>
      </c>
      <c r="CB829" t="s">
        <v>165</v>
      </c>
      <c r="CC829" t="s">
        <v>93</v>
      </c>
      <c r="CD829">
        <v>0</v>
      </c>
      <c r="CE829">
        <v>11</v>
      </c>
      <c r="CF829">
        <v>2009</v>
      </c>
      <c r="CG829" t="s">
        <v>122</v>
      </c>
      <c r="CH829" t="s">
        <v>123</v>
      </c>
      <c r="CI829">
        <v>152000</v>
      </c>
      <c r="CR829">
        <v>1040</v>
      </c>
      <c r="CS829" t="s">
        <v>124</v>
      </c>
    </row>
    <row r="830" spans="1:97" x14ac:dyDescent="0.3">
      <c r="A830">
        <v>644</v>
      </c>
      <c r="B830">
        <v>60</v>
      </c>
      <c r="C830" t="s">
        <v>91</v>
      </c>
      <c r="D830">
        <v>80</v>
      </c>
      <c r="E830">
        <v>10793</v>
      </c>
      <c r="F830" t="s">
        <v>92</v>
      </c>
      <c r="G830" t="s">
        <v>93</v>
      </c>
      <c r="H830" t="s">
        <v>141</v>
      </c>
      <c r="I830" t="s">
        <v>95</v>
      </c>
      <c r="J830" t="s">
        <v>96</v>
      </c>
      <c r="K830" t="s">
        <v>134</v>
      </c>
      <c r="L830" t="s">
        <v>98</v>
      </c>
      <c r="M830" t="s">
        <v>211</v>
      </c>
      <c r="N830" t="s">
        <v>203</v>
      </c>
      <c r="O830" t="s">
        <v>169</v>
      </c>
      <c r="P830" t="s">
        <v>101</v>
      </c>
      <c r="Q830" t="s">
        <v>102</v>
      </c>
      <c r="R830" t="s">
        <v>103</v>
      </c>
      <c r="S830" s="3" t="str">
        <f>VLOOKUP(R830,'House Style2'!$A$1:$E$9,5,FALSE)</f>
        <v>Above Average</v>
      </c>
      <c r="T830">
        <v>5</v>
      </c>
      <c r="U830">
        <v>0.14550480929772081</v>
      </c>
      <c r="V830" t="s">
        <v>225</v>
      </c>
      <c r="W830">
        <v>5</v>
      </c>
      <c r="X830">
        <v>1969</v>
      </c>
      <c r="Y830">
        <v>1969</v>
      </c>
      <c r="Z830" t="s">
        <v>219</v>
      </c>
      <c r="AA830" t="s">
        <v>126</v>
      </c>
      <c r="AB830" t="s">
        <v>179</v>
      </c>
      <c r="AC830" t="s">
        <v>107</v>
      </c>
      <c r="AD830" t="s">
        <v>108</v>
      </c>
      <c r="AE830">
        <v>263</v>
      </c>
      <c r="AF830" t="s">
        <v>110</v>
      </c>
      <c r="AG830" t="s">
        <v>110</v>
      </c>
      <c r="AH830" t="s">
        <v>171</v>
      </c>
      <c r="AI830" t="s">
        <v>110</v>
      </c>
      <c r="AJ830" t="s">
        <v>110</v>
      </c>
      <c r="AK830" t="s">
        <v>156</v>
      </c>
      <c r="AL830" t="s">
        <v>172</v>
      </c>
      <c r="AM830">
        <v>493</v>
      </c>
      <c r="AN830" t="s">
        <v>189</v>
      </c>
      <c r="AO830">
        <v>287</v>
      </c>
      <c r="AP830">
        <v>0</v>
      </c>
      <c r="AQ830">
        <v>780</v>
      </c>
      <c r="AR830" t="s">
        <v>115</v>
      </c>
      <c r="AS830" t="s">
        <v>109</v>
      </c>
      <c r="AT830" t="s">
        <v>116</v>
      </c>
      <c r="AU830" t="s">
        <v>117</v>
      </c>
      <c r="AV830">
        <v>780</v>
      </c>
      <c r="AW830">
        <v>0.3602499995268903</v>
      </c>
      <c r="AX830" t="s">
        <v>195</v>
      </c>
      <c r="AY830">
        <v>840</v>
      </c>
      <c r="AZ830">
        <v>0</v>
      </c>
      <c r="BA830">
        <v>1620</v>
      </c>
      <c r="BB830">
        <v>0</v>
      </c>
      <c r="BC830">
        <v>0</v>
      </c>
      <c r="BD830">
        <v>2</v>
      </c>
      <c r="BE830">
        <v>1</v>
      </c>
      <c r="BF830">
        <v>4</v>
      </c>
      <c r="BG830">
        <v>1</v>
      </c>
      <c r="BH830" t="s">
        <v>110</v>
      </c>
      <c r="BI830">
        <v>7</v>
      </c>
      <c r="BJ830" t="s">
        <v>226</v>
      </c>
      <c r="BK830">
        <v>0</v>
      </c>
      <c r="BL830" t="s">
        <v>93</v>
      </c>
      <c r="BM830" t="s">
        <v>120</v>
      </c>
      <c r="BN830">
        <v>1969</v>
      </c>
      <c r="BO830" t="s">
        <v>121</v>
      </c>
      <c r="BP830">
        <v>2</v>
      </c>
      <c r="BQ830">
        <v>462</v>
      </c>
      <c r="BR830" t="s">
        <v>110</v>
      </c>
      <c r="BS830" t="s">
        <v>110</v>
      </c>
      <c r="BT830" t="s">
        <v>116</v>
      </c>
      <c r="BU830">
        <v>208</v>
      </c>
      <c r="BV830">
        <v>0</v>
      </c>
      <c r="BW830">
        <v>0</v>
      </c>
      <c r="BX830">
        <v>0</v>
      </c>
      <c r="BY830">
        <v>0</v>
      </c>
      <c r="BZ830">
        <v>0</v>
      </c>
      <c r="CA830" t="s">
        <v>93</v>
      </c>
      <c r="CB830" t="s">
        <v>182</v>
      </c>
      <c r="CC830" t="s">
        <v>93</v>
      </c>
      <c r="CD830">
        <v>0</v>
      </c>
      <c r="CE830">
        <v>4</v>
      </c>
      <c r="CF830">
        <v>2007</v>
      </c>
      <c r="CG830" t="s">
        <v>122</v>
      </c>
      <c r="CH830" t="s">
        <v>123</v>
      </c>
      <c r="CI830">
        <v>152000</v>
      </c>
      <c r="CR830">
        <v>780</v>
      </c>
      <c r="CS830" t="s">
        <v>124</v>
      </c>
    </row>
    <row r="831" spans="1:97" x14ac:dyDescent="0.3">
      <c r="A831">
        <v>859</v>
      </c>
      <c r="B831">
        <v>20</v>
      </c>
      <c r="C831" t="s">
        <v>91</v>
      </c>
      <c r="D831">
        <v>80</v>
      </c>
      <c r="E831">
        <v>10400</v>
      </c>
      <c r="F831" t="s">
        <v>92</v>
      </c>
      <c r="G831" t="s">
        <v>93</v>
      </c>
      <c r="H831" t="s">
        <v>141</v>
      </c>
      <c r="I831" t="s">
        <v>95</v>
      </c>
      <c r="J831" t="s">
        <v>96</v>
      </c>
      <c r="K831" t="s">
        <v>134</v>
      </c>
      <c r="L831" t="s">
        <v>98</v>
      </c>
      <c r="M831" t="s">
        <v>211</v>
      </c>
      <c r="N831" t="s">
        <v>203</v>
      </c>
      <c r="O831" t="s">
        <v>101</v>
      </c>
      <c r="P831" t="s">
        <v>101</v>
      </c>
      <c r="Q831" t="s">
        <v>102</v>
      </c>
      <c r="R831" t="s">
        <v>136</v>
      </c>
      <c r="S831" s="3" t="str">
        <f>VLOOKUP(R831,'House Style2'!$A$1:$E$9,5,FALSE)</f>
        <v>Above Average</v>
      </c>
      <c r="T831">
        <v>7</v>
      </c>
      <c r="U831">
        <v>0.95865000717318727</v>
      </c>
      <c r="V831" t="s">
        <v>104</v>
      </c>
      <c r="W831">
        <v>5</v>
      </c>
      <c r="X831">
        <v>1976</v>
      </c>
      <c r="Y831">
        <v>1976</v>
      </c>
      <c r="Z831" t="s">
        <v>105</v>
      </c>
      <c r="AA831" t="s">
        <v>126</v>
      </c>
      <c r="AB831" t="s">
        <v>107</v>
      </c>
      <c r="AC831" t="s">
        <v>107</v>
      </c>
      <c r="AD831" t="s">
        <v>108</v>
      </c>
      <c r="AE831">
        <v>189</v>
      </c>
      <c r="AF831" t="s">
        <v>110</v>
      </c>
      <c r="AG831" t="s">
        <v>110</v>
      </c>
      <c r="AH831" t="s">
        <v>171</v>
      </c>
      <c r="AI831" t="s">
        <v>112</v>
      </c>
      <c r="AJ831" t="s">
        <v>110</v>
      </c>
      <c r="AK831" t="s">
        <v>156</v>
      </c>
      <c r="AL831" t="s">
        <v>114</v>
      </c>
      <c r="AM831">
        <v>0</v>
      </c>
      <c r="AN831" t="s">
        <v>114</v>
      </c>
      <c r="AO831">
        <v>0</v>
      </c>
      <c r="AP831">
        <v>1090</v>
      </c>
      <c r="AQ831">
        <v>1090</v>
      </c>
      <c r="AR831" t="s">
        <v>115</v>
      </c>
      <c r="AS831" t="s">
        <v>110</v>
      </c>
      <c r="AT831" t="s">
        <v>116</v>
      </c>
      <c r="AU831" t="s">
        <v>117</v>
      </c>
      <c r="AV831">
        <v>1370</v>
      </c>
      <c r="AW831">
        <v>0.56422228376330874</v>
      </c>
      <c r="AX831" t="s">
        <v>118</v>
      </c>
      <c r="AY831">
        <v>0</v>
      </c>
      <c r="AZ831">
        <v>0</v>
      </c>
      <c r="BA831">
        <v>1370</v>
      </c>
      <c r="BB831">
        <v>0</v>
      </c>
      <c r="BC831">
        <v>0</v>
      </c>
      <c r="BD831">
        <v>2</v>
      </c>
      <c r="BE831">
        <v>0</v>
      </c>
      <c r="BF831">
        <v>3</v>
      </c>
      <c r="BG831">
        <v>1</v>
      </c>
      <c r="BH831" t="s">
        <v>110</v>
      </c>
      <c r="BI831">
        <v>6</v>
      </c>
      <c r="BJ831" t="s">
        <v>119</v>
      </c>
      <c r="BK831">
        <v>1</v>
      </c>
      <c r="BL831" t="s">
        <v>110</v>
      </c>
      <c r="BM831" t="s">
        <v>120</v>
      </c>
      <c r="BN831">
        <v>1976</v>
      </c>
      <c r="BO831" t="s">
        <v>143</v>
      </c>
      <c r="BP831">
        <v>2</v>
      </c>
      <c r="BQ831">
        <v>479</v>
      </c>
      <c r="BR831" t="s">
        <v>110</v>
      </c>
      <c r="BS831" t="s">
        <v>110</v>
      </c>
      <c r="BT831" t="s">
        <v>116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 t="s">
        <v>93</v>
      </c>
      <c r="CB831" t="s">
        <v>131</v>
      </c>
      <c r="CC831" t="s">
        <v>93</v>
      </c>
      <c r="CD831">
        <v>0</v>
      </c>
      <c r="CE831">
        <v>6</v>
      </c>
      <c r="CF831">
        <v>2009</v>
      </c>
      <c r="CG831" t="s">
        <v>122</v>
      </c>
      <c r="CH831" t="s">
        <v>224</v>
      </c>
      <c r="CI831">
        <v>152000</v>
      </c>
      <c r="CR831">
        <v>1370</v>
      </c>
      <c r="CS831" t="s">
        <v>124</v>
      </c>
    </row>
    <row r="832" spans="1:97" x14ac:dyDescent="0.3">
      <c r="A832">
        <v>863</v>
      </c>
      <c r="B832">
        <v>20</v>
      </c>
      <c r="C832" t="s">
        <v>91</v>
      </c>
      <c r="D832">
        <v>81</v>
      </c>
      <c r="E832">
        <v>9672</v>
      </c>
      <c r="F832" t="s">
        <v>92</v>
      </c>
      <c r="G832" t="s">
        <v>93</v>
      </c>
      <c r="H832" t="s">
        <v>141</v>
      </c>
      <c r="I832" t="s">
        <v>95</v>
      </c>
      <c r="J832" t="s">
        <v>96</v>
      </c>
      <c r="K832" t="s">
        <v>97</v>
      </c>
      <c r="L832" t="s">
        <v>98</v>
      </c>
      <c r="M832" t="s">
        <v>201</v>
      </c>
      <c r="N832" t="s">
        <v>100</v>
      </c>
      <c r="O832" t="s">
        <v>101</v>
      </c>
      <c r="P832" t="s">
        <v>101</v>
      </c>
      <c r="Q832" t="s">
        <v>102</v>
      </c>
      <c r="R832" t="s">
        <v>136</v>
      </c>
      <c r="S832" s="3" t="str">
        <f>VLOOKUP(R832,'House Style2'!$A$1:$E$9,5,FALSE)</f>
        <v>Above Average</v>
      </c>
      <c r="T832">
        <v>6</v>
      </c>
      <c r="U832">
        <v>0.65627745904497214</v>
      </c>
      <c r="V832" t="s">
        <v>104</v>
      </c>
      <c r="W832">
        <v>5</v>
      </c>
      <c r="X832">
        <v>1984</v>
      </c>
      <c r="Y832">
        <v>1985</v>
      </c>
      <c r="Z832" t="s">
        <v>125</v>
      </c>
      <c r="AA832" t="s">
        <v>126</v>
      </c>
      <c r="AB832" t="s">
        <v>107</v>
      </c>
      <c r="AC832" t="s">
        <v>194</v>
      </c>
      <c r="AD832" t="s">
        <v>129</v>
      </c>
      <c r="AE832">
        <v>0</v>
      </c>
      <c r="AF832" t="s">
        <v>110</v>
      </c>
      <c r="AG832" t="s">
        <v>110</v>
      </c>
      <c r="AH832" t="s">
        <v>111</v>
      </c>
      <c r="AI832" t="s">
        <v>112</v>
      </c>
      <c r="AJ832" t="s">
        <v>110</v>
      </c>
      <c r="AK832" t="s">
        <v>156</v>
      </c>
      <c r="AL832" t="s">
        <v>113</v>
      </c>
      <c r="AM832">
        <v>338</v>
      </c>
      <c r="AN832" t="s">
        <v>114</v>
      </c>
      <c r="AO832">
        <v>0</v>
      </c>
      <c r="AP832">
        <v>702</v>
      </c>
      <c r="AQ832">
        <v>1040</v>
      </c>
      <c r="AR832" t="s">
        <v>115</v>
      </c>
      <c r="AS832" t="s">
        <v>110</v>
      </c>
      <c r="AT832" t="s">
        <v>116</v>
      </c>
      <c r="AU832" t="s">
        <v>117</v>
      </c>
      <c r="AV832">
        <v>1097</v>
      </c>
      <c r="AW832">
        <v>0.96130712036808452</v>
      </c>
      <c r="AX832" t="s">
        <v>118</v>
      </c>
      <c r="AY832">
        <v>0</v>
      </c>
      <c r="AZ832">
        <v>0</v>
      </c>
      <c r="BA832">
        <v>1097</v>
      </c>
      <c r="BB832">
        <v>0</v>
      </c>
      <c r="BC832">
        <v>0</v>
      </c>
      <c r="BD832">
        <v>2</v>
      </c>
      <c r="BE832">
        <v>0</v>
      </c>
      <c r="BF832">
        <v>3</v>
      </c>
      <c r="BG832">
        <v>1</v>
      </c>
      <c r="BH832" t="s">
        <v>110</v>
      </c>
      <c r="BI832">
        <v>6</v>
      </c>
      <c r="BJ832" t="s">
        <v>119</v>
      </c>
      <c r="BK832">
        <v>0</v>
      </c>
      <c r="BL832" t="s">
        <v>93</v>
      </c>
      <c r="BM832" t="s">
        <v>120</v>
      </c>
      <c r="BN832">
        <v>1986</v>
      </c>
      <c r="BO832" t="s">
        <v>114</v>
      </c>
      <c r="BP832">
        <v>2</v>
      </c>
      <c r="BQ832">
        <v>480</v>
      </c>
      <c r="BR832" t="s">
        <v>110</v>
      </c>
      <c r="BS832" t="s">
        <v>110</v>
      </c>
      <c r="BT832" t="s">
        <v>116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 t="s">
        <v>93</v>
      </c>
      <c r="CB832" t="s">
        <v>165</v>
      </c>
      <c r="CC832" t="s">
        <v>93</v>
      </c>
      <c r="CD832">
        <v>0</v>
      </c>
      <c r="CE832">
        <v>5</v>
      </c>
      <c r="CF832">
        <v>2010</v>
      </c>
      <c r="CG832" t="s">
        <v>122</v>
      </c>
      <c r="CH832" t="s">
        <v>123</v>
      </c>
      <c r="CI832">
        <v>152000</v>
      </c>
      <c r="CR832">
        <v>1097</v>
      </c>
      <c r="CS832" t="s">
        <v>124</v>
      </c>
    </row>
    <row r="833" spans="1:97" x14ac:dyDescent="0.3">
      <c r="A833">
        <v>347</v>
      </c>
      <c r="B833">
        <v>20</v>
      </c>
      <c r="C833" t="s">
        <v>91</v>
      </c>
      <c r="D833" t="s">
        <v>93</v>
      </c>
      <c r="E833">
        <v>12772</v>
      </c>
      <c r="F833" t="s">
        <v>92</v>
      </c>
      <c r="G833" t="s">
        <v>93</v>
      </c>
      <c r="H833" t="s">
        <v>94</v>
      </c>
      <c r="I833" t="s">
        <v>95</v>
      </c>
      <c r="J833" t="s">
        <v>96</v>
      </c>
      <c r="K833" t="s">
        <v>133</v>
      </c>
      <c r="L833" t="s">
        <v>98</v>
      </c>
      <c r="M833" t="s">
        <v>192</v>
      </c>
      <c r="N833" t="s">
        <v>100</v>
      </c>
      <c r="O833" t="s">
        <v>101</v>
      </c>
      <c r="P833" t="s">
        <v>101</v>
      </c>
      <c r="Q833" t="s">
        <v>102</v>
      </c>
      <c r="R833" t="s">
        <v>136</v>
      </c>
      <c r="S833" s="3" t="str">
        <f>VLOOKUP(R833,'House Style2'!$A$1:$E$9,5,FALSE)</f>
        <v>Above Average</v>
      </c>
      <c r="T833">
        <v>6</v>
      </c>
      <c r="U833">
        <v>0.23305174603769196</v>
      </c>
      <c r="V833" t="s">
        <v>104</v>
      </c>
      <c r="W833">
        <v>8</v>
      </c>
      <c r="X833">
        <v>1960</v>
      </c>
      <c r="Y833">
        <v>1998</v>
      </c>
      <c r="Z833" t="s">
        <v>125</v>
      </c>
      <c r="AA833" t="s">
        <v>126</v>
      </c>
      <c r="AB833" t="s">
        <v>176</v>
      </c>
      <c r="AC833" t="s">
        <v>176</v>
      </c>
      <c r="AD833" t="s">
        <v>129</v>
      </c>
      <c r="AE833">
        <v>0</v>
      </c>
      <c r="AF833" t="s">
        <v>110</v>
      </c>
      <c r="AG833" t="s">
        <v>112</v>
      </c>
      <c r="AH833" t="s">
        <v>171</v>
      </c>
      <c r="AI833" t="s">
        <v>110</v>
      </c>
      <c r="AJ833" t="s">
        <v>110</v>
      </c>
      <c r="AK833" t="s">
        <v>163</v>
      </c>
      <c r="AL833" t="s">
        <v>189</v>
      </c>
      <c r="AM833">
        <v>498</v>
      </c>
      <c r="AN833" t="s">
        <v>114</v>
      </c>
      <c r="AO833">
        <v>0</v>
      </c>
      <c r="AP833">
        <v>460</v>
      </c>
      <c r="AQ833">
        <v>958</v>
      </c>
      <c r="AR833" t="s">
        <v>115</v>
      </c>
      <c r="AS833" t="s">
        <v>110</v>
      </c>
      <c r="AT833" t="s">
        <v>116</v>
      </c>
      <c r="AU833" t="s">
        <v>117</v>
      </c>
      <c r="AV833">
        <v>958</v>
      </c>
      <c r="AW833">
        <v>0.43121953328999407</v>
      </c>
      <c r="AX833" t="s">
        <v>195</v>
      </c>
      <c r="AY833">
        <v>0</v>
      </c>
      <c r="AZ833">
        <v>0</v>
      </c>
      <c r="BA833">
        <v>958</v>
      </c>
      <c r="BB833">
        <v>0</v>
      </c>
      <c r="BC833">
        <v>0</v>
      </c>
      <c r="BD833">
        <v>1</v>
      </c>
      <c r="BE833">
        <v>0</v>
      </c>
      <c r="BF833">
        <v>2</v>
      </c>
      <c r="BG833">
        <v>1</v>
      </c>
      <c r="BH833" t="s">
        <v>110</v>
      </c>
      <c r="BI833">
        <v>5</v>
      </c>
      <c r="BJ833" t="s">
        <v>119</v>
      </c>
      <c r="BK833">
        <v>0</v>
      </c>
      <c r="BL833" t="s">
        <v>93</v>
      </c>
      <c r="BM833" t="s">
        <v>120</v>
      </c>
      <c r="BN833">
        <v>1960</v>
      </c>
      <c r="BO833" t="s">
        <v>143</v>
      </c>
      <c r="BP833">
        <v>1</v>
      </c>
      <c r="BQ833">
        <v>301</v>
      </c>
      <c r="BR833" t="s">
        <v>110</v>
      </c>
      <c r="BS833" t="s">
        <v>110</v>
      </c>
      <c r="BT833" t="s">
        <v>116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 t="s">
        <v>93</v>
      </c>
      <c r="CB833" t="s">
        <v>93</v>
      </c>
      <c r="CC833" t="s">
        <v>248</v>
      </c>
      <c r="CD833">
        <v>15500</v>
      </c>
      <c r="CE833">
        <v>4</v>
      </c>
      <c r="CF833">
        <v>2007</v>
      </c>
      <c r="CG833" t="s">
        <v>122</v>
      </c>
      <c r="CH833" t="s">
        <v>123</v>
      </c>
      <c r="CI833">
        <v>151500</v>
      </c>
      <c r="CR833">
        <v>958</v>
      </c>
      <c r="CS833" t="s">
        <v>124</v>
      </c>
    </row>
    <row r="834" spans="1:97" x14ac:dyDescent="0.3">
      <c r="A834">
        <v>1069</v>
      </c>
      <c r="B834">
        <v>160</v>
      </c>
      <c r="C834" t="s">
        <v>158</v>
      </c>
      <c r="D834">
        <v>42</v>
      </c>
      <c r="E834">
        <v>3964</v>
      </c>
      <c r="F834" t="s">
        <v>92</v>
      </c>
      <c r="G834" t="s">
        <v>93</v>
      </c>
      <c r="H834" t="s">
        <v>141</v>
      </c>
      <c r="I834" t="s">
        <v>95</v>
      </c>
      <c r="J834" t="s">
        <v>96</v>
      </c>
      <c r="K834" t="s">
        <v>134</v>
      </c>
      <c r="L834" t="s">
        <v>98</v>
      </c>
      <c r="M834" t="s">
        <v>260</v>
      </c>
      <c r="N834" t="s">
        <v>203</v>
      </c>
      <c r="O834" t="s">
        <v>101</v>
      </c>
      <c r="P834" t="s">
        <v>101</v>
      </c>
      <c r="Q834" t="s">
        <v>175</v>
      </c>
      <c r="R834" t="s">
        <v>103</v>
      </c>
      <c r="S834" s="3" t="str">
        <f>VLOOKUP(R834,'House Style2'!$A$1:$E$9,5,FALSE)</f>
        <v>Above Average</v>
      </c>
      <c r="T834">
        <v>6</v>
      </c>
      <c r="U834">
        <v>0.7960095588980538</v>
      </c>
      <c r="V834" t="s">
        <v>104</v>
      </c>
      <c r="W834">
        <v>4</v>
      </c>
      <c r="X834">
        <v>1973</v>
      </c>
      <c r="Y834">
        <v>1973</v>
      </c>
      <c r="Z834" t="s">
        <v>105</v>
      </c>
      <c r="AA834" t="s">
        <v>126</v>
      </c>
      <c r="AB834" t="s">
        <v>149</v>
      </c>
      <c r="AC834" t="s">
        <v>150</v>
      </c>
      <c r="AD834" t="s">
        <v>129</v>
      </c>
      <c r="AE834">
        <v>0</v>
      </c>
      <c r="AF834" t="s">
        <v>110</v>
      </c>
      <c r="AG834" t="s">
        <v>110</v>
      </c>
      <c r="AH834" t="s">
        <v>171</v>
      </c>
      <c r="AI834" t="s">
        <v>112</v>
      </c>
      <c r="AJ834" t="s">
        <v>110</v>
      </c>
      <c r="AK834" t="s">
        <v>156</v>
      </c>
      <c r="AL834" t="s">
        <v>151</v>
      </c>
      <c r="AM834">
        <v>837</v>
      </c>
      <c r="AN834" t="s">
        <v>114</v>
      </c>
      <c r="AO834">
        <v>0</v>
      </c>
      <c r="AP834">
        <v>105</v>
      </c>
      <c r="AQ834">
        <v>942</v>
      </c>
      <c r="AR834" t="s">
        <v>115</v>
      </c>
      <c r="AS834" t="s">
        <v>112</v>
      </c>
      <c r="AT834" t="s">
        <v>116</v>
      </c>
      <c r="AU834" t="s">
        <v>117</v>
      </c>
      <c r="AV834">
        <v>1291</v>
      </c>
      <c r="AW834">
        <v>0.31522860025928257</v>
      </c>
      <c r="AX834" t="s">
        <v>118</v>
      </c>
      <c r="AY834">
        <v>1230</v>
      </c>
      <c r="AZ834">
        <v>0</v>
      </c>
      <c r="BA834">
        <v>2521</v>
      </c>
      <c r="BB834">
        <v>1</v>
      </c>
      <c r="BC834">
        <v>0</v>
      </c>
      <c r="BD834">
        <v>2</v>
      </c>
      <c r="BE834">
        <v>1</v>
      </c>
      <c r="BF834">
        <v>5</v>
      </c>
      <c r="BG834">
        <v>1</v>
      </c>
      <c r="BH834" t="s">
        <v>110</v>
      </c>
      <c r="BI834">
        <v>10</v>
      </c>
      <c r="BJ834" t="s">
        <v>208</v>
      </c>
      <c r="BK834">
        <v>1</v>
      </c>
      <c r="BL834" t="s">
        <v>112</v>
      </c>
      <c r="BM834" t="s">
        <v>120</v>
      </c>
      <c r="BN834">
        <v>1973</v>
      </c>
      <c r="BO834" t="s">
        <v>121</v>
      </c>
      <c r="BP834">
        <v>2</v>
      </c>
      <c r="BQ834">
        <v>576</v>
      </c>
      <c r="BR834" t="s">
        <v>110</v>
      </c>
      <c r="BS834" t="s">
        <v>110</v>
      </c>
      <c r="BT834" t="s">
        <v>116</v>
      </c>
      <c r="BU834">
        <v>728</v>
      </c>
      <c r="BV834">
        <v>20</v>
      </c>
      <c r="BW834">
        <v>0</v>
      </c>
      <c r="BX834">
        <v>0</v>
      </c>
      <c r="BY834">
        <v>0</v>
      </c>
      <c r="BZ834">
        <v>0</v>
      </c>
      <c r="CA834" t="s">
        <v>93</v>
      </c>
      <c r="CB834" t="s">
        <v>165</v>
      </c>
      <c r="CC834" t="s">
        <v>93</v>
      </c>
      <c r="CD834">
        <v>0</v>
      </c>
      <c r="CE834">
        <v>6</v>
      </c>
      <c r="CF834">
        <v>2006</v>
      </c>
      <c r="CG834" t="s">
        <v>122</v>
      </c>
      <c r="CH834" t="s">
        <v>123</v>
      </c>
      <c r="CI834">
        <v>151400</v>
      </c>
      <c r="CR834">
        <v>1291</v>
      </c>
      <c r="CS834" t="s">
        <v>124</v>
      </c>
    </row>
    <row r="835" spans="1:97" x14ac:dyDescent="0.3">
      <c r="A835">
        <v>263</v>
      </c>
      <c r="B835">
        <v>80</v>
      </c>
      <c r="C835" t="s">
        <v>91</v>
      </c>
      <c r="D835">
        <v>88</v>
      </c>
      <c r="E835">
        <v>8471</v>
      </c>
      <c r="F835" t="s">
        <v>92</v>
      </c>
      <c r="G835" t="s">
        <v>93</v>
      </c>
      <c r="H835" t="s">
        <v>94</v>
      </c>
      <c r="I835" t="s">
        <v>95</v>
      </c>
      <c r="J835" t="s">
        <v>96</v>
      </c>
      <c r="K835" t="s">
        <v>97</v>
      </c>
      <c r="L835" t="s">
        <v>98</v>
      </c>
      <c r="M835" t="s">
        <v>246</v>
      </c>
      <c r="N835" t="s">
        <v>203</v>
      </c>
      <c r="O835" t="s">
        <v>101</v>
      </c>
      <c r="P835" t="s">
        <v>101</v>
      </c>
      <c r="Q835" t="s">
        <v>102</v>
      </c>
      <c r="R835" t="s">
        <v>193</v>
      </c>
      <c r="S835" s="3" t="str">
        <f>VLOOKUP(R835,'House Style2'!$A$1:$E$9,5,FALSE)</f>
        <v>Above Average</v>
      </c>
      <c r="T835">
        <v>6</v>
      </c>
      <c r="U835">
        <v>0.24760853690264406</v>
      </c>
      <c r="V835" t="s">
        <v>104</v>
      </c>
      <c r="W835">
        <v>7</v>
      </c>
      <c r="X835">
        <v>1977</v>
      </c>
      <c r="Y835">
        <v>1995</v>
      </c>
      <c r="Z835" t="s">
        <v>105</v>
      </c>
      <c r="AA835" t="s">
        <v>126</v>
      </c>
      <c r="AB835" t="s">
        <v>107</v>
      </c>
      <c r="AC835" t="s">
        <v>194</v>
      </c>
      <c r="AD835" t="s">
        <v>108</v>
      </c>
      <c r="AE835">
        <v>46</v>
      </c>
      <c r="AF835" t="s">
        <v>110</v>
      </c>
      <c r="AG835" t="s">
        <v>110</v>
      </c>
      <c r="AH835" t="s">
        <v>171</v>
      </c>
      <c r="AI835" t="s">
        <v>112</v>
      </c>
      <c r="AJ835" t="s">
        <v>112</v>
      </c>
      <c r="AK835" t="s">
        <v>130</v>
      </c>
      <c r="AL835" t="s">
        <v>151</v>
      </c>
      <c r="AM835">
        <v>506</v>
      </c>
      <c r="AN835" t="s">
        <v>114</v>
      </c>
      <c r="AO835">
        <v>0</v>
      </c>
      <c r="AP835">
        <v>0</v>
      </c>
      <c r="AQ835">
        <v>506</v>
      </c>
      <c r="AR835" t="s">
        <v>115</v>
      </c>
      <c r="AS835" t="s">
        <v>110</v>
      </c>
      <c r="AT835" t="s">
        <v>116</v>
      </c>
      <c r="AU835" t="s">
        <v>117</v>
      </c>
      <c r="AV835">
        <v>1212</v>
      </c>
      <c r="AW835">
        <v>0.25235363615060658</v>
      </c>
      <c r="AX835" t="s">
        <v>118</v>
      </c>
      <c r="AY835">
        <v>0</v>
      </c>
      <c r="AZ835">
        <v>0</v>
      </c>
      <c r="BA835">
        <v>1212</v>
      </c>
      <c r="BB835">
        <v>1</v>
      </c>
      <c r="BC835">
        <v>0</v>
      </c>
      <c r="BD835">
        <v>1</v>
      </c>
      <c r="BE835">
        <v>0</v>
      </c>
      <c r="BF835">
        <v>3</v>
      </c>
      <c r="BG835">
        <v>1</v>
      </c>
      <c r="BH835" t="s">
        <v>110</v>
      </c>
      <c r="BI835">
        <v>6</v>
      </c>
      <c r="BJ835" t="s">
        <v>119</v>
      </c>
      <c r="BK835">
        <v>1</v>
      </c>
      <c r="BL835" t="s">
        <v>110</v>
      </c>
      <c r="BM835" t="s">
        <v>120</v>
      </c>
      <c r="BN835">
        <v>1978</v>
      </c>
      <c r="BO835" t="s">
        <v>114</v>
      </c>
      <c r="BP835">
        <v>2</v>
      </c>
      <c r="BQ835">
        <v>492</v>
      </c>
      <c r="BR835" t="s">
        <v>110</v>
      </c>
      <c r="BS835" t="s">
        <v>110</v>
      </c>
      <c r="BT835" t="s">
        <v>116</v>
      </c>
      <c r="BU835">
        <v>292</v>
      </c>
      <c r="BV835">
        <v>12</v>
      </c>
      <c r="BW835">
        <v>0</v>
      </c>
      <c r="BX835">
        <v>0</v>
      </c>
      <c r="BY835">
        <v>0</v>
      </c>
      <c r="BZ835">
        <v>0</v>
      </c>
      <c r="CA835" t="s">
        <v>93</v>
      </c>
      <c r="CB835" t="s">
        <v>182</v>
      </c>
      <c r="CC835" t="s">
        <v>93</v>
      </c>
      <c r="CD835">
        <v>0</v>
      </c>
      <c r="CE835">
        <v>7</v>
      </c>
      <c r="CF835">
        <v>2006</v>
      </c>
      <c r="CG835" t="s">
        <v>122</v>
      </c>
      <c r="CH835" t="s">
        <v>123</v>
      </c>
      <c r="CI835">
        <v>151000</v>
      </c>
      <c r="CR835">
        <v>1212</v>
      </c>
      <c r="CS835" t="s">
        <v>124</v>
      </c>
    </row>
    <row r="836" spans="1:97" x14ac:dyDescent="0.3">
      <c r="A836">
        <v>600</v>
      </c>
      <c r="B836">
        <v>160</v>
      </c>
      <c r="C836" t="s">
        <v>158</v>
      </c>
      <c r="D836">
        <v>24</v>
      </c>
      <c r="E836">
        <v>1950</v>
      </c>
      <c r="F836" t="s">
        <v>92</v>
      </c>
      <c r="G836" t="s">
        <v>93</v>
      </c>
      <c r="H836" t="s">
        <v>141</v>
      </c>
      <c r="I836" t="s">
        <v>95</v>
      </c>
      <c r="J836" t="s">
        <v>96</v>
      </c>
      <c r="K836" t="s">
        <v>134</v>
      </c>
      <c r="L836" t="s">
        <v>98</v>
      </c>
      <c r="M836" t="s">
        <v>261</v>
      </c>
      <c r="N836" t="s">
        <v>203</v>
      </c>
      <c r="O836" t="s">
        <v>101</v>
      </c>
      <c r="P836" t="s">
        <v>101</v>
      </c>
      <c r="Q836" t="s">
        <v>234</v>
      </c>
      <c r="R836" t="s">
        <v>103</v>
      </c>
      <c r="S836" s="3" t="str">
        <f>VLOOKUP(R836,'House Style2'!$A$1:$E$9,5,FALSE)</f>
        <v>Above Average</v>
      </c>
      <c r="T836">
        <v>6</v>
      </c>
      <c r="U836">
        <v>0.12752073827786836</v>
      </c>
      <c r="V836" t="s">
        <v>104</v>
      </c>
      <c r="W836">
        <v>6</v>
      </c>
      <c r="X836">
        <v>1980</v>
      </c>
      <c r="Y836">
        <v>1980</v>
      </c>
      <c r="Z836" t="s">
        <v>105</v>
      </c>
      <c r="AA836" t="s">
        <v>126</v>
      </c>
      <c r="AB836" t="s">
        <v>176</v>
      </c>
      <c r="AC836" t="s">
        <v>176</v>
      </c>
      <c r="AD836" t="s">
        <v>129</v>
      </c>
      <c r="AE836">
        <v>0</v>
      </c>
      <c r="AF836" t="s">
        <v>110</v>
      </c>
      <c r="AG836" t="s">
        <v>112</v>
      </c>
      <c r="AH836" t="s">
        <v>171</v>
      </c>
      <c r="AI836" t="s">
        <v>112</v>
      </c>
      <c r="AJ836" t="s">
        <v>110</v>
      </c>
      <c r="AK836" t="s">
        <v>156</v>
      </c>
      <c r="AL836" t="s">
        <v>210</v>
      </c>
      <c r="AM836">
        <v>81</v>
      </c>
      <c r="AN836" t="s">
        <v>113</v>
      </c>
      <c r="AO836">
        <v>612</v>
      </c>
      <c r="AP836">
        <v>23</v>
      </c>
      <c r="AQ836">
        <v>716</v>
      </c>
      <c r="AR836" t="s">
        <v>115</v>
      </c>
      <c r="AS836" t="s">
        <v>110</v>
      </c>
      <c r="AT836" t="s">
        <v>116</v>
      </c>
      <c r="AU836" t="s">
        <v>117</v>
      </c>
      <c r="AV836">
        <v>716</v>
      </c>
      <c r="AW836">
        <v>0.33191426521486145</v>
      </c>
      <c r="AX836" t="s">
        <v>195</v>
      </c>
      <c r="AY836">
        <v>840</v>
      </c>
      <c r="AZ836">
        <v>0</v>
      </c>
      <c r="BA836">
        <v>1556</v>
      </c>
      <c r="BB836">
        <v>1</v>
      </c>
      <c r="BC836">
        <v>0</v>
      </c>
      <c r="BD836">
        <v>2</v>
      </c>
      <c r="BE836">
        <v>1</v>
      </c>
      <c r="BF836">
        <v>3</v>
      </c>
      <c r="BG836">
        <v>1</v>
      </c>
      <c r="BH836" t="s">
        <v>110</v>
      </c>
      <c r="BI836">
        <v>6</v>
      </c>
      <c r="BJ836" t="s">
        <v>119</v>
      </c>
      <c r="BK836">
        <v>1</v>
      </c>
      <c r="BL836" t="s">
        <v>110</v>
      </c>
      <c r="BM836" t="s">
        <v>120</v>
      </c>
      <c r="BN836">
        <v>1980</v>
      </c>
      <c r="BO836" t="s">
        <v>121</v>
      </c>
      <c r="BP836">
        <v>2</v>
      </c>
      <c r="BQ836">
        <v>452</v>
      </c>
      <c r="BR836" t="s">
        <v>110</v>
      </c>
      <c r="BS836" t="s">
        <v>110</v>
      </c>
      <c r="BT836" t="s">
        <v>116</v>
      </c>
      <c r="BU836">
        <v>161</v>
      </c>
      <c r="BV836">
        <v>0</v>
      </c>
      <c r="BW836">
        <v>0</v>
      </c>
      <c r="BX836">
        <v>0</v>
      </c>
      <c r="BY836">
        <v>0</v>
      </c>
      <c r="BZ836">
        <v>0</v>
      </c>
      <c r="CA836" t="s">
        <v>93</v>
      </c>
      <c r="CB836" t="s">
        <v>165</v>
      </c>
      <c r="CC836" t="s">
        <v>93</v>
      </c>
      <c r="CD836">
        <v>0</v>
      </c>
      <c r="CE836">
        <v>7</v>
      </c>
      <c r="CF836">
        <v>2008</v>
      </c>
      <c r="CG836" t="s">
        <v>213</v>
      </c>
      <c r="CH836" t="s">
        <v>123</v>
      </c>
      <c r="CI836">
        <v>151000</v>
      </c>
      <c r="CR836">
        <v>716</v>
      </c>
      <c r="CS836" t="s">
        <v>124</v>
      </c>
    </row>
    <row r="837" spans="1:97" x14ac:dyDescent="0.3">
      <c r="A837">
        <v>604</v>
      </c>
      <c r="B837">
        <v>160</v>
      </c>
      <c r="C837" t="s">
        <v>188</v>
      </c>
      <c r="D837">
        <v>30</v>
      </c>
      <c r="E837">
        <v>3182</v>
      </c>
      <c r="F837" t="s">
        <v>92</v>
      </c>
      <c r="G837" t="s">
        <v>92</v>
      </c>
      <c r="H837" t="s">
        <v>141</v>
      </c>
      <c r="I837" t="s">
        <v>95</v>
      </c>
      <c r="J837" t="s">
        <v>96</v>
      </c>
      <c r="K837" t="s">
        <v>134</v>
      </c>
      <c r="L837" t="s">
        <v>98</v>
      </c>
      <c r="M837" t="s">
        <v>168</v>
      </c>
      <c r="N837" t="s">
        <v>100</v>
      </c>
      <c r="O837" t="s">
        <v>101</v>
      </c>
      <c r="P837" t="s">
        <v>101</v>
      </c>
      <c r="Q837" t="s">
        <v>175</v>
      </c>
      <c r="R837" t="s">
        <v>103</v>
      </c>
      <c r="S837" s="3" t="str">
        <f>VLOOKUP(R837,'House Style2'!$A$1:$E$9,5,FALSE)</f>
        <v>Above Average</v>
      </c>
      <c r="T837">
        <v>7</v>
      </c>
      <c r="U837">
        <v>0.95997572161612188</v>
      </c>
      <c r="V837" t="s">
        <v>104</v>
      </c>
      <c r="W837">
        <v>5</v>
      </c>
      <c r="X837">
        <v>2004</v>
      </c>
      <c r="Y837">
        <v>2005</v>
      </c>
      <c r="Z837" t="s">
        <v>105</v>
      </c>
      <c r="AA837" t="s">
        <v>126</v>
      </c>
      <c r="AB837" t="s">
        <v>176</v>
      </c>
      <c r="AC837" t="s">
        <v>176</v>
      </c>
      <c r="AD837" t="s">
        <v>129</v>
      </c>
      <c r="AE837">
        <v>0</v>
      </c>
      <c r="AF837" t="s">
        <v>112</v>
      </c>
      <c r="AG837" t="s">
        <v>110</v>
      </c>
      <c r="AH837" t="s">
        <v>111</v>
      </c>
      <c r="AI837" t="s">
        <v>112</v>
      </c>
      <c r="AJ837" t="s">
        <v>110</v>
      </c>
      <c r="AK837" t="s">
        <v>156</v>
      </c>
      <c r="AL837" t="s">
        <v>114</v>
      </c>
      <c r="AM837">
        <v>0</v>
      </c>
      <c r="AN837" t="s">
        <v>114</v>
      </c>
      <c r="AO837">
        <v>0</v>
      </c>
      <c r="AP837">
        <v>600</v>
      </c>
      <c r="AQ837">
        <v>600</v>
      </c>
      <c r="AR837" t="s">
        <v>115</v>
      </c>
      <c r="AS837" t="s">
        <v>109</v>
      </c>
      <c r="AT837" t="s">
        <v>116</v>
      </c>
      <c r="AU837" t="s">
        <v>117</v>
      </c>
      <c r="AV837">
        <v>600</v>
      </c>
      <c r="AW837">
        <v>0.64983712789684067</v>
      </c>
      <c r="AX837" t="s">
        <v>195</v>
      </c>
      <c r="AY837">
        <v>600</v>
      </c>
      <c r="AZ837">
        <v>0</v>
      </c>
      <c r="BA837">
        <v>1200</v>
      </c>
      <c r="BB837">
        <v>0</v>
      </c>
      <c r="BC837">
        <v>0</v>
      </c>
      <c r="BD837">
        <v>2</v>
      </c>
      <c r="BE837">
        <v>1</v>
      </c>
      <c r="BF837">
        <v>2</v>
      </c>
      <c r="BG837">
        <v>1</v>
      </c>
      <c r="BH837" t="s">
        <v>112</v>
      </c>
      <c r="BI837">
        <v>4</v>
      </c>
      <c r="BJ837" t="s">
        <v>119</v>
      </c>
      <c r="BK837">
        <v>0</v>
      </c>
      <c r="BL837" t="s">
        <v>93</v>
      </c>
      <c r="BM837" t="s">
        <v>164</v>
      </c>
      <c r="BN837">
        <v>2004</v>
      </c>
      <c r="BO837" t="s">
        <v>143</v>
      </c>
      <c r="BP837">
        <v>2</v>
      </c>
      <c r="BQ837">
        <v>480</v>
      </c>
      <c r="BR837" t="s">
        <v>110</v>
      </c>
      <c r="BS837" t="s">
        <v>110</v>
      </c>
      <c r="BT837" t="s">
        <v>116</v>
      </c>
      <c r="BU837">
        <v>0</v>
      </c>
      <c r="BV837">
        <v>172</v>
      </c>
      <c r="BW837">
        <v>0</v>
      </c>
      <c r="BX837">
        <v>0</v>
      </c>
      <c r="BY837">
        <v>0</v>
      </c>
      <c r="BZ837">
        <v>0</v>
      </c>
      <c r="CA837" t="s">
        <v>93</v>
      </c>
      <c r="CB837" t="s">
        <v>93</v>
      </c>
      <c r="CC837" t="s">
        <v>93</v>
      </c>
      <c r="CD837">
        <v>0</v>
      </c>
      <c r="CE837">
        <v>6</v>
      </c>
      <c r="CF837">
        <v>2010</v>
      </c>
      <c r="CG837" t="s">
        <v>122</v>
      </c>
      <c r="CH837" t="s">
        <v>123</v>
      </c>
      <c r="CI837">
        <v>151000</v>
      </c>
      <c r="CR837">
        <v>600</v>
      </c>
      <c r="CS837" t="s">
        <v>124</v>
      </c>
    </row>
    <row r="838" spans="1:97" x14ac:dyDescent="0.3">
      <c r="A838">
        <v>832</v>
      </c>
      <c r="B838">
        <v>160</v>
      </c>
      <c r="C838" t="s">
        <v>188</v>
      </c>
      <c r="D838">
        <v>30</v>
      </c>
      <c r="E838">
        <v>3180</v>
      </c>
      <c r="F838" t="s">
        <v>92</v>
      </c>
      <c r="G838" t="s">
        <v>92</v>
      </c>
      <c r="H838" t="s">
        <v>141</v>
      </c>
      <c r="I838" t="s">
        <v>95</v>
      </c>
      <c r="J838" t="s">
        <v>96</v>
      </c>
      <c r="K838" t="s">
        <v>134</v>
      </c>
      <c r="L838" t="s">
        <v>98</v>
      </c>
      <c r="M838" t="s">
        <v>168</v>
      </c>
      <c r="N838" t="s">
        <v>100</v>
      </c>
      <c r="O838" t="s">
        <v>101</v>
      </c>
      <c r="P838" t="s">
        <v>101</v>
      </c>
      <c r="Q838" t="s">
        <v>175</v>
      </c>
      <c r="R838" t="s">
        <v>103</v>
      </c>
      <c r="S838" s="3" t="str">
        <f>VLOOKUP(R838,'House Style2'!$A$1:$E$9,5,FALSE)</f>
        <v>Above Average</v>
      </c>
      <c r="T838">
        <v>7</v>
      </c>
      <c r="U838">
        <v>0.18332086512392276</v>
      </c>
      <c r="V838" t="s">
        <v>104</v>
      </c>
      <c r="W838">
        <v>5</v>
      </c>
      <c r="X838">
        <v>2005</v>
      </c>
      <c r="Y838">
        <v>2005</v>
      </c>
      <c r="Z838" t="s">
        <v>105</v>
      </c>
      <c r="AA838" t="s">
        <v>126</v>
      </c>
      <c r="AB838" t="s">
        <v>176</v>
      </c>
      <c r="AC838" t="s">
        <v>176</v>
      </c>
      <c r="AD838" t="s">
        <v>129</v>
      </c>
      <c r="AE838">
        <v>0</v>
      </c>
      <c r="AF838" t="s">
        <v>110</v>
      </c>
      <c r="AG838" t="s">
        <v>110</v>
      </c>
      <c r="AH838" t="s">
        <v>111</v>
      </c>
      <c r="AI838" t="s">
        <v>112</v>
      </c>
      <c r="AJ838" t="s">
        <v>110</v>
      </c>
      <c r="AK838" t="s">
        <v>156</v>
      </c>
      <c r="AL838" t="s">
        <v>114</v>
      </c>
      <c r="AM838">
        <v>0</v>
      </c>
      <c r="AN838" t="s">
        <v>114</v>
      </c>
      <c r="AO838">
        <v>0</v>
      </c>
      <c r="AP838">
        <v>600</v>
      </c>
      <c r="AQ838">
        <v>600</v>
      </c>
      <c r="AR838" t="s">
        <v>115</v>
      </c>
      <c r="AS838" t="s">
        <v>109</v>
      </c>
      <c r="AT838" t="s">
        <v>116</v>
      </c>
      <c r="AU838" t="s">
        <v>117</v>
      </c>
      <c r="AV838">
        <v>520</v>
      </c>
      <c r="AW838">
        <v>0.68030301660119508</v>
      </c>
      <c r="AX838" t="s">
        <v>195</v>
      </c>
      <c r="AY838">
        <v>600</v>
      </c>
      <c r="AZ838">
        <v>80</v>
      </c>
      <c r="BA838">
        <v>1200</v>
      </c>
      <c r="BB838">
        <v>0</v>
      </c>
      <c r="BC838">
        <v>0</v>
      </c>
      <c r="BD838">
        <v>2</v>
      </c>
      <c r="BE838">
        <v>1</v>
      </c>
      <c r="BF838">
        <v>2</v>
      </c>
      <c r="BG838">
        <v>1</v>
      </c>
      <c r="BH838" t="s">
        <v>112</v>
      </c>
      <c r="BI838">
        <v>4</v>
      </c>
      <c r="BJ838" t="s">
        <v>119</v>
      </c>
      <c r="BK838">
        <v>0</v>
      </c>
      <c r="BL838" t="s">
        <v>93</v>
      </c>
      <c r="BM838" t="s">
        <v>164</v>
      </c>
      <c r="BN838">
        <v>2005</v>
      </c>
      <c r="BO838" t="s">
        <v>143</v>
      </c>
      <c r="BP838">
        <v>2</v>
      </c>
      <c r="BQ838">
        <v>480</v>
      </c>
      <c r="BR838" t="s">
        <v>110</v>
      </c>
      <c r="BS838" t="s">
        <v>110</v>
      </c>
      <c r="BT838" t="s">
        <v>116</v>
      </c>
      <c r="BU838">
        <v>0</v>
      </c>
      <c r="BV838">
        <v>166</v>
      </c>
      <c r="BW838">
        <v>0</v>
      </c>
      <c r="BX838">
        <v>0</v>
      </c>
      <c r="BY838">
        <v>0</v>
      </c>
      <c r="BZ838">
        <v>0</v>
      </c>
      <c r="CA838" t="s">
        <v>93</v>
      </c>
      <c r="CB838" t="s">
        <v>93</v>
      </c>
      <c r="CC838" t="s">
        <v>93</v>
      </c>
      <c r="CD838">
        <v>0</v>
      </c>
      <c r="CE838">
        <v>6</v>
      </c>
      <c r="CF838">
        <v>2006</v>
      </c>
      <c r="CG838" t="s">
        <v>122</v>
      </c>
      <c r="CH838" t="s">
        <v>123</v>
      </c>
      <c r="CI838">
        <v>151000</v>
      </c>
      <c r="CR838">
        <v>520</v>
      </c>
      <c r="CS838" t="s">
        <v>124</v>
      </c>
    </row>
    <row r="839" spans="1:97" x14ac:dyDescent="0.3">
      <c r="A839">
        <v>1260</v>
      </c>
      <c r="B839">
        <v>20</v>
      </c>
      <c r="C839" t="s">
        <v>91</v>
      </c>
      <c r="D839">
        <v>65</v>
      </c>
      <c r="E839">
        <v>9750</v>
      </c>
      <c r="F839" t="s">
        <v>92</v>
      </c>
      <c r="G839" t="s">
        <v>93</v>
      </c>
      <c r="H839" t="s">
        <v>141</v>
      </c>
      <c r="I839" t="s">
        <v>95</v>
      </c>
      <c r="J839" t="s">
        <v>96</v>
      </c>
      <c r="K839" t="s">
        <v>173</v>
      </c>
      <c r="L839" t="s">
        <v>98</v>
      </c>
      <c r="M839" t="s">
        <v>192</v>
      </c>
      <c r="N839" t="s">
        <v>100</v>
      </c>
      <c r="O839" t="s">
        <v>101</v>
      </c>
      <c r="P839" t="s">
        <v>101</v>
      </c>
      <c r="Q839" t="s">
        <v>102</v>
      </c>
      <c r="R839" t="s">
        <v>136</v>
      </c>
      <c r="S839" s="3" t="str">
        <f>VLOOKUP(R839,'House Style2'!$A$1:$E$9,5,FALSE)</f>
        <v>Above Average</v>
      </c>
      <c r="T839">
        <v>6</v>
      </c>
      <c r="U839">
        <v>0.35044074353575272</v>
      </c>
      <c r="V839" t="s">
        <v>104</v>
      </c>
      <c r="W839">
        <v>8</v>
      </c>
      <c r="X839">
        <v>1969</v>
      </c>
      <c r="Y839">
        <v>1969</v>
      </c>
      <c r="Z839" t="s">
        <v>105</v>
      </c>
      <c r="AA839" t="s">
        <v>126</v>
      </c>
      <c r="AB839" t="s">
        <v>107</v>
      </c>
      <c r="AC839" t="s">
        <v>107</v>
      </c>
      <c r="AD839" t="s">
        <v>129</v>
      </c>
      <c r="AE839">
        <v>0</v>
      </c>
      <c r="AF839" t="s">
        <v>110</v>
      </c>
      <c r="AG839" t="s">
        <v>110</v>
      </c>
      <c r="AH839" t="s">
        <v>171</v>
      </c>
      <c r="AI839" t="s">
        <v>112</v>
      </c>
      <c r="AJ839" t="s">
        <v>110</v>
      </c>
      <c r="AK839" t="s">
        <v>156</v>
      </c>
      <c r="AL839" t="s">
        <v>151</v>
      </c>
      <c r="AM839">
        <v>602</v>
      </c>
      <c r="AN839" t="s">
        <v>210</v>
      </c>
      <c r="AO839">
        <v>438</v>
      </c>
      <c r="AP839">
        <v>14</v>
      </c>
      <c r="AQ839">
        <v>1054</v>
      </c>
      <c r="AR839" t="s">
        <v>115</v>
      </c>
      <c r="AS839" t="s">
        <v>112</v>
      </c>
      <c r="AT839" t="s">
        <v>116</v>
      </c>
      <c r="AU839" t="s">
        <v>117</v>
      </c>
      <c r="AV839">
        <v>1054</v>
      </c>
      <c r="AW839">
        <v>0.47881722345965461</v>
      </c>
      <c r="AX839" t="s">
        <v>195</v>
      </c>
      <c r="AY839">
        <v>0</v>
      </c>
      <c r="AZ839">
        <v>0</v>
      </c>
      <c r="BA839">
        <v>1054</v>
      </c>
      <c r="BB839">
        <v>1</v>
      </c>
      <c r="BC839">
        <v>0</v>
      </c>
      <c r="BD839">
        <v>1</v>
      </c>
      <c r="BE839">
        <v>1</v>
      </c>
      <c r="BF839">
        <v>3</v>
      </c>
      <c r="BG839">
        <v>1</v>
      </c>
      <c r="BH839" t="s">
        <v>110</v>
      </c>
      <c r="BI839">
        <v>6</v>
      </c>
      <c r="BJ839" t="s">
        <v>119</v>
      </c>
      <c r="BK839">
        <v>0</v>
      </c>
      <c r="BL839" t="s">
        <v>93</v>
      </c>
      <c r="BM839" t="s">
        <v>120</v>
      </c>
      <c r="BN839">
        <v>1969</v>
      </c>
      <c r="BO839" t="s">
        <v>114</v>
      </c>
      <c r="BP839">
        <v>2</v>
      </c>
      <c r="BQ839">
        <v>460</v>
      </c>
      <c r="BR839" t="s">
        <v>110</v>
      </c>
      <c r="BS839" t="s">
        <v>110</v>
      </c>
      <c r="BT839" t="s">
        <v>116</v>
      </c>
      <c r="BU839">
        <v>180</v>
      </c>
      <c r="BV839">
        <v>0</v>
      </c>
      <c r="BW839">
        <v>0</v>
      </c>
      <c r="BX839">
        <v>0</v>
      </c>
      <c r="BY839">
        <v>80</v>
      </c>
      <c r="BZ839">
        <v>0</v>
      </c>
      <c r="CA839" t="s">
        <v>93</v>
      </c>
      <c r="CB839" t="s">
        <v>93</v>
      </c>
      <c r="CC839" t="s">
        <v>93</v>
      </c>
      <c r="CD839">
        <v>0</v>
      </c>
      <c r="CE839">
        <v>7</v>
      </c>
      <c r="CF839">
        <v>2008</v>
      </c>
      <c r="CG839" t="s">
        <v>122</v>
      </c>
      <c r="CH839" t="s">
        <v>123</v>
      </c>
      <c r="CI839">
        <v>151000</v>
      </c>
      <c r="CR839">
        <v>1054</v>
      </c>
      <c r="CS839" t="s">
        <v>124</v>
      </c>
    </row>
    <row r="840" spans="1:97" x14ac:dyDescent="0.3">
      <c r="A840">
        <v>941</v>
      </c>
      <c r="B840">
        <v>90</v>
      </c>
      <c r="C840" t="s">
        <v>91</v>
      </c>
      <c r="D840">
        <v>55</v>
      </c>
      <c r="E840">
        <v>12640</v>
      </c>
      <c r="F840" t="s">
        <v>92</v>
      </c>
      <c r="G840" t="s">
        <v>93</v>
      </c>
      <c r="H840" t="s">
        <v>94</v>
      </c>
      <c r="I840" t="s">
        <v>95</v>
      </c>
      <c r="J840" t="s">
        <v>96</v>
      </c>
      <c r="K840" t="s">
        <v>134</v>
      </c>
      <c r="L840" t="s">
        <v>98</v>
      </c>
      <c r="M840" t="s">
        <v>218</v>
      </c>
      <c r="N840" t="s">
        <v>203</v>
      </c>
      <c r="O840" t="s">
        <v>101</v>
      </c>
      <c r="P840" t="s">
        <v>101</v>
      </c>
      <c r="Q840" t="s">
        <v>240</v>
      </c>
      <c r="R840" t="s">
        <v>136</v>
      </c>
      <c r="S840" s="3" t="str">
        <f>VLOOKUP(R840,'House Style2'!$A$1:$E$9,5,FALSE)</f>
        <v>Above Average</v>
      </c>
      <c r="T840">
        <v>6</v>
      </c>
      <c r="U840">
        <v>0.64623064615010595</v>
      </c>
      <c r="V840" t="s">
        <v>104</v>
      </c>
      <c r="W840">
        <v>5</v>
      </c>
      <c r="X840">
        <v>1976</v>
      </c>
      <c r="Y840">
        <v>1976</v>
      </c>
      <c r="Z840" t="s">
        <v>105</v>
      </c>
      <c r="AA840" t="s">
        <v>126</v>
      </c>
      <c r="AB840" t="s">
        <v>194</v>
      </c>
      <c r="AC840" t="s">
        <v>194</v>
      </c>
      <c r="AD840" t="s">
        <v>129</v>
      </c>
      <c r="AE840">
        <v>0</v>
      </c>
      <c r="AF840" t="s">
        <v>110</v>
      </c>
      <c r="AG840" t="s">
        <v>110</v>
      </c>
      <c r="AH840" t="s">
        <v>171</v>
      </c>
      <c r="AI840" t="s">
        <v>110</v>
      </c>
      <c r="AJ840" t="s">
        <v>110</v>
      </c>
      <c r="AK840" t="s">
        <v>112</v>
      </c>
      <c r="AL840" t="s">
        <v>172</v>
      </c>
      <c r="AM840">
        <v>936</v>
      </c>
      <c r="AN840" t="s">
        <v>210</v>
      </c>
      <c r="AO840">
        <v>396</v>
      </c>
      <c r="AP840">
        <v>396</v>
      </c>
      <c r="AQ840">
        <v>1728</v>
      </c>
      <c r="AR840" t="s">
        <v>115</v>
      </c>
      <c r="AS840" t="s">
        <v>110</v>
      </c>
      <c r="AT840" t="s">
        <v>116</v>
      </c>
      <c r="AU840" t="s">
        <v>117</v>
      </c>
      <c r="AV840">
        <v>1728</v>
      </c>
      <c r="AW840">
        <v>0.23514967021510458</v>
      </c>
      <c r="AX840" t="s">
        <v>118</v>
      </c>
      <c r="AY840">
        <v>0</v>
      </c>
      <c r="AZ840">
        <v>0</v>
      </c>
      <c r="BA840">
        <v>1728</v>
      </c>
      <c r="BB840">
        <v>0</v>
      </c>
      <c r="BC840">
        <v>0</v>
      </c>
      <c r="BD840">
        <v>2</v>
      </c>
      <c r="BE840">
        <v>0</v>
      </c>
      <c r="BF840">
        <v>4</v>
      </c>
      <c r="BG840">
        <v>2</v>
      </c>
      <c r="BH840" t="s">
        <v>110</v>
      </c>
      <c r="BI840">
        <v>8</v>
      </c>
      <c r="BJ840" t="s">
        <v>119</v>
      </c>
      <c r="BK840">
        <v>0</v>
      </c>
      <c r="BL840" t="s">
        <v>93</v>
      </c>
      <c r="BM840" t="s">
        <v>120</v>
      </c>
      <c r="BN840">
        <v>1976</v>
      </c>
      <c r="BO840" t="s">
        <v>114</v>
      </c>
      <c r="BP840">
        <v>2</v>
      </c>
      <c r="BQ840">
        <v>574</v>
      </c>
      <c r="BR840" t="s">
        <v>110</v>
      </c>
      <c r="BS840" t="s">
        <v>110</v>
      </c>
      <c r="BT840" t="s">
        <v>116</v>
      </c>
      <c r="BU840">
        <v>40</v>
      </c>
      <c r="BV840">
        <v>0</v>
      </c>
      <c r="BW840">
        <v>0</v>
      </c>
      <c r="BX840">
        <v>0</v>
      </c>
      <c r="BY840">
        <v>0</v>
      </c>
      <c r="BZ840">
        <v>0</v>
      </c>
      <c r="CA840" t="s">
        <v>93</v>
      </c>
      <c r="CB840" t="s">
        <v>93</v>
      </c>
      <c r="CC840" t="s">
        <v>93</v>
      </c>
      <c r="CD840">
        <v>0</v>
      </c>
      <c r="CE840">
        <v>7</v>
      </c>
      <c r="CF840">
        <v>2006</v>
      </c>
      <c r="CG840" t="s">
        <v>122</v>
      </c>
      <c r="CH840" t="s">
        <v>123</v>
      </c>
      <c r="CI840">
        <v>150900</v>
      </c>
      <c r="CR840" t="s">
        <v>124</v>
      </c>
      <c r="CS840">
        <v>1728</v>
      </c>
    </row>
    <row r="841" spans="1:97" x14ac:dyDescent="0.3">
      <c r="A841">
        <v>133</v>
      </c>
      <c r="B841">
        <v>20</v>
      </c>
      <c r="C841" t="s">
        <v>91</v>
      </c>
      <c r="D841">
        <v>75</v>
      </c>
      <c r="E841">
        <v>7388</v>
      </c>
      <c r="F841" t="s">
        <v>92</v>
      </c>
      <c r="G841" t="s">
        <v>93</v>
      </c>
      <c r="H841" t="s">
        <v>141</v>
      </c>
      <c r="I841" t="s">
        <v>95</v>
      </c>
      <c r="J841" t="s">
        <v>96</v>
      </c>
      <c r="K841" t="s">
        <v>97</v>
      </c>
      <c r="L841" t="s">
        <v>98</v>
      </c>
      <c r="M841" t="s">
        <v>192</v>
      </c>
      <c r="N841" t="s">
        <v>100</v>
      </c>
      <c r="O841" t="s">
        <v>101</v>
      </c>
      <c r="P841" t="s">
        <v>101</v>
      </c>
      <c r="Q841" t="s">
        <v>102</v>
      </c>
      <c r="R841" t="s">
        <v>136</v>
      </c>
      <c r="S841" s="3" t="str">
        <f>VLOOKUP(R841,'House Style2'!$A$1:$E$9,5,FALSE)</f>
        <v>Above Average</v>
      </c>
      <c r="T841">
        <v>5</v>
      </c>
      <c r="U841">
        <v>0.72662986257297457</v>
      </c>
      <c r="V841" t="s">
        <v>225</v>
      </c>
      <c r="W841">
        <v>6</v>
      </c>
      <c r="X841">
        <v>1959</v>
      </c>
      <c r="Y841">
        <v>2002</v>
      </c>
      <c r="Z841" t="s">
        <v>105</v>
      </c>
      <c r="AA841" t="s">
        <v>126</v>
      </c>
      <c r="AB841" t="s">
        <v>176</v>
      </c>
      <c r="AC841" t="s">
        <v>176</v>
      </c>
      <c r="AD841" t="s">
        <v>129</v>
      </c>
      <c r="AE841">
        <v>0</v>
      </c>
      <c r="AF841" t="s">
        <v>110</v>
      </c>
      <c r="AG841" t="s">
        <v>110</v>
      </c>
      <c r="AH841" t="s">
        <v>171</v>
      </c>
      <c r="AI841" t="s">
        <v>110</v>
      </c>
      <c r="AJ841" t="s">
        <v>110</v>
      </c>
      <c r="AK841" t="s">
        <v>156</v>
      </c>
      <c r="AL841" t="s">
        <v>172</v>
      </c>
      <c r="AM841">
        <v>405</v>
      </c>
      <c r="AN841" t="s">
        <v>114</v>
      </c>
      <c r="AO841">
        <v>0</v>
      </c>
      <c r="AP841">
        <v>658</v>
      </c>
      <c r="AQ841">
        <v>1063</v>
      </c>
      <c r="AR841" t="s">
        <v>115</v>
      </c>
      <c r="AS841" t="s">
        <v>112</v>
      </c>
      <c r="AT841" t="s">
        <v>116</v>
      </c>
      <c r="AU841" t="s">
        <v>117</v>
      </c>
      <c r="AV841">
        <v>1327</v>
      </c>
      <c r="AW841">
        <v>0.53279976290504349</v>
      </c>
      <c r="AX841" t="s">
        <v>118</v>
      </c>
      <c r="AY841">
        <v>0</v>
      </c>
      <c r="AZ841">
        <v>0</v>
      </c>
      <c r="BA841">
        <v>1327</v>
      </c>
      <c r="BB841">
        <v>1</v>
      </c>
      <c r="BC841">
        <v>0</v>
      </c>
      <c r="BD841">
        <v>1</v>
      </c>
      <c r="BE841">
        <v>0</v>
      </c>
      <c r="BF841">
        <v>3</v>
      </c>
      <c r="BG841">
        <v>1</v>
      </c>
      <c r="BH841" t="s">
        <v>112</v>
      </c>
      <c r="BI841">
        <v>7</v>
      </c>
      <c r="BJ841" t="s">
        <v>119</v>
      </c>
      <c r="BK841">
        <v>0</v>
      </c>
      <c r="BL841" t="s">
        <v>93</v>
      </c>
      <c r="BM841" t="s">
        <v>164</v>
      </c>
      <c r="BN841">
        <v>1974</v>
      </c>
      <c r="BO841" t="s">
        <v>114</v>
      </c>
      <c r="BP841">
        <v>2</v>
      </c>
      <c r="BQ841">
        <v>624</v>
      </c>
      <c r="BR841" t="s">
        <v>110</v>
      </c>
      <c r="BS841" t="s">
        <v>110</v>
      </c>
      <c r="BT841" t="s">
        <v>116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 t="s">
        <v>93</v>
      </c>
      <c r="CB841" t="s">
        <v>93</v>
      </c>
      <c r="CC841" t="s">
        <v>93</v>
      </c>
      <c r="CD841">
        <v>0</v>
      </c>
      <c r="CE841">
        <v>7</v>
      </c>
      <c r="CF841">
        <v>2007</v>
      </c>
      <c r="CG841" t="s">
        <v>122</v>
      </c>
      <c r="CH841" t="s">
        <v>123</v>
      </c>
      <c r="CI841">
        <v>150750</v>
      </c>
      <c r="CR841">
        <v>1327</v>
      </c>
      <c r="CS841" t="s">
        <v>124</v>
      </c>
    </row>
    <row r="842" spans="1:97" x14ac:dyDescent="0.3">
      <c r="A842">
        <v>1283</v>
      </c>
      <c r="B842">
        <v>20</v>
      </c>
      <c r="C842" t="s">
        <v>91</v>
      </c>
      <c r="D842">
        <v>61</v>
      </c>
      <c r="E842">
        <v>8800</v>
      </c>
      <c r="F842" t="s">
        <v>92</v>
      </c>
      <c r="G842" t="s">
        <v>93</v>
      </c>
      <c r="H842" t="s">
        <v>94</v>
      </c>
      <c r="I842" t="s">
        <v>95</v>
      </c>
      <c r="J842" t="s">
        <v>96</v>
      </c>
      <c r="K842" t="s">
        <v>134</v>
      </c>
      <c r="L842" t="s">
        <v>98</v>
      </c>
      <c r="M842" t="s">
        <v>167</v>
      </c>
      <c r="N842" t="s">
        <v>100</v>
      </c>
      <c r="O842" t="s">
        <v>101</v>
      </c>
      <c r="P842" t="s">
        <v>101</v>
      </c>
      <c r="Q842" t="s">
        <v>102</v>
      </c>
      <c r="R842" t="s">
        <v>136</v>
      </c>
      <c r="S842" s="3" t="str">
        <f>VLOOKUP(R842,'House Style2'!$A$1:$E$9,5,FALSE)</f>
        <v>Above Average</v>
      </c>
      <c r="T842">
        <v>5</v>
      </c>
      <c r="U842">
        <v>0.95605133565853895</v>
      </c>
      <c r="V842" t="s">
        <v>225</v>
      </c>
      <c r="W842">
        <v>7</v>
      </c>
      <c r="X842">
        <v>1977</v>
      </c>
      <c r="Y842">
        <v>2008</v>
      </c>
      <c r="Z842" t="s">
        <v>105</v>
      </c>
      <c r="AA842" t="s">
        <v>126</v>
      </c>
      <c r="AB842" t="s">
        <v>107</v>
      </c>
      <c r="AC842" t="s">
        <v>107</v>
      </c>
      <c r="AD842" t="s">
        <v>129</v>
      </c>
      <c r="AE842">
        <v>0</v>
      </c>
      <c r="AF842" t="s">
        <v>110</v>
      </c>
      <c r="AG842" t="s">
        <v>110</v>
      </c>
      <c r="AH842" t="s">
        <v>171</v>
      </c>
      <c r="AI842" t="s">
        <v>112</v>
      </c>
      <c r="AJ842" t="s">
        <v>110</v>
      </c>
      <c r="AK842" t="s">
        <v>163</v>
      </c>
      <c r="AL842" t="s">
        <v>210</v>
      </c>
      <c r="AM842">
        <v>532</v>
      </c>
      <c r="AN842" t="s">
        <v>172</v>
      </c>
      <c r="AO842">
        <v>144</v>
      </c>
      <c r="AP842">
        <v>364</v>
      </c>
      <c r="AQ842">
        <v>1040</v>
      </c>
      <c r="AR842" t="s">
        <v>115</v>
      </c>
      <c r="AS842" t="s">
        <v>110</v>
      </c>
      <c r="AT842" t="s">
        <v>116</v>
      </c>
      <c r="AU842" t="s">
        <v>117</v>
      </c>
      <c r="AV842">
        <v>1040</v>
      </c>
      <c r="AW842">
        <v>0.16806459729690471</v>
      </c>
      <c r="AX842" t="s">
        <v>195</v>
      </c>
      <c r="AY842">
        <v>0</v>
      </c>
      <c r="AZ842">
        <v>0</v>
      </c>
      <c r="BA842">
        <v>1040</v>
      </c>
      <c r="BB842">
        <v>0</v>
      </c>
      <c r="BC842">
        <v>0</v>
      </c>
      <c r="BD842">
        <v>2</v>
      </c>
      <c r="BE842">
        <v>0</v>
      </c>
      <c r="BF842">
        <v>3</v>
      </c>
      <c r="BG842">
        <v>1</v>
      </c>
      <c r="BH842" t="s">
        <v>112</v>
      </c>
      <c r="BI842">
        <v>5</v>
      </c>
      <c r="BJ842" t="s">
        <v>119</v>
      </c>
      <c r="BK842">
        <v>0</v>
      </c>
      <c r="BL842" t="s">
        <v>93</v>
      </c>
      <c r="BM842" t="s">
        <v>164</v>
      </c>
      <c r="BN842">
        <v>1977</v>
      </c>
      <c r="BO842" t="s">
        <v>114</v>
      </c>
      <c r="BP842">
        <v>2</v>
      </c>
      <c r="BQ842">
        <v>484</v>
      </c>
      <c r="BR842" t="s">
        <v>110</v>
      </c>
      <c r="BS842" t="s">
        <v>110</v>
      </c>
      <c r="BT842" t="s">
        <v>116</v>
      </c>
      <c r="BU842">
        <v>0</v>
      </c>
      <c r="BV842">
        <v>0</v>
      </c>
      <c r="BW842">
        <v>0</v>
      </c>
      <c r="BX842">
        <v>0</v>
      </c>
      <c r="BY842">
        <v>288</v>
      </c>
      <c r="BZ842">
        <v>0</v>
      </c>
      <c r="CA842" t="s">
        <v>93</v>
      </c>
      <c r="CB842" t="s">
        <v>93</v>
      </c>
      <c r="CC842" t="s">
        <v>93</v>
      </c>
      <c r="CD842">
        <v>0</v>
      </c>
      <c r="CE842">
        <v>9</v>
      </c>
      <c r="CF842">
        <v>2009</v>
      </c>
      <c r="CG842" t="s">
        <v>122</v>
      </c>
      <c r="CH842" t="s">
        <v>123</v>
      </c>
      <c r="CI842">
        <v>150500</v>
      </c>
      <c r="CR842">
        <v>1040</v>
      </c>
      <c r="CS842" t="s">
        <v>124</v>
      </c>
    </row>
    <row r="843" spans="1:97" x14ac:dyDescent="0.3">
      <c r="A843">
        <v>130</v>
      </c>
      <c r="B843">
        <v>20</v>
      </c>
      <c r="C843" t="s">
        <v>91</v>
      </c>
      <c r="D843">
        <v>69</v>
      </c>
      <c r="E843">
        <v>8973</v>
      </c>
      <c r="F843" t="s">
        <v>92</v>
      </c>
      <c r="G843" t="s">
        <v>93</v>
      </c>
      <c r="H843" t="s">
        <v>141</v>
      </c>
      <c r="I843" t="s">
        <v>95</v>
      </c>
      <c r="J843" t="s">
        <v>96</v>
      </c>
      <c r="K843" t="s">
        <v>134</v>
      </c>
      <c r="L843" t="s">
        <v>98</v>
      </c>
      <c r="M843" t="s">
        <v>192</v>
      </c>
      <c r="N843" t="s">
        <v>100</v>
      </c>
      <c r="O843" t="s">
        <v>101</v>
      </c>
      <c r="P843" t="s">
        <v>101</v>
      </c>
      <c r="Q843" t="s">
        <v>102</v>
      </c>
      <c r="R843" t="s">
        <v>136</v>
      </c>
      <c r="S843" s="3" t="str">
        <f>VLOOKUP(R843,'House Style2'!$A$1:$E$9,5,FALSE)</f>
        <v>Above Average</v>
      </c>
      <c r="T843">
        <v>5</v>
      </c>
      <c r="U843">
        <v>0.59376567594503271</v>
      </c>
      <c r="V843" t="s">
        <v>225</v>
      </c>
      <c r="W843">
        <v>7</v>
      </c>
      <c r="X843">
        <v>1958</v>
      </c>
      <c r="Y843">
        <v>1991</v>
      </c>
      <c r="Z843" t="s">
        <v>105</v>
      </c>
      <c r="AA843" t="s">
        <v>126</v>
      </c>
      <c r="AB843" t="s">
        <v>194</v>
      </c>
      <c r="AC843" t="s">
        <v>194</v>
      </c>
      <c r="AD843" t="s">
        <v>108</v>
      </c>
      <c r="AE843">
        <v>85</v>
      </c>
      <c r="AF843" t="s">
        <v>110</v>
      </c>
      <c r="AG843" t="s">
        <v>110</v>
      </c>
      <c r="AH843" t="s">
        <v>171</v>
      </c>
      <c r="AI843" t="s">
        <v>110</v>
      </c>
      <c r="AJ843" t="s">
        <v>110</v>
      </c>
      <c r="AK843" t="s">
        <v>156</v>
      </c>
      <c r="AL843" t="s">
        <v>172</v>
      </c>
      <c r="AM843">
        <v>567</v>
      </c>
      <c r="AN843" t="s">
        <v>189</v>
      </c>
      <c r="AO843">
        <v>28</v>
      </c>
      <c r="AP843">
        <v>413</v>
      </c>
      <c r="AQ843">
        <v>1008</v>
      </c>
      <c r="AR843" t="s">
        <v>115</v>
      </c>
      <c r="AS843" t="s">
        <v>110</v>
      </c>
      <c r="AT843" t="s">
        <v>116</v>
      </c>
      <c r="AU843" t="s">
        <v>232</v>
      </c>
      <c r="AV843">
        <v>1053</v>
      </c>
      <c r="AW843">
        <v>0.64876618894406279</v>
      </c>
      <c r="AX843" t="s">
        <v>195</v>
      </c>
      <c r="AY843">
        <v>0</v>
      </c>
      <c r="AZ843">
        <v>0</v>
      </c>
      <c r="BA843">
        <v>1053</v>
      </c>
      <c r="BB843">
        <v>0</v>
      </c>
      <c r="BC843">
        <v>1</v>
      </c>
      <c r="BD843">
        <v>1</v>
      </c>
      <c r="BE843">
        <v>1</v>
      </c>
      <c r="BF843">
        <v>3</v>
      </c>
      <c r="BG843">
        <v>1</v>
      </c>
      <c r="BH843" t="s">
        <v>109</v>
      </c>
      <c r="BI843">
        <v>6</v>
      </c>
      <c r="BJ843" t="s">
        <v>119</v>
      </c>
      <c r="BK843">
        <v>0</v>
      </c>
      <c r="BL843" t="s">
        <v>93</v>
      </c>
      <c r="BM843" t="s">
        <v>250</v>
      </c>
      <c r="BN843">
        <v>1998</v>
      </c>
      <c r="BO843" t="s">
        <v>143</v>
      </c>
      <c r="BP843">
        <v>2</v>
      </c>
      <c r="BQ843">
        <v>750</v>
      </c>
      <c r="BR843" t="s">
        <v>110</v>
      </c>
      <c r="BS843" t="s">
        <v>110</v>
      </c>
      <c r="BT843" t="s">
        <v>116</v>
      </c>
      <c r="BU843">
        <v>0</v>
      </c>
      <c r="BV843">
        <v>80</v>
      </c>
      <c r="BW843">
        <v>0</v>
      </c>
      <c r="BX843">
        <v>180</v>
      </c>
      <c r="BY843">
        <v>0</v>
      </c>
      <c r="BZ843">
        <v>0</v>
      </c>
      <c r="CA843" t="s">
        <v>93</v>
      </c>
      <c r="CB843" t="s">
        <v>249</v>
      </c>
      <c r="CC843" t="s">
        <v>93</v>
      </c>
      <c r="CD843">
        <v>0</v>
      </c>
      <c r="CE843">
        <v>7</v>
      </c>
      <c r="CF843">
        <v>2006</v>
      </c>
      <c r="CG843" t="s">
        <v>122</v>
      </c>
      <c r="CH843" t="s">
        <v>132</v>
      </c>
      <c r="CI843">
        <v>150000</v>
      </c>
      <c r="CR843">
        <v>1053</v>
      </c>
      <c r="CS843" t="s">
        <v>124</v>
      </c>
    </row>
    <row r="844" spans="1:97" x14ac:dyDescent="0.3">
      <c r="A844">
        <v>406</v>
      </c>
      <c r="B844">
        <v>20</v>
      </c>
      <c r="C844" t="s">
        <v>91</v>
      </c>
      <c r="D844" t="s">
        <v>93</v>
      </c>
      <c r="E844">
        <v>9991</v>
      </c>
      <c r="F844" t="s">
        <v>92</v>
      </c>
      <c r="G844" t="s">
        <v>93</v>
      </c>
      <c r="H844" t="s">
        <v>94</v>
      </c>
      <c r="I844" t="s">
        <v>95</v>
      </c>
      <c r="J844" t="s">
        <v>96</v>
      </c>
      <c r="K844" t="s">
        <v>97</v>
      </c>
      <c r="L844" t="s">
        <v>98</v>
      </c>
      <c r="M844" t="s">
        <v>246</v>
      </c>
      <c r="N844" t="s">
        <v>203</v>
      </c>
      <c r="O844" t="s">
        <v>230</v>
      </c>
      <c r="P844" t="s">
        <v>101</v>
      </c>
      <c r="Q844" t="s">
        <v>102</v>
      </c>
      <c r="R844" t="s">
        <v>136</v>
      </c>
      <c r="S844" s="3" t="str">
        <f>VLOOKUP(R844,'House Style2'!$A$1:$E$9,5,FALSE)</f>
        <v>Above Average</v>
      </c>
      <c r="T844">
        <v>4</v>
      </c>
      <c r="U844">
        <v>0.86965178785018094</v>
      </c>
      <c r="V844" t="s">
        <v>225</v>
      </c>
      <c r="W844">
        <v>4</v>
      </c>
      <c r="X844">
        <v>1976</v>
      </c>
      <c r="Y844">
        <v>1993</v>
      </c>
      <c r="Z844" t="s">
        <v>105</v>
      </c>
      <c r="AA844" t="s">
        <v>126</v>
      </c>
      <c r="AB844" t="s">
        <v>194</v>
      </c>
      <c r="AC844" t="s">
        <v>194</v>
      </c>
      <c r="AD844" t="s">
        <v>129</v>
      </c>
      <c r="AE844">
        <v>0</v>
      </c>
      <c r="AF844" t="s">
        <v>110</v>
      </c>
      <c r="AG844" t="s">
        <v>110</v>
      </c>
      <c r="AH844" t="s">
        <v>171</v>
      </c>
      <c r="AI844" t="s">
        <v>110</v>
      </c>
      <c r="AJ844" t="s">
        <v>110</v>
      </c>
      <c r="AK844" t="s">
        <v>156</v>
      </c>
      <c r="AL844" t="s">
        <v>189</v>
      </c>
      <c r="AM844">
        <v>1116</v>
      </c>
      <c r="AN844" t="s">
        <v>114</v>
      </c>
      <c r="AO844">
        <v>0</v>
      </c>
      <c r="AP844">
        <v>165</v>
      </c>
      <c r="AQ844">
        <v>1281</v>
      </c>
      <c r="AR844" t="s">
        <v>115</v>
      </c>
      <c r="AS844" t="s">
        <v>109</v>
      </c>
      <c r="AT844" t="s">
        <v>116</v>
      </c>
      <c r="AU844" t="s">
        <v>117</v>
      </c>
      <c r="AV844">
        <v>1620</v>
      </c>
      <c r="AW844">
        <v>0.53927670730505661</v>
      </c>
      <c r="AX844" t="s">
        <v>118</v>
      </c>
      <c r="AY844">
        <v>0</v>
      </c>
      <c r="AZ844">
        <v>0</v>
      </c>
      <c r="BA844">
        <v>1620</v>
      </c>
      <c r="BB844">
        <v>1</v>
      </c>
      <c r="BC844">
        <v>0</v>
      </c>
      <c r="BD844">
        <v>2</v>
      </c>
      <c r="BE844">
        <v>0</v>
      </c>
      <c r="BF844">
        <v>3</v>
      </c>
      <c r="BG844">
        <v>1</v>
      </c>
      <c r="BH844" t="s">
        <v>110</v>
      </c>
      <c r="BI844">
        <v>8</v>
      </c>
      <c r="BJ844" t="s">
        <v>226</v>
      </c>
      <c r="BK844">
        <v>1</v>
      </c>
      <c r="BL844" t="s">
        <v>110</v>
      </c>
      <c r="BM844" t="s">
        <v>120</v>
      </c>
      <c r="BN844">
        <v>1993</v>
      </c>
      <c r="BO844" t="s">
        <v>114</v>
      </c>
      <c r="BP844">
        <v>2</v>
      </c>
      <c r="BQ844">
        <v>490</v>
      </c>
      <c r="BR844" t="s">
        <v>110</v>
      </c>
      <c r="BS844" t="s">
        <v>110</v>
      </c>
      <c r="BT844" t="s">
        <v>116</v>
      </c>
      <c r="BU844">
        <v>120</v>
      </c>
      <c r="BV844">
        <v>78</v>
      </c>
      <c r="BW844">
        <v>0</v>
      </c>
      <c r="BX844">
        <v>0</v>
      </c>
      <c r="BY844">
        <v>0</v>
      </c>
      <c r="BZ844">
        <v>0</v>
      </c>
      <c r="CA844" t="s">
        <v>93</v>
      </c>
      <c r="CB844" t="s">
        <v>182</v>
      </c>
      <c r="CC844" t="s">
        <v>93</v>
      </c>
      <c r="CD844">
        <v>0</v>
      </c>
      <c r="CE844">
        <v>6</v>
      </c>
      <c r="CF844">
        <v>2009</v>
      </c>
      <c r="CG844" t="s">
        <v>122</v>
      </c>
      <c r="CH844" t="s">
        <v>123</v>
      </c>
      <c r="CI844">
        <v>150000</v>
      </c>
      <c r="CR844" t="s">
        <v>124</v>
      </c>
      <c r="CS844">
        <v>1620</v>
      </c>
    </row>
    <row r="845" spans="1:97" x14ac:dyDescent="0.3">
      <c r="A845">
        <v>522</v>
      </c>
      <c r="B845">
        <v>20</v>
      </c>
      <c r="C845" t="s">
        <v>91</v>
      </c>
      <c r="D845">
        <v>90</v>
      </c>
      <c r="E845">
        <v>11988</v>
      </c>
      <c r="F845" t="s">
        <v>92</v>
      </c>
      <c r="G845" t="s">
        <v>93</v>
      </c>
      <c r="H845" t="s">
        <v>94</v>
      </c>
      <c r="I845" t="s">
        <v>95</v>
      </c>
      <c r="J845" t="s">
        <v>96</v>
      </c>
      <c r="K845" t="s">
        <v>97</v>
      </c>
      <c r="L845" t="s">
        <v>98</v>
      </c>
      <c r="M845" t="s">
        <v>192</v>
      </c>
      <c r="N845" t="s">
        <v>100</v>
      </c>
      <c r="O845" t="s">
        <v>230</v>
      </c>
      <c r="P845" t="s">
        <v>101</v>
      </c>
      <c r="Q845" t="s">
        <v>102</v>
      </c>
      <c r="R845" t="s">
        <v>136</v>
      </c>
      <c r="S845" s="3" t="str">
        <f>VLOOKUP(R845,'House Style2'!$A$1:$E$9,5,FALSE)</f>
        <v>Above Average</v>
      </c>
      <c r="T845">
        <v>6</v>
      </c>
      <c r="U845">
        <v>0.68153673873899057</v>
      </c>
      <c r="V845" t="s">
        <v>104</v>
      </c>
      <c r="W845">
        <v>6</v>
      </c>
      <c r="X845">
        <v>1957</v>
      </c>
      <c r="Y845">
        <v>1957</v>
      </c>
      <c r="Z845" t="s">
        <v>105</v>
      </c>
      <c r="AA845" t="s">
        <v>126</v>
      </c>
      <c r="AB845" t="s">
        <v>137</v>
      </c>
      <c r="AC845" t="s">
        <v>137</v>
      </c>
      <c r="AD845" t="s">
        <v>129</v>
      </c>
      <c r="AE845">
        <v>0</v>
      </c>
      <c r="AF845" t="s">
        <v>110</v>
      </c>
      <c r="AG845" t="s">
        <v>110</v>
      </c>
      <c r="AH845" t="s">
        <v>171</v>
      </c>
      <c r="AI845" t="s">
        <v>110</v>
      </c>
      <c r="AJ845" t="s">
        <v>110</v>
      </c>
      <c r="AK845" t="s">
        <v>156</v>
      </c>
      <c r="AL845" t="s">
        <v>172</v>
      </c>
      <c r="AM845">
        <v>777</v>
      </c>
      <c r="AN845" t="s">
        <v>114</v>
      </c>
      <c r="AO845">
        <v>0</v>
      </c>
      <c r="AP845">
        <v>467</v>
      </c>
      <c r="AQ845">
        <v>1244</v>
      </c>
      <c r="AR845" t="s">
        <v>115</v>
      </c>
      <c r="AS845" t="s">
        <v>109</v>
      </c>
      <c r="AT845" t="s">
        <v>116</v>
      </c>
      <c r="AU845" t="s">
        <v>232</v>
      </c>
      <c r="AV845">
        <v>1244</v>
      </c>
      <c r="AW845">
        <v>0.46475787038940441</v>
      </c>
      <c r="AX845" t="s">
        <v>118</v>
      </c>
      <c r="AY845">
        <v>0</v>
      </c>
      <c r="AZ845">
        <v>0</v>
      </c>
      <c r="BA845">
        <v>1244</v>
      </c>
      <c r="BB845">
        <v>0</v>
      </c>
      <c r="BC845">
        <v>0</v>
      </c>
      <c r="BD845">
        <v>1</v>
      </c>
      <c r="BE845">
        <v>1</v>
      </c>
      <c r="BF845">
        <v>3</v>
      </c>
      <c r="BG845">
        <v>1</v>
      </c>
      <c r="BH845" t="s">
        <v>110</v>
      </c>
      <c r="BI845">
        <v>6</v>
      </c>
      <c r="BJ845" t="s">
        <v>119</v>
      </c>
      <c r="BK845">
        <v>2</v>
      </c>
      <c r="BL845" t="s">
        <v>112</v>
      </c>
      <c r="BM845" t="s">
        <v>120</v>
      </c>
      <c r="BN845">
        <v>1957</v>
      </c>
      <c r="BO845" t="s">
        <v>114</v>
      </c>
      <c r="BP845">
        <v>1</v>
      </c>
      <c r="BQ845">
        <v>336</v>
      </c>
      <c r="BR845" t="s">
        <v>110</v>
      </c>
      <c r="BS845" t="s">
        <v>110</v>
      </c>
      <c r="BT845" t="s">
        <v>116</v>
      </c>
      <c r="BU845">
        <v>0</v>
      </c>
      <c r="BV845">
        <v>40</v>
      </c>
      <c r="BW845">
        <v>0</v>
      </c>
      <c r="BX845">
        <v>0</v>
      </c>
      <c r="BY845">
        <v>0</v>
      </c>
      <c r="BZ845">
        <v>0</v>
      </c>
      <c r="CA845" t="s">
        <v>93</v>
      </c>
      <c r="CB845" t="s">
        <v>93</v>
      </c>
      <c r="CC845" t="s">
        <v>93</v>
      </c>
      <c r="CD845">
        <v>0</v>
      </c>
      <c r="CE845">
        <v>5</v>
      </c>
      <c r="CF845">
        <v>2007</v>
      </c>
      <c r="CG845" t="s">
        <v>122</v>
      </c>
      <c r="CH845" t="s">
        <v>123</v>
      </c>
      <c r="CI845">
        <v>150000</v>
      </c>
      <c r="CR845">
        <v>1244</v>
      </c>
      <c r="CS845" t="s">
        <v>124</v>
      </c>
    </row>
    <row r="846" spans="1:97" x14ac:dyDescent="0.3">
      <c r="A846">
        <v>943</v>
      </c>
      <c r="B846">
        <v>90</v>
      </c>
      <c r="C846" t="s">
        <v>91</v>
      </c>
      <c r="D846">
        <v>42</v>
      </c>
      <c r="E846">
        <v>7711</v>
      </c>
      <c r="F846" t="s">
        <v>92</v>
      </c>
      <c r="G846" t="s">
        <v>93</v>
      </c>
      <c r="H846" t="s">
        <v>94</v>
      </c>
      <c r="I846" t="s">
        <v>95</v>
      </c>
      <c r="J846" t="s">
        <v>96</v>
      </c>
      <c r="K846" t="s">
        <v>134</v>
      </c>
      <c r="L846" t="s">
        <v>98</v>
      </c>
      <c r="M846" t="s">
        <v>202</v>
      </c>
      <c r="N846" t="s">
        <v>203</v>
      </c>
      <c r="O846" t="s">
        <v>101</v>
      </c>
      <c r="P846" t="s">
        <v>101</v>
      </c>
      <c r="Q846" t="s">
        <v>240</v>
      </c>
      <c r="R846" t="s">
        <v>136</v>
      </c>
      <c r="S846" s="3" t="str">
        <f>VLOOKUP(R846,'House Style2'!$A$1:$E$9,5,FALSE)</f>
        <v>Above Average</v>
      </c>
      <c r="T846">
        <v>4</v>
      </c>
      <c r="U846">
        <v>0.92920513898577672</v>
      </c>
      <c r="V846" t="s">
        <v>225</v>
      </c>
      <c r="W846">
        <v>3</v>
      </c>
      <c r="X846">
        <v>1977</v>
      </c>
      <c r="Y846">
        <v>1977</v>
      </c>
      <c r="Z846" t="s">
        <v>105</v>
      </c>
      <c r="AA846" t="s">
        <v>126</v>
      </c>
      <c r="AB846" t="s">
        <v>176</v>
      </c>
      <c r="AC846" t="s">
        <v>176</v>
      </c>
      <c r="AD846" t="s">
        <v>129</v>
      </c>
      <c r="AE846">
        <v>0</v>
      </c>
      <c r="AF846" t="s">
        <v>110</v>
      </c>
      <c r="AG846" t="s">
        <v>110</v>
      </c>
      <c r="AH846" t="s">
        <v>111</v>
      </c>
      <c r="AI846" t="s">
        <v>112</v>
      </c>
      <c r="AJ846" t="s">
        <v>110</v>
      </c>
      <c r="AK846" t="s">
        <v>112</v>
      </c>
      <c r="AL846" t="s">
        <v>113</v>
      </c>
      <c r="AM846">
        <v>1440</v>
      </c>
      <c r="AN846" t="s">
        <v>114</v>
      </c>
      <c r="AO846">
        <v>0</v>
      </c>
      <c r="AP846">
        <v>0</v>
      </c>
      <c r="AQ846">
        <v>1440</v>
      </c>
      <c r="AR846" t="s">
        <v>115</v>
      </c>
      <c r="AS846" t="s">
        <v>110</v>
      </c>
      <c r="AT846" t="s">
        <v>116</v>
      </c>
      <c r="AU846" t="s">
        <v>117</v>
      </c>
      <c r="AV846">
        <v>1440</v>
      </c>
      <c r="AW846">
        <v>0.70849323198496028</v>
      </c>
      <c r="AX846" t="s">
        <v>118</v>
      </c>
      <c r="AY846">
        <v>0</v>
      </c>
      <c r="AZ846">
        <v>0</v>
      </c>
      <c r="BA846">
        <v>1440</v>
      </c>
      <c r="BB846">
        <v>2</v>
      </c>
      <c r="BC846">
        <v>0</v>
      </c>
      <c r="BD846">
        <v>2</v>
      </c>
      <c r="BE846">
        <v>0</v>
      </c>
      <c r="BF846">
        <v>4</v>
      </c>
      <c r="BG846">
        <v>2</v>
      </c>
      <c r="BH846" t="s">
        <v>110</v>
      </c>
      <c r="BI846">
        <v>8</v>
      </c>
      <c r="BJ846" t="s">
        <v>119</v>
      </c>
      <c r="BK846">
        <v>0</v>
      </c>
      <c r="BL846" t="s">
        <v>93</v>
      </c>
      <c r="BM846" t="s">
        <v>93</v>
      </c>
      <c r="BN846" t="s">
        <v>93</v>
      </c>
      <c r="BO846" t="s">
        <v>93</v>
      </c>
      <c r="BP846">
        <v>0</v>
      </c>
      <c r="BQ846">
        <v>0</v>
      </c>
      <c r="BR846" t="s">
        <v>93</v>
      </c>
      <c r="BS846" t="s">
        <v>93</v>
      </c>
      <c r="BT846" t="s">
        <v>221</v>
      </c>
      <c r="BU846">
        <v>321</v>
      </c>
      <c r="BV846">
        <v>0</v>
      </c>
      <c r="BW846">
        <v>0</v>
      </c>
      <c r="BX846">
        <v>0</v>
      </c>
      <c r="BY846">
        <v>0</v>
      </c>
      <c r="BZ846">
        <v>0</v>
      </c>
      <c r="CA846" t="s">
        <v>93</v>
      </c>
      <c r="CB846" t="s">
        <v>93</v>
      </c>
      <c r="CC846" t="s">
        <v>93</v>
      </c>
      <c r="CD846">
        <v>0</v>
      </c>
      <c r="CE846">
        <v>8</v>
      </c>
      <c r="CF846">
        <v>2007</v>
      </c>
      <c r="CG846" t="s">
        <v>262</v>
      </c>
      <c r="CH846" t="s">
        <v>132</v>
      </c>
      <c r="CI846">
        <v>150000</v>
      </c>
      <c r="CR846">
        <v>1440</v>
      </c>
      <c r="CS846" t="s">
        <v>124</v>
      </c>
    </row>
    <row r="847" spans="1:97" x14ac:dyDescent="0.3">
      <c r="A847">
        <v>304</v>
      </c>
      <c r="B847">
        <v>20</v>
      </c>
      <c r="C847" t="s">
        <v>91</v>
      </c>
      <c r="D847">
        <v>70</v>
      </c>
      <c r="E847">
        <v>9800</v>
      </c>
      <c r="F847" t="s">
        <v>92</v>
      </c>
      <c r="G847" t="s">
        <v>93</v>
      </c>
      <c r="H847" t="s">
        <v>141</v>
      </c>
      <c r="I847" t="s">
        <v>95</v>
      </c>
      <c r="J847" t="s">
        <v>96</v>
      </c>
      <c r="K847" t="s">
        <v>97</v>
      </c>
      <c r="L847" t="s">
        <v>98</v>
      </c>
      <c r="M847" t="s">
        <v>167</v>
      </c>
      <c r="N847" t="s">
        <v>100</v>
      </c>
      <c r="O847" t="s">
        <v>101</v>
      </c>
      <c r="P847" t="s">
        <v>101</v>
      </c>
      <c r="Q847" t="s">
        <v>102</v>
      </c>
      <c r="R847" t="s">
        <v>136</v>
      </c>
      <c r="S847" s="3" t="str">
        <f>VLOOKUP(R847,'House Style2'!$A$1:$E$9,5,FALSE)</f>
        <v>Above Average</v>
      </c>
      <c r="T847">
        <v>5</v>
      </c>
      <c r="U847">
        <v>9.6896098978852763E-2</v>
      </c>
      <c r="V847" t="s">
        <v>225</v>
      </c>
      <c r="W847">
        <v>7</v>
      </c>
      <c r="X847">
        <v>1972</v>
      </c>
      <c r="Y847">
        <v>1972</v>
      </c>
      <c r="Z847" t="s">
        <v>105</v>
      </c>
      <c r="AA847" t="s">
        <v>126</v>
      </c>
      <c r="AB847" t="s">
        <v>137</v>
      </c>
      <c r="AC847" t="s">
        <v>137</v>
      </c>
      <c r="AD847" t="s">
        <v>129</v>
      </c>
      <c r="AE847">
        <v>0</v>
      </c>
      <c r="AF847" t="s">
        <v>110</v>
      </c>
      <c r="AG847" t="s">
        <v>110</v>
      </c>
      <c r="AH847" t="s">
        <v>111</v>
      </c>
      <c r="AI847" t="s">
        <v>110</v>
      </c>
      <c r="AJ847" t="s">
        <v>110</v>
      </c>
      <c r="AK847" t="s">
        <v>156</v>
      </c>
      <c r="AL847" t="s">
        <v>151</v>
      </c>
      <c r="AM847">
        <v>894</v>
      </c>
      <c r="AN847" t="s">
        <v>114</v>
      </c>
      <c r="AO847">
        <v>0</v>
      </c>
      <c r="AP847">
        <v>0</v>
      </c>
      <c r="AQ847">
        <v>894</v>
      </c>
      <c r="AR847" t="s">
        <v>115</v>
      </c>
      <c r="AS847" t="s">
        <v>110</v>
      </c>
      <c r="AT847" t="s">
        <v>116</v>
      </c>
      <c r="AU847" t="s">
        <v>117</v>
      </c>
      <c r="AV847">
        <v>894</v>
      </c>
      <c r="AW847">
        <v>0.22124493112638399</v>
      </c>
      <c r="AX847" t="s">
        <v>195</v>
      </c>
      <c r="AY847">
        <v>0</v>
      </c>
      <c r="AZ847">
        <v>0</v>
      </c>
      <c r="BA847">
        <v>894</v>
      </c>
      <c r="BB847">
        <v>1</v>
      </c>
      <c r="BC847">
        <v>0</v>
      </c>
      <c r="BD847">
        <v>1</v>
      </c>
      <c r="BE847">
        <v>0</v>
      </c>
      <c r="BF847">
        <v>3</v>
      </c>
      <c r="BG847">
        <v>1</v>
      </c>
      <c r="BH847" t="s">
        <v>110</v>
      </c>
      <c r="BI847">
        <v>5</v>
      </c>
      <c r="BJ847" t="s">
        <v>119</v>
      </c>
      <c r="BK847">
        <v>0</v>
      </c>
      <c r="BL847" t="s">
        <v>93</v>
      </c>
      <c r="BM847" t="s">
        <v>120</v>
      </c>
      <c r="BN847">
        <v>1975</v>
      </c>
      <c r="BO847" t="s">
        <v>114</v>
      </c>
      <c r="BP847">
        <v>2</v>
      </c>
      <c r="BQ847">
        <v>552</v>
      </c>
      <c r="BR847" t="s">
        <v>110</v>
      </c>
      <c r="BS847" t="s">
        <v>110</v>
      </c>
      <c r="BT847" t="s">
        <v>116</v>
      </c>
      <c r="BU847">
        <v>256</v>
      </c>
      <c r="BV847">
        <v>0</v>
      </c>
      <c r="BW847">
        <v>0</v>
      </c>
      <c r="BX847">
        <v>0</v>
      </c>
      <c r="BY847">
        <v>0</v>
      </c>
      <c r="BZ847">
        <v>0</v>
      </c>
      <c r="CA847" t="s">
        <v>93</v>
      </c>
      <c r="CB847" t="s">
        <v>182</v>
      </c>
      <c r="CC847" t="s">
        <v>93</v>
      </c>
      <c r="CD847">
        <v>0</v>
      </c>
      <c r="CE847">
        <v>7</v>
      </c>
      <c r="CF847">
        <v>2006</v>
      </c>
      <c r="CG847" t="s">
        <v>122</v>
      </c>
      <c r="CH847" t="s">
        <v>132</v>
      </c>
      <c r="CI847">
        <v>149900</v>
      </c>
      <c r="CR847">
        <v>894</v>
      </c>
      <c r="CS847" t="s">
        <v>124</v>
      </c>
    </row>
    <row r="848" spans="1:97" x14ac:dyDescent="0.3">
      <c r="A848">
        <v>1006</v>
      </c>
      <c r="B848">
        <v>80</v>
      </c>
      <c r="C848" t="s">
        <v>91</v>
      </c>
      <c r="D848">
        <v>65</v>
      </c>
      <c r="E848">
        <v>8385</v>
      </c>
      <c r="F848" t="s">
        <v>92</v>
      </c>
      <c r="G848" t="s">
        <v>93</v>
      </c>
      <c r="H848" t="s">
        <v>141</v>
      </c>
      <c r="I848" t="s">
        <v>95</v>
      </c>
      <c r="J848" t="s">
        <v>96</v>
      </c>
      <c r="K848" t="s">
        <v>134</v>
      </c>
      <c r="L848" t="s">
        <v>98</v>
      </c>
      <c r="M848" t="s">
        <v>167</v>
      </c>
      <c r="N848" t="s">
        <v>100</v>
      </c>
      <c r="O848" t="s">
        <v>101</v>
      </c>
      <c r="P848" t="s">
        <v>101</v>
      </c>
      <c r="Q848" t="s">
        <v>102</v>
      </c>
      <c r="R848" t="s">
        <v>193</v>
      </c>
      <c r="S848" s="3" t="str">
        <f>VLOOKUP(R848,'House Style2'!$A$1:$E$9,5,FALSE)</f>
        <v>Above Average</v>
      </c>
      <c r="T848">
        <v>5</v>
      </c>
      <c r="U848">
        <v>0.34418900363172455</v>
      </c>
      <c r="V848" t="s">
        <v>225</v>
      </c>
      <c r="W848">
        <v>8</v>
      </c>
      <c r="X848">
        <v>1977</v>
      </c>
      <c r="Y848">
        <v>1977</v>
      </c>
      <c r="Z848" t="s">
        <v>105</v>
      </c>
      <c r="AA848" t="s">
        <v>126</v>
      </c>
      <c r="AB848" t="s">
        <v>107</v>
      </c>
      <c r="AC848" t="s">
        <v>107</v>
      </c>
      <c r="AD848" t="s">
        <v>108</v>
      </c>
      <c r="AE848">
        <v>220</v>
      </c>
      <c r="AF848" t="s">
        <v>112</v>
      </c>
      <c r="AG848" t="s">
        <v>110</v>
      </c>
      <c r="AH848" t="s">
        <v>171</v>
      </c>
      <c r="AI848" t="s">
        <v>112</v>
      </c>
      <c r="AJ848" t="s">
        <v>112</v>
      </c>
      <c r="AK848" t="s">
        <v>130</v>
      </c>
      <c r="AL848" t="s">
        <v>113</v>
      </c>
      <c r="AM848">
        <v>595</v>
      </c>
      <c r="AN848" t="s">
        <v>114</v>
      </c>
      <c r="AO848">
        <v>0</v>
      </c>
      <c r="AP848">
        <v>390</v>
      </c>
      <c r="AQ848">
        <v>985</v>
      </c>
      <c r="AR848" t="s">
        <v>115</v>
      </c>
      <c r="AS848" t="s">
        <v>110</v>
      </c>
      <c r="AT848" t="s">
        <v>116</v>
      </c>
      <c r="AU848" t="s">
        <v>117</v>
      </c>
      <c r="AV848">
        <v>985</v>
      </c>
      <c r="AW848">
        <v>0.69363635310195026</v>
      </c>
      <c r="AX848" t="s">
        <v>195</v>
      </c>
      <c r="AY848">
        <v>0</v>
      </c>
      <c r="AZ848">
        <v>0</v>
      </c>
      <c r="BA848">
        <v>985</v>
      </c>
      <c r="BB848">
        <v>0</v>
      </c>
      <c r="BC848">
        <v>0</v>
      </c>
      <c r="BD848">
        <v>2</v>
      </c>
      <c r="BE848">
        <v>0</v>
      </c>
      <c r="BF848">
        <v>3</v>
      </c>
      <c r="BG848">
        <v>1</v>
      </c>
      <c r="BH848" t="s">
        <v>110</v>
      </c>
      <c r="BI848">
        <v>6</v>
      </c>
      <c r="BJ848" t="s">
        <v>119</v>
      </c>
      <c r="BK848">
        <v>0</v>
      </c>
      <c r="BL848" t="s">
        <v>93</v>
      </c>
      <c r="BM848" t="s">
        <v>120</v>
      </c>
      <c r="BN848">
        <v>1977</v>
      </c>
      <c r="BO848" t="s">
        <v>114</v>
      </c>
      <c r="BP848">
        <v>1</v>
      </c>
      <c r="BQ848">
        <v>328</v>
      </c>
      <c r="BR848" t="s">
        <v>110</v>
      </c>
      <c r="BS848" t="s">
        <v>110</v>
      </c>
      <c r="BT848" t="s">
        <v>116</v>
      </c>
      <c r="BU848">
        <v>210</v>
      </c>
      <c r="BV848">
        <v>0</v>
      </c>
      <c r="BW848">
        <v>0</v>
      </c>
      <c r="BX848">
        <v>0</v>
      </c>
      <c r="BY848">
        <v>0</v>
      </c>
      <c r="BZ848">
        <v>0</v>
      </c>
      <c r="CA848" t="s">
        <v>93</v>
      </c>
      <c r="CB848" t="s">
        <v>93</v>
      </c>
      <c r="CC848" t="s">
        <v>93</v>
      </c>
      <c r="CD848">
        <v>0</v>
      </c>
      <c r="CE848">
        <v>11</v>
      </c>
      <c r="CF848">
        <v>2008</v>
      </c>
      <c r="CG848" t="s">
        <v>122</v>
      </c>
      <c r="CH848" t="s">
        <v>123</v>
      </c>
      <c r="CI848">
        <v>149900</v>
      </c>
      <c r="CR848">
        <v>985</v>
      </c>
      <c r="CS848" t="s">
        <v>124</v>
      </c>
    </row>
    <row r="849" spans="1:97" x14ac:dyDescent="0.3">
      <c r="A849">
        <v>1152</v>
      </c>
      <c r="B849">
        <v>20</v>
      </c>
      <c r="C849" t="s">
        <v>91</v>
      </c>
      <c r="D849">
        <v>134</v>
      </c>
      <c r="E849">
        <v>17755</v>
      </c>
      <c r="F849" t="s">
        <v>92</v>
      </c>
      <c r="G849" t="s">
        <v>93</v>
      </c>
      <c r="H849" t="s">
        <v>141</v>
      </c>
      <c r="I849" t="s">
        <v>95</v>
      </c>
      <c r="J849" t="s">
        <v>96</v>
      </c>
      <c r="K849" t="s">
        <v>134</v>
      </c>
      <c r="L849" t="s">
        <v>98</v>
      </c>
      <c r="M849" t="s">
        <v>202</v>
      </c>
      <c r="N849" t="s">
        <v>203</v>
      </c>
      <c r="O849" t="s">
        <v>101</v>
      </c>
      <c r="P849" t="s">
        <v>101</v>
      </c>
      <c r="Q849" t="s">
        <v>102</v>
      </c>
      <c r="R849" t="s">
        <v>136</v>
      </c>
      <c r="S849" s="3" t="str">
        <f>VLOOKUP(R849,'House Style2'!$A$1:$E$9,5,FALSE)</f>
        <v>Above Average</v>
      </c>
      <c r="T849">
        <v>5</v>
      </c>
      <c r="U849">
        <v>0.47679828736919527</v>
      </c>
      <c r="V849" t="s">
        <v>225</v>
      </c>
      <c r="W849">
        <v>4</v>
      </c>
      <c r="X849">
        <v>1959</v>
      </c>
      <c r="Y849">
        <v>1959</v>
      </c>
      <c r="Z849" t="s">
        <v>105</v>
      </c>
      <c r="AA849" t="s">
        <v>126</v>
      </c>
      <c r="AB849" t="s">
        <v>107</v>
      </c>
      <c r="AC849" t="s">
        <v>194</v>
      </c>
      <c r="AD849" t="s">
        <v>108</v>
      </c>
      <c r="AE849">
        <v>132</v>
      </c>
      <c r="AF849" t="s">
        <v>110</v>
      </c>
      <c r="AG849" t="s">
        <v>110</v>
      </c>
      <c r="AH849" t="s">
        <v>171</v>
      </c>
      <c r="AI849" t="s">
        <v>110</v>
      </c>
      <c r="AJ849" t="s">
        <v>110</v>
      </c>
      <c r="AK849" t="s">
        <v>156</v>
      </c>
      <c r="AL849" t="s">
        <v>189</v>
      </c>
      <c r="AM849">
        <v>176</v>
      </c>
      <c r="AN849" t="s">
        <v>114</v>
      </c>
      <c r="AO849">
        <v>0</v>
      </c>
      <c r="AP849">
        <v>1290</v>
      </c>
      <c r="AQ849">
        <v>1466</v>
      </c>
      <c r="AR849" t="s">
        <v>115</v>
      </c>
      <c r="AS849" t="s">
        <v>110</v>
      </c>
      <c r="AT849" t="s">
        <v>116</v>
      </c>
      <c r="AU849" t="s">
        <v>117</v>
      </c>
      <c r="AV849">
        <v>1466</v>
      </c>
      <c r="AW849">
        <v>0.33130313257956567</v>
      </c>
      <c r="AX849" t="s">
        <v>118</v>
      </c>
      <c r="AY849">
        <v>0</v>
      </c>
      <c r="AZ849">
        <v>0</v>
      </c>
      <c r="BA849">
        <v>1466</v>
      </c>
      <c r="BB849">
        <v>0</v>
      </c>
      <c r="BC849">
        <v>0</v>
      </c>
      <c r="BD849">
        <v>1</v>
      </c>
      <c r="BE849">
        <v>1</v>
      </c>
      <c r="BF849">
        <v>3</v>
      </c>
      <c r="BG849">
        <v>1</v>
      </c>
      <c r="BH849" t="s">
        <v>220</v>
      </c>
      <c r="BI849">
        <v>6</v>
      </c>
      <c r="BJ849" t="s">
        <v>119</v>
      </c>
      <c r="BK849">
        <v>2</v>
      </c>
      <c r="BL849" t="s">
        <v>112</v>
      </c>
      <c r="BM849" t="s">
        <v>120</v>
      </c>
      <c r="BN849">
        <v>1959</v>
      </c>
      <c r="BO849" t="s">
        <v>121</v>
      </c>
      <c r="BP849">
        <v>2</v>
      </c>
      <c r="BQ849">
        <v>528</v>
      </c>
      <c r="BR849" t="s">
        <v>110</v>
      </c>
      <c r="BS849" t="s">
        <v>110</v>
      </c>
      <c r="BT849" t="s">
        <v>116</v>
      </c>
      <c r="BU849">
        <v>0</v>
      </c>
      <c r="BV849">
        <v>140</v>
      </c>
      <c r="BW849">
        <v>0</v>
      </c>
      <c r="BX849">
        <v>0</v>
      </c>
      <c r="BY849">
        <v>100</v>
      </c>
      <c r="BZ849">
        <v>0</v>
      </c>
      <c r="CA849" t="s">
        <v>93</v>
      </c>
      <c r="CB849" t="s">
        <v>93</v>
      </c>
      <c r="CC849" t="s">
        <v>93</v>
      </c>
      <c r="CD849">
        <v>0</v>
      </c>
      <c r="CE849">
        <v>11</v>
      </c>
      <c r="CF849">
        <v>2006</v>
      </c>
      <c r="CG849" t="s">
        <v>122</v>
      </c>
      <c r="CH849" t="s">
        <v>123</v>
      </c>
      <c r="CI849">
        <v>149900</v>
      </c>
      <c r="CR849">
        <v>1466</v>
      </c>
      <c r="CS849" t="s">
        <v>124</v>
      </c>
    </row>
    <row r="850" spans="1:97" x14ac:dyDescent="0.3">
      <c r="A850">
        <v>1358</v>
      </c>
      <c r="B850">
        <v>20</v>
      </c>
      <c r="C850" t="s">
        <v>91</v>
      </c>
      <c r="D850" t="s">
        <v>93</v>
      </c>
      <c r="E850">
        <v>12537</v>
      </c>
      <c r="F850" t="s">
        <v>92</v>
      </c>
      <c r="G850" t="s">
        <v>93</v>
      </c>
      <c r="H850" t="s">
        <v>94</v>
      </c>
      <c r="I850" t="s">
        <v>95</v>
      </c>
      <c r="J850" t="s">
        <v>96</v>
      </c>
      <c r="K850" t="s">
        <v>133</v>
      </c>
      <c r="L850" t="s">
        <v>98</v>
      </c>
      <c r="M850" t="s">
        <v>192</v>
      </c>
      <c r="N850" t="s">
        <v>100</v>
      </c>
      <c r="O850" t="s">
        <v>101</v>
      </c>
      <c r="P850" t="s">
        <v>101</v>
      </c>
      <c r="Q850" t="s">
        <v>102</v>
      </c>
      <c r="R850" t="s">
        <v>136</v>
      </c>
      <c r="S850" s="3" t="str">
        <f>VLOOKUP(R850,'House Style2'!$A$1:$E$9,5,FALSE)</f>
        <v>Above Average</v>
      </c>
      <c r="T850">
        <v>5</v>
      </c>
      <c r="U850">
        <v>0.64675691501838251</v>
      </c>
      <c r="V850" t="s">
        <v>225</v>
      </c>
      <c r="W850">
        <v>6</v>
      </c>
      <c r="X850">
        <v>1971</v>
      </c>
      <c r="Y850">
        <v>2008</v>
      </c>
      <c r="Z850" t="s">
        <v>105</v>
      </c>
      <c r="AA850" t="s">
        <v>126</v>
      </c>
      <c r="AB850" t="s">
        <v>137</v>
      </c>
      <c r="AC850" t="s">
        <v>137</v>
      </c>
      <c r="AD850" t="s">
        <v>129</v>
      </c>
      <c r="AE850">
        <v>0</v>
      </c>
      <c r="AF850" t="s">
        <v>110</v>
      </c>
      <c r="AG850" t="s">
        <v>110</v>
      </c>
      <c r="AH850" t="s">
        <v>171</v>
      </c>
      <c r="AI850" t="s">
        <v>110</v>
      </c>
      <c r="AJ850" t="s">
        <v>110</v>
      </c>
      <c r="AK850" t="s">
        <v>156</v>
      </c>
      <c r="AL850" t="s">
        <v>113</v>
      </c>
      <c r="AM850">
        <v>734</v>
      </c>
      <c r="AN850" t="s">
        <v>114</v>
      </c>
      <c r="AO850">
        <v>0</v>
      </c>
      <c r="AP850">
        <v>344</v>
      </c>
      <c r="AQ850">
        <v>1078</v>
      </c>
      <c r="AR850" t="s">
        <v>115</v>
      </c>
      <c r="AS850" t="s">
        <v>109</v>
      </c>
      <c r="AT850" t="s">
        <v>116</v>
      </c>
      <c r="AU850" t="s">
        <v>117</v>
      </c>
      <c r="AV850">
        <v>1078</v>
      </c>
      <c r="AW850">
        <v>1.1154385013415369E-2</v>
      </c>
      <c r="AX850" t="s">
        <v>195</v>
      </c>
      <c r="AY850">
        <v>0</v>
      </c>
      <c r="AZ850">
        <v>0</v>
      </c>
      <c r="BA850">
        <v>1078</v>
      </c>
      <c r="BB850">
        <v>1</v>
      </c>
      <c r="BC850">
        <v>0</v>
      </c>
      <c r="BD850">
        <v>1</v>
      </c>
      <c r="BE850">
        <v>1</v>
      </c>
      <c r="BF850">
        <v>3</v>
      </c>
      <c r="BG850">
        <v>1</v>
      </c>
      <c r="BH850" t="s">
        <v>110</v>
      </c>
      <c r="BI850">
        <v>6</v>
      </c>
      <c r="BJ850" t="s">
        <v>119</v>
      </c>
      <c r="BK850">
        <v>1</v>
      </c>
      <c r="BL850" t="s">
        <v>220</v>
      </c>
      <c r="BM850" t="s">
        <v>120</v>
      </c>
      <c r="BN850">
        <v>1971</v>
      </c>
      <c r="BO850" t="s">
        <v>121</v>
      </c>
      <c r="BP850">
        <v>2</v>
      </c>
      <c r="BQ850">
        <v>500</v>
      </c>
      <c r="BR850" t="s">
        <v>110</v>
      </c>
      <c r="BS850" t="s">
        <v>110</v>
      </c>
      <c r="BT850" t="s">
        <v>116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 t="s">
        <v>93</v>
      </c>
      <c r="CB850" t="s">
        <v>93</v>
      </c>
      <c r="CC850" t="s">
        <v>93</v>
      </c>
      <c r="CD850">
        <v>0</v>
      </c>
      <c r="CE850">
        <v>4</v>
      </c>
      <c r="CF850">
        <v>2010</v>
      </c>
      <c r="CG850" t="s">
        <v>122</v>
      </c>
      <c r="CH850" t="s">
        <v>123</v>
      </c>
      <c r="CI850">
        <v>149900</v>
      </c>
      <c r="CR850">
        <v>1078</v>
      </c>
      <c r="CS850" t="s">
        <v>124</v>
      </c>
    </row>
    <row r="851" spans="1:97" x14ac:dyDescent="0.3">
      <c r="A851">
        <v>1439</v>
      </c>
      <c r="B851">
        <v>20</v>
      </c>
      <c r="C851" t="s">
        <v>158</v>
      </c>
      <c r="D851">
        <v>90</v>
      </c>
      <c r="E851">
        <v>7407</v>
      </c>
      <c r="F851" t="s">
        <v>92</v>
      </c>
      <c r="G851" t="s">
        <v>93</v>
      </c>
      <c r="H851" t="s">
        <v>141</v>
      </c>
      <c r="I851" t="s">
        <v>95</v>
      </c>
      <c r="J851" t="s">
        <v>96</v>
      </c>
      <c r="K851" t="s">
        <v>134</v>
      </c>
      <c r="L851" t="s">
        <v>98</v>
      </c>
      <c r="M851" t="s">
        <v>159</v>
      </c>
      <c r="N851" t="s">
        <v>100</v>
      </c>
      <c r="O851" t="s">
        <v>160</v>
      </c>
      <c r="P851" t="s">
        <v>101</v>
      </c>
      <c r="Q851" t="s">
        <v>102</v>
      </c>
      <c r="R851" t="s">
        <v>136</v>
      </c>
      <c r="S851" s="3" t="str">
        <f>VLOOKUP(R851,'House Style2'!$A$1:$E$9,5,FALSE)</f>
        <v>Above Average</v>
      </c>
      <c r="T851">
        <v>6</v>
      </c>
      <c r="U851">
        <v>0.24892094675776488</v>
      </c>
      <c r="V851" t="s">
        <v>104</v>
      </c>
      <c r="W851">
        <v>7</v>
      </c>
      <c r="X851">
        <v>1957</v>
      </c>
      <c r="Y851">
        <v>1996</v>
      </c>
      <c r="Z851" t="s">
        <v>105</v>
      </c>
      <c r="AA851" t="s">
        <v>126</v>
      </c>
      <c r="AB851" t="s">
        <v>176</v>
      </c>
      <c r="AC851" t="s">
        <v>176</v>
      </c>
      <c r="AD851" t="s">
        <v>129</v>
      </c>
      <c r="AE851">
        <v>0</v>
      </c>
      <c r="AF851" t="s">
        <v>110</v>
      </c>
      <c r="AG851" t="s">
        <v>110</v>
      </c>
      <c r="AH851" t="s">
        <v>171</v>
      </c>
      <c r="AI851" t="s">
        <v>110</v>
      </c>
      <c r="AJ851" t="s">
        <v>110</v>
      </c>
      <c r="AK851" t="s">
        <v>156</v>
      </c>
      <c r="AL851" t="s">
        <v>113</v>
      </c>
      <c r="AM851">
        <v>600</v>
      </c>
      <c r="AN851" t="s">
        <v>114</v>
      </c>
      <c r="AO851">
        <v>0</v>
      </c>
      <c r="AP851">
        <v>312</v>
      </c>
      <c r="AQ851">
        <v>912</v>
      </c>
      <c r="AR851" t="s">
        <v>115</v>
      </c>
      <c r="AS851" t="s">
        <v>110</v>
      </c>
      <c r="AT851" t="s">
        <v>116</v>
      </c>
      <c r="AU851" t="s">
        <v>232</v>
      </c>
      <c r="AV851">
        <v>1236</v>
      </c>
      <c r="AW851">
        <v>0.7979420363636589</v>
      </c>
      <c r="AX851" t="s">
        <v>118</v>
      </c>
      <c r="AY851">
        <v>0</v>
      </c>
      <c r="AZ851">
        <v>0</v>
      </c>
      <c r="BA851">
        <v>1236</v>
      </c>
      <c r="BB851">
        <v>1</v>
      </c>
      <c r="BC851">
        <v>0</v>
      </c>
      <c r="BD851">
        <v>1</v>
      </c>
      <c r="BE851">
        <v>0</v>
      </c>
      <c r="BF851">
        <v>2</v>
      </c>
      <c r="BG851">
        <v>1</v>
      </c>
      <c r="BH851" t="s">
        <v>110</v>
      </c>
      <c r="BI851">
        <v>6</v>
      </c>
      <c r="BJ851" t="s">
        <v>119</v>
      </c>
      <c r="BK851">
        <v>0</v>
      </c>
      <c r="BL851" t="s">
        <v>93</v>
      </c>
      <c r="BM851" t="s">
        <v>120</v>
      </c>
      <c r="BN851">
        <v>1957</v>
      </c>
      <c r="BO851" t="s">
        <v>114</v>
      </c>
      <c r="BP851">
        <v>2</v>
      </c>
      <c r="BQ851">
        <v>923</v>
      </c>
      <c r="BR851" t="s">
        <v>110</v>
      </c>
      <c r="BS851" t="s">
        <v>110</v>
      </c>
      <c r="BT851" t="s">
        <v>116</v>
      </c>
      <c r="BU851">
        <v>0</v>
      </c>
      <c r="BV851">
        <v>158</v>
      </c>
      <c r="BW851">
        <v>158</v>
      </c>
      <c r="BX851">
        <v>0</v>
      </c>
      <c r="BY851">
        <v>0</v>
      </c>
      <c r="BZ851">
        <v>0</v>
      </c>
      <c r="CA851" t="s">
        <v>93</v>
      </c>
      <c r="CB851" t="s">
        <v>131</v>
      </c>
      <c r="CC851" t="s">
        <v>93</v>
      </c>
      <c r="CD851">
        <v>0</v>
      </c>
      <c r="CE851">
        <v>4</v>
      </c>
      <c r="CF851">
        <v>2010</v>
      </c>
      <c r="CG851" t="s">
        <v>122</v>
      </c>
      <c r="CH851" t="s">
        <v>123</v>
      </c>
      <c r="CI851">
        <v>149700</v>
      </c>
      <c r="CR851">
        <v>1236</v>
      </c>
      <c r="CS851" t="s">
        <v>124</v>
      </c>
    </row>
    <row r="852" spans="1:97" x14ac:dyDescent="0.3">
      <c r="A852">
        <v>417</v>
      </c>
      <c r="B852">
        <v>60</v>
      </c>
      <c r="C852" t="s">
        <v>91</v>
      </c>
      <c r="D852">
        <v>74</v>
      </c>
      <c r="E852">
        <v>7844</v>
      </c>
      <c r="F852" t="s">
        <v>92</v>
      </c>
      <c r="G852" t="s">
        <v>93</v>
      </c>
      <c r="H852" t="s">
        <v>141</v>
      </c>
      <c r="I852" t="s">
        <v>95</v>
      </c>
      <c r="J852" t="s">
        <v>96</v>
      </c>
      <c r="K852" t="s">
        <v>134</v>
      </c>
      <c r="L852" t="s">
        <v>98</v>
      </c>
      <c r="M852" t="s">
        <v>246</v>
      </c>
      <c r="N852" t="s">
        <v>203</v>
      </c>
      <c r="O852" t="s">
        <v>101</v>
      </c>
      <c r="P852" t="s">
        <v>101</v>
      </c>
      <c r="Q852" t="s">
        <v>102</v>
      </c>
      <c r="R852" t="s">
        <v>103</v>
      </c>
      <c r="S852" s="3" t="str">
        <f>VLOOKUP(R852,'House Style2'!$A$1:$E$9,5,FALSE)</f>
        <v>Above Average</v>
      </c>
      <c r="T852">
        <v>6</v>
      </c>
      <c r="U852">
        <v>9.3330437386105469E-3</v>
      </c>
      <c r="V852" t="s">
        <v>104</v>
      </c>
      <c r="W852">
        <v>7</v>
      </c>
      <c r="X852">
        <v>1978</v>
      </c>
      <c r="Y852">
        <v>1978</v>
      </c>
      <c r="Z852" t="s">
        <v>125</v>
      </c>
      <c r="AA852" t="s">
        <v>126</v>
      </c>
      <c r="AB852" t="s">
        <v>107</v>
      </c>
      <c r="AC852" t="s">
        <v>107</v>
      </c>
      <c r="AD852" t="s">
        <v>108</v>
      </c>
      <c r="AE852">
        <v>203</v>
      </c>
      <c r="AF852" t="s">
        <v>110</v>
      </c>
      <c r="AG852" t="s">
        <v>110</v>
      </c>
      <c r="AH852" t="s">
        <v>171</v>
      </c>
      <c r="AI852" t="s">
        <v>110</v>
      </c>
      <c r="AJ852" t="s">
        <v>110</v>
      </c>
      <c r="AK852" t="s">
        <v>156</v>
      </c>
      <c r="AL852" t="s">
        <v>151</v>
      </c>
      <c r="AM852">
        <v>209</v>
      </c>
      <c r="AN852" t="s">
        <v>114</v>
      </c>
      <c r="AO852">
        <v>0</v>
      </c>
      <c r="AP852">
        <v>463</v>
      </c>
      <c r="AQ852">
        <v>672</v>
      </c>
      <c r="AR852" t="s">
        <v>115</v>
      </c>
      <c r="AS852" t="s">
        <v>110</v>
      </c>
      <c r="AT852" t="s">
        <v>116</v>
      </c>
      <c r="AU852" t="s">
        <v>117</v>
      </c>
      <c r="AV852">
        <v>672</v>
      </c>
      <c r="AW852">
        <v>0.17135225663207609</v>
      </c>
      <c r="AX852" t="s">
        <v>195</v>
      </c>
      <c r="AY852">
        <v>728</v>
      </c>
      <c r="AZ852">
        <v>0</v>
      </c>
      <c r="BA852">
        <v>1400</v>
      </c>
      <c r="BB852">
        <v>0</v>
      </c>
      <c r="BC852">
        <v>0</v>
      </c>
      <c r="BD852">
        <v>1</v>
      </c>
      <c r="BE852">
        <v>1</v>
      </c>
      <c r="BF852">
        <v>3</v>
      </c>
      <c r="BG852">
        <v>1</v>
      </c>
      <c r="BH852" t="s">
        <v>110</v>
      </c>
      <c r="BI852">
        <v>6</v>
      </c>
      <c r="BJ852" t="s">
        <v>119</v>
      </c>
      <c r="BK852">
        <v>1</v>
      </c>
      <c r="BL852" t="s">
        <v>110</v>
      </c>
      <c r="BM852" t="s">
        <v>120</v>
      </c>
      <c r="BN852">
        <v>1978</v>
      </c>
      <c r="BO852" t="s">
        <v>121</v>
      </c>
      <c r="BP852">
        <v>2</v>
      </c>
      <c r="BQ852">
        <v>440</v>
      </c>
      <c r="BR852" t="s">
        <v>110</v>
      </c>
      <c r="BS852" t="s">
        <v>110</v>
      </c>
      <c r="BT852" t="s">
        <v>116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 t="s">
        <v>93</v>
      </c>
      <c r="CB852" t="s">
        <v>93</v>
      </c>
      <c r="CC852" t="s">
        <v>93</v>
      </c>
      <c r="CD852">
        <v>0</v>
      </c>
      <c r="CE852">
        <v>3</v>
      </c>
      <c r="CF852">
        <v>2006</v>
      </c>
      <c r="CG852" t="s">
        <v>122</v>
      </c>
      <c r="CH852" t="s">
        <v>123</v>
      </c>
      <c r="CI852">
        <v>149500</v>
      </c>
      <c r="CR852">
        <v>672</v>
      </c>
      <c r="CS852" t="s">
        <v>124</v>
      </c>
    </row>
    <row r="853" spans="1:97" x14ac:dyDescent="0.3">
      <c r="A853">
        <v>890</v>
      </c>
      <c r="B853">
        <v>20</v>
      </c>
      <c r="C853" t="s">
        <v>91</v>
      </c>
      <c r="D853">
        <v>128</v>
      </c>
      <c r="E853">
        <v>12160</v>
      </c>
      <c r="F853" t="s">
        <v>92</v>
      </c>
      <c r="G853" t="s">
        <v>93</v>
      </c>
      <c r="H853" t="s">
        <v>141</v>
      </c>
      <c r="I853" t="s">
        <v>95</v>
      </c>
      <c r="J853" t="s">
        <v>96</v>
      </c>
      <c r="K853" t="s">
        <v>134</v>
      </c>
      <c r="L853" t="s">
        <v>98</v>
      </c>
      <c r="M853" t="s">
        <v>192</v>
      </c>
      <c r="N853" t="s">
        <v>100</v>
      </c>
      <c r="O853" t="s">
        <v>230</v>
      </c>
      <c r="P853" t="s">
        <v>101</v>
      </c>
      <c r="Q853" t="s">
        <v>102</v>
      </c>
      <c r="R853" t="s">
        <v>136</v>
      </c>
      <c r="S853" s="3" t="str">
        <f>VLOOKUP(R853,'House Style2'!$A$1:$E$9,5,FALSE)</f>
        <v>Above Average</v>
      </c>
      <c r="T853">
        <v>6</v>
      </c>
      <c r="U853">
        <v>0.5236592485169832</v>
      </c>
      <c r="V853" t="s">
        <v>104</v>
      </c>
      <c r="W853">
        <v>4</v>
      </c>
      <c r="X853">
        <v>1953</v>
      </c>
      <c r="Y853">
        <v>1953</v>
      </c>
      <c r="Z853" t="s">
        <v>125</v>
      </c>
      <c r="AA853" t="s">
        <v>126</v>
      </c>
      <c r="AB853" t="s">
        <v>127</v>
      </c>
      <c r="AC853" t="s">
        <v>127</v>
      </c>
      <c r="AD853" t="s">
        <v>108</v>
      </c>
      <c r="AE853">
        <v>90</v>
      </c>
      <c r="AF853" t="s">
        <v>110</v>
      </c>
      <c r="AG853" t="s">
        <v>110</v>
      </c>
      <c r="AH853" t="s">
        <v>171</v>
      </c>
      <c r="AI853" t="s">
        <v>110</v>
      </c>
      <c r="AJ853" t="s">
        <v>110</v>
      </c>
      <c r="AK853" t="s">
        <v>156</v>
      </c>
      <c r="AL853" t="s">
        <v>189</v>
      </c>
      <c r="AM853">
        <v>1024</v>
      </c>
      <c r="AN853" t="s">
        <v>114</v>
      </c>
      <c r="AO853">
        <v>0</v>
      </c>
      <c r="AP853">
        <v>481</v>
      </c>
      <c r="AQ853">
        <v>1505</v>
      </c>
      <c r="AR853" t="s">
        <v>115</v>
      </c>
      <c r="AS853" t="s">
        <v>109</v>
      </c>
      <c r="AT853" t="s">
        <v>116</v>
      </c>
      <c r="AU853" t="s">
        <v>117</v>
      </c>
      <c r="AV853">
        <v>1505</v>
      </c>
      <c r="AW853">
        <v>0.45532961023315044</v>
      </c>
      <c r="AX853" t="s">
        <v>118</v>
      </c>
      <c r="AY853">
        <v>0</v>
      </c>
      <c r="AZ853">
        <v>0</v>
      </c>
      <c r="BA853">
        <v>1505</v>
      </c>
      <c r="BB853">
        <v>1</v>
      </c>
      <c r="BC853">
        <v>0</v>
      </c>
      <c r="BD853">
        <v>1</v>
      </c>
      <c r="BE853">
        <v>0</v>
      </c>
      <c r="BF853">
        <v>2</v>
      </c>
      <c r="BG853">
        <v>1</v>
      </c>
      <c r="BH853" t="s">
        <v>110</v>
      </c>
      <c r="BI853">
        <v>6</v>
      </c>
      <c r="BJ853" t="s">
        <v>119</v>
      </c>
      <c r="BK853">
        <v>1</v>
      </c>
      <c r="BL853" t="s">
        <v>110</v>
      </c>
      <c r="BM853" t="s">
        <v>120</v>
      </c>
      <c r="BN853">
        <v>1953</v>
      </c>
      <c r="BO853" t="s">
        <v>143</v>
      </c>
      <c r="BP853">
        <v>2</v>
      </c>
      <c r="BQ853">
        <v>505</v>
      </c>
      <c r="BR853" t="s">
        <v>110</v>
      </c>
      <c r="BS853" t="s">
        <v>110</v>
      </c>
      <c r="BT853" t="s">
        <v>116</v>
      </c>
      <c r="BU853">
        <v>0</v>
      </c>
      <c r="BV853">
        <v>0</v>
      </c>
      <c r="BW853">
        <v>0</v>
      </c>
      <c r="BX853">
        <v>162</v>
      </c>
      <c r="BY853">
        <v>0</v>
      </c>
      <c r="BZ853">
        <v>0</v>
      </c>
      <c r="CA853" t="s">
        <v>93</v>
      </c>
      <c r="CB853" t="s">
        <v>93</v>
      </c>
      <c r="CC853" t="s">
        <v>93</v>
      </c>
      <c r="CD853">
        <v>0</v>
      </c>
      <c r="CE853">
        <v>2</v>
      </c>
      <c r="CF853">
        <v>2009</v>
      </c>
      <c r="CG853" t="s">
        <v>122</v>
      </c>
      <c r="CH853" t="s">
        <v>123</v>
      </c>
      <c r="CI853">
        <v>149500</v>
      </c>
      <c r="CR853">
        <v>1505</v>
      </c>
      <c r="CS853" t="s">
        <v>124</v>
      </c>
    </row>
    <row r="854" spans="1:97" x14ac:dyDescent="0.3">
      <c r="A854">
        <v>32</v>
      </c>
      <c r="B854">
        <v>20</v>
      </c>
      <c r="C854" t="s">
        <v>91</v>
      </c>
      <c r="D854" t="s">
        <v>93</v>
      </c>
      <c r="E854">
        <v>8544</v>
      </c>
      <c r="F854" t="s">
        <v>92</v>
      </c>
      <c r="G854" t="s">
        <v>93</v>
      </c>
      <c r="H854" t="s">
        <v>94</v>
      </c>
      <c r="I854" t="s">
        <v>95</v>
      </c>
      <c r="J854" t="s">
        <v>96</v>
      </c>
      <c r="K854" t="s">
        <v>133</v>
      </c>
      <c r="L854" t="s">
        <v>98</v>
      </c>
      <c r="M854" t="s">
        <v>246</v>
      </c>
      <c r="N854" t="s">
        <v>203</v>
      </c>
      <c r="O854" t="s">
        <v>101</v>
      </c>
      <c r="P854" t="s">
        <v>101</v>
      </c>
      <c r="Q854" t="s">
        <v>102</v>
      </c>
      <c r="R854" t="s">
        <v>136</v>
      </c>
      <c r="S854" s="3" t="str">
        <f>VLOOKUP(R854,'House Style2'!$A$1:$E$9,5,FALSE)</f>
        <v>Above Average</v>
      </c>
      <c r="T854">
        <v>5</v>
      </c>
      <c r="U854">
        <v>0.4311024705004245</v>
      </c>
      <c r="V854" t="s">
        <v>225</v>
      </c>
      <c r="W854">
        <v>6</v>
      </c>
      <c r="X854">
        <v>1966</v>
      </c>
      <c r="Y854">
        <v>2006</v>
      </c>
      <c r="Z854" t="s">
        <v>105</v>
      </c>
      <c r="AA854" t="s">
        <v>126</v>
      </c>
      <c r="AB854" t="s">
        <v>107</v>
      </c>
      <c r="AC854" t="s">
        <v>107</v>
      </c>
      <c r="AD854" t="s">
        <v>129</v>
      </c>
      <c r="AE854">
        <v>0</v>
      </c>
      <c r="AF854" t="s">
        <v>110</v>
      </c>
      <c r="AG854" t="s">
        <v>110</v>
      </c>
      <c r="AH854" t="s">
        <v>171</v>
      </c>
      <c r="AI854" t="s">
        <v>110</v>
      </c>
      <c r="AJ854" t="s">
        <v>110</v>
      </c>
      <c r="AK854" t="s">
        <v>156</v>
      </c>
      <c r="AL854" t="s">
        <v>114</v>
      </c>
      <c r="AM854">
        <v>0</v>
      </c>
      <c r="AN854" t="s">
        <v>114</v>
      </c>
      <c r="AO854">
        <v>0</v>
      </c>
      <c r="AP854">
        <v>1228</v>
      </c>
      <c r="AQ854">
        <v>1228</v>
      </c>
      <c r="AR854" t="s">
        <v>115</v>
      </c>
      <c r="AS854" t="s">
        <v>112</v>
      </c>
      <c r="AT854" t="s">
        <v>116</v>
      </c>
      <c r="AU854" t="s">
        <v>117</v>
      </c>
      <c r="AV854">
        <v>1228</v>
      </c>
      <c r="AW854">
        <v>0.48055451213067046</v>
      </c>
      <c r="AX854" t="s">
        <v>118</v>
      </c>
      <c r="AY854">
        <v>0</v>
      </c>
      <c r="AZ854">
        <v>0</v>
      </c>
      <c r="BA854">
        <v>1228</v>
      </c>
      <c r="BB854">
        <v>0</v>
      </c>
      <c r="BC854">
        <v>0</v>
      </c>
      <c r="BD854">
        <v>1</v>
      </c>
      <c r="BE854">
        <v>1</v>
      </c>
      <c r="BF854">
        <v>3</v>
      </c>
      <c r="BG854">
        <v>1</v>
      </c>
      <c r="BH854" t="s">
        <v>112</v>
      </c>
      <c r="BI854">
        <v>6</v>
      </c>
      <c r="BJ854" t="s">
        <v>119</v>
      </c>
      <c r="BK854">
        <v>0</v>
      </c>
      <c r="BL854" t="s">
        <v>93</v>
      </c>
      <c r="BM854" t="s">
        <v>120</v>
      </c>
      <c r="BN854">
        <v>1966</v>
      </c>
      <c r="BO854" t="s">
        <v>114</v>
      </c>
      <c r="BP854">
        <v>1</v>
      </c>
      <c r="BQ854">
        <v>271</v>
      </c>
      <c r="BR854" t="s">
        <v>110</v>
      </c>
      <c r="BS854" t="s">
        <v>110</v>
      </c>
      <c r="BT854" t="s">
        <v>116</v>
      </c>
      <c r="BU854">
        <v>0</v>
      </c>
      <c r="BV854">
        <v>65</v>
      </c>
      <c r="BW854">
        <v>0</v>
      </c>
      <c r="BX854">
        <v>0</v>
      </c>
      <c r="BY854">
        <v>0</v>
      </c>
      <c r="BZ854">
        <v>0</v>
      </c>
      <c r="CA854" t="s">
        <v>93</v>
      </c>
      <c r="CB854" t="s">
        <v>131</v>
      </c>
      <c r="CC854" t="s">
        <v>93</v>
      </c>
      <c r="CD854">
        <v>0</v>
      </c>
      <c r="CE854">
        <v>6</v>
      </c>
      <c r="CF854">
        <v>2008</v>
      </c>
      <c r="CG854" t="s">
        <v>122</v>
      </c>
      <c r="CH854" t="s">
        <v>123</v>
      </c>
      <c r="CI854">
        <v>149350</v>
      </c>
      <c r="CR854">
        <v>1228</v>
      </c>
      <c r="CS854" t="s">
        <v>124</v>
      </c>
    </row>
    <row r="855" spans="1:97" x14ac:dyDescent="0.3">
      <c r="A855">
        <v>1442</v>
      </c>
      <c r="B855">
        <v>120</v>
      </c>
      <c r="C855" t="s">
        <v>158</v>
      </c>
      <c r="D855" t="s">
        <v>93</v>
      </c>
      <c r="E855">
        <v>4426</v>
      </c>
      <c r="F855" t="s">
        <v>92</v>
      </c>
      <c r="G855" t="s">
        <v>93</v>
      </c>
      <c r="H855" t="s">
        <v>141</v>
      </c>
      <c r="I855" t="s">
        <v>95</v>
      </c>
      <c r="J855" t="s">
        <v>96</v>
      </c>
      <c r="K855" t="s">
        <v>134</v>
      </c>
      <c r="L855" t="s">
        <v>98</v>
      </c>
      <c r="M855" t="s">
        <v>167</v>
      </c>
      <c r="N855" t="s">
        <v>100</v>
      </c>
      <c r="O855" t="s">
        <v>101</v>
      </c>
      <c r="P855" t="s">
        <v>101</v>
      </c>
      <c r="Q855" t="s">
        <v>175</v>
      </c>
      <c r="R855" t="s">
        <v>136</v>
      </c>
      <c r="S855" s="3" t="str">
        <f>VLOOKUP(R855,'House Style2'!$A$1:$E$9,5,FALSE)</f>
        <v>Above Average</v>
      </c>
      <c r="T855">
        <v>6</v>
      </c>
      <c r="U855">
        <v>0.14959697157317609</v>
      </c>
      <c r="V855" t="s">
        <v>104</v>
      </c>
      <c r="W855">
        <v>5</v>
      </c>
      <c r="X855">
        <v>2004</v>
      </c>
      <c r="Y855">
        <v>2004</v>
      </c>
      <c r="Z855" t="s">
        <v>105</v>
      </c>
      <c r="AA855" t="s">
        <v>126</v>
      </c>
      <c r="AB855" t="s">
        <v>137</v>
      </c>
      <c r="AC855" t="s">
        <v>137</v>
      </c>
      <c r="AD855" t="s">
        <v>108</v>
      </c>
      <c r="AE855">
        <v>147</v>
      </c>
      <c r="AF855" t="s">
        <v>112</v>
      </c>
      <c r="AG855" t="s">
        <v>110</v>
      </c>
      <c r="AH855" t="s">
        <v>111</v>
      </c>
      <c r="AI855" t="s">
        <v>112</v>
      </c>
      <c r="AJ855" t="s">
        <v>110</v>
      </c>
      <c r="AK855" t="s">
        <v>130</v>
      </c>
      <c r="AL855" t="s">
        <v>113</v>
      </c>
      <c r="AM855">
        <v>697</v>
      </c>
      <c r="AN855" t="s">
        <v>114</v>
      </c>
      <c r="AO855">
        <v>0</v>
      </c>
      <c r="AP855">
        <v>151</v>
      </c>
      <c r="AQ855">
        <v>848</v>
      </c>
      <c r="AR855" t="s">
        <v>115</v>
      </c>
      <c r="AS855" t="s">
        <v>109</v>
      </c>
      <c r="AT855" t="s">
        <v>116</v>
      </c>
      <c r="AU855" t="s">
        <v>117</v>
      </c>
      <c r="AV855">
        <v>848</v>
      </c>
      <c r="AW855">
        <v>0.7510994951246015</v>
      </c>
      <c r="AX855" t="s">
        <v>195</v>
      </c>
      <c r="AY855">
        <v>0</v>
      </c>
      <c r="AZ855">
        <v>0</v>
      </c>
      <c r="BA855">
        <v>848</v>
      </c>
      <c r="BB855">
        <v>1</v>
      </c>
      <c r="BC855">
        <v>0</v>
      </c>
      <c r="BD855">
        <v>1</v>
      </c>
      <c r="BE855">
        <v>0</v>
      </c>
      <c r="BF855">
        <v>1</v>
      </c>
      <c r="BG855">
        <v>1</v>
      </c>
      <c r="BH855" t="s">
        <v>112</v>
      </c>
      <c r="BI855">
        <v>3</v>
      </c>
      <c r="BJ855" t="s">
        <v>119</v>
      </c>
      <c r="BK855">
        <v>1</v>
      </c>
      <c r="BL855" t="s">
        <v>110</v>
      </c>
      <c r="BM855" t="s">
        <v>120</v>
      </c>
      <c r="BN855">
        <v>2004</v>
      </c>
      <c r="BO855" t="s">
        <v>143</v>
      </c>
      <c r="BP855">
        <v>2</v>
      </c>
      <c r="BQ855">
        <v>420</v>
      </c>
      <c r="BR855" t="s">
        <v>110</v>
      </c>
      <c r="BS855" t="s">
        <v>110</v>
      </c>
      <c r="BT855" t="s">
        <v>116</v>
      </c>
      <c r="BU855">
        <v>149</v>
      </c>
      <c r="BV855">
        <v>0</v>
      </c>
      <c r="BW855">
        <v>0</v>
      </c>
      <c r="BX855">
        <v>0</v>
      </c>
      <c r="BY855">
        <v>0</v>
      </c>
      <c r="BZ855">
        <v>0</v>
      </c>
      <c r="CA855" t="s">
        <v>93</v>
      </c>
      <c r="CB855" t="s">
        <v>93</v>
      </c>
      <c r="CC855" t="s">
        <v>93</v>
      </c>
      <c r="CD855">
        <v>0</v>
      </c>
      <c r="CE855">
        <v>5</v>
      </c>
      <c r="CF855">
        <v>2008</v>
      </c>
      <c r="CG855" t="s">
        <v>122</v>
      </c>
      <c r="CH855" t="s">
        <v>123</v>
      </c>
      <c r="CI855">
        <v>149300</v>
      </c>
      <c r="CR855">
        <v>848</v>
      </c>
      <c r="CS855" t="s">
        <v>124</v>
      </c>
    </row>
    <row r="856" spans="1:97" x14ac:dyDescent="0.3">
      <c r="A856">
        <v>17</v>
      </c>
      <c r="B856">
        <v>20</v>
      </c>
      <c r="C856" t="s">
        <v>91</v>
      </c>
      <c r="D856" t="s">
        <v>93</v>
      </c>
      <c r="E856">
        <v>11241</v>
      </c>
      <c r="F856" t="s">
        <v>92</v>
      </c>
      <c r="G856" t="s">
        <v>93</v>
      </c>
      <c r="H856" t="s">
        <v>94</v>
      </c>
      <c r="I856" t="s">
        <v>95</v>
      </c>
      <c r="J856" t="s">
        <v>96</v>
      </c>
      <c r="K856" t="s">
        <v>133</v>
      </c>
      <c r="L856" t="s">
        <v>98</v>
      </c>
      <c r="M856" t="s">
        <v>192</v>
      </c>
      <c r="N856" t="s">
        <v>100</v>
      </c>
      <c r="O856" t="s">
        <v>101</v>
      </c>
      <c r="P856" t="s">
        <v>101</v>
      </c>
      <c r="Q856" t="s">
        <v>102</v>
      </c>
      <c r="R856" t="s">
        <v>136</v>
      </c>
      <c r="S856" s="3" t="str">
        <f>VLOOKUP(R856,'House Style2'!$A$1:$E$9,5,FALSE)</f>
        <v>Above Average</v>
      </c>
      <c r="T856">
        <v>6</v>
      </c>
      <c r="U856">
        <v>0.7027351027006602</v>
      </c>
      <c r="V856" t="s">
        <v>104</v>
      </c>
      <c r="W856">
        <v>7</v>
      </c>
      <c r="X856">
        <v>1970</v>
      </c>
      <c r="Y856">
        <v>1970</v>
      </c>
      <c r="Z856" t="s">
        <v>105</v>
      </c>
      <c r="AA856" t="s">
        <v>126</v>
      </c>
      <c r="AB856" t="s">
        <v>127</v>
      </c>
      <c r="AC856" t="s">
        <v>127</v>
      </c>
      <c r="AD856" t="s">
        <v>108</v>
      </c>
      <c r="AE856">
        <v>180</v>
      </c>
      <c r="AF856" t="s">
        <v>110</v>
      </c>
      <c r="AG856" t="s">
        <v>110</v>
      </c>
      <c r="AH856" t="s">
        <v>171</v>
      </c>
      <c r="AI856" t="s">
        <v>110</v>
      </c>
      <c r="AJ856" t="s">
        <v>110</v>
      </c>
      <c r="AK856" t="s">
        <v>156</v>
      </c>
      <c r="AL856" t="s">
        <v>151</v>
      </c>
      <c r="AM856">
        <v>578</v>
      </c>
      <c r="AN856" t="s">
        <v>114</v>
      </c>
      <c r="AO856">
        <v>0</v>
      </c>
      <c r="AP856">
        <v>426</v>
      </c>
      <c r="AQ856">
        <v>1004</v>
      </c>
      <c r="AR856" t="s">
        <v>115</v>
      </c>
      <c r="AS856" t="s">
        <v>109</v>
      </c>
      <c r="AT856" t="s">
        <v>116</v>
      </c>
      <c r="AU856" t="s">
        <v>117</v>
      </c>
      <c r="AV856">
        <v>1004</v>
      </c>
      <c r="AW856">
        <v>0.59594967822573097</v>
      </c>
      <c r="AX856" t="s">
        <v>195</v>
      </c>
      <c r="AY856">
        <v>0</v>
      </c>
      <c r="AZ856">
        <v>0</v>
      </c>
      <c r="BA856">
        <v>1004</v>
      </c>
      <c r="BB856">
        <v>1</v>
      </c>
      <c r="BC856">
        <v>0</v>
      </c>
      <c r="BD856">
        <v>1</v>
      </c>
      <c r="BE856">
        <v>0</v>
      </c>
      <c r="BF856">
        <v>2</v>
      </c>
      <c r="BG856">
        <v>1</v>
      </c>
      <c r="BH856" t="s">
        <v>110</v>
      </c>
      <c r="BI856">
        <v>5</v>
      </c>
      <c r="BJ856" t="s">
        <v>119</v>
      </c>
      <c r="BK856">
        <v>1</v>
      </c>
      <c r="BL856" t="s">
        <v>110</v>
      </c>
      <c r="BM856" t="s">
        <v>120</v>
      </c>
      <c r="BN856">
        <v>1970</v>
      </c>
      <c r="BO856" t="s">
        <v>121</v>
      </c>
      <c r="BP856">
        <v>2</v>
      </c>
      <c r="BQ856">
        <v>480</v>
      </c>
      <c r="BR856" t="s">
        <v>110</v>
      </c>
      <c r="BS856" t="s">
        <v>110</v>
      </c>
      <c r="BT856" t="s">
        <v>116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 t="s">
        <v>93</v>
      </c>
      <c r="CB856" t="s">
        <v>93</v>
      </c>
      <c r="CC856" t="s">
        <v>215</v>
      </c>
      <c r="CD856">
        <v>700</v>
      </c>
      <c r="CE856">
        <v>3</v>
      </c>
      <c r="CF856">
        <v>2010</v>
      </c>
      <c r="CG856" t="s">
        <v>122</v>
      </c>
      <c r="CH856" t="s">
        <v>123</v>
      </c>
      <c r="CI856">
        <v>149000</v>
      </c>
      <c r="CR856">
        <v>1004</v>
      </c>
      <c r="CS856" t="s">
        <v>124</v>
      </c>
    </row>
    <row r="857" spans="1:97" x14ac:dyDescent="0.3">
      <c r="A857">
        <v>204</v>
      </c>
      <c r="B857">
        <v>120</v>
      </c>
      <c r="C857" t="s">
        <v>158</v>
      </c>
      <c r="D857" t="s">
        <v>93</v>
      </c>
      <c r="E857">
        <v>4438</v>
      </c>
      <c r="F857" t="s">
        <v>92</v>
      </c>
      <c r="G857" t="s">
        <v>93</v>
      </c>
      <c r="H857" t="s">
        <v>141</v>
      </c>
      <c r="I857" t="s">
        <v>95</v>
      </c>
      <c r="J857" t="s">
        <v>96</v>
      </c>
      <c r="K857" t="s">
        <v>134</v>
      </c>
      <c r="L857" t="s">
        <v>98</v>
      </c>
      <c r="M857" t="s">
        <v>167</v>
      </c>
      <c r="N857" t="s">
        <v>100</v>
      </c>
      <c r="O857" t="s">
        <v>101</v>
      </c>
      <c r="P857" t="s">
        <v>101</v>
      </c>
      <c r="Q857" t="s">
        <v>175</v>
      </c>
      <c r="R857" t="s">
        <v>136</v>
      </c>
      <c r="S857" s="3" t="str">
        <f>VLOOKUP(R857,'House Style2'!$A$1:$E$9,5,FALSE)</f>
        <v>Above Average</v>
      </c>
      <c r="T857">
        <v>6</v>
      </c>
      <c r="U857">
        <v>0.18680228039609426</v>
      </c>
      <c r="V857" t="s">
        <v>104</v>
      </c>
      <c r="W857">
        <v>5</v>
      </c>
      <c r="X857">
        <v>2004</v>
      </c>
      <c r="Y857">
        <v>2004</v>
      </c>
      <c r="Z857" t="s">
        <v>105</v>
      </c>
      <c r="AA857" t="s">
        <v>126</v>
      </c>
      <c r="AB857" t="s">
        <v>137</v>
      </c>
      <c r="AC857" t="s">
        <v>137</v>
      </c>
      <c r="AD857" t="s">
        <v>108</v>
      </c>
      <c r="AE857">
        <v>205</v>
      </c>
      <c r="AF857" t="s">
        <v>112</v>
      </c>
      <c r="AG857" t="s">
        <v>110</v>
      </c>
      <c r="AH857" t="s">
        <v>111</v>
      </c>
      <c r="AI857" t="s">
        <v>112</v>
      </c>
      <c r="AJ857" t="s">
        <v>110</v>
      </c>
      <c r="AK857" t="s">
        <v>130</v>
      </c>
      <c r="AL857" t="s">
        <v>113</v>
      </c>
      <c r="AM857">
        <v>662</v>
      </c>
      <c r="AN857" t="s">
        <v>114</v>
      </c>
      <c r="AO857">
        <v>0</v>
      </c>
      <c r="AP857">
        <v>186</v>
      </c>
      <c r="AQ857">
        <v>848</v>
      </c>
      <c r="AR857" t="s">
        <v>115</v>
      </c>
      <c r="AS857" t="s">
        <v>109</v>
      </c>
      <c r="AT857" t="s">
        <v>116</v>
      </c>
      <c r="AU857" t="s">
        <v>117</v>
      </c>
      <c r="AV857">
        <v>848</v>
      </c>
      <c r="AW857">
        <v>0.31482366955120666</v>
      </c>
      <c r="AX857" t="s">
        <v>195</v>
      </c>
      <c r="AY857">
        <v>0</v>
      </c>
      <c r="AZ857">
        <v>0</v>
      </c>
      <c r="BA857">
        <v>848</v>
      </c>
      <c r="BB857">
        <v>1</v>
      </c>
      <c r="BC857">
        <v>0</v>
      </c>
      <c r="BD857">
        <v>1</v>
      </c>
      <c r="BE857">
        <v>0</v>
      </c>
      <c r="BF857">
        <v>1</v>
      </c>
      <c r="BG857">
        <v>1</v>
      </c>
      <c r="BH857" t="s">
        <v>112</v>
      </c>
      <c r="BI857">
        <v>3</v>
      </c>
      <c r="BJ857" t="s">
        <v>119</v>
      </c>
      <c r="BK857">
        <v>1</v>
      </c>
      <c r="BL857" t="s">
        <v>112</v>
      </c>
      <c r="BM857" t="s">
        <v>120</v>
      </c>
      <c r="BN857">
        <v>2004</v>
      </c>
      <c r="BO857" t="s">
        <v>143</v>
      </c>
      <c r="BP857">
        <v>2</v>
      </c>
      <c r="BQ857">
        <v>420</v>
      </c>
      <c r="BR857" t="s">
        <v>110</v>
      </c>
      <c r="BS857" t="s">
        <v>110</v>
      </c>
      <c r="BT857" t="s">
        <v>116</v>
      </c>
      <c r="BU857">
        <v>149</v>
      </c>
      <c r="BV857">
        <v>0</v>
      </c>
      <c r="BW857">
        <v>0</v>
      </c>
      <c r="BX857">
        <v>0</v>
      </c>
      <c r="BY857">
        <v>0</v>
      </c>
      <c r="BZ857">
        <v>0</v>
      </c>
      <c r="CA857" t="s">
        <v>93</v>
      </c>
      <c r="CB857" t="s">
        <v>93</v>
      </c>
      <c r="CC857" t="s">
        <v>93</v>
      </c>
      <c r="CD857">
        <v>0</v>
      </c>
      <c r="CE857">
        <v>1</v>
      </c>
      <c r="CF857">
        <v>2008</v>
      </c>
      <c r="CG857" t="s">
        <v>122</v>
      </c>
      <c r="CH857" t="s">
        <v>123</v>
      </c>
      <c r="CI857">
        <v>149000</v>
      </c>
      <c r="CR857">
        <v>848</v>
      </c>
      <c r="CS857" t="s">
        <v>124</v>
      </c>
    </row>
    <row r="858" spans="1:97" x14ac:dyDescent="0.3">
      <c r="A858">
        <v>658</v>
      </c>
      <c r="B858">
        <v>70</v>
      </c>
      <c r="C858" t="s">
        <v>91</v>
      </c>
      <c r="D858">
        <v>60</v>
      </c>
      <c r="E858">
        <v>7200</v>
      </c>
      <c r="F858" t="s">
        <v>92</v>
      </c>
      <c r="G858" t="s">
        <v>93</v>
      </c>
      <c r="H858" t="s">
        <v>141</v>
      </c>
      <c r="I858" t="s">
        <v>153</v>
      </c>
      <c r="J858" t="s">
        <v>96</v>
      </c>
      <c r="K858" t="s">
        <v>134</v>
      </c>
      <c r="L858" t="s">
        <v>154</v>
      </c>
      <c r="M858" t="s">
        <v>174</v>
      </c>
      <c r="N858" t="s">
        <v>100</v>
      </c>
      <c r="O858" t="s">
        <v>101</v>
      </c>
      <c r="P858" t="s">
        <v>101</v>
      </c>
      <c r="Q858" t="s">
        <v>102</v>
      </c>
      <c r="R858" t="s">
        <v>103</v>
      </c>
      <c r="S858" s="3" t="str">
        <f>VLOOKUP(R858,'House Style2'!$A$1:$E$9,5,FALSE)</f>
        <v>Above Average</v>
      </c>
      <c r="T858">
        <v>7</v>
      </c>
      <c r="U858">
        <v>0.50324542724373578</v>
      </c>
      <c r="V858" t="s">
        <v>104</v>
      </c>
      <c r="W858">
        <v>6</v>
      </c>
      <c r="X858">
        <v>1931</v>
      </c>
      <c r="Y858">
        <v>2000</v>
      </c>
      <c r="Z858" t="s">
        <v>105</v>
      </c>
      <c r="AA858" t="s">
        <v>126</v>
      </c>
      <c r="AB858" t="s">
        <v>181</v>
      </c>
      <c r="AC858" t="s">
        <v>155</v>
      </c>
      <c r="AD858" t="s">
        <v>129</v>
      </c>
      <c r="AE858">
        <v>0</v>
      </c>
      <c r="AF858" t="s">
        <v>110</v>
      </c>
      <c r="AG858" t="s">
        <v>220</v>
      </c>
      <c r="AH858" t="s">
        <v>162</v>
      </c>
      <c r="AI858" t="s">
        <v>112</v>
      </c>
      <c r="AJ858" t="s">
        <v>110</v>
      </c>
      <c r="AK858" t="s">
        <v>156</v>
      </c>
      <c r="AL858" t="s">
        <v>114</v>
      </c>
      <c r="AM858">
        <v>0</v>
      </c>
      <c r="AN858" t="s">
        <v>114</v>
      </c>
      <c r="AO858">
        <v>0</v>
      </c>
      <c r="AP858">
        <v>776</v>
      </c>
      <c r="AQ858">
        <v>776</v>
      </c>
      <c r="AR858" t="s">
        <v>115</v>
      </c>
      <c r="AS858" t="s">
        <v>110</v>
      </c>
      <c r="AT858" t="s">
        <v>116</v>
      </c>
      <c r="AU858" t="s">
        <v>117</v>
      </c>
      <c r="AV858">
        <v>851</v>
      </c>
      <c r="AW858">
        <v>0.45883623948774943</v>
      </c>
      <c r="AX858" t="s">
        <v>195</v>
      </c>
      <c r="AY858">
        <v>651</v>
      </c>
      <c r="AZ858">
        <v>0</v>
      </c>
      <c r="BA858">
        <v>1502</v>
      </c>
      <c r="BB858">
        <v>0</v>
      </c>
      <c r="BC858">
        <v>0</v>
      </c>
      <c r="BD858">
        <v>1</v>
      </c>
      <c r="BE858">
        <v>1</v>
      </c>
      <c r="BF858">
        <v>3</v>
      </c>
      <c r="BG858">
        <v>1</v>
      </c>
      <c r="BH858" t="s">
        <v>110</v>
      </c>
      <c r="BI858">
        <v>6</v>
      </c>
      <c r="BJ858" t="s">
        <v>119</v>
      </c>
      <c r="BK858">
        <v>1</v>
      </c>
      <c r="BL858" t="s">
        <v>112</v>
      </c>
      <c r="BM858" t="s">
        <v>120</v>
      </c>
      <c r="BN858">
        <v>1931</v>
      </c>
      <c r="BO858" t="s">
        <v>143</v>
      </c>
      <c r="BP858">
        <v>1</v>
      </c>
      <c r="BQ858">
        <v>270</v>
      </c>
      <c r="BR858" t="s">
        <v>110</v>
      </c>
      <c r="BS858" t="s">
        <v>110</v>
      </c>
      <c r="BT858" t="s">
        <v>238</v>
      </c>
      <c r="BU858">
        <v>0</v>
      </c>
      <c r="BV858">
        <v>0</v>
      </c>
      <c r="BW858">
        <v>112</v>
      </c>
      <c r="BX858">
        <v>0</v>
      </c>
      <c r="BY858">
        <v>0</v>
      </c>
      <c r="BZ858">
        <v>0</v>
      </c>
      <c r="CA858" t="s">
        <v>93</v>
      </c>
      <c r="CB858" t="s">
        <v>131</v>
      </c>
      <c r="CC858" t="s">
        <v>93</v>
      </c>
      <c r="CD858">
        <v>0</v>
      </c>
      <c r="CE858">
        <v>2</v>
      </c>
      <c r="CF858">
        <v>2008</v>
      </c>
      <c r="CG858" t="s">
        <v>122</v>
      </c>
      <c r="CH858" t="s">
        <v>123</v>
      </c>
      <c r="CI858">
        <v>149000</v>
      </c>
      <c r="CR858">
        <v>851</v>
      </c>
      <c r="CS858" t="s">
        <v>124</v>
      </c>
    </row>
    <row r="859" spans="1:97" x14ac:dyDescent="0.3">
      <c r="A859">
        <v>1146</v>
      </c>
      <c r="B859">
        <v>50</v>
      </c>
      <c r="C859" t="s">
        <v>158</v>
      </c>
      <c r="D859">
        <v>52</v>
      </c>
      <c r="E859">
        <v>6240</v>
      </c>
      <c r="F859" t="s">
        <v>92</v>
      </c>
      <c r="G859" t="s">
        <v>93</v>
      </c>
      <c r="H859" t="s">
        <v>141</v>
      </c>
      <c r="I859" t="s">
        <v>95</v>
      </c>
      <c r="J859" t="s">
        <v>96</v>
      </c>
      <c r="K859" t="s">
        <v>134</v>
      </c>
      <c r="L859" t="s">
        <v>98</v>
      </c>
      <c r="M859" t="s">
        <v>237</v>
      </c>
      <c r="N859" t="s">
        <v>203</v>
      </c>
      <c r="O859" t="s">
        <v>101</v>
      </c>
      <c r="P859" t="s">
        <v>101</v>
      </c>
      <c r="Q859" t="s">
        <v>102</v>
      </c>
      <c r="R859" t="s">
        <v>170</v>
      </c>
      <c r="S859" s="3" t="str">
        <f>VLOOKUP(R859,'House Style2'!$A$1:$E$9,5,FALSE)</f>
        <v>Below Average</v>
      </c>
      <c r="T859">
        <v>5</v>
      </c>
      <c r="U859">
        <v>0.59676556800851088</v>
      </c>
      <c r="V859" t="s">
        <v>225</v>
      </c>
      <c r="W859">
        <v>6</v>
      </c>
      <c r="X859">
        <v>1928</v>
      </c>
      <c r="Y859">
        <v>1950</v>
      </c>
      <c r="Z859" t="s">
        <v>105</v>
      </c>
      <c r="AA859" t="s">
        <v>126</v>
      </c>
      <c r="AB859" t="s">
        <v>176</v>
      </c>
      <c r="AC859" t="s">
        <v>176</v>
      </c>
      <c r="AD859" t="s">
        <v>129</v>
      </c>
      <c r="AE859">
        <v>0</v>
      </c>
      <c r="AF859" t="s">
        <v>110</v>
      </c>
      <c r="AG859" t="s">
        <v>110</v>
      </c>
      <c r="AH859" t="s">
        <v>162</v>
      </c>
      <c r="AI859" t="s">
        <v>110</v>
      </c>
      <c r="AJ859" t="s">
        <v>110</v>
      </c>
      <c r="AK859" t="s">
        <v>156</v>
      </c>
      <c r="AL859" t="s">
        <v>114</v>
      </c>
      <c r="AM859">
        <v>0</v>
      </c>
      <c r="AN859" t="s">
        <v>114</v>
      </c>
      <c r="AO859">
        <v>0</v>
      </c>
      <c r="AP859">
        <v>1042</v>
      </c>
      <c r="AQ859">
        <v>1042</v>
      </c>
      <c r="AR859" t="s">
        <v>115</v>
      </c>
      <c r="AS859" t="s">
        <v>109</v>
      </c>
      <c r="AT859" t="s">
        <v>116</v>
      </c>
      <c r="AU859" t="s">
        <v>117</v>
      </c>
      <c r="AV859">
        <v>1042</v>
      </c>
      <c r="AW859">
        <v>0.59552030067847772</v>
      </c>
      <c r="AX859" t="s">
        <v>195</v>
      </c>
      <c r="AY859">
        <v>534</v>
      </c>
      <c r="AZ859">
        <v>0</v>
      </c>
      <c r="BA859">
        <v>1576</v>
      </c>
      <c r="BB859">
        <v>0</v>
      </c>
      <c r="BC859">
        <v>0</v>
      </c>
      <c r="BD859">
        <v>1</v>
      </c>
      <c r="BE859">
        <v>0</v>
      </c>
      <c r="BF859">
        <v>3</v>
      </c>
      <c r="BG859">
        <v>1</v>
      </c>
      <c r="BH859" t="s">
        <v>110</v>
      </c>
      <c r="BI859">
        <v>8</v>
      </c>
      <c r="BJ859" t="s">
        <v>119</v>
      </c>
      <c r="BK859">
        <v>1</v>
      </c>
      <c r="BL859" t="s">
        <v>112</v>
      </c>
      <c r="BM859" t="s">
        <v>164</v>
      </c>
      <c r="BN859">
        <v>1928</v>
      </c>
      <c r="BO859" t="s">
        <v>114</v>
      </c>
      <c r="BP859">
        <v>1</v>
      </c>
      <c r="BQ859">
        <v>225</v>
      </c>
      <c r="BR859" t="s">
        <v>110</v>
      </c>
      <c r="BS859" t="s">
        <v>110</v>
      </c>
      <c r="BT859" t="s">
        <v>116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 t="s">
        <v>93</v>
      </c>
      <c r="CB859" t="s">
        <v>93</v>
      </c>
      <c r="CC859" t="s">
        <v>93</v>
      </c>
      <c r="CD859">
        <v>0</v>
      </c>
      <c r="CE859">
        <v>8</v>
      </c>
      <c r="CF859">
        <v>2006</v>
      </c>
      <c r="CG859" t="s">
        <v>122</v>
      </c>
      <c r="CH859" t="s">
        <v>224</v>
      </c>
      <c r="CI859">
        <v>149000</v>
      </c>
      <c r="CR859">
        <v>1042</v>
      </c>
      <c r="CS859" t="s">
        <v>124</v>
      </c>
    </row>
    <row r="860" spans="1:97" x14ac:dyDescent="0.3">
      <c r="A860">
        <v>688</v>
      </c>
      <c r="B860">
        <v>160</v>
      </c>
      <c r="C860" t="s">
        <v>188</v>
      </c>
      <c r="D860" t="s">
        <v>93</v>
      </c>
      <c r="E860">
        <v>5105</v>
      </c>
      <c r="F860" t="s">
        <v>92</v>
      </c>
      <c r="G860" t="s">
        <v>93</v>
      </c>
      <c r="H860" t="s">
        <v>152</v>
      </c>
      <c r="I860" t="s">
        <v>95</v>
      </c>
      <c r="J860" t="s">
        <v>96</v>
      </c>
      <c r="K860" t="s">
        <v>173</v>
      </c>
      <c r="L860" t="s">
        <v>98</v>
      </c>
      <c r="M860" t="s">
        <v>168</v>
      </c>
      <c r="N860" t="s">
        <v>100</v>
      </c>
      <c r="O860" t="s">
        <v>101</v>
      </c>
      <c r="P860" t="s">
        <v>101</v>
      </c>
      <c r="Q860" t="s">
        <v>175</v>
      </c>
      <c r="R860" t="s">
        <v>103</v>
      </c>
      <c r="S860" s="3" t="str">
        <f>VLOOKUP(R860,'House Style2'!$A$1:$E$9,5,FALSE)</f>
        <v>Above Average</v>
      </c>
      <c r="T860">
        <v>7</v>
      </c>
      <c r="U860">
        <v>0.91639656349513443</v>
      </c>
      <c r="V860" t="s">
        <v>104</v>
      </c>
      <c r="W860">
        <v>5</v>
      </c>
      <c r="X860">
        <v>2004</v>
      </c>
      <c r="Y860">
        <v>2004</v>
      </c>
      <c r="Z860" t="s">
        <v>105</v>
      </c>
      <c r="AA860" t="s">
        <v>126</v>
      </c>
      <c r="AB860" t="s">
        <v>176</v>
      </c>
      <c r="AC860" t="s">
        <v>176</v>
      </c>
      <c r="AD860" t="s">
        <v>129</v>
      </c>
      <c r="AE860">
        <v>0</v>
      </c>
      <c r="AF860" t="s">
        <v>112</v>
      </c>
      <c r="AG860" t="s">
        <v>110</v>
      </c>
      <c r="AH860" t="s">
        <v>111</v>
      </c>
      <c r="AI860" t="s">
        <v>112</v>
      </c>
      <c r="AJ860" t="s">
        <v>110</v>
      </c>
      <c r="AK860" t="s">
        <v>156</v>
      </c>
      <c r="AL860" t="s">
        <v>113</v>
      </c>
      <c r="AM860">
        <v>239</v>
      </c>
      <c r="AN860" t="s">
        <v>114</v>
      </c>
      <c r="AO860">
        <v>0</v>
      </c>
      <c r="AP860">
        <v>312</v>
      </c>
      <c r="AQ860">
        <v>551</v>
      </c>
      <c r="AR860" t="s">
        <v>115</v>
      </c>
      <c r="AS860" t="s">
        <v>109</v>
      </c>
      <c r="AT860" t="s">
        <v>116</v>
      </c>
      <c r="AU860" t="s">
        <v>117</v>
      </c>
      <c r="AV860">
        <v>551</v>
      </c>
      <c r="AW860">
        <v>0.2435580651243221</v>
      </c>
      <c r="AX860" t="s">
        <v>195</v>
      </c>
      <c r="AY860">
        <v>551</v>
      </c>
      <c r="AZ860">
        <v>0</v>
      </c>
      <c r="BA860">
        <v>1102</v>
      </c>
      <c r="BB860">
        <v>0</v>
      </c>
      <c r="BC860">
        <v>0</v>
      </c>
      <c r="BD860">
        <v>2</v>
      </c>
      <c r="BE860">
        <v>1</v>
      </c>
      <c r="BF860">
        <v>2</v>
      </c>
      <c r="BG860">
        <v>1</v>
      </c>
      <c r="BH860" t="s">
        <v>112</v>
      </c>
      <c r="BI860">
        <v>4</v>
      </c>
      <c r="BJ860" t="s">
        <v>119</v>
      </c>
      <c r="BK860">
        <v>0</v>
      </c>
      <c r="BL860" t="s">
        <v>93</v>
      </c>
      <c r="BM860" t="s">
        <v>164</v>
      </c>
      <c r="BN860">
        <v>2004</v>
      </c>
      <c r="BO860" t="s">
        <v>114</v>
      </c>
      <c r="BP860">
        <v>2</v>
      </c>
      <c r="BQ860">
        <v>480</v>
      </c>
      <c r="BR860" t="s">
        <v>110</v>
      </c>
      <c r="BS860" t="s">
        <v>110</v>
      </c>
      <c r="BT860" t="s">
        <v>116</v>
      </c>
      <c r="BU860">
        <v>0</v>
      </c>
      <c r="BV860">
        <v>60</v>
      </c>
      <c r="BW860">
        <v>0</v>
      </c>
      <c r="BX860">
        <v>0</v>
      </c>
      <c r="BY860">
        <v>0</v>
      </c>
      <c r="BZ860">
        <v>0</v>
      </c>
      <c r="CA860" t="s">
        <v>93</v>
      </c>
      <c r="CB860" t="s">
        <v>93</v>
      </c>
      <c r="CC860" t="s">
        <v>93</v>
      </c>
      <c r="CD860">
        <v>0</v>
      </c>
      <c r="CE860">
        <v>3</v>
      </c>
      <c r="CF860">
        <v>2007</v>
      </c>
      <c r="CG860" t="s">
        <v>122</v>
      </c>
      <c r="CH860" t="s">
        <v>123</v>
      </c>
      <c r="CI860">
        <v>148800</v>
      </c>
      <c r="CR860">
        <v>551</v>
      </c>
      <c r="CS860" t="s">
        <v>124</v>
      </c>
    </row>
    <row r="861" spans="1:97" x14ac:dyDescent="0.3">
      <c r="A861">
        <v>196</v>
      </c>
      <c r="B861">
        <v>160</v>
      </c>
      <c r="C861" t="s">
        <v>91</v>
      </c>
      <c r="D861">
        <v>24</v>
      </c>
      <c r="E861">
        <v>2280</v>
      </c>
      <c r="F861" t="s">
        <v>92</v>
      </c>
      <c r="G861" t="s">
        <v>93</v>
      </c>
      <c r="H861" t="s">
        <v>141</v>
      </c>
      <c r="I861" t="s">
        <v>95</v>
      </c>
      <c r="J861" t="s">
        <v>96</v>
      </c>
      <c r="K861" t="s">
        <v>173</v>
      </c>
      <c r="L861" t="s">
        <v>98</v>
      </c>
      <c r="M861" t="s">
        <v>258</v>
      </c>
      <c r="N861" t="s">
        <v>203</v>
      </c>
      <c r="O861" t="s">
        <v>101</v>
      </c>
      <c r="P861" t="s">
        <v>101</v>
      </c>
      <c r="Q861" t="s">
        <v>234</v>
      </c>
      <c r="R861" t="s">
        <v>103</v>
      </c>
      <c r="S861" s="3" t="str">
        <f>VLOOKUP(R861,'House Style2'!$A$1:$E$9,5,FALSE)</f>
        <v>Above Average</v>
      </c>
      <c r="T861">
        <v>6</v>
      </c>
      <c r="U861">
        <v>0.43944537192887334</v>
      </c>
      <c r="V861" t="s">
        <v>104</v>
      </c>
      <c r="W861">
        <v>6</v>
      </c>
      <c r="X861">
        <v>1976</v>
      </c>
      <c r="Y861">
        <v>1976</v>
      </c>
      <c r="Z861" t="s">
        <v>105</v>
      </c>
      <c r="AA861" t="s">
        <v>126</v>
      </c>
      <c r="AB861" t="s">
        <v>194</v>
      </c>
      <c r="AC861" t="s">
        <v>259</v>
      </c>
      <c r="AD861" t="s">
        <v>129</v>
      </c>
      <c r="AE861">
        <v>0</v>
      </c>
      <c r="AF861" t="s">
        <v>110</v>
      </c>
      <c r="AG861" t="s">
        <v>110</v>
      </c>
      <c r="AH861" t="s">
        <v>171</v>
      </c>
      <c r="AI861" t="s">
        <v>112</v>
      </c>
      <c r="AJ861" t="s">
        <v>110</v>
      </c>
      <c r="AK861" t="s">
        <v>156</v>
      </c>
      <c r="AL861" t="s">
        <v>151</v>
      </c>
      <c r="AM861">
        <v>566</v>
      </c>
      <c r="AN861" t="s">
        <v>114</v>
      </c>
      <c r="AO861">
        <v>0</v>
      </c>
      <c r="AP861">
        <v>289</v>
      </c>
      <c r="AQ861">
        <v>855</v>
      </c>
      <c r="AR861" t="s">
        <v>115</v>
      </c>
      <c r="AS861" t="s">
        <v>110</v>
      </c>
      <c r="AT861" t="s">
        <v>116</v>
      </c>
      <c r="AU861" t="s">
        <v>117</v>
      </c>
      <c r="AV861">
        <v>855</v>
      </c>
      <c r="AW861">
        <v>0.93432410496891927</v>
      </c>
      <c r="AX861" t="s">
        <v>195</v>
      </c>
      <c r="AY861">
        <v>601</v>
      </c>
      <c r="AZ861">
        <v>0</v>
      </c>
      <c r="BA861">
        <v>1456</v>
      </c>
      <c r="BB861">
        <v>0</v>
      </c>
      <c r="BC861">
        <v>0</v>
      </c>
      <c r="BD861">
        <v>2</v>
      </c>
      <c r="BE861">
        <v>1</v>
      </c>
      <c r="BF861">
        <v>3</v>
      </c>
      <c r="BG861">
        <v>1</v>
      </c>
      <c r="BH861" t="s">
        <v>110</v>
      </c>
      <c r="BI861">
        <v>7</v>
      </c>
      <c r="BJ861" t="s">
        <v>119</v>
      </c>
      <c r="BK861">
        <v>1</v>
      </c>
      <c r="BL861" t="s">
        <v>110</v>
      </c>
      <c r="BM861" t="s">
        <v>120</v>
      </c>
      <c r="BN861">
        <v>1976</v>
      </c>
      <c r="BO861" t="s">
        <v>114</v>
      </c>
      <c r="BP861">
        <v>2</v>
      </c>
      <c r="BQ861">
        <v>440</v>
      </c>
      <c r="BR861" t="s">
        <v>110</v>
      </c>
      <c r="BS861" t="s">
        <v>110</v>
      </c>
      <c r="BT861" t="s">
        <v>116</v>
      </c>
      <c r="BU861">
        <v>87</v>
      </c>
      <c r="BV861">
        <v>0</v>
      </c>
      <c r="BW861">
        <v>0</v>
      </c>
      <c r="BX861">
        <v>0</v>
      </c>
      <c r="BY861">
        <v>0</v>
      </c>
      <c r="BZ861">
        <v>0</v>
      </c>
      <c r="CA861" t="s">
        <v>93</v>
      </c>
      <c r="CB861" t="s">
        <v>93</v>
      </c>
      <c r="CC861" t="s">
        <v>93</v>
      </c>
      <c r="CD861">
        <v>0</v>
      </c>
      <c r="CE861">
        <v>7</v>
      </c>
      <c r="CF861">
        <v>2009</v>
      </c>
      <c r="CG861" t="s">
        <v>122</v>
      </c>
      <c r="CH861" t="s">
        <v>123</v>
      </c>
      <c r="CI861">
        <v>148500</v>
      </c>
      <c r="CR861">
        <v>855</v>
      </c>
      <c r="CS861" t="s">
        <v>124</v>
      </c>
    </row>
    <row r="862" spans="1:97" x14ac:dyDescent="0.3">
      <c r="A862">
        <v>676</v>
      </c>
      <c r="B862">
        <v>160</v>
      </c>
      <c r="C862" t="s">
        <v>91</v>
      </c>
      <c r="D862">
        <v>24</v>
      </c>
      <c r="E862">
        <v>2289</v>
      </c>
      <c r="F862" t="s">
        <v>92</v>
      </c>
      <c r="G862" t="s">
        <v>93</v>
      </c>
      <c r="H862" t="s">
        <v>141</v>
      </c>
      <c r="I862" t="s">
        <v>95</v>
      </c>
      <c r="J862" t="s">
        <v>96</v>
      </c>
      <c r="K862" t="s">
        <v>134</v>
      </c>
      <c r="L862" t="s">
        <v>98</v>
      </c>
      <c r="M862" t="s">
        <v>258</v>
      </c>
      <c r="N862" t="s">
        <v>203</v>
      </c>
      <c r="O862" t="s">
        <v>101</v>
      </c>
      <c r="P862" t="s">
        <v>101</v>
      </c>
      <c r="Q862" t="s">
        <v>234</v>
      </c>
      <c r="R862" t="s">
        <v>103</v>
      </c>
      <c r="S862" s="3" t="str">
        <f>VLOOKUP(R862,'House Style2'!$A$1:$E$9,5,FALSE)</f>
        <v>Above Average</v>
      </c>
      <c r="T862">
        <v>6</v>
      </c>
      <c r="U862">
        <v>0.20064008115541987</v>
      </c>
      <c r="V862" t="s">
        <v>104</v>
      </c>
      <c r="W862">
        <v>6</v>
      </c>
      <c r="X862">
        <v>1978</v>
      </c>
      <c r="Y862">
        <v>1978</v>
      </c>
      <c r="Z862" t="s">
        <v>105</v>
      </c>
      <c r="AA862" t="s">
        <v>126</v>
      </c>
      <c r="AB862" t="s">
        <v>194</v>
      </c>
      <c r="AC862" t="s">
        <v>259</v>
      </c>
      <c r="AD862" t="s">
        <v>129</v>
      </c>
      <c r="AE862">
        <v>0</v>
      </c>
      <c r="AF862" t="s">
        <v>110</v>
      </c>
      <c r="AG862" t="s">
        <v>110</v>
      </c>
      <c r="AH862" t="s">
        <v>171</v>
      </c>
      <c r="AI862" t="s">
        <v>110</v>
      </c>
      <c r="AJ862" t="s">
        <v>110</v>
      </c>
      <c r="AK862" t="s">
        <v>156</v>
      </c>
      <c r="AL862" t="s">
        <v>151</v>
      </c>
      <c r="AM862">
        <v>311</v>
      </c>
      <c r="AN862" t="s">
        <v>114</v>
      </c>
      <c r="AO862">
        <v>0</v>
      </c>
      <c r="AP862">
        <v>544</v>
      </c>
      <c r="AQ862">
        <v>855</v>
      </c>
      <c r="AR862" t="s">
        <v>115</v>
      </c>
      <c r="AS862" t="s">
        <v>110</v>
      </c>
      <c r="AT862" t="s">
        <v>116</v>
      </c>
      <c r="AU862" t="s">
        <v>117</v>
      </c>
      <c r="AV862">
        <v>855</v>
      </c>
      <c r="AW862">
        <v>0.24800980656903748</v>
      </c>
      <c r="AX862" t="s">
        <v>195</v>
      </c>
      <c r="AY862">
        <v>586</v>
      </c>
      <c r="AZ862">
        <v>0</v>
      </c>
      <c r="BA862">
        <v>1441</v>
      </c>
      <c r="BB862">
        <v>0</v>
      </c>
      <c r="BC862">
        <v>0</v>
      </c>
      <c r="BD862">
        <v>2</v>
      </c>
      <c r="BE862">
        <v>1</v>
      </c>
      <c r="BF862">
        <v>3</v>
      </c>
      <c r="BG862">
        <v>1</v>
      </c>
      <c r="BH862" t="s">
        <v>110</v>
      </c>
      <c r="BI862">
        <v>7</v>
      </c>
      <c r="BJ862" t="s">
        <v>119</v>
      </c>
      <c r="BK862">
        <v>1</v>
      </c>
      <c r="BL862" t="s">
        <v>110</v>
      </c>
      <c r="BM862" t="s">
        <v>120</v>
      </c>
      <c r="BN862">
        <v>1978</v>
      </c>
      <c r="BO862" t="s">
        <v>114</v>
      </c>
      <c r="BP862">
        <v>2</v>
      </c>
      <c r="BQ862">
        <v>440</v>
      </c>
      <c r="BR862" t="s">
        <v>110</v>
      </c>
      <c r="BS862" t="s">
        <v>110</v>
      </c>
      <c r="BT862" t="s">
        <v>116</v>
      </c>
      <c r="BU862">
        <v>28</v>
      </c>
      <c r="BV862">
        <v>0</v>
      </c>
      <c r="BW862">
        <v>0</v>
      </c>
      <c r="BX862">
        <v>0</v>
      </c>
      <c r="BY862">
        <v>0</v>
      </c>
      <c r="BZ862">
        <v>0</v>
      </c>
      <c r="CA862" t="s">
        <v>93</v>
      </c>
      <c r="CB862" t="s">
        <v>93</v>
      </c>
      <c r="CC862" t="s">
        <v>93</v>
      </c>
      <c r="CD862">
        <v>0</v>
      </c>
      <c r="CE862">
        <v>4</v>
      </c>
      <c r="CF862">
        <v>2009</v>
      </c>
      <c r="CG862" t="s">
        <v>122</v>
      </c>
      <c r="CH862" t="s">
        <v>123</v>
      </c>
      <c r="CI862">
        <v>148500</v>
      </c>
      <c r="CR862">
        <v>855</v>
      </c>
      <c r="CS862" t="s">
        <v>124</v>
      </c>
    </row>
    <row r="863" spans="1:97" x14ac:dyDescent="0.3">
      <c r="A863">
        <v>866</v>
      </c>
      <c r="B863">
        <v>20</v>
      </c>
      <c r="C863" t="s">
        <v>91</v>
      </c>
      <c r="D863" t="s">
        <v>93</v>
      </c>
      <c r="E863">
        <v>8750</v>
      </c>
      <c r="F863" t="s">
        <v>92</v>
      </c>
      <c r="G863" t="s">
        <v>93</v>
      </c>
      <c r="H863" t="s">
        <v>94</v>
      </c>
      <c r="I863" t="s">
        <v>95</v>
      </c>
      <c r="J863" t="s">
        <v>96</v>
      </c>
      <c r="K863" t="s">
        <v>134</v>
      </c>
      <c r="L863" t="s">
        <v>98</v>
      </c>
      <c r="M863" t="s">
        <v>192</v>
      </c>
      <c r="N863" t="s">
        <v>100</v>
      </c>
      <c r="O863" t="s">
        <v>101</v>
      </c>
      <c r="P863" t="s">
        <v>101</v>
      </c>
      <c r="Q863" t="s">
        <v>102</v>
      </c>
      <c r="R863" t="s">
        <v>136</v>
      </c>
      <c r="S863" s="3" t="str">
        <f>VLOOKUP(R863,'House Style2'!$A$1:$E$9,5,FALSE)</f>
        <v>Above Average</v>
      </c>
      <c r="T863">
        <v>5</v>
      </c>
      <c r="U863">
        <v>0.81402987318295084</v>
      </c>
      <c r="V863" t="s">
        <v>225</v>
      </c>
      <c r="W863">
        <v>6</v>
      </c>
      <c r="X863">
        <v>1970</v>
      </c>
      <c r="Y863">
        <v>1970</v>
      </c>
      <c r="Z863" t="s">
        <v>105</v>
      </c>
      <c r="AA863" t="s">
        <v>126</v>
      </c>
      <c r="AB863" t="s">
        <v>176</v>
      </c>
      <c r="AC863" t="s">
        <v>176</v>
      </c>
      <c r="AD863" t="s">
        <v>108</v>
      </c>
      <c r="AE863">
        <v>76</v>
      </c>
      <c r="AF863" t="s">
        <v>110</v>
      </c>
      <c r="AG863" t="s">
        <v>110</v>
      </c>
      <c r="AH863" t="s">
        <v>171</v>
      </c>
      <c r="AI863" t="s">
        <v>110</v>
      </c>
      <c r="AJ863" t="s">
        <v>110</v>
      </c>
      <c r="AK863" t="s">
        <v>156</v>
      </c>
      <c r="AL863" t="s">
        <v>189</v>
      </c>
      <c r="AM863">
        <v>828</v>
      </c>
      <c r="AN863" t="s">
        <v>114</v>
      </c>
      <c r="AO863">
        <v>0</v>
      </c>
      <c r="AP863">
        <v>174</v>
      </c>
      <c r="AQ863">
        <v>1002</v>
      </c>
      <c r="AR863" t="s">
        <v>115</v>
      </c>
      <c r="AS863" t="s">
        <v>110</v>
      </c>
      <c r="AT863" t="s">
        <v>116</v>
      </c>
      <c r="AU863" t="s">
        <v>117</v>
      </c>
      <c r="AV863">
        <v>1002</v>
      </c>
      <c r="AW863">
        <v>0.49171454390705327</v>
      </c>
      <c r="AX863" t="s">
        <v>195</v>
      </c>
      <c r="AY863">
        <v>0</v>
      </c>
      <c r="AZ863">
        <v>0</v>
      </c>
      <c r="BA863">
        <v>1002</v>
      </c>
      <c r="BB863">
        <v>1</v>
      </c>
      <c r="BC863">
        <v>0</v>
      </c>
      <c r="BD863">
        <v>1</v>
      </c>
      <c r="BE863">
        <v>0</v>
      </c>
      <c r="BF863">
        <v>3</v>
      </c>
      <c r="BG863">
        <v>1</v>
      </c>
      <c r="BH863" t="s">
        <v>110</v>
      </c>
      <c r="BI863">
        <v>5</v>
      </c>
      <c r="BJ863" t="s">
        <v>119</v>
      </c>
      <c r="BK863">
        <v>0</v>
      </c>
      <c r="BL863" t="s">
        <v>93</v>
      </c>
      <c r="BM863" t="s">
        <v>164</v>
      </c>
      <c r="BN863">
        <v>1973</v>
      </c>
      <c r="BO863" t="s">
        <v>114</v>
      </c>
      <c r="BP863">
        <v>2</v>
      </c>
      <c r="BQ863">
        <v>902</v>
      </c>
      <c r="BR863" t="s">
        <v>110</v>
      </c>
      <c r="BS863" t="s">
        <v>110</v>
      </c>
      <c r="BT863" t="s">
        <v>116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 t="s">
        <v>93</v>
      </c>
      <c r="CB863" t="s">
        <v>131</v>
      </c>
      <c r="CC863" t="s">
        <v>93</v>
      </c>
      <c r="CD863">
        <v>0</v>
      </c>
      <c r="CE863">
        <v>8</v>
      </c>
      <c r="CF863">
        <v>2009</v>
      </c>
      <c r="CG863" t="s">
        <v>122</v>
      </c>
      <c r="CH863" t="s">
        <v>123</v>
      </c>
      <c r="CI863">
        <v>148500</v>
      </c>
      <c r="CR863">
        <v>1002</v>
      </c>
      <c r="CS863" t="s">
        <v>124</v>
      </c>
    </row>
    <row r="864" spans="1:97" x14ac:dyDescent="0.3">
      <c r="A864">
        <v>231</v>
      </c>
      <c r="B864">
        <v>20</v>
      </c>
      <c r="C864" t="s">
        <v>91</v>
      </c>
      <c r="D864">
        <v>73</v>
      </c>
      <c r="E864">
        <v>8760</v>
      </c>
      <c r="F864" t="s">
        <v>92</v>
      </c>
      <c r="G864" t="s">
        <v>93</v>
      </c>
      <c r="H864" t="s">
        <v>141</v>
      </c>
      <c r="I864" t="s">
        <v>95</v>
      </c>
      <c r="J864" t="s">
        <v>96</v>
      </c>
      <c r="K864" t="s">
        <v>134</v>
      </c>
      <c r="L864" t="s">
        <v>98</v>
      </c>
      <c r="M864" t="s">
        <v>192</v>
      </c>
      <c r="N864" t="s">
        <v>100</v>
      </c>
      <c r="O864" t="s">
        <v>101</v>
      </c>
      <c r="P864" t="s">
        <v>101</v>
      </c>
      <c r="Q864" t="s">
        <v>102</v>
      </c>
      <c r="R864" t="s">
        <v>136</v>
      </c>
      <c r="S864" s="3" t="str">
        <f>VLOOKUP(R864,'House Style2'!$A$1:$E$9,5,FALSE)</f>
        <v>Above Average</v>
      </c>
      <c r="T864">
        <v>6</v>
      </c>
      <c r="U864">
        <v>0.43040811268265866</v>
      </c>
      <c r="V864" t="s">
        <v>104</v>
      </c>
      <c r="W864">
        <v>6</v>
      </c>
      <c r="X864">
        <v>1959</v>
      </c>
      <c r="Y864">
        <v>1959</v>
      </c>
      <c r="Z864" t="s">
        <v>125</v>
      </c>
      <c r="AA864" t="s">
        <v>126</v>
      </c>
      <c r="AB864" t="s">
        <v>176</v>
      </c>
      <c r="AC864" t="s">
        <v>176</v>
      </c>
      <c r="AD864" t="s">
        <v>108</v>
      </c>
      <c r="AE864">
        <v>220</v>
      </c>
      <c r="AF864" t="s">
        <v>110</v>
      </c>
      <c r="AG864" t="s">
        <v>110</v>
      </c>
      <c r="AH864" t="s">
        <v>171</v>
      </c>
      <c r="AI864" t="s">
        <v>110</v>
      </c>
      <c r="AJ864" t="s">
        <v>110</v>
      </c>
      <c r="AK864" t="s">
        <v>156</v>
      </c>
      <c r="AL864" t="s">
        <v>114</v>
      </c>
      <c r="AM864">
        <v>0</v>
      </c>
      <c r="AN864" t="s">
        <v>114</v>
      </c>
      <c r="AO864">
        <v>0</v>
      </c>
      <c r="AP864">
        <v>1194</v>
      </c>
      <c r="AQ864">
        <v>1194</v>
      </c>
      <c r="AR864" t="s">
        <v>115</v>
      </c>
      <c r="AS864" t="s">
        <v>110</v>
      </c>
      <c r="AT864" t="s">
        <v>116</v>
      </c>
      <c r="AU864" t="s">
        <v>117</v>
      </c>
      <c r="AV864">
        <v>1194</v>
      </c>
      <c r="AW864">
        <v>0.70043915691593239</v>
      </c>
      <c r="AX864" t="s">
        <v>118</v>
      </c>
      <c r="AY864">
        <v>0</v>
      </c>
      <c r="AZ864">
        <v>0</v>
      </c>
      <c r="BA864">
        <v>1194</v>
      </c>
      <c r="BB864">
        <v>1</v>
      </c>
      <c r="BC864">
        <v>0</v>
      </c>
      <c r="BD864">
        <v>1</v>
      </c>
      <c r="BE864">
        <v>0</v>
      </c>
      <c r="BF864">
        <v>3</v>
      </c>
      <c r="BG864">
        <v>1</v>
      </c>
      <c r="BH864" t="s">
        <v>110</v>
      </c>
      <c r="BI864">
        <v>6</v>
      </c>
      <c r="BJ864" t="s">
        <v>119</v>
      </c>
      <c r="BK864">
        <v>0</v>
      </c>
      <c r="BL864" t="s">
        <v>93</v>
      </c>
      <c r="BM864" t="s">
        <v>120</v>
      </c>
      <c r="BN864">
        <v>1959</v>
      </c>
      <c r="BO864" t="s">
        <v>143</v>
      </c>
      <c r="BP864">
        <v>1</v>
      </c>
      <c r="BQ864">
        <v>312</v>
      </c>
      <c r="BR864" t="s">
        <v>110</v>
      </c>
      <c r="BS864" t="s">
        <v>110</v>
      </c>
      <c r="BT864" t="s">
        <v>116</v>
      </c>
      <c r="BU864">
        <v>0</v>
      </c>
      <c r="BV864">
        <v>0</v>
      </c>
      <c r="BW864">
        <v>120</v>
      </c>
      <c r="BX864">
        <v>0</v>
      </c>
      <c r="BY864">
        <v>0</v>
      </c>
      <c r="BZ864">
        <v>0</v>
      </c>
      <c r="CA864" t="s">
        <v>93</v>
      </c>
      <c r="CB864" t="s">
        <v>93</v>
      </c>
      <c r="CC864" t="s">
        <v>93</v>
      </c>
      <c r="CD864">
        <v>0</v>
      </c>
      <c r="CE864">
        <v>4</v>
      </c>
      <c r="CF864">
        <v>2010</v>
      </c>
      <c r="CG864" t="s">
        <v>122</v>
      </c>
      <c r="CH864" t="s">
        <v>123</v>
      </c>
      <c r="CI864">
        <v>148000</v>
      </c>
      <c r="CR864">
        <v>1194</v>
      </c>
      <c r="CS864" t="s">
        <v>124</v>
      </c>
    </row>
    <row r="865" spans="1:97" x14ac:dyDescent="0.3">
      <c r="A865">
        <v>270</v>
      </c>
      <c r="B865">
        <v>20</v>
      </c>
      <c r="C865" t="s">
        <v>91</v>
      </c>
      <c r="D865" t="s">
        <v>93</v>
      </c>
      <c r="E865">
        <v>7917</v>
      </c>
      <c r="F865" t="s">
        <v>92</v>
      </c>
      <c r="G865" t="s">
        <v>93</v>
      </c>
      <c r="H865" t="s">
        <v>94</v>
      </c>
      <c r="I865" t="s">
        <v>95</v>
      </c>
      <c r="J865" t="s">
        <v>96</v>
      </c>
      <c r="K865" t="s">
        <v>97</v>
      </c>
      <c r="L865" t="s">
        <v>98</v>
      </c>
      <c r="M865" t="s">
        <v>202</v>
      </c>
      <c r="N865" t="s">
        <v>203</v>
      </c>
      <c r="O865" t="s">
        <v>101</v>
      </c>
      <c r="P865" t="s">
        <v>101</v>
      </c>
      <c r="Q865" t="s">
        <v>102</v>
      </c>
      <c r="R865" t="s">
        <v>136</v>
      </c>
      <c r="S865" s="3" t="str">
        <f>VLOOKUP(R865,'House Style2'!$A$1:$E$9,5,FALSE)</f>
        <v>Above Average</v>
      </c>
      <c r="T865">
        <v>6</v>
      </c>
      <c r="U865">
        <v>0.46201652686147776</v>
      </c>
      <c r="V865" t="s">
        <v>104</v>
      </c>
      <c r="W865">
        <v>7</v>
      </c>
      <c r="X865">
        <v>1976</v>
      </c>
      <c r="Y865">
        <v>1976</v>
      </c>
      <c r="Z865" t="s">
        <v>125</v>
      </c>
      <c r="AA865" t="s">
        <v>126</v>
      </c>
      <c r="AB865" t="s">
        <v>107</v>
      </c>
      <c r="AC865" t="s">
        <v>107</v>
      </c>
      <c r="AD865" t="s">
        <v>108</v>
      </c>
      <c r="AE865">
        <v>174</v>
      </c>
      <c r="AF865" t="s">
        <v>110</v>
      </c>
      <c r="AG865" t="s">
        <v>112</v>
      </c>
      <c r="AH865" t="s">
        <v>171</v>
      </c>
      <c r="AI865" t="s">
        <v>110</v>
      </c>
      <c r="AJ865" t="s">
        <v>112</v>
      </c>
      <c r="AK865" t="s">
        <v>156</v>
      </c>
      <c r="AL865" t="s">
        <v>189</v>
      </c>
      <c r="AM865">
        <v>751</v>
      </c>
      <c r="AN865" t="s">
        <v>114</v>
      </c>
      <c r="AO865">
        <v>0</v>
      </c>
      <c r="AP865">
        <v>392</v>
      </c>
      <c r="AQ865">
        <v>1143</v>
      </c>
      <c r="AR865" t="s">
        <v>115</v>
      </c>
      <c r="AS865" t="s">
        <v>110</v>
      </c>
      <c r="AT865" t="s">
        <v>116</v>
      </c>
      <c r="AU865" t="s">
        <v>117</v>
      </c>
      <c r="AV865">
        <v>1113</v>
      </c>
      <c r="AW865">
        <v>0.1156886817688505</v>
      </c>
      <c r="AX865" t="s">
        <v>118</v>
      </c>
      <c r="AY865">
        <v>0</v>
      </c>
      <c r="AZ865">
        <v>0</v>
      </c>
      <c r="BA865">
        <v>1113</v>
      </c>
      <c r="BB865">
        <v>1</v>
      </c>
      <c r="BC865">
        <v>0</v>
      </c>
      <c r="BD865">
        <v>1</v>
      </c>
      <c r="BE865">
        <v>1</v>
      </c>
      <c r="BF865">
        <v>3</v>
      </c>
      <c r="BG865">
        <v>1</v>
      </c>
      <c r="BH865" t="s">
        <v>110</v>
      </c>
      <c r="BI865">
        <v>6</v>
      </c>
      <c r="BJ865" t="s">
        <v>119</v>
      </c>
      <c r="BK865">
        <v>1</v>
      </c>
      <c r="BL865" t="s">
        <v>220</v>
      </c>
      <c r="BM865" t="s">
        <v>120</v>
      </c>
      <c r="BN865">
        <v>1987</v>
      </c>
      <c r="BO865" t="s">
        <v>143</v>
      </c>
      <c r="BP865">
        <v>1</v>
      </c>
      <c r="BQ865">
        <v>504</v>
      </c>
      <c r="BR865" t="s">
        <v>110</v>
      </c>
      <c r="BS865" t="s">
        <v>112</v>
      </c>
      <c r="BT865" t="s">
        <v>116</v>
      </c>
      <c r="BU865">
        <v>370</v>
      </c>
      <c r="BV865">
        <v>30</v>
      </c>
      <c r="BW865">
        <v>0</v>
      </c>
      <c r="BX865">
        <v>0</v>
      </c>
      <c r="BY865">
        <v>0</v>
      </c>
      <c r="BZ865">
        <v>0</v>
      </c>
      <c r="CA865" t="s">
        <v>93</v>
      </c>
      <c r="CB865" t="s">
        <v>165</v>
      </c>
      <c r="CC865" t="s">
        <v>93</v>
      </c>
      <c r="CD865">
        <v>0</v>
      </c>
      <c r="CE865">
        <v>5</v>
      </c>
      <c r="CF865">
        <v>2007</v>
      </c>
      <c r="CG865" t="s">
        <v>122</v>
      </c>
      <c r="CH865" t="s">
        <v>123</v>
      </c>
      <c r="CI865">
        <v>148000</v>
      </c>
      <c r="CR865">
        <v>1113</v>
      </c>
      <c r="CS865" t="s">
        <v>124</v>
      </c>
    </row>
    <row r="866" spans="1:97" x14ac:dyDescent="0.3">
      <c r="A866">
        <v>377</v>
      </c>
      <c r="B866">
        <v>85</v>
      </c>
      <c r="C866" t="s">
        <v>91</v>
      </c>
      <c r="D866">
        <v>57</v>
      </c>
      <c r="E866">
        <v>8846</v>
      </c>
      <c r="F866" t="s">
        <v>92</v>
      </c>
      <c r="G866" t="s">
        <v>93</v>
      </c>
      <c r="H866" t="s">
        <v>94</v>
      </c>
      <c r="I866" t="s">
        <v>95</v>
      </c>
      <c r="J866" t="s">
        <v>96</v>
      </c>
      <c r="K866" t="s">
        <v>133</v>
      </c>
      <c r="L866" t="s">
        <v>98</v>
      </c>
      <c r="M866" t="s">
        <v>167</v>
      </c>
      <c r="N866" t="s">
        <v>100</v>
      </c>
      <c r="O866" t="s">
        <v>101</v>
      </c>
      <c r="P866" t="s">
        <v>101</v>
      </c>
      <c r="Q866" t="s">
        <v>102</v>
      </c>
      <c r="R866" t="s">
        <v>241</v>
      </c>
      <c r="S866" s="3" t="str">
        <f>VLOOKUP(R866,'House Style2'!$A$1:$E$9,5,FALSE)</f>
        <v>Below Average</v>
      </c>
      <c r="T866">
        <v>5</v>
      </c>
      <c r="U866">
        <v>0.98157045227667006</v>
      </c>
      <c r="V866" t="s">
        <v>225</v>
      </c>
      <c r="W866">
        <v>5</v>
      </c>
      <c r="X866">
        <v>1996</v>
      </c>
      <c r="Y866">
        <v>1996</v>
      </c>
      <c r="Z866" t="s">
        <v>105</v>
      </c>
      <c r="AA866" t="s">
        <v>126</v>
      </c>
      <c r="AB866" t="s">
        <v>137</v>
      </c>
      <c r="AC866" t="s">
        <v>137</v>
      </c>
      <c r="AD866" t="s">
        <v>129</v>
      </c>
      <c r="AE866">
        <v>0</v>
      </c>
      <c r="AF866" t="s">
        <v>112</v>
      </c>
      <c r="AG866" t="s">
        <v>110</v>
      </c>
      <c r="AH866" t="s">
        <v>111</v>
      </c>
      <c r="AI866" t="s">
        <v>112</v>
      </c>
      <c r="AJ866" t="s">
        <v>110</v>
      </c>
      <c r="AK866" t="s">
        <v>130</v>
      </c>
      <c r="AL866" t="s">
        <v>113</v>
      </c>
      <c r="AM866">
        <v>298</v>
      </c>
      <c r="AN866" t="s">
        <v>114</v>
      </c>
      <c r="AO866">
        <v>0</v>
      </c>
      <c r="AP866">
        <v>572</v>
      </c>
      <c r="AQ866">
        <v>870</v>
      </c>
      <c r="AR866" t="s">
        <v>115</v>
      </c>
      <c r="AS866" t="s">
        <v>109</v>
      </c>
      <c r="AT866" t="s">
        <v>116</v>
      </c>
      <c r="AU866" t="s">
        <v>117</v>
      </c>
      <c r="AV866">
        <v>914</v>
      </c>
      <c r="AW866">
        <v>0.70806486335986485</v>
      </c>
      <c r="AX866" t="s">
        <v>195</v>
      </c>
      <c r="AY866">
        <v>0</v>
      </c>
      <c r="AZ866">
        <v>0</v>
      </c>
      <c r="BA866">
        <v>914</v>
      </c>
      <c r="BB866">
        <v>0</v>
      </c>
      <c r="BC866">
        <v>0</v>
      </c>
      <c r="BD866">
        <v>1</v>
      </c>
      <c r="BE866">
        <v>0</v>
      </c>
      <c r="BF866">
        <v>2</v>
      </c>
      <c r="BG866">
        <v>1</v>
      </c>
      <c r="BH866" t="s">
        <v>110</v>
      </c>
      <c r="BI866">
        <v>5</v>
      </c>
      <c r="BJ866" t="s">
        <v>119</v>
      </c>
      <c r="BK866">
        <v>0</v>
      </c>
      <c r="BL866" t="s">
        <v>93</v>
      </c>
      <c r="BM866" t="s">
        <v>164</v>
      </c>
      <c r="BN866">
        <v>1998</v>
      </c>
      <c r="BO866" t="s">
        <v>114</v>
      </c>
      <c r="BP866">
        <v>2</v>
      </c>
      <c r="BQ866">
        <v>576</v>
      </c>
      <c r="BR866" t="s">
        <v>110</v>
      </c>
      <c r="BS866" t="s">
        <v>110</v>
      </c>
      <c r="BT866" t="s">
        <v>116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 t="s">
        <v>93</v>
      </c>
      <c r="CB866" t="s">
        <v>93</v>
      </c>
      <c r="CC866" t="s">
        <v>93</v>
      </c>
      <c r="CD866">
        <v>0</v>
      </c>
      <c r="CE866">
        <v>7</v>
      </c>
      <c r="CF866">
        <v>2006</v>
      </c>
      <c r="CG866" t="s">
        <v>122</v>
      </c>
      <c r="CH866" t="s">
        <v>123</v>
      </c>
      <c r="CI866">
        <v>148000</v>
      </c>
      <c r="CR866">
        <v>914</v>
      </c>
      <c r="CS866" t="s">
        <v>124</v>
      </c>
    </row>
    <row r="867" spans="1:97" x14ac:dyDescent="0.3">
      <c r="A867">
        <v>473</v>
      </c>
      <c r="B867">
        <v>180</v>
      </c>
      <c r="C867" t="s">
        <v>158</v>
      </c>
      <c r="D867">
        <v>35</v>
      </c>
      <c r="E867">
        <v>3675</v>
      </c>
      <c r="F867" t="s">
        <v>92</v>
      </c>
      <c r="G867" t="s">
        <v>93</v>
      </c>
      <c r="H867" t="s">
        <v>141</v>
      </c>
      <c r="I867" t="s">
        <v>95</v>
      </c>
      <c r="J867" t="s">
        <v>96</v>
      </c>
      <c r="K867" t="s">
        <v>134</v>
      </c>
      <c r="L867" t="s">
        <v>98</v>
      </c>
      <c r="M867" t="s">
        <v>202</v>
      </c>
      <c r="N867" t="s">
        <v>203</v>
      </c>
      <c r="O867" t="s">
        <v>101</v>
      </c>
      <c r="P867" t="s">
        <v>101</v>
      </c>
      <c r="Q867" t="s">
        <v>175</v>
      </c>
      <c r="R867" t="s">
        <v>193</v>
      </c>
      <c r="S867" s="3" t="str">
        <f>VLOOKUP(R867,'House Style2'!$A$1:$E$9,5,FALSE)</f>
        <v>Above Average</v>
      </c>
      <c r="T867">
        <v>6</v>
      </c>
      <c r="U867">
        <v>0.95704491728645269</v>
      </c>
      <c r="V867" t="s">
        <v>104</v>
      </c>
      <c r="W867">
        <v>5</v>
      </c>
      <c r="X867">
        <v>2005</v>
      </c>
      <c r="Y867">
        <v>2005</v>
      </c>
      <c r="Z867" t="s">
        <v>105</v>
      </c>
      <c r="AA867" t="s">
        <v>126</v>
      </c>
      <c r="AB867" t="s">
        <v>137</v>
      </c>
      <c r="AC867" t="s">
        <v>137</v>
      </c>
      <c r="AD867" t="s">
        <v>108</v>
      </c>
      <c r="AE867">
        <v>80</v>
      </c>
      <c r="AF867" t="s">
        <v>110</v>
      </c>
      <c r="AG867" t="s">
        <v>110</v>
      </c>
      <c r="AH867" t="s">
        <v>111</v>
      </c>
      <c r="AI867" t="s">
        <v>112</v>
      </c>
      <c r="AJ867" t="s">
        <v>110</v>
      </c>
      <c r="AK867" t="s">
        <v>112</v>
      </c>
      <c r="AL867" t="s">
        <v>113</v>
      </c>
      <c r="AM867">
        <v>459</v>
      </c>
      <c r="AN867" t="s">
        <v>114</v>
      </c>
      <c r="AO867">
        <v>0</v>
      </c>
      <c r="AP867">
        <v>88</v>
      </c>
      <c r="AQ867">
        <v>547</v>
      </c>
      <c r="AR867" t="s">
        <v>115</v>
      </c>
      <c r="AS867" t="s">
        <v>109</v>
      </c>
      <c r="AT867" t="s">
        <v>116</v>
      </c>
      <c r="AU867" t="s">
        <v>117</v>
      </c>
      <c r="AV867">
        <v>1072</v>
      </c>
      <c r="AW867">
        <v>0.47137034496993968</v>
      </c>
      <c r="AX867" t="s">
        <v>195</v>
      </c>
      <c r="AY867">
        <v>0</v>
      </c>
      <c r="AZ867">
        <v>0</v>
      </c>
      <c r="BA867">
        <v>1072</v>
      </c>
      <c r="BB867">
        <v>1</v>
      </c>
      <c r="BC867">
        <v>0</v>
      </c>
      <c r="BD867">
        <v>1</v>
      </c>
      <c r="BE867">
        <v>0</v>
      </c>
      <c r="BF867">
        <v>2</v>
      </c>
      <c r="BG867">
        <v>1</v>
      </c>
      <c r="BH867" t="s">
        <v>110</v>
      </c>
      <c r="BI867">
        <v>5</v>
      </c>
      <c r="BJ867" t="s">
        <v>119</v>
      </c>
      <c r="BK867">
        <v>0</v>
      </c>
      <c r="BL867" t="s">
        <v>93</v>
      </c>
      <c r="BM867" t="s">
        <v>190</v>
      </c>
      <c r="BN867">
        <v>2005</v>
      </c>
      <c r="BO867" t="s">
        <v>143</v>
      </c>
      <c r="BP867">
        <v>2</v>
      </c>
      <c r="BQ867">
        <v>525</v>
      </c>
      <c r="BR867" t="s">
        <v>110</v>
      </c>
      <c r="BS867" t="s">
        <v>110</v>
      </c>
      <c r="BT867" t="s">
        <v>116</v>
      </c>
      <c r="BU867">
        <v>0</v>
      </c>
      <c r="BV867">
        <v>28</v>
      </c>
      <c r="BW867">
        <v>0</v>
      </c>
      <c r="BX867">
        <v>0</v>
      </c>
      <c r="BY867">
        <v>0</v>
      </c>
      <c r="BZ867">
        <v>0</v>
      </c>
      <c r="CA867" t="s">
        <v>93</v>
      </c>
      <c r="CB867" t="s">
        <v>93</v>
      </c>
      <c r="CC867" t="s">
        <v>93</v>
      </c>
      <c r="CD867">
        <v>0</v>
      </c>
      <c r="CE867">
        <v>6</v>
      </c>
      <c r="CF867">
        <v>2008</v>
      </c>
      <c r="CG867" t="s">
        <v>122</v>
      </c>
      <c r="CH867" t="s">
        <v>123</v>
      </c>
      <c r="CI867">
        <v>148000</v>
      </c>
      <c r="CR867">
        <v>1072</v>
      </c>
      <c r="CS867" t="s">
        <v>124</v>
      </c>
    </row>
    <row r="868" spans="1:97" x14ac:dyDescent="0.3">
      <c r="A868">
        <v>612</v>
      </c>
      <c r="B868">
        <v>80</v>
      </c>
      <c r="C868" t="s">
        <v>91</v>
      </c>
      <c r="D868" t="s">
        <v>93</v>
      </c>
      <c r="E868">
        <v>10395</v>
      </c>
      <c r="F868" t="s">
        <v>92</v>
      </c>
      <c r="G868" t="s">
        <v>93</v>
      </c>
      <c r="H868" t="s">
        <v>94</v>
      </c>
      <c r="I868" t="s">
        <v>95</v>
      </c>
      <c r="J868" t="s">
        <v>96</v>
      </c>
      <c r="K868" t="s">
        <v>173</v>
      </c>
      <c r="L868" t="s">
        <v>98</v>
      </c>
      <c r="M868" t="s">
        <v>211</v>
      </c>
      <c r="N868" t="s">
        <v>203</v>
      </c>
      <c r="O868" t="s">
        <v>101</v>
      </c>
      <c r="P868" t="s">
        <v>101</v>
      </c>
      <c r="Q868" t="s">
        <v>102</v>
      </c>
      <c r="R868" t="s">
        <v>193</v>
      </c>
      <c r="S868" s="3" t="str">
        <f>VLOOKUP(R868,'House Style2'!$A$1:$E$9,5,FALSE)</f>
        <v>Above Average</v>
      </c>
      <c r="T868">
        <v>6</v>
      </c>
      <c r="U868">
        <v>0.83968105512357927</v>
      </c>
      <c r="V868" t="s">
        <v>104</v>
      </c>
      <c r="W868">
        <v>6</v>
      </c>
      <c r="X868">
        <v>1978</v>
      </c>
      <c r="Y868">
        <v>1978</v>
      </c>
      <c r="Z868" t="s">
        <v>105</v>
      </c>
      <c r="AA868" t="s">
        <v>126</v>
      </c>
      <c r="AB868" t="s">
        <v>107</v>
      </c>
      <c r="AC868" t="s">
        <v>107</v>
      </c>
      <c r="AD868" t="s">
        <v>108</v>
      </c>
      <c r="AE868">
        <v>233</v>
      </c>
      <c r="AF868" t="s">
        <v>110</v>
      </c>
      <c r="AG868" t="s">
        <v>110</v>
      </c>
      <c r="AH868" t="s">
        <v>171</v>
      </c>
      <c r="AI868" t="s">
        <v>112</v>
      </c>
      <c r="AJ868" t="s">
        <v>110</v>
      </c>
      <c r="AK868" t="s">
        <v>130</v>
      </c>
      <c r="AL868" t="s">
        <v>151</v>
      </c>
      <c r="AM868">
        <v>605</v>
      </c>
      <c r="AN868" t="s">
        <v>114</v>
      </c>
      <c r="AO868">
        <v>0</v>
      </c>
      <c r="AP868">
        <v>427</v>
      </c>
      <c r="AQ868">
        <v>1032</v>
      </c>
      <c r="AR868" t="s">
        <v>115</v>
      </c>
      <c r="AS868" t="s">
        <v>110</v>
      </c>
      <c r="AT868" t="s">
        <v>116</v>
      </c>
      <c r="AU868" t="s">
        <v>117</v>
      </c>
      <c r="AV868">
        <v>1032</v>
      </c>
      <c r="AW868">
        <v>0.50241546769804701</v>
      </c>
      <c r="AX868" t="s">
        <v>195</v>
      </c>
      <c r="AY868">
        <v>0</v>
      </c>
      <c r="AZ868">
        <v>0</v>
      </c>
      <c r="BA868">
        <v>1032</v>
      </c>
      <c r="BB868">
        <v>0</v>
      </c>
      <c r="BC868">
        <v>1</v>
      </c>
      <c r="BD868">
        <v>2</v>
      </c>
      <c r="BE868">
        <v>0</v>
      </c>
      <c r="BF868">
        <v>3</v>
      </c>
      <c r="BG868">
        <v>1</v>
      </c>
      <c r="BH868" t="s">
        <v>110</v>
      </c>
      <c r="BI868">
        <v>6</v>
      </c>
      <c r="BJ868" t="s">
        <v>119</v>
      </c>
      <c r="BK868">
        <v>1</v>
      </c>
      <c r="BL868" t="s">
        <v>110</v>
      </c>
      <c r="BM868" t="s">
        <v>120</v>
      </c>
      <c r="BN868">
        <v>1978</v>
      </c>
      <c r="BO868" t="s">
        <v>114</v>
      </c>
      <c r="BP868">
        <v>2</v>
      </c>
      <c r="BQ868">
        <v>564</v>
      </c>
      <c r="BR868" t="s">
        <v>110</v>
      </c>
      <c r="BS868" t="s">
        <v>110</v>
      </c>
      <c r="BT868" t="s">
        <v>116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 t="s">
        <v>93</v>
      </c>
      <c r="CB868" t="s">
        <v>131</v>
      </c>
      <c r="CC868" t="s">
        <v>215</v>
      </c>
      <c r="CD868">
        <v>500</v>
      </c>
      <c r="CE868">
        <v>7</v>
      </c>
      <c r="CF868">
        <v>2007</v>
      </c>
      <c r="CG868" t="s">
        <v>122</v>
      </c>
      <c r="CH868" t="s">
        <v>123</v>
      </c>
      <c r="CI868">
        <v>148000</v>
      </c>
      <c r="CR868">
        <v>1032</v>
      </c>
      <c r="CS868" t="s">
        <v>124</v>
      </c>
    </row>
    <row r="869" spans="1:97" x14ac:dyDescent="0.3">
      <c r="A869">
        <v>879</v>
      </c>
      <c r="B869">
        <v>85</v>
      </c>
      <c r="C869" t="s">
        <v>91</v>
      </c>
      <c r="D869">
        <v>88</v>
      </c>
      <c r="E869">
        <v>11782</v>
      </c>
      <c r="F869" t="s">
        <v>92</v>
      </c>
      <c r="G869" t="s">
        <v>93</v>
      </c>
      <c r="H869" t="s">
        <v>94</v>
      </c>
      <c r="I869" t="s">
        <v>95</v>
      </c>
      <c r="J869" t="s">
        <v>96</v>
      </c>
      <c r="K869" t="s">
        <v>134</v>
      </c>
      <c r="L869" t="s">
        <v>98</v>
      </c>
      <c r="M869" t="s">
        <v>246</v>
      </c>
      <c r="N869" t="s">
        <v>203</v>
      </c>
      <c r="O869" t="s">
        <v>101</v>
      </c>
      <c r="P869" t="s">
        <v>101</v>
      </c>
      <c r="Q869" t="s">
        <v>102</v>
      </c>
      <c r="R869" t="s">
        <v>241</v>
      </c>
      <c r="S869" s="3" t="str">
        <f>VLOOKUP(R869,'House Style2'!$A$1:$E$9,5,FALSE)</f>
        <v>Below Average</v>
      </c>
      <c r="T869">
        <v>5</v>
      </c>
      <c r="U869">
        <v>0.54323668292038563</v>
      </c>
      <c r="V869" t="s">
        <v>225</v>
      </c>
      <c r="W869">
        <v>7</v>
      </c>
      <c r="X869">
        <v>1961</v>
      </c>
      <c r="Y869">
        <v>1995</v>
      </c>
      <c r="Z869" t="s">
        <v>105</v>
      </c>
      <c r="AA869" t="s">
        <v>126</v>
      </c>
      <c r="AB869" t="s">
        <v>107</v>
      </c>
      <c r="AC869" t="s">
        <v>107</v>
      </c>
      <c r="AD869" t="s">
        <v>129</v>
      </c>
      <c r="AE869">
        <v>0</v>
      </c>
      <c r="AF869" t="s">
        <v>110</v>
      </c>
      <c r="AG869" t="s">
        <v>110</v>
      </c>
      <c r="AH869" t="s">
        <v>171</v>
      </c>
      <c r="AI869" t="s">
        <v>110</v>
      </c>
      <c r="AJ869" t="s">
        <v>110</v>
      </c>
      <c r="AK869" t="s">
        <v>130</v>
      </c>
      <c r="AL869" t="s">
        <v>151</v>
      </c>
      <c r="AM869">
        <v>899</v>
      </c>
      <c r="AN869" t="s">
        <v>114</v>
      </c>
      <c r="AO869">
        <v>0</v>
      </c>
      <c r="AP869">
        <v>210</v>
      </c>
      <c r="AQ869">
        <v>1109</v>
      </c>
      <c r="AR869" t="s">
        <v>115</v>
      </c>
      <c r="AS869" t="s">
        <v>110</v>
      </c>
      <c r="AT869" t="s">
        <v>116</v>
      </c>
      <c r="AU869" t="s">
        <v>117</v>
      </c>
      <c r="AV869">
        <v>1155</v>
      </c>
      <c r="AW869">
        <v>0.67930705956631077</v>
      </c>
      <c r="AX869" t="s">
        <v>118</v>
      </c>
      <c r="AY869">
        <v>0</v>
      </c>
      <c r="AZ869">
        <v>0</v>
      </c>
      <c r="BA869">
        <v>1155</v>
      </c>
      <c r="BB869">
        <v>1</v>
      </c>
      <c r="BC869">
        <v>0</v>
      </c>
      <c r="BD869">
        <v>1</v>
      </c>
      <c r="BE869">
        <v>0</v>
      </c>
      <c r="BF869">
        <v>3</v>
      </c>
      <c r="BG869">
        <v>1</v>
      </c>
      <c r="BH869" t="s">
        <v>112</v>
      </c>
      <c r="BI869">
        <v>6</v>
      </c>
      <c r="BJ869" t="s">
        <v>206</v>
      </c>
      <c r="BK869">
        <v>0</v>
      </c>
      <c r="BL869" t="s">
        <v>93</v>
      </c>
      <c r="BM869" t="s">
        <v>164</v>
      </c>
      <c r="BN869">
        <v>1987</v>
      </c>
      <c r="BO869" t="s">
        <v>114</v>
      </c>
      <c r="BP869">
        <v>2</v>
      </c>
      <c r="BQ869">
        <v>576</v>
      </c>
      <c r="BR869" t="s">
        <v>110</v>
      </c>
      <c r="BS869" t="s">
        <v>110</v>
      </c>
      <c r="BT869" t="s">
        <v>116</v>
      </c>
      <c r="BU869">
        <v>192</v>
      </c>
      <c r="BV869">
        <v>0</v>
      </c>
      <c r="BW869">
        <v>0</v>
      </c>
      <c r="BX869">
        <v>0</v>
      </c>
      <c r="BY869">
        <v>0</v>
      </c>
      <c r="BZ869">
        <v>0</v>
      </c>
      <c r="CA869" t="s">
        <v>93</v>
      </c>
      <c r="CB869" t="s">
        <v>131</v>
      </c>
      <c r="CC869" t="s">
        <v>215</v>
      </c>
      <c r="CD869">
        <v>400</v>
      </c>
      <c r="CE869">
        <v>6</v>
      </c>
      <c r="CF869">
        <v>2010</v>
      </c>
      <c r="CG869" t="s">
        <v>122</v>
      </c>
      <c r="CH869" t="s">
        <v>123</v>
      </c>
      <c r="CI869">
        <v>148000</v>
      </c>
      <c r="CR869">
        <v>1155</v>
      </c>
      <c r="CS869" t="s">
        <v>124</v>
      </c>
    </row>
    <row r="870" spans="1:97" x14ac:dyDescent="0.3">
      <c r="A870">
        <v>1200</v>
      </c>
      <c r="B870">
        <v>20</v>
      </c>
      <c r="C870" t="s">
        <v>91</v>
      </c>
      <c r="D870">
        <v>75</v>
      </c>
      <c r="E870">
        <v>11235</v>
      </c>
      <c r="F870" t="s">
        <v>92</v>
      </c>
      <c r="G870" t="s">
        <v>93</v>
      </c>
      <c r="H870" t="s">
        <v>141</v>
      </c>
      <c r="I870" t="s">
        <v>95</v>
      </c>
      <c r="J870" t="s">
        <v>96</v>
      </c>
      <c r="K870" t="s">
        <v>134</v>
      </c>
      <c r="L870" t="s">
        <v>98</v>
      </c>
      <c r="M870" t="s">
        <v>246</v>
      </c>
      <c r="N870" t="s">
        <v>203</v>
      </c>
      <c r="O870" t="s">
        <v>101</v>
      </c>
      <c r="P870" t="s">
        <v>101</v>
      </c>
      <c r="Q870" t="s">
        <v>102</v>
      </c>
      <c r="R870" t="s">
        <v>136</v>
      </c>
      <c r="S870" s="3" t="str">
        <f>VLOOKUP(R870,'House Style2'!$A$1:$E$9,5,FALSE)</f>
        <v>Above Average</v>
      </c>
      <c r="T870">
        <v>4</v>
      </c>
      <c r="U870">
        <v>0.45973961661293083</v>
      </c>
      <c r="V870" t="s">
        <v>225</v>
      </c>
      <c r="W870">
        <v>5</v>
      </c>
      <c r="X870">
        <v>1963</v>
      </c>
      <c r="Y870">
        <v>1979</v>
      </c>
      <c r="Z870" t="s">
        <v>105</v>
      </c>
      <c r="AA870" t="s">
        <v>126</v>
      </c>
      <c r="AB870" t="s">
        <v>107</v>
      </c>
      <c r="AC870" t="s">
        <v>107</v>
      </c>
      <c r="AD870" t="s">
        <v>108</v>
      </c>
      <c r="AE870">
        <v>51</v>
      </c>
      <c r="AF870" t="s">
        <v>110</v>
      </c>
      <c r="AG870" t="s">
        <v>110</v>
      </c>
      <c r="AH870" t="s">
        <v>171</v>
      </c>
      <c r="AI870" t="s">
        <v>110</v>
      </c>
      <c r="AJ870" t="s">
        <v>110</v>
      </c>
      <c r="AK870" t="s">
        <v>156</v>
      </c>
      <c r="AL870" t="s">
        <v>172</v>
      </c>
      <c r="AM870">
        <v>547</v>
      </c>
      <c r="AN870" t="s">
        <v>114</v>
      </c>
      <c r="AO870">
        <v>0</v>
      </c>
      <c r="AP870">
        <v>504</v>
      </c>
      <c r="AQ870">
        <v>1051</v>
      </c>
      <c r="AR870" t="s">
        <v>115</v>
      </c>
      <c r="AS870" t="s">
        <v>112</v>
      </c>
      <c r="AT870" t="s">
        <v>116</v>
      </c>
      <c r="AU870" t="s">
        <v>117</v>
      </c>
      <c r="AV870">
        <v>1382</v>
      </c>
      <c r="AW870">
        <v>0.21578422741941183</v>
      </c>
      <c r="AX870" t="s">
        <v>118</v>
      </c>
      <c r="AY870">
        <v>0</v>
      </c>
      <c r="AZ870">
        <v>0</v>
      </c>
      <c r="BA870">
        <v>1382</v>
      </c>
      <c r="BB870">
        <v>0</v>
      </c>
      <c r="BC870">
        <v>0</v>
      </c>
      <c r="BD870">
        <v>1</v>
      </c>
      <c r="BE870">
        <v>1</v>
      </c>
      <c r="BF870">
        <v>3</v>
      </c>
      <c r="BG870">
        <v>1</v>
      </c>
      <c r="BH870" t="s">
        <v>110</v>
      </c>
      <c r="BI870">
        <v>6</v>
      </c>
      <c r="BJ870" t="s">
        <v>119</v>
      </c>
      <c r="BK870">
        <v>1</v>
      </c>
      <c r="BL870" t="s">
        <v>253</v>
      </c>
      <c r="BM870" t="s">
        <v>120</v>
      </c>
      <c r="BN870">
        <v>1974</v>
      </c>
      <c r="BO870" t="s">
        <v>114</v>
      </c>
      <c r="BP870">
        <v>2</v>
      </c>
      <c r="BQ870">
        <v>459</v>
      </c>
      <c r="BR870" t="s">
        <v>110</v>
      </c>
      <c r="BS870" t="s">
        <v>110</v>
      </c>
      <c r="BT870" t="s">
        <v>116</v>
      </c>
      <c r="BU870">
        <v>0</v>
      </c>
      <c r="BV870">
        <v>82</v>
      </c>
      <c r="BW870">
        <v>0</v>
      </c>
      <c r="BX870">
        <v>0</v>
      </c>
      <c r="BY870">
        <v>0</v>
      </c>
      <c r="BZ870">
        <v>0</v>
      </c>
      <c r="CA870" t="s">
        <v>93</v>
      </c>
      <c r="CB870" t="s">
        <v>93</v>
      </c>
      <c r="CC870" t="s">
        <v>93</v>
      </c>
      <c r="CD870">
        <v>0</v>
      </c>
      <c r="CE870">
        <v>10</v>
      </c>
      <c r="CF870">
        <v>2006</v>
      </c>
      <c r="CG870" t="s">
        <v>122</v>
      </c>
      <c r="CH870" t="s">
        <v>123</v>
      </c>
      <c r="CI870">
        <v>148000</v>
      </c>
      <c r="CR870">
        <v>1382</v>
      </c>
      <c r="CS870" t="s">
        <v>124</v>
      </c>
    </row>
    <row r="871" spans="1:97" x14ac:dyDescent="0.3">
      <c r="A871">
        <v>1460</v>
      </c>
      <c r="B871">
        <v>20</v>
      </c>
      <c r="C871" t="s">
        <v>91</v>
      </c>
      <c r="D871">
        <v>75</v>
      </c>
      <c r="E871">
        <v>9937</v>
      </c>
      <c r="F871" t="s">
        <v>92</v>
      </c>
      <c r="G871" t="s">
        <v>93</v>
      </c>
      <c r="H871" t="s">
        <v>141</v>
      </c>
      <c r="I871" t="s">
        <v>95</v>
      </c>
      <c r="J871" t="s">
        <v>96</v>
      </c>
      <c r="K871" t="s">
        <v>134</v>
      </c>
      <c r="L871" t="s">
        <v>98</v>
      </c>
      <c r="M871" t="s">
        <v>202</v>
      </c>
      <c r="N871" t="s">
        <v>203</v>
      </c>
      <c r="O871" t="s">
        <v>101</v>
      </c>
      <c r="P871" t="s">
        <v>101</v>
      </c>
      <c r="Q871" t="s">
        <v>102</v>
      </c>
      <c r="R871" t="s">
        <v>136</v>
      </c>
      <c r="S871" s="3" t="str">
        <f>VLOOKUP(R871,'House Style2'!$A$1:$E$9,5,FALSE)</f>
        <v>Above Average</v>
      </c>
      <c r="T871">
        <v>5</v>
      </c>
      <c r="U871">
        <v>0.48447385055172676</v>
      </c>
      <c r="V871" t="s">
        <v>225</v>
      </c>
      <c r="W871">
        <v>6</v>
      </c>
      <c r="X871">
        <v>1965</v>
      </c>
      <c r="Y871">
        <v>1965</v>
      </c>
      <c r="Z871" t="s">
        <v>105</v>
      </c>
      <c r="AA871" t="s">
        <v>126</v>
      </c>
      <c r="AB871" t="s">
        <v>107</v>
      </c>
      <c r="AC871" t="s">
        <v>107</v>
      </c>
      <c r="AD871" t="s">
        <v>129</v>
      </c>
      <c r="AE871">
        <v>0</v>
      </c>
      <c r="AF871" t="s">
        <v>112</v>
      </c>
      <c r="AG871" t="s">
        <v>110</v>
      </c>
      <c r="AH871" t="s">
        <v>171</v>
      </c>
      <c r="AI871" t="s">
        <v>110</v>
      </c>
      <c r="AJ871" t="s">
        <v>110</v>
      </c>
      <c r="AK871" t="s">
        <v>156</v>
      </c>
      <c r="AL871" t="s">
        <v>189</v>
      </c>
      <c r="AM871">
        <v>830</v>
      </c>
      <c r="AN871" t="s">
        <v>210</v>
      </c>
      <c r="AO871">
        <v>290</v>
      </c>
      <c r="AP871">
        <v>136</v>
      </c>
      <c r="AQ871">
        <v>1256</v>
      </c>
      <c r="AR871" t="s">
        <v>115</v>
      </c>
      <c r="AS871" t="s">
        <v>112</v>
      </c>
      <c r="AT871" t="s">
        <v>116</v>
      </c>
      <c r="AU871" t="s">
        <v>117</v>
      </c>
      <c r="AV871">
        <v>1256</v>
      </c>
      <c r="AW871">
        <v>0.31383225573974494</v>
      </c>
      <c r="AX871" t="s">
        <v>118</v>
      </c>
      <c r="AY871">
        <v>0</v>
      </c>
      <c r="AZ871">
        <v>0</v>
      </c>
      <c r="BA871">
        <v>1256</v>
      </c>
      <c r="BB871">
        <v>1</v>
      </c>
      <c r="BC871">
        <v>0</v>
      </c>
      <c r="BD871">
        <v>1</v>
      </c>
      <c r="BE871">
        <v>1</v>
      </c>
      <c r="BF871">
        <v>3</v>
      </c>
      <c r="BG871">
        <v>1</v>
      </c>
      <c r="BH871" t="s">
        <v>110</v>
      </c>
      <c r="BI871">
        <v>6</v>
      </c>
      <c r="BJ871" t="s">
        <v>119</v>
      </c>
      <c r="BK871">
        <v>0</v>
      </c>
      <c r="BL871" t="s">
        <v>93</v>
      </c>
      <c r="BM871" t="s">
        <v>120</v>
      </c>
      <c r="BN871">
        <v>1965</v>
      </c>
      <c r="BO871" t="s">
        <v>121</v>
      </c>
      <c r="BP871">
        <v>1</v>
      </c>
      <c r="BQ871">
        <v>276</v>
      </c>
      <c r="BR871" t="s">
        <v>110</v>
      </c>
      <c r="BS871" t="s">
        <v>110</v>
      </c>
      <c r="BT871" t="s">
        <v>116</v>
      </c>
      <c r="BU871">
        <v>736</v>
      </c>
      <c r="BV871">
        <v>68</v>
      </c>
      <c r="BW871">
        <v>0</v>
      </c>
      <c r="BX871">
        <v>0</v>
      </c>
      <c r="BY871">
        <v>0</v>
      </c>
      <c r="BZ871">
        <v>0</v>
      </c>
      <c r="CA871" t="s">
        <v>93</v>
      </c>
      <c r="CB871" t="s">
        <v>93</v>
      </c>
      <c r="CC871" t="s">
        <v>93</v>
      </c>
      <c r="CD871">
        <v>0</v>
      </c>
      <c r="CE871">
        <v>6</v>
      </c>
      <c r="CF871">
        <v>2008</v>
      </c>
      <c r="CG871" t="s">
        <v>122</v>
      </c>
      <c r="CH871" t="s">
        <v>123</v>
      </c>
      <c r="CI871">
        <v>147500</v>
      </c>
      <c r="CR871">
        <v>1256</v>
      </c>
      <c r="CS871" t="s">
        <v>124</v>
      </c>
    </row>
    <row r="872" spans="1:97" x14ac:dyDescent="0.3">
      <c r="A872">
        <v>830</v>
      </c>
      <c r="B872">
        <v>160</v>
      </c>
      <c r="C872" t="s">
        <v>188</v>
      </c>
      <c r="D872">
        <v>24</v>
      </c>
      <c r="E872">
        <v>2544</v>
      </c>
      <c r="F872" t="s">
        <v>92</v>
      </c>
      <c r="G872" t="s">
        <v>92</v>
      </c>
      <c r="H872" t="s">
        <v>141</v>
      </c>
      <c r="I872" t="s">
        <v>95</v>
      </c>
      <c r="J872" t="s">
        <v>96</v>
      </c>
      <c r="K872" t="s">
        <v>134</v>
      </c>
      <c r="L872" t="s">
        <v>98</v>
      </c>
      <c r="M872" t="s">
        <v>168</v>
      </c>
      <c r="N872" t="s">
        <v>100</v>
      </c>
      <c r="O872" t="s">
        <v>101</v>
      </c>
      <c r="P872" t="s">
        <v>101</v>
      </c>
      <c r="Q872" t="s">
        <v>234</v>
      </c>
      <c r="R872" t="s">
        <v>103</v>
      </c>
      <c r="S872" s="3" t="str">
        <f>VLOOKUP(R872,'House Style2'!$A$1:$E$9,5,FALSE)</f>
        <v>Above Average</v>
      </c>
      <c r="T872">
        <v>7</v>
      </c>
      <c r="U872">
        <v>0.2199130732393777</v>
      </c>
      <c r="V872" t="s">
        <v>104</v>
      </c>
      <c r="W872">
        <v>5</v>
      </c>
      <c r="X872">
        <v>2005</v>
      </c>
      <c r="Y872">
        <v>2005</v>
      </c>
      <c r="Z872" t="s">
        <v>105</v>
      </c>
      <c r="AA872" t="s">
        <v>126</v>
      </c>
      <c r="AB872" t="s">
        <v>176</v>
      </c>
      <c r="AC872" t="s">
        <v>176</v>
      </c>
      <c r="AD872" t="s">
        <v>129</v>
      </c>
      <c r="AE872">
        <v>0</v>
      </c>
      <c r="AF872" t="s">
        <v>112</v>
      </c>
      <c r="AG872" t="s">
        <v>110</v>
      </c>
      <c r="AH872" t="s">
        <v>111</v>
      </c>
      <c r="AI872" t="s">
        <v>112</v>
      </c>
      <c r="AJ872" t="s">
        <v>110</v>
      </c>
      <c r="AK872" t="s">
        <v>156</v>
      </c>
      <c r="AL872" t="s">
        <v>114</v>
      </c>
      <c r="AM872">
        <v>0</v>
      </c>
      <c r="AN872" t="s">
        <v>114</v>
      </c>
      <c r="AO872">
        <v>0</v>
      </c>
      <c r="AP872">
        <v>600</v>
      </c>
      <c r="AQ872">
        <v>600</v>
      </c>
      <c r="AR872" t="s">
        <v>115</v>
      </c>
      <c r="AS872" t="s">
        <v>109</v>
      </c>
      <c r="AT872" t="s">
        <v>116</v>
      </c>
      <c r="AU872" t="s">
        <v>117</v>
      </c>
      <c r="AV872">
        <v>520</v>
      </c>
      <c r="AW872">
        <v>0.68742558343064297</v>
      </c>
      <c r="AX872" t="s">
        <v>195</v>
      </c>
      <c r="AY872">
        <v>623</v>
      </c>
      <c r="AZ872">
        <v>80</v>
      </c>
      <c r="BA872">
        <v>1223</v>
      </c>
      <c r="BB872">
        <v>0</v>
      </c>
      <c r="BC872">
        <v>0</v>
      </c>
      <c r="BD872">
        <v>2</v>
      </c>
      <c r="BE872">
        <v>1</v>
      </c>
      <c r="BF872">
        <v>2</v>
      </c>
      <c r="BG872">
        <v>1</v>
      </c>
      <c r="BH872" t="s">
        <v>112</v>
      </c>
      <c r="BI872">
        <v>4</v>
      </c>
      <c r="BJ872" t="s">
        <v>119</v>
      </c>
      <c r="BK872">
        <v>0</v>
      </c>
      <c r="BL872" t="s">
        <v>93</v>
      </c>
      <c r="BM872" t="s">
        <v>164</v>
      </c>
      <c r="BN872">
        <v>2005</v>
      </c>
      <c r="BO872" t="s">
        <v>143</v>
      </c>
      <c r="BP872">
        <v>2</v>
      </c>
      <c r="BQ872">
        <v>480</v>
      </c>
      <c r="BR872" t="s">
        <v>110</v>
      </c>
      <c r="BS872" t="s">
        <v>110</v>
      </c>
      <c r="BT872" t="s">
        <v>116</v>
      </c>
      <c r="BU872">
        <v>0</v>
      </c>
      <c r="BV872">
        <v>166</v>
      </c>
      <c r="BW872">
        <v>0</v>
      </c>
      <c r="BX872">
        <v>0</v>
      </c>
      <c r="BY872">
        <v>0</v>
      </c>
      <c r="BZ872">
        <v>0</v>
      </c>
      <c r="CA872" t="s">
        <v>93</v>
      </c>
      <c r="CB872" t="s">
        <v>93</v>
      </c>
      <c r="CC872" t="s">
        <v>93</v>
      </c>
      <c r="CD872">
        <v>0</v>
      </c>
      <c r="CE872">
        <v>7</v>
      </c>
      <c r="CF872">
        <v>2006</v>
      </c>
      <c r="CG872" t="s">
        <v>122</v>
      </c>
      <c r="CH872" t="s">
        <v>123</v>
      </c>
      <c r="CI872">
        <v>147400</v>
      </c>
      <c r="CR872">
        <v>520</v>
      </c>
      <c r="CS872" t="s">
        <v>124</v>
      </c>
    </row>
    <row r="873" spans="1:97" x14ac:dyDescent="0.3">
      <c r="A873">
        <v>366</v>
      </c>
      <c r="B873">
        <v>70</v>
      </c>
      <c r="C873" t="s">
        <v>158</v>
      </c>
      <c r="D873">
        <v>59</v>
      </c>
      <c r="E873">
        <v>10690</v>
      </c>
      <c r="F873" t="s">
        <v>92</v>
      </c>
      <c r="G873" t="s">
        <v>93</v>
      </c>
      <c r="H873" t="s">
        <v>141</v>
      </c>
      <c r="I873" t="s">
        <v>95</v>
      </c>
      <c r="J873" t="s">
        <v>96</v>
      </c>
      <c r="K873" t="s">
        <v>134</v>
      </c>
      <c r="L873" t="s">
        <v>98</v>
      </c>
      <c r="M873" t="s">
        <v>254</v>
      </c>
      <c r="N873" t="s">
        <v>203</v>
      </c>
      <c r="O873" t="s">
        <v>101</v>
      </c>
      <c r="P873" t="s">
        <v>101</v>
      </c>
      <c r="Q873" t="s">
        <v>102</v>
      </c>
      <c r="R873" t="s">
        <v>103</v>
      </c>
      <c r="S873" s="3" t="str">
        <f>VLOOKUP(R873,'House Style2'!$A$1:$E$9,5,FALSE)</f>
        <v>Above Average</v>
      </c>
      <c r="T873">
        <v>5</v>
      </c>
      <c r="U873">
        <v>0.98640853976392007</v>
      </c>
      <c r="V873" t="s">
        <v>225</v>
      </c>
      <c r="W873">
        <v>7</v>
      </c>
      <c r="X873">
        <v>1920</v>
      </c>
      <c r="Y873">
        <v>1997</v>
      </c>
      <c r="Z873" t="s">
        <v>125</v>
      </c>
      <c r="AA873" t="s">
        <v>126</v>
      </c>
      <c r="AB873" t="s">
        <v>137</v>
      </c>
      <c r="AC873" t="s">
        <v>137</v>
      </c>
      <c r="AD873" t="s">
        <v>129</v>
      </c>
      <c r="AE873">
        <v>0</v>
      </c>
      <c r="AF873" t="s">
        <v>110</v>
      </c>
      <c r="AG873" t="s">
        <v>112</v>
      </c>
      <c r="AH873" t="s">
        <v>171</v>
      </c>
      <c r="AI873" t="s">
        <v>110</v>
      </c>
      <c r="AJ873" t="s">
        <v>220</v>
      </c>
      <c r="AK873" t="s">
        <v>156</v>
      </c>
      <c r="AL873" t="s">
        <v>172</v>
      </c>
      <c r="AM873">
        <v>456</v>
      </c>
      <c r="AN873" t="s">
        <v>114</v>
      </c>
      <c r="AO873">
        <v>0</v>
      </c>
      <c r="AP873">
        <v>216</v>
      </c>
      <c r="AQ873">
        <v>672</v>
      </c>
      <c r="AR873" t="s">
        <v>115</v>
      </c>
      <c r="AS873" t="s">
        <v>112</v>
      </c>
      <c r="AT873" t="s">
        <v>116</v>
      </c>
      <c r="AU873" t="s">
        <v>232</v>
      </c>
      <c r="AV873">
        <v>672</v>
      </c>
      <c r="AW873">
        <v>0.47679171003910792</v>
      </c>
      <c r="AX873" t="s">
        <v>195</v>
      </c>
      <c r="AY873">
        <v>672</v>
      </c>
      <c r="AZ873">
        <v>0</v>
      </c>
      <c r="BA873">
        <v>1344</v>
      </c>
      <c r="BB873">
        <v>0</v>
      </c>
      <c r="BC873">
        <v>0</v>
      </c>
      <c r="BD873">
        <v>1</v>
      </c>
      <c r="BE873">
        <v>0</v>
      </c>
      <c r="BF873">
        <v>3</v>
      </c>
      <c r="BG873">
        <v>1</v>
      </c>
      <c r="BH873" t="s">
        <v>110</v>
      </c>
      <c r="BI873">
        <v>6</v>
      </c>
      <c r="BJ873" t="s">
        <v>119</v>
      </c>
      <c r="BK873">
        <v>0</v>
      </c>
      <c r="BL873" t="s">
        <v>93</v>
      </c>
      <c r="BM873" t="s">
        <v>164</v>
      </c>
      <c r="BN873">
        <v>1964</v>
      </c>
      <c r="BO873" t="s">
        <v>114</v>
      </c>
      <c r="BP873">
        <v>1</v>
      </c>
      <c r="BQ873">
        <v>468</v>
      </c>
      <c r="BR873" t="s">
        <v>110</v>
      </c>
      <c r="BS873" t="s">
        <v>220</v>
      </c>
      <c r="BT873" t="s">
        <v>116</v>
      </c>
      <c r="BU873">
        <v>0</v>
      </c>
      <c r="BV873">
        <v>128</v>
      </c>
      <c r="BW873">
        <v>218</v>
      </c>
      <c r="BX873">
        <v>0</v>
      </c>
      <c r="BY873">
        <v>0</v>
      </c>
      <c r="BZ873">
        <v>0</v>
      </c>
      <c r="CA873" t="s">
        <v>93</v>
      </c>
      <c r="CB873" t="s">
        <v>93</v>
      </c>
      <c r="CC873" t="s">
        <v>93</v>
      </c>
      <c r="CD873">
        <v>0</v>
      </c>
      <c r="CE873">
        <v>7</v>
      </c>
      <c r="CF873">
        <v>2009</v>
      </c>
      <c r="CG873" t="s">
        <v>122</v>
      </c>
      <c r="CH873" t="s">
        <v>123</v>
      </c>
      <c r="CI873">
        <v>147000</v>
      </c>
      <c r="CR873">
        <v>672</v>
      </c>
      <c r="CS873" t="s">
        <v>124</v>
      </c>
    </row>
    <row r="874" spans="1:97" x14ac:dyDescent="0.3">
      <c r="A874">
        <v>486</v>
      </c>
      <c r="B874">
        <v>20</v>
      </c>
      <c r="C874" t="s">
        <v>91</v>
      </c>
      <c r="D874">
        <v>80</v>
      </c>
      <c r="E874">
        <v>9600</v>
      </c>
      <c r="F874" t="s">
        <v>92</v>
      </c>
      <c r="G874" t="s">
        <v>93</v>
      </c>
      <c r="H874" t="s">
        <v>141</v>
      </c>
      <c r="I874" t="s">
        <v>95</v>
      </c>
      <c r="J874" t="s">
        <v>96</v>
      </c>
      <c r="K874" t="s">
        <v>134</v>
      </c>
      <c r="L874" t="s">
        <v>98</v>
      </c>
      <c r="M874" t="s">
        <v>192</v>
      </c>
      <c r="N874" t="s">
        <v>100</v>
      </c>
      <c r="O874" t="s">
        <v>101</v>
      </c>
      <c r="P874" t="s">
        <v>101</v>
      </c>
      <c r="Q874" t="s">
        <v>102</v>
      </c>
      <c r="R874" t="s">
        <v>136</v>
      </c>
      <c r="S874" s="3" t="str">
        <f>VLOOKUP(R874,'House Style2'!$A$1:$E$9,5,FALSE)</f>
        <v>Above Average</v>
      </c>
      <c r="T874">
        <v>5</v>
      </c>
      <c r="U874">
        <v>0.64184353796700766</v>
      </c>
      <c r="V874" t="s">
        <v>225</v>
      </c>
      <c r="W874">
        <v>7</v>
      </c>
      <c r="X874">
        <v>1950</v>
      </c>
      <c r="Y874">
        <v>2007</v>
      </c>
      <c r="Z874" t="s">
        <v>105</v>
      </c>
      <c r="AA874" t="s">
        <v>126</v>
      </c>
      <c r="AB874" t="s">
        <v>176</v>
      </c>
      <c r="AC874" t="s">
        <v>176</v>
      </c>
      <c r="AD874" t="s">
        <v>129</v>
      </c>
      <c r="AE874">
        <v>0</v>
      </c>
      <c r="AF874" t="s">
        <v>112</v>
      </c>
      <c r="AG874" t="s">
        <v>110</v>
      </c>
      <c r="AH874" t="s">
        <v>171</v>
      </c>
      <c r="AI874" t="s">
        <v>110</v>
      </c>
      <c r="AJ874" t="s">
        <v>110</v>
      </c>
      <c r="AK874" t="s">
        <v>156</v>
      </c>
      <c r="AL874" t="s">
        <v>151</v>
      </c>
      <c r="AM874">
        <v>607</v>
      </c>
      <c r="AN874" t="s">
        <v>114</v>
      </c>
      <c r="AO874">
        <v>0</v>
      </c>
      <c r="AP874">
        <v>506</v>
      </c>
      <c r="AQ874">
        <v>1113</v>
      </c>
      <c r="AR874" t="s">
        <v>115</v>
      </c>
      <c r="AS874" t="s">
        <v>112</v>
      </c>
      <c r="AT874" t="s">
        <v>116</v>
      </c>
      <c r="AU874" t="s">
        <v>117</v>
      </c>
      <c r="AV874">
        <v>1113</v>
      </c>
      <c r="AW874">
        <v>0.70608634719428209</v>
      </c>
      <c r="AX874" t="s">
        <v>118</v>
      </c>
      <c r="AY874">
        <v>0</v>
      </c>
      <c r="AZ874">
        <v>0</v>
      </c>
      <c r="BA874">
        <v>1113</v>
      </c>
      <c r="BB874">
        <v>0</v>
      </c>
      <c r="BC874">
        <v>0</v>
      </c>
      <c r="BD874">
        <v>1</v>
      </c>
      <c r="BE874">
        <v>0</v>
      </c>
      <c r="BF874">
        <v>3</v>
      </c>
      <c r="BG874">
        <v>1</v>
      </c>
      <c r="BH874" t="s">
        <v>112</v>
      </c>
      <c r="BI874">
        <v>5</v>
      </c>
      <c r="BJ874" t="s">
        <v>119</v>
      </c>
      <c r="BK874">
        <v>1</v>
      </c>
      <c r="BL874" t="s">
        <v>112</v>
      </c>
      <c r="BM874" t="s">
        <v>120</v>
      </c>
      <c r="BN874">
        <v>1950</v>
      </c>
      <c r="BO874" t="s">
        <v>114</v>
      </c>
      <c r="BP874">
        <v>1</v>
      </c>
      <c r="BQ874">
        <v>264</v>
      </c>
      <c r="BR874" t="s">
        <v>110</v>
      </c>
      <c r="BS874" t="s">
        <v>110</v>
      </c>
      <c r="BT874" t="s">
        <v>116</v>
      </c>
      <c r="BU874">
        <v>0</v>
      </c>
      <c r="BV874">
        <v>80</v>
      </c>
      <c r="BW874">
        <v>120</v>
      </c>
      <c r="BX874">
        <v>0</v>
      </c>
      <c r="BY874">
        <v>0</v>
      </c>
      <c r="BZ874">
        <v>0</v>
      </c>
      <c r="CA874" t="s">
        <v>93</v>
      </c>
      <c r="CB874" t="s">
        <v>93</v>
      </c>
      <c r="CC874" t="s">
        <v>93</v>
      </c>
      <c r="CD874">
        <v>0</v>
      </c>
      <c r="CE874">
        <v>7</v>
      </c>
      <c r="CF874">
        <v>2009</v>
      </c>
      <c r="CG874" t="s">
        <v>122</v>
      </c>
      <c r="CH874" t="s">
        <v>123</v>
      </c>
      <c r="CI874">
        <v>147000</v>
      </c>
      <c r="CR874">
        <v>1113</v>
      </c>
      <c r="CS874" t="s">
        <v>124</v>
      </c>
    </row>
    <row r="875" spans="1:97" x14ac:dyDescent="0.3">
      <c r="A875">
        <v>505</v>
      </c>
      <c r="B875">
        <v>160</v>
      </c>
      <c r="C875" t="s">
        <v>91</v>
      </c>
      <c r="D875">
        <v>24</v>
      </c>
      <c r="E875">
        <v>2308</v>
      </c>
      <c r="F875" t="s">
        <v>92</v>
      </c>
      <c r="G875" t="s">
        <v>93</v>
      </c>
      <c r="H875" t="s">
        <v>141</v>
      </c>
      <c r="I875" t="s">
        <v>95</v>
      </c>
      <c r="J875" t="s">
        <v>96</v>
      </c>
      <c r="K875" t="s">
        <v>134</v>
      </c>
      <c r="L875" t="s">
        <v>98</v>
      </c>
      <c r="M875" t="s">
        <v>258</v>
      </c>
      <c r="N875" t="s">
        <v>203</v>
      </c>
      <c r="O875" t="s">
        <v>101</v>
      </c>
      <c r="P875" t="s">
        <v>101</v>
      </c>
      <c r="Q875" t="s">
        <v>175</v>
      </c>
      <c r="R875" t="s">
        <v>103</v>
      </c>
      <c r="S875" s="3" t="str">
        <f>VLOOKUP(R875,'House Style2'!$A$1:$E$9,5,FALSE)</f>
        <v>Above Average</v>
      </c>
      <c r="T875">
        <v>6</v>
      </c>
      <c r="U875">
        <v>0.17893989773101171</v>
      </c>
      <c r="V875" t="s">
        <v>104</v>
      </c>
      <c r="W875">
        <v>5</v>
      </c>
      <c r="X875">
        <v>1974</v>
      </c>
      <c r="Y875">
        <v>1974</v>
      </c>
      <c r="Z875" t="s">
        <v>105</v>
      </c>
      <c r="AA875" t="s">
        <v>126</v>
      </c>
      <c r="AB875" t="s">
        <v>194</v>
      </c>
      <c r="AC875" t="s">
        <v>259</v>
      </c>
      <c r="AD875" t="s">
        <v>129</v>
      </c>
      <c r="AE875">
        <v>0</v>
      </c>
      <c r="AF875" t="s">
        <v>110</v>
      </c>
      <c r="AG875" t="s">
        <v>110</v>
      </c>
      <c r="AH875" t="s">
        <v>171</v>
      </c>
      <c r="AI875" t="s">
        <v>110</v>
      </c>
      <c r="AJ875" t="s">
        <v>110</v>
      </c>
      <c r="AK875" t="s">
        <v>156</v>
      </c>
      <c r="AL875" t="s">
        <v>151</v>
      </c>
      <c r="AM875">
        <v>257</v>
      </c>
      <c r="AN875" t="s">
        <v>172</v>
      </c>
      <c r="AO875">
        <v>495</v>
      </c>
      <c r="AP875">
        <v>103</v>
      </c>
      <c r="AQ875">
        <v>855</v>
      </c>
      <c r="AR875" t="s">
        <v>115</v>
      </c>
      <c r="AS875" t="s">
        <v>110</v>
      </c>
      <c r="AT875" t="s">
        <v>116</v>
      </c>
      <c r="AU875" t="s">
        <v>117</v>
      </c>
      <c r="AV875">
        <v>855</v>
      </c>
      <c r="AW875">
        <v>0.59322638100905756</v>
      </c>
      <c r="AX875" t="s">
        <v>195</v>
      </c>
      <c r="AY875">
        <v>467</v>
      </c>
      <c r="AZ875">
        <v>0</v>
      </c>
      <c r="BA875">
        <v>1322</v>
      </c>
      <c r="BB875">
        <v>0</v>
      </c>
      <c r="BC875">
        <v>1</v>
      </c>
      <c r="BD875">
        <v>2</v>
      </c>
      <c r="BE875">
        <v>1</v>
      </c>
      <c r="BF875">
        <v>3</v>
      </c>
      <c r="BG875">
        <v>1</v>
      </c>
      <c r="BH875" t="s">
        <v>110</v>
      </c>
      <c r="BI875">
        <v>6</v>
      </c>
      <c r="BJ875" t="s">
        <v>119</v>
      </c>
      <c r="BK875">
        <v>1</v>
      </c>
      <c r="BL875" t="s">
        <v>220</v>
      </c>
      <c r="BM875" t="s">
        <v>120</v>
      </c>
      <c r="BN875">
        <v>1974</v>
      </c>
      <c r="BO875" t="s">
        <v>114</v>
      </c>
      <c r="BP875">
        <v>2</v>
      </c>
      <c r="BQ875">
        <v>440</v>
      </c>
      <c r="BR875" t="s">
        <v>110</v>
      </c>
      <c r="BS875" t="s">
        <v>110</v>
      </c>
      <c r="BT875" t="s">
        <v>116</v>
      </c>
      <c r="BU875">
        <v>260</v>
      </c>
      <c r="BV875">
        <v>0</v>
      </c>
      <c r="BW875">
        <v>0</v>
      </c>
      <c r="BX875">
        <v>0</v>
      </c>
      <c r="BY875">
        <v>0</v>
      </c>
      <c r="BZ875">
        <v>0</v>
      </c>
      <c r="CA875" t="s">
        <v>93</v>
      </c>
      <c r="CB875" t="s">
        <v>93</v>
      </c>
      <c r="CC875" t="s">
        <v>93</v>
      </c>
      <c r="CD875">
        <v>0</v>
      </c>
      <c r="CE875">
        <v>6</v>
      </c>
      <c r="CF875">
        <v>2009</v>
      </c>
      <c r="CG875" t="s">
        <v>122</v>
      </c>
      <c r="CH875" t="s">
        <v>123</v>
      </c>
      <c r="CI875">
        <v>147000</v>
      </c>
      <c r="CR875">
        <v>855</v>
      </c>
      <c r="CS875" t="s">
        <v>124</v>
      </c>
    </row>
    <row r="876" spans="1:97" x14ac:dyDescent="0.3">
      <c r="A876">
        <v>614</v>
      </c>
      <c r="B876">
        <v>20</v>
      </c>
      <c r="C876" t="s">
        <v>91</v>
      </c>
      <c r="D876">
        <v>70</v>
      </c>
      <c r="E876">
        <v>8402</v>
      </c>
      <c r="F876" t="s">
        <v>92</v>
      </c>
      <c r="G876" t="s">
        <v>93</v>
      </c>
      <c r="H876" t="s">
        <v>141</v>
      </c>
      <c r="I876" t="s">
        <v>95</v>
      </c>
      <c r="J876" t="s">
        <v>96</v>
      </c>
      <c r="K876" t="s">
        <v>134</v>
      </c>
      <c r="L876" t="s">
        <v>98</v>
      </c>
      <c r="M876" t="s">
        <v>218</v>
      </c>
      <c r="N876" t="s">
        <v>203</v>
      </c>
      <c r="O876" t="s">
        <v>230</v>
      </c>
      <c r="P876" t="s">
        <v>101</v>
      </c>
      <c r="Q876" t="s">
        <v>102</v>
      </c>
      <c r="R876" t="s">
        <v>136</v>
      </c>
      <c r="S876" s="3" t="str">
        <f>VLOOKUP(R876,'House Style2'!$A$1:$E$9,5,FALSE)</f>
        <v>Above Average</v>
      </c>
      <c r="T876">
        <v>5</v>
      </c>
      <c r="U876">
        <v>0.3954001928692279</v>
      </c>
      <c r="V876" t="s">
        <v>225</v>
      </c>
      <c r="W876">
        <v>5</v>
      </c>
      <c r="X876">
        <v>2007</v>
      </c>
      <c r="Y876">
        <v>2007</v>
      </c>
      <c r="Z876" t="s">
        <v>105</v>
      </c>
      <c r="AA876" t="s">
        <v>126</v>
      </c>
      <c r="AB876" t="s">
        <v>137</v>
      </c>
      <c r="AC876" t="s">
        <v>137</v>
      </c>
      <c r="AD876" t="s">
        <v>129</v>
      </c>
      <c r="AE876">
        <v>0</v>
      </c>
      <c r="AF876" t="s">
        <v>110</v>
      </c>
      <c r="AG876" t="s">
        <v>110</v>
      </c>
      <c r="AH876" t="s">
        <v>111</v>
      </c>
      <c r="AI876" t="s">
        <v>112</v>
      </c>
      <c r="AJ876" t="s">
        <v>110</v>
      </c>
      <c r="AK876" t="s">
        <v>156</v>
      </c>
      <c r="AL876" t="s">
        <v>151</v>
      </c>
      <c r="AM876">
        <v>206</v>
      </c>
      <c r="AN876" t="s">
        <v>114</v>
      </c>
      <c r="AO876">
        <v>0</v>
      </c>
      <c r="AP876">
        <v>914</v>
      </c>
      <c r="AQ876">
        <v>1120</v>
      </c>
      <c r="AR876" t="s">
        <v>115</v>
      </c>
      <c r="AS876" t="s">
        <v>109</v>
      </c>
      <c r="AT876" t="s">
        <v>116</v>
      </c>
      <c r="AU876" t="s">
        <v>117</v>
      </c>
      <c r="AV876">
        <v>1120</v>
      </c>
      <c r="AW876">
        <v>0.61520272644503304</v>
      </c>
      <c r="AX876" t="s">
        <v>118</v>
      </c>
      <c r="AY876">
        <v>0</v>
      </c>
      <c r="AZ876">
        <v>0</v>
      </c>
      <c r="BA876">
        <v>1120</v>
      </c>
      <c r="BB876">
        <v>0</v>
      </c>
      <c r="BC876">
        <v>0</v>
      </c>
      <c r="BD876">
        <v>1</v>
      </c>
      <c r="BE876">
        <v>0</v>
      </c>
      <c r="BF876">
        <v>3</v>
      </c>
      <c r="BG876">
        <v>1</v>
      </c>
      <c r="BH876" t="s">
        <v>110</v>
      </c>
      <c r="BI876">
        <v>6</v>
      </c>
      <c r="BJ876" t="s">
        <v>119</v>
      </c>
      <c r="BK876">
        <v>0</v>
      </c>
      <c r="BL876" t="s">
        <v>93</v>
      </c>
      <c r="BM876" t="s">
        <v>93</v>
      </c>
      <c r="BN876" t="s">
        <v>93</v>
      </c>
      <c r="BO876" t="s">
        <v>93</v>
      </c>
      <c r="BP876">
        <v>0</v>
      </c>
      <c r="BQ876">
        <v>0</v>
      </c>
      <c r="BR876" t="s">
        <v>93</v>
      </c>
      <c r="BS876" t="s">
        <v>93</v>
      </c>
      <c r="BT876" t="s">
        <v>116</v>
      </c>
      <c r="BU876">
        <v>0</v>
      </c>
      <c r="BV876">
        <v>30</v>
      </c>
      <c r="BW876">
        <v>0</v>
      </c>
      <c r="BX876">
        <v>0</v>
      </c>
      <c r="BY876">
        <v>0</v>
      </c>
      <c r="BZ876">
        <v>0</v>
      </c>
      <c r="CA876" t="s">
        <v>93</v>
      </c>
      <c r="CB876" t="s">
        <v>93</v>
      </c>
      <c r="CC876" t="s">
        <v>93</v>
      </c>
      <c r="CD876">
        <v>0</v>
      </c>
      <c r="CE876">
        <v>12</v>
      </c>
      <c r="CF876">
        <v>2007</v>
      </c>
      <c r="CG876" t="s">
        <v>139</v>
      </c>
      <c r="CH876" t="s">
        <v>140</v>
      </c>
      <c r="CI876">
        <v>147000</v>
      </c>
      <c r="CR876">
        <v>1120</v>
      </c>
      <c r="CS876" t="s">
        <v>124</v>
      </c>
    </row>
    <row r="877" spans="1:97" x14ac:dyDescent="0.3">
      <c r="A877">
        <v>857</v>
      </c>
      <c r="B877">
        <v>80</v>
      </c>
      <c r="C877" t="s">
        <v>91</v>
      </c>
      <c r="D877" t="s">
        <v>93</v>
      </c>
      <c r="E877">
        <v>10970</v>
      </c>
      <c r="F877" t="s">
        <v>92</v>
      </c>
      <c r="G877" t="s">
        <v>93</v>
      </c>
      <c r="H877" t="s">
        <v>94</v>
      </c>
      <c r="I877" t="s">
        <v>177</v>
      </c>
      <c r="J877" t="s">
        <v>96</v>
      </c>
      <c r="K877" t="s">
        <v>134</v>
      </c>
      <c r="L877" t="s">
        <v>154</v>
      </c>
      <c r="M877" t="s">
        <v>167</v>
      </c>
      <c r="N877" t="s">
        <v>100</v>
      </c>
      <c r="O877" t="s">
        <v>101</v>
      </c>
      <c r="P877" t="s">
        <v>101</v>
      </c>
      <c r="Q877" t="s">
        <v>102</v>
      </c>
      <c r="R877" t="s">
        <v>193</v>
      </c>
      <c r="S877" s="3" t="str">
        <f>VLOOKUP(R877,'House Style2'!$A$1:$E$9,5,FALSE)</f>
        <v>Above Average</v>
      </c>
      <c r="T877">
        <v>6</v>
      </c>
      <c r="U877">
        <v>6.0991468956023143E-3</v>
      </c>
      <c r="V877" t="s">
        <v>104</v>
      </c>
      <c r="W877">
        <v>6</v>
      </c>
      <c r="X877">
        <v>1978</v>
      </c>
      <c r="Y877">
        <v>1978</v>
      </c>
      <c r="Z877" t="s">
        <v>105</v>
      </c>
      <c r="AA877" t="s">
        <v>126</v>
      </c>
      <c r="AB877" t="s">
        <v>194</v>
      </c>
      <c r="AC877" t="s">
        <v>107</v>
      </c>
      <c r="AD877" t="s">
        <v>129</v>
      </c>
      <c r="AE877">
        <v>0</v>
      </c>
      <c r="AF877" t="s">
        <v>110</v>
      </c>
      <c r="AG877" t="s">
        <v>110</v>
      </c>
      <c r="AH877" t="s">
        <v>171</v>
      </c>
      <c r="AI877" t="s">
        <v>112</v>
      </c>
      <c r="AJ877" t="s">
        <v>112</v>
      </c>
      <c r="AK877" t="s">
        <v>112</v>
      </c>
      <c r="AL877" t="s">
        <v>113</v>
      </c>
      <c r="AM877">
        <v>505</v>
      </c>
      <c r="AN877" t="s">
        <v>210</v>
      </c>
      <c r="AO877">
        <v>435</v>
      </c>
      <c r="AP877">
        <v>0</v>
      </c>
      <c r="AQ877">
        <v>940</v>
      </c>
      <c r="AR877" t="s">
        <v>115</v>
      </c>
      <c r="AS877" t="s">
        <v>110</v>
      </c>
      <c r="AT877" t="s">
        <v>116</v>
      </c>
      <c r="AU877" t="s">
        <v>117</v>
      </c>
      <c r="AV877">
        <v>1026</v>
      </c>
      <c r="AW877">
        <v>0.11753507357295001</v>
      </c>
      <c r="AX877" t="s">
        <v>195</v>
      </c>
      <c r="AY877">
        <v>0</v>
      </c>
      <c r="AZ877">
        <v>0</v>
      </c>
      <c r="BA877">
        <v>1026</v>
      </c>
      <c r="BB877">
        <v>1</v>
      </c>
      <c r="BC877">
        <v>0</v>
      </c>
      <c r="BD877">
        <v>1</v>
      </c>
      <c r="BE877">
        <v>0</v>
      </c>
      <c r="BF877">
        <v>3</v>
      </c>
      <c r="BG877">
        <v>1</v>
      </c>
      <c r="BH877" t="s">
        <v>110</v>
      </c>
      <c r="BI877">
        <v>5</v>
      </c>
      <c r="BJ877" t="s">
        <v>119</v>
      </c>
      <c r="BK877">
        <v>0</v>
      </c>
      <c r="BL877" t="s">
        <v>93</v>
      </c>
      <c r="BM877" t="s">
        <v>164</v>
      </c>
      <c r="BN877">
        <v>1981</v>
      </c>
      <c r="BO877" t="s">
        <v>114</v>
      </c>
      <c r="BP877">
        <v>2</v>
      </c>
      <c r="BQ877">
        <v>576</v>
      </c>
      <c r="BR877" t="s">
        <v>110</v>
      </c>
      <c r="BS877" t="s">
        <v>220</v>
      </c>
      <c r="BT877" t="s">
        <v>116</v>
      </c>
      <c r="BU877">
        <v>0</v>
      </c>
      <c r="BV877">
        <v>0</v>
      </c>
      <c r="BW877">
        <v>34</v>
      </c>
      <c r="BX877">
        <v>0</v>
      </c>
      <c r="BY877">
        <v>0</v>
      </c>
      <c r="BZ877">
        <v>0</v>
      </c>
      <c r="CA877" t="s">
        <v>93</v>
      </c>
      <c r="CB877" t="s">
        <v>131</v>
      </c>
      <c r="CC877" t="s">
        <v>93</v>
      </c>
      <c r="CD877">
        <v>0</v>
      </c>
      <c r="CE877">
        <v>10</v>
      </c>
      <c r="CF877">
        <v>2008</v>
      </c>
      <c r="CG877" t="s">
        <v>122</v>
      </c>
      <c r="CH877" t="s">
        <v>123</v>
      </c>
      <c r="CI877">
        <v>147000</v>
      </c>
      <c r="CR877">
        <v>1026</v>
      </c>
      <c r="CS877" t="s">
        <v>124</v>
      </c>
    </row>
    <row r="878" spans="1:97" x14ac:dyDescent="0.3">
      <c r="A878">
        <v>1086</v>
      </c>
      <c r="B878">
        <v>85</v>
      </c>
      <c r="C878" t="s">
        <v>91</v>
      </c>
      <c r="D878">
        <v>73</v>
      </c>
      <c r="E878">
        <v>9069</v>
      </c>
      <c r="F878" t="s">
        <v>92</v>
      </c>
      <c r="G878" t="s">
        <v>93</v>
      </c>
      <c r="H878" t="s">
        <v>141</v>
      </c>
      <c r="I878" t="s">
        <v>95</v>
      </c>
      <c r="J878" t="s">
        <v>96</v>
      </c>
      <c r="K878" t="s">
        <v>134</v>
      </c>
      <c r="L878" t="s">
        <v>98</v>
      </c>
      <c r="M878" t="s">
        <v>201</v>
      </c>
      <c r="N878" t="s">
        <v>100</v>
      </c>
      <c r="O878" t="s">
        <v>101</v>
      </c>
      <c r="P878" t="s">
        <v>101</v>
      </c>
      <c r="Q878" t="s">
        <v>102</v>
      </c>
      <c r="R878" t="s">
        <v>241</v>
      </c>
      <c r="S878" s="3" t="str">
        <f>VLOOKUP(R878,'House Style2'!$A$1:$E$9,5,FALSE)</f>
        <v>Below Average</v>
      </c>
      <c r="T878">
        <v>6</v>
      </c>
      <c r="U878">
        <v>0.27253954514281298</v>
      </c>
      <c r="V878" t="s">
        <v>104</v>
      </c>
      <c r="W878">
        <v>6</v>
      </c>
      <c r="X878">
        <v>1992</v>
      </c>
      <c r="Y878">
        <v>1992</v>
      </c>
      <c r="Z878" t="s">
        <v>105</v>
      </c>
      <c r="AA878" t="s">
        <v>126</v>
      </c>
      <c r="AB878" t="s">
        <v>107</v>
      </c>
      <c r="AC878" t="s">
        <v>107</v>
      </c>
      <c r="AD878" t="s">
        <v>129</v>
      </c>
      <c r="AE878">
        <v>0</v>
      </c>
      <c r="AF878" t="s">
        <v>110</v>
      </c>
      <c r="AG878" t="s">
        <v>110</v>
      </c>
      <c r="AH878" t="s">
        <v>111</v>
      </c>
      <c r="AI878" t="s">
        <v>112</v>
      </c>
      <c r="AJ878" t="s">
        <v>110</v>
      </c>
      <c r="AK878" t="s">
        <v>130</v>
      </c>
      <c r="AL878" t="s">
        <v>113</v>
      </c>
      <c r="AM878">
        <v>747</v>
      </c>
      <c r="AN878" t="s">
        <v>114</v>
      </c>
      <c r="AO878">
        <v>0</v>
      </c>
      <c r="AP878">
        <v>189</v>
      </c>
      <c r="AQ878">
        <v>936</v>
      </c>
      <c r="AR878" t="s">
        <v>115</v>
      </c>
      <c r="AS878" t="s">
        <v>109</v>
      </c>
      <c r="AT878" t="s">
        <v>116</v>
      </c>
      <c r="AU878" t="s">
        <v>117</v>
      </c>
      <c r="AV878">
        <v>996</v>
      </c>
      <c r="AW878">
        <v>0.23603837968619135</v>
      </c>
      <c r="AX878" t="s">
        <v>195</v>
      </c>
      <c r="AY878">
        <v>0</v>
      </c>
      <c r="AZ878">
        <v>0</v>
      </c>
      <c r="BA878">
        <v>996</v>
      </c>
      <c r="BB878">
        <v>1</v>
      </c>
      <c r="BC878">
        <v>0</v>
      </c>
      <c r="BD878">
        <v>1</v>
      </c>
      <c r="BE878">
        <v>0</v>
      </c>
      <c r="BF878">
        <v>2</v>
      </c>
      <c r="BG878">
        <v>1</v>
      </c>
      <c r="BH878" t="s">
        <v>112</v>
      </c>
      <c r="BI878">
        <v>5</v>
      </c>
      <c r="BJ878" t="s">
        <v>119</v>
      </c>
      <c r="BK878">
        <v>0</v>
      </c>
      <c r="BL878" t="s">
        <v>93</v>
      </c>
      <c r="BM878" t="s">
        <v>120</v>
      </c>
      <c r="BN878">
        <v>1992</v>
      </c>
      <c r="BO878" t="s">
        <v>114</v>
      </c>
      <c r="BP878">
        <v>2</v>
      </c>
      <c r="BQ878">
        <v>564</v>
      </c>
      <c r="BR878" t="s">
        <v>110</v>
      </c>
      <c r="BS878" t="s">
        <v>110</v>
      </c>
      <c r="BT878" t="s">
        <v>116</v>
      </c>
      <c r="BU878">
        <v>120</v>
      </c>
      <c r="BV878">
        <v>0</v>
      </c>
      <c r="BW878">
        <v>0</v>
      </c>
      <c r="BX878">
        <v>0</v>
      </c>
      <c r="BY878">
        <v>0</v>
      </c>
      <c r="BZ878">
        <v>0</v>
      </c>
      <c r="CA878" t="s">
        <v>93</v>
      </c>
      <c r="CB878" t="s">
        <v>93</v>
      </c>
      <c r="CC878" t="s">
        <v>93</v>
      </c>
      <c r="CD878">
        <v>0</v>
      </c>
      <c r="CE878">
        <v>4</v>
      </c>
      <c r="CF878">
        <v>2010</v>
      </c>
      <c r="CG878" t="s">
        <v>122</v>
      </c>
      <c r="CH878" t="s">
        <v>123</v>
      </c>
      <c r="CI878">
        <v>147000</v>
      </c>
      <c r="CR878">
        <v>996</v>
      </c>
      <c r="CS878" t="s">
        <v>124</v>
      </c>
    </row>
    <row r="879" spans="1:97" x14ac:dyDescent="0.3">
      <c r="A879">
        <v>1228</v>
      </c>
      <c r="B879">
        <v>20</v>
      </c>
      <c r="C879" t="s">
        <v>91</v>
      </c>
      <c r="D879">
        <v>72</v>
      </c>
      <c r="E879">
        <v>8872</v>
      </c>
      <c r="F879" t="s">
        <v>92</v>
      </c>
      <c r="G879" t="s">
        <v>93</v>
      </c>
      <c r="H879" t="s">
        <v>141</v>
      </c>
      <c r="I879" t="s">
        <v>95</v>
      </c>
      <c r="J879" t="s">
        <v>96</v>
      </c>
      <c r="K879" t="s">
        <v>97</v>
      </c>
      <c r="L879" t="s">
        <v>98</v>
      </c>
      <c r="M879" t="s">
        <v>192</v>
      </c>
      <c r="N879" t="s">
        <v>100</v>
      </c>
      <c r="O879" t="s">
        <v>101</v>
      </c>
      <c r="P879" t="s">
        <v>101</v>
      </c>
      <c r="Q879" t="s">
        <v>102</v>
      </c>
      <c r="R879" t="s">
        <v>136</v>
      </c>
      <c r="S879" s="3" t="str">
        <f>VLOOKUP(R879,'House Style2'!$A$1:$E$9,5,FALSE)</f>
        <v>Above Average</v>
      </c>
      <c r="T879">
        <v>5</v>
      </c>
      <c r="U879">
        <v>3.771669527816035E-2</v>
      </c>
      <c r="V879" t="s">
        <v>225</v>
      </c>
      <c r="W879">
        <v>8</v>
      </c>
      <c r="X879">
        <v>1965</v>
      </c>
      <c r="Y879">
        <v>2008</v>
      </c>
      <c r="Z879" t="s">
        <v>105</v>
      </c>
      <c r="AA879" t="s">
        <v>126</v>
      </c>
      <c r="AB879" t="s">
        <v>137</v>
      </c>
      <c r="AC879" t="s">
        <v>137</v>
      </c>
      <c r="AD879" t="s">
        <v>108</v>
      </c>
      <c r="AE879">
        <v>300</v>
      </c>
      <c r="AF879" t="s">
        <v>110</v>
      </c>
      <c r="AG879" t="s">
        <v>110</v>
      </c>
      <c r="AH879" t="s">
        <v>171</v>
      </c>
      <c r="AI879" t="s">
        <v>110</v>
      </c>
      <c r="AJ879" t="s">
        <v>110</v>
      </c>
      <c r="AK879" t="s">
        <v>156</v>
      </c>
      <c r="AL879" t="s">
        <v>151</v>
      </c>
      <c r="AM879">
        <v>595</v>
      </c>
      <c r="AN879" t="s">
        <v>114</v>
      </c>
      <c r="AO879">
        <v>0</v>
      </c>
      <c r="AP879">
        <v>317</v>
      </c>
      <c r="AQ879">
        <v>912</v>
      </c>
      <c r="AR879" t="s">
        <v>115</v>
      </c>
      <c r="AS879" t="s">
        <v>109</v>
      </c>
      <c r="AT879" t="s">
        <v>116</v>
      </c>
      <c r="AU879" t="s">
        <v>117</v>
      </c>
      <c r="AV879">
        <v>912</v>
      </c>
      <c r="AW879">
        <v>0.58343350303098485</v>
      </c>
      <c r="AX879" t="s">
        <v>195</v>
      </c>
      <c r="AY879">
        <v>0</v>
      </c>
      <c r="AZ879">
        <v>0</v>
      </c>
      <c r="BA879">
        <v>912</v>
      </c>
      <c r="BB879">
        <v>1</v>
      </c>
      <c r="BC879">
        <v>0</v>
      </c>
      <c r="BD879">
        <v>1</v>
      </c>
      <c r="BE879">
        <v>0</v>
      </c>
      <c r="BF879">
        <v>2</v>
      </c>
      <c r="BG879">
        <v>1</v>
      </c>
      <c r="BH879" t="s">
        <v>112</v>
      </c>
      <c r="BI879">
        <v>5</v>
      </c>
      <c r="BJ879" t="s">
        <v>119</v>
      </c>
      <c r="BK879">
        <v>0</v>
      </c>
      <c r="BL879" t="s">
        <v>93</v>
      </c>
      <c r="BM879" t="s">
        <v>164</v>
      </c>
      <c r="BN879">
        <v>1992</v>
      </c>
      <c r="BO879" t="s">
        <v>114</v>
      </c>
      <c r="BP879">
        <v>2</v>
      </c>
      <c r="BQ879">
        <v>576</v>
      </c>
      <c r="BR879" t="s">
        <v>110</v>
      </c>
      <c r="BS879" t="s">
        <v>110</v>
      </c>
      <c r="BT879" t="s">
        <v>116</v>
      </c>
      <c r="BU879">
        <v>0</v>
      </c>
      <c r="BV879">
        <v>240</v>
      </c>
      <c r="BW879">
        <v>0</v>
      </c>
      <c r="BX879">
        <v>0</v>
      </c>
      <c r="BY879">
        <v>0</v>
      </c>
      <c r="BZ879">
        <v>0</v>
      </c>
      <c r="CA879" t="s">
        <v>93</v>
      </c>
      <c r="CB879" t="s">
        <v>93</v>
      </c>
      <c r="CC879" t="s">
        <v>93</v>
      </c>
      <c r="CD879">
        <v>0</v>
      </c>
      <c r="CE879">
        <v>12</v>
      </c>
      <c r="CF879">
        <v>2008</v>
      </c>
      <c r="CG879" t="s">
        <v>122</v>
      </c>
      <c r="CH879" t="s">
        <v>123</v>
      </c>
      <c r="CI879">
        <v>147000</v>
      </c>
      <c r="CR879">
        <v>912</v>
      </c>
      <c r="CS879" t="s">
        <v>124</v>
      </c>
    </row>
    <row r="880" spans="1:97" x14ac:dyDescent="0.3">
      <c r="A880">
        <v>1309</v>
      </c>
      <c r="B880">
        <v>20</v>
      </c>
      <c r="C880" t="s">
        <v>158</v>
      </c>
      <c r="D880">
        <v>100</v>
      </c>
      <c r="E880">
        <v>12000</v>
      </c>
      <c r="F880" t="s">
        <v>92</v>
      </c>
      <c r="G880" t="s">
        <v>93</v>
      </c>
      <c r="H880" t="s">
        <v>141</v>
      </c>
      <c r="I880" t="s">
        <v>95</v>
      </c>
      <c r="J880" t="s">
        <v>96</v>
      </c>
      <c r="K880" t="s">
        <v>134</v>
      </c>
      <c r="L880" t="s">
        <v>98</v>
      </c>
      <c r="M880" t="s">
        <v>159</v>
      </c>
      <c r="N880" t="s">
        <v>100</v>
      </c>
      <c r="O880" t="s">
        <v>101</v>
      </c>
      <c r="P880" t="s">
        <v>101</v>
      </c>
      <c r="Q880" t="s">
        <v>102</v>
      </c>
      <c r="R880" t="s">
        <v>136</v>
      </c>
      <c r="S880" s="3" t="str">
        <f>VLOOKUP(R880,'House Style2'!$A$1:$E$9,5,FALSE)</f>
        <v>Above Average</v>
      </c>
      <c r="T880">
        <v>5</v>
      </c>
      <c r="U880">
        <v>0.13720377391541061</v>
      </c>
      <c r="V880" t="s">
        <v>225</v>
      </c>
      <c r="W880">
        <v>7</v>
      </c>
      <c r="X880">
        <v>1948</v>
      </c>
      <c r="Y880">
        <v>2005</v>
      </c>
      <c r="Z880" t="s">
        <v>105</v>
      </c>
      <c r="AA880" t="s">
        <v>126</v>
      </c>
      <c r="AB880" t="s">
        <v>176</v>
      </c>
      <c r="AC880" t="s">
        <v>176</v>
      </c>
      <c r="AD880" t="s">
        <v>129</v>
      </c>
      <c r="AE880">
        <v>0</v>
      </c>
      <c r="AF880" t="s">
        <v>110</v>
      </c>
      <c r="AG880" t="s">
        <v>110</v>
      </c>
      <c r="AH880" t="s">
        <v>171</v>
      </c>
      <c r="AI880" t="s">
        <v>110</v>
      </c>
      <c r="AJ880" t="s">
        <v>110</v>
      </c>
      <c r="AK880" t="s">
        <v>156</v>
      </c>
      <c r="AL880" t="s">
        <v>113</v>
      </c>
      <c r="AM880">
        <v>144</v>
      </c>
      <c r="AN880" t="s">
        <v>151</v>
      </c>
      <c r="AO880">
        <v>608</v>
      </c>
      <c r="AP880">
        <v>172</v>
      </c>
      <c r="AQ880">
        <v>924</v>
      </c>
      <c r="AR880" t="s">
        <v>115</v>
      </c>
      <c r="AS880" t="s">
        <v>109</v>
      </c>
      <c r="AT880" t="s">
        <v>116</v>
      </c>
      <c r="AU880" t="s">
        <v>117</v>
      </c>
      <c r="AV880">
        <v>1122</v>
      </c>
      <c r="AW880">
        <v>0.2886541261704143</v>
      </c>
      <c r="AX880" t="s">
        <v>118</v>
      </c>
      <c r="AY880">
        <v>0</v>
      </c>
      <c r="AZ880">
        <v>0</v>
      </c>
      <c r="BA880">
        <v>1122</v>
      </c>
      <c r="BB880">
        <v>1</v>
      </c>
      <c r="BC880">
        <v>0</v>
      </c>
      <c r="BD880">
        <v>1</v>
      </c>
      <c r="BE880">
        <v>0</v>
      </c>
      <c r="BF880">
        <v>2</v>
      </c>
      <c r="BG880">
        <v>1</v>
      </c>
      <c r="BH880" t="s">
        <v>112</v>
      </c>
      <c r="BI880">
        <v>6</v>
      </c>
      <c r="BJ880" t="s">
        <v>119</v>
      </c>
      <c r="BK880">
        <v>0</v>
      </c>
      <c r="BL880" t="s">
        <v>93</v>
      </c>
      <c r="BM880" t="s">
        <v>120</v>
      </c>
      <c r="BN880">
        <v>1948</v>
      </c>
      <c r="BO880" t="s">
        <v>114</v>
      </c>
      <c r="BP880">
        <v>2</v>
      </c>
      <c r="BQ880">
        <v>528</v>
      </c>
      <c r="BR880" t="s">
        <v>110</v>
      </c>
      <c r="BS880" t="s">
        <v>110</v>
      </c>
      <c r="BT880" t="s">
        <v>116</v>
      </c>
      <c r="BU880">
        <v>0</v>
      </c>
      <c r="BV880">
        <v>36</v>
      </c>
      <c r="BW880">
        <v>0</v>
      </c>
      <c r="BX880">
        <v>0</v>
      </c>
      <c r="BY880">
        <v>0</v>
      </c>
      <c r="BZ880">
        <v>0</v>
      </c>
      <c r="CA880" t="s">
        <v>93</v>
      </c>
      <c r="CB880" t="s">
        <v>182</v>
      </c>
      <c r="CC880" t="s">
        <v>93</v>
      </c>
      <c r="CD880">
        <v>0</v>
      </c>
      <c r="CE880">
        <v>5</v>
      </c>
      <c r="CF880">
        <v>2008</v>
      </c>
      <c r="CG880" t="s">
        <v>122</v>
      </c>
      <c r="CH880" t="s">
        <v>123</v>
      </c>
      <c r="CI880">
        <v>147000</v>
      </c>
      <c r="CR880">
        <v>1122</v>
      </c>
      <c r="CS880" t="s">
        <v>124</v>
      </c>
    </row>
    <row r="881" spans="1:97" x14ac:dyDescent="0.3">
      <c r="A881">
        <v>1325</v>
      </c>
      <c r="B881">
        <v>20</v>
      </c>
      <c r="C881" t="s">
        <v>91</v>
      </c>
      <c r="D881">
        <v>75</v>
      </c>
      <c r="E881">
        <v>9986</v>
      </c>
      <c r="F881" t="s">
        <v>92</v>
      </c>
      <c r="G881" t="s">
        <v>93</v>
      </c>
      <c r="H881" t="s">
        <v>141</v>
      </c>
      <c r="I881" t="s">
        <v>95</v>
      </c>
      <c r="J881" t="s">
        <v>96</v>
      </c>
      <c r="K881" t="s">
        <v>134</v>
      </c>
      <c r="L881" t="s">
        <v>98</v>
      </c>
      <c r="M881" t="s">
        <v>168</v>
      </c>
      <c r="N881" t="s">
        <v>100</v>
      </c>
      <c r="O881" t="s">
        <v>101</v>
      </c>
      <c r="P881" t="s">
        <v>101</v>
      </c>
      <c r="Q881" t="s">
        <v>102</v>
      </c>
      <c r="R881" t="s">
        <v>136</v>
      </c>
      <c r="S881" s="3" t="str">
        <f>VLOOKUP(R881,'House Style2'!$A$1:$E$9,5,FALSE)</f>
        <v>Above Average</v>
      </c>
      <c r="T881">
        <v>8</v>
      </c>
      <c r="U881">
        <v>0.9527221802997905</v>
      </c>
      <c r="V881" t="s">
        <v>104</v>
      </c>
      <c r="W881">
        <v>5</v>
      </c>
      <c r="X881">
        <v>2006</v>
      </c>
      <c r="Y881">
        <v>2007</v>
      </c>
      <c r="Z881" t="s">
        <v>105</v>
      </c>
      <c r="AA881" t="s">
        <v>126</v>
      </c>
      <c r="AB881" t="s">
        <v>137</v>
      </c>
      <c r="AC881" t="s">
        <v>137</v>
      </c>
      <c r="AD881" t="s">
        <v>108</v>
      </c>
      <c r="AE881">
        <v>428</v>
      </c>
      <c r="AF881" t="s">
        <v>112</v>
      </c>
      <c r="AG881" t="s">
        <v>110</v>
      </c>
      <c r="AH881" t="s">
        <v>111</v>
      </c>
      <c r="AI881" t="s">
        <v>109</v>
      </c>
      <c r="AJ881" t="s">
        <v>110</v>
      </c>
      <c r="AK881" t="s">
        <v>130</v>
      </c>
      <c r="AL881" t="s">
        <v>114</v>
      </c>
      <c r="AM881">
        <v>0</v>
      </c>
      <c r="AN881" t="s">
        <v>114</v>
      </c>
      <c r="AO881">
        <v>0</v>
      </c>
      <c r="AP881">
        <v>1795</v>
      </c>
      <c r="AQ881">
        <v>1795</v>
      </c>
      <c r="AR881" t="s">
        <v>115</v>
      </c>
      <c r="AS881" t="s">
        <v>109</v>
      </c>
      <c r="AT881" t="s">
        <v>116</v>
      </c>
      <c r="AU881" t="s">
        <v>117</v>
      </c>
      <c r="AV881">
        <v>1795</v>
      </c>
      <c r="AW881">
        <v>0.17955070078669666</v>
      </c>
      <c r="AX881" t="s">
        <v>118</v>
      </c>
      <c r="AY881">
        <v>0</v>
      </c>
      <c r="AZ881">
        <v>0</v>
      </c>
      <c r="BA881">
        <v>1795</v>
      </c>
      <c r="BB881">
        <v>0</v>
      </c>
      <c r="BC881">
        <v>0</v>
      </c>
      <c r="BD881">
        <v>2</v>
      </c>
      <c r="BE881">
        <v>0</v>
      </c>
      <c r="BF881">
        <v>2</v>
      </c>
      <c r="BG881">
        <v>1</v>
      </c>
      <c r="BH881" t="s">
        <v>112</v>
      </c>
      <c r="BI881">
        <v>7</v>
      </c>
      <c r="BJ881" t="s">
        <v>119</v>
      </c>
      <c r="BK881">
        <v>1</v>
      </c>
      <c r="BL881" t="s">
        <v>112</v>
      </c>
      <c r="BM881" t="s">
        <v>120</v>
      </c>
      <c r="BN881">
        <v>2007</v>
      </c>
      <c r="BO881" t="s">
        <v>143</v>
      </c>
      <c r="BP881">
        <v>3</v>
      </c>
      <c r="BQ881">
        <v>895</v>
      </c>
      <c r="BR881" t="s">
        <v>110</v>
      </c>
      <c r="BS881" t="s">
        <v>110</v>
      </c>
      <c r="BT881" t="s">
        <v>116</v>
      </c>
      <c r="BU881">
        <v>0</v>
      </c>
      <c r="BV881">
        <v>49</v>
      </c>
      <c r="BW881">
        <v>0</v>
      </c>
      <c r="BX881">
        <v>0</v>
      </c>
      <c r="BY881">
        <v>0</v>
      </c>
      <c r="BZ881">
        <v>0</v>
      </c>
      <c r="CA881" t="s">
        <v>93</v>
      </c>
      <c r="CB881" t="s">
        <v>93</v>
      </c>
      <c r="CC881" t="s">
        <v>93</v>
      </c>
      <c r="CD881">
        <v>0</v>
      </c>
      <c r="CE881">
        <v>2</v>
      </c>
      <c r="CF881">
        <v>2007</v>
      </c>
      <c r="CG881" t="s">
        <v>139</v>
      </c>
      <c r="CH881" t="s">
        <v>140</v>
      </c>
      <c r="CI881">
        <v>147000</v>
      </c>
      <c r="CR881" t="s">
        <v>124</v>
      </c>
      <c r="CS881">
        <v>1795</v>
      </c>
    </row>
    <row r="882" spans="1:97" x14ac:dyDescent="0.3">
      <c r="A882">
        <v>792</v>
      </c>
      <c r="B882">
        <v>80</v>
      </c>
      <c r="C882" t="s">
        <v>91</v>
      </c>
      <c r="D882" t="s">
        <v>93</v>
      </c>
      <c r="E882">
        <v>11333</v>
      </c>
      <c r="F882" t="s">
        <v>92</v>
      </c>
      <c r="G882" t="s">
        <v>93</v>
      </c>
      <c r="H882" t="s">
        <v>94</v>
      </c>
      <c r="I882" t="s">
        <v>95</v>
      </c>
      <c r="J882" t="s">
        <v>96</v>
      </c>
      <c r="K882" t="s">
        <v>97</v>
      </c>
      <c r="L882" t="s">
        <v>98</v>
      </c>
      <c r="M882" t="s">
        <v>218</v>
      </c>
      <c r="N882" t="s">
        <v>203</v>
      </c>
      <c r="O882" t="s">
        <v>101</v>
      </c>
      <c r="P882" t="s">
        <v>101</v>
      </c>
      <c r="Q882" t="s">
        <v>102</v>
      </c>
      <c r="R882" t="s">
        <v>193</v>
      </c>
      <c r="S882" s="3" t="str">
        <f>VLOOKUP(R882,'House Style2'!$A$1:$E$9,5,FALSE)</f>
        <v>Above Average</v>
      </c>
      <c r="T882">
        <v>6</v>
      </c>
      <c r="U882">
        <v>0.86572609900344588</v>
      </c>
      <c r="V882" t="s">
        <v>104</v>
      </c>
      <c r="W882">
        <v>5</v>
      </c>
      <c r="X882">
        <v>1976</v>
      </c>
      <c r="Y882">
        <v>1976</v>
      </c>
      <c r="Z882" t="s">
        <v>105</v>
      </c>
      <c r="AA882" t="s">
        <v>126</v>
      </c>
      <c r="AB882" t="s">
        <v>107</v>
      </c>
      <c r="AC882" t="s">
        <v>107</v>
      </c>
      <c r="AD882" t="s">
        <v>129</v>
      </c>
      <c r="AE882">
        <v>0</v>
      </c>
      <c r="AF882" t="s">
        <v>110</v>
      </c>
      <c r="AG882" t="s">
        <v>110</v>
      </c>
      <c r="AH882" t="s">
        <v>111</v>
      </c>
      <c r="AI882" t="s">
        <v>112</v>
      </c>
      <c r="AJ882" t="s">
        <v>110</v>
      </c>
      <c r="AK882" t="s">
        <v>130</v>
      </c>
      <c r="AL882" t="s">
        <v>151</v>
      </c>
      <c r="AM882">
        <v>539</v>
      </c>
      <c r="AN882" t="s">
        <v>114</v>
      </c>
      <c r="AO882">
        <v>0</v>
      </c>
      <c r="AP882">
        <v>490</v>
      </c>
      <c r="AQ882">
        <v>1029</v>
      </c>
      <c r="AR882" t="s">
        <v>115</v>
      </c>
      <c r="AS882" t="s">
        <v>110</v>
      </c>
      <c r="AT882" t="s">
        <v>116</v>
      </c>
      <c r="AU882" t="s">
        <v>117</v>
      </c>
      <c r="AV882">
        <v>1062</v>
      </c>
      <c r="AW882">
        <v>0.80560206409499269</v>
      </c>
      <c r="AX882" t="s">
        <v>195</v>
      </c>
      <c r="AY882">
        <v>0</v>
      </c>
      <c r="AZ882">
        <v>0</v>
      </c>
      <c r="BA882">
        <v>1062</v>
      </c>
      <c r="BB882">
        <v>1</v>
      </c>
      <c r="BC882">
        <v>0</v>
      </c>
      <c r="BD882">
        <v>1</v>
      </c>
      <c r="BE882">
        <v>0</v>
      </c>
      <c r="BF882">
        <v>3</v>
      </c>
      <c r="BG882">
        <v>1</v>
      </c>
      <c r="BH882" t="s">
        <v>110</v>
      </c>
      <c r="BI882">
        <v>5</v>
      </c>
      <c r="BJ882" t="s">
        <v>119</v>
      </c>
      <c r="BK882">
        <v>2</v>
      </c>
      <c r="BL882" t="s">
        <v>110</v>
      </c>
      <c r="BM882" t="s">
        <v>120</v>
      </c>
      <c r="BN882">
        <v>1976</v>
      </c>
      <c r="BO882" t="s">
        <v>143</v>
      </c>
      <c r="BP882">
        <v>2</v>
      </c>
      <c r="BQ882">
        <v>539</v>
      </c>
      <c r="BR882" t="s">
        <v>110</v>
      </c>
      <c r="BS882" t="s">
        <v>110</v>
      </c>
      <c r="BT882" t="s">
        <v>116</v>
      </c>
      <c r="BU882">
        <v>120</v>
      </c>
      <c r="BV882">
        <v>0</v>
      </c>
      <c r="BW882">
        <v>0</v>
      </c>
      <c r="BX882">
        <v>0</v>
      </c>
      <c r="BY882">
        <v>0</v>
      </c>
      <c r="BZ882">
        <v>0</v>
      </c>
      <c r="CA882" t="s">
        <v>93</v>
      </c>
      <c r="CB882" t="s">
        <v>93</v>
      </c>
      <c r="CC882" t="s">
        <v>93</v>
      </c>
      <c r="CD882">
        <v>0</v>
      </c>
      <c r="CE882">
        <v>5</v>
      </c>
      <c r="CF882">
        <v>2007</v>
      </c>
      <c r="CG882" t="s">
        <v>122</v>
      </c>
      <c r="CH882" t="s">
        <v>123</v>
      </c>
      <c r="CI882">
        <v>146800</v>
      </c>
      <c r="CR882">
        <v>1062</v>
      </c>
      <c r="CS882" t="s">
        <v>124</v>
      </c>
    </row>
    <row r="883" spans="1:97" x14ac:dyDescent="0.3">
      <c r="A883">
        <v>468</v>
      </c>
      <c r="B883">
        <v>70</v>
      </c>
      <c r="C883" t="s">
        <v>91</v>
      </c>
      <c r="D883">
        <v>79</v>
      </c>
      <c r="E883">
        <v>9480</v>
      </c>
      <c r="F883" t="s">
        <v>92</v>
      </c>
      <c r="G883" t="s">
        <v>93</v>
      </c>
      <c r="H883" t="s">
        <v>141</v>
      </c>
      <c r="I883" t="s">
        <v>95</v>
      </c>
      <c r="J883" t="s">
        <v>96</v>
      </c>
      <c r="K883" t="s">
        <v>134</v>
      </c>
      <c r="L883" t="s">
        <v>98</v>
      </c>
      <c r="M883" t="s">
        <v>192</v>
      </c>
      <c r="N883" t="s">
        <v>100</v>
      </c>
      <c r="O883" t="s">
        <v>160</v>
      </c>
      <c r="P883" t="s">
        <v>101</v>
      </c>
      <c r="Q883" t="s">
        <v>102</v>
      </c>
      <c r="R883" t="s">
        <v>103</v>
      </c>
      <c r="S883" s="3" t="str">
        <f>VLOOKUP(R883,'House Style2'!$A$1:$E$9,5,FALSE)</f>
        <v>Above Average</v>
      </c>
      <c r="T883">
        <v>5</v>
      </c>
      <c r="U883">
        <v>0.12561320870210924</v>
      </c>
      <c r="V883" t="s">
        <v>225</v>
      </c>
      <c r="W883">
        <v>7</v>
      </c>
      <c r="X883">
        <v>1942</v>
      </c>
      <c r="Y883">
        <v>1995</v>
      </c>
      <c r="Z883" t="s">
        <v>105</v>
      </c>
      <c r="AA883" t="s">
        <v>126</v>
      </c>
      <c r="AB883" t="s">
        <v>176</v>
      </c>
      <c r="AC883" t="s">
        <v>176</v>
      </c>
      <c r="AD883" t="s">
        <v>138</v>
      </c>
      <c r="AE883">
        <v>224</v>
      </c>
      <c r="AF883" t="s">
        <v>110</v>
      </c>
      <c r="AG883" t="s">
        <v>110</v>
      </c>
      <c r="AH883" t="s">
        <v>171</v>
      </c>
      <c r="AI883" t="s">
        <v>110</v>
      </c>
      <c r="AJ883" t="s">
        <v>110</v>
      </c>
      <c r="AK883" t="s">
        <v>156</v>
      </c>
      <c r="AL883" t="s">
        <v>210</v>
      </c>
      <c r="AM883">
        <v>386</v>
      </c>
      <c r="AN883" t="s">
        <v>114</v>
      </c>
      <c r="AO883">
        <v>0</v>
      </c>
      <c r="AP883">
        <v>342</v>
      </c>
      <c r="AQ883">
        <v>728</v>
      </c>
      <c r="AR883" t="s">
        <v>115</v>
      </c>
      <c r="AS883" t="s">
        <v>109</v>
      </c>
      <c r="AT883" t="s">
        <v>116</v>
      </c>
      <c r="AU883" t="s">
        <v>117</v>
      </c>
      <c r="AV883">
        <v>888</v>
      </c>
      <c r="AW883">
        <v>0.8926133969764587</v>
      </c>
      <c r="AX883" t="s">
        <v>195</v>
      </c>
      <c r="AY883">
        <v>756</v>
      </c>
      <c r="AZ883">
        <v>0</v>
      </c>
      <c r="BA883">
        <v>1644</v>
      </c>
      <c r="BB883">
        <v>0</v>
      </c>
      <c r="BC883">
        <v>0</v>
      </c>
      <c r="BD883">
        <v>1</v>
      </c>
      <c r="BE883">
        <v>1</v>
      </c>
      <c r="BF883">
        <v>3</v>
      </c>
      <c r="BG883">
        <v>1</v>
      </c>
      <c r="BH883" t="s">
        <v>112</v>
      </c>
      <c r="BI883">
        <v>7</v>
      </c>
      <c r="BJ883" t="s">
        <v>119</v>
      </c>
      <c r="BK883">
        <v>2</v>
      </c>
      <c r="BL883" t="s">
        <v>112</v>
      </c>
      <c r="BM883" t="s">
        <v>120</v>
      </c>
      <c r="BN883">
        <v>1942</v>
      </c>
      <c r="BO883" t="s">
        <v>114</v>
      </c>
      <c r="BP883">
        <v>1</v>
      </c>
      <c r="BQ883">
        <v>312</v>
      </c>
      <c r="BR883" t="s">
        <v>110</v>
      </c>
      <c r="BS883" t="s">
        <v>110</v>
      </c>
      <c r="BT883" t="s">
        <v>116</v>
      </c>
      <c r="BU883">
        <v>168</v>
      </c>
      <c r="BV883">
        <v>0</v>
      </c>
      <c r="BW883">
        <v>0</v>
      </c>
      <c r="BX883">
        <v>0</v>
      </c>
      <c r="BY883">
        <v>0</v>
      </c>
      <c r="BZ883">
        <v>0</v>
      </c>
      <c r="CA883" t="s">
        <v>93</v>
      </c>
      <c r="CB883" t="s">
        <v>93</v>
      </c>
      <c r="CC883" t="s">
        <v>93</v>
      </c>
      <c r="CD883">
        <v>0</v>
      </c>
      <c r="CE883">
        <v>6</v>
      </c>
      <c r="CF883">
        <v>2007</v>
      </c>
      <c r="CG883" t="s">
        <v>122</v>
      </c>
      <c r="CH883" t="s">
        <v>123</v>
      </c>
      <c r="CI883">
        <v>146500</v>
      </c>
      <c r="CR883">
        <v>888</v>
      </c>
      <c r="CS883" t="s">
        <v>124</v>
      </c>
    </row>
    <row r="884" spans="1:97" x14ac:dyDescent="0.3">
      <c r="A884">
        <v>579</v>
      </c>
      <c r="B884">
        <v>160</v>
      </c>
      <c r="C884" t="s">
        <v>188</v>
      </c>
      <c r="D884">
        <v>34</v>
      </c>
      <c r="E884">
        <v>3604</v>
      </c>
      <c r="F884" t="s">
        <v>92</v>
      </c>
      <c r="G884" t="s">
        <v>92</v>
      </c>
      <c r="H884" t="s">
        <v>141</v>
      </c>
      <c r="I884" t="s">
        <v>95</v>
      </c>
      <c r="J884" t="s">
        <v>96</v>
      </c>
      <c r="K884" t="s">
        <v>97</v>
      </c>
      <c r="L884" t="s">
        <v>98</v>
      </c>
      <c r="M884" t="s">
        <v>168</v>
      </c>
      <c r="N884" t="s">
        <v>100</v>
      </c>
      <c r="O884" t="s">
        <v>101</v>
      </c>
      <c r="P884" t="s">
        <v>101</v>
      </c>
      <c r="Q884" t="s">
        <v>175</v>
      </c>
      <c r="R884" t="s">
        <v>103</v>
      </c>
      <c r="S884" s="3" t="str">
        <f>VLOOKUP(R884,'House Style2'!$A$1:$E$9,5,FALSE)</f>
        <v>Above Average</v>
      </c>
      <c r="T884">
        <v>7</v>
      </c>
      <c r="U884">
        <v>0.82812920734458551</v>
      </c>
      <c r="V884" t="s">
        <v>104</v>
      </c>
      <c r="W884">
        <v>5</v>
      </c>
      <c r="X884">
        <v>2007</v>
      </c>
      <c r="Y884">
        <v>2007</v>
      </c>
      <c r="Z884" t="s">
        <v>105</v>
      </c>
      <c r="AA884" t="s">
        <v>126</v>
      </c>
      <c r="AB884" t="s">
        <v>137</v>
      </c>
      <c r="AC884" t="s">
        <v>137</v>
      </c>
      <c r="AD884" t="s">
        <v>129</v>
      </c>
      <c r="AE884">
        <v>0</v>
      </c>
      <c r="AF884" t="s">
        <v>112</v>
      </c>
      <c r="AG884" t="s">
        <v>110</v>
      </c>
      <c r="AH884" t="s">
        <v>111</v>
      </c>
      <c r="AI884" t="s">
        <v>112</v>
      </c>
      <c r="AJ884" t="s">
        <v>110</v>
      </c>
      <c r="AK884" t="s">
        <v>156</v>
      </c>
      <c r="AL884" t="s">
        <v>114</v>
      </c>
      <c r="AM884">
        <v>0</v>
      </c>
      <c r="AN884" t="s">
        <v>114</v>
      </c>
      <c r="AO884">
        <v>0</v>
      </c>
      <c r="AP884">
        <v>689</v>
      </c>
      <c r="AQ884">
        <v>689</v>
      </c>
      <c r="AR884" t="s">
        <v>115</v>
      </c>
      <c r="AS884" t="s">
        <v>109</v>
      </c>
      <c r="AT884" t="s">
        <v>116</v>
      </c>
      <c r="AU884" t="s">
        <v>117</v>
      </c>
      <c r="AV884">
        <v>703</v>
      </c>
      <c r="AW884">
        <v>0.37182296381077096</v>
      </c>
      <c r="AX884" t="s">
        <v>195</v>
      </c>
      <c r="AY884">
        <v>689</v>
      </c>
      <c r="AZ884">
        <v>0</v>
      </c>
      <c r="BA884">
        <v>1392</v>
      </c>
      <c r="BB884">
        <v>0</v>
      </c>
      <c r="BC884">
        <v>0</v>
      </c>
      <c r="BD884">
        <v>2</v>
      </c>
      <c r="BE884">
        <v>0</v>
      </c>
      <c r="BF884">
        <v>2</v>
      </c>
      <c r="BG884">
        <v>1</v>
      </c>
      <c r="BH884" t="s">
        <v>112</v>
      </c>
      <c r="BI884">
        <v>5</v>
      </c>
      <c r="BJ884" t="s">
        <v>119</v>
      </c>
      <c r="BK884">
        <v>0</v>
      </c>
      <c r="BL884" t="s">
        <v>93</v>
      </c>
      <c r="BM884" t="s">
        <v>164</v>
      </c>
      <c r="BN884">
        <v>2007</v>
      </c>
      <c r="BO884" t="s">
        <v>114</v>
      </c>
      <c r="BP884">
        <v>2</v>
      </c>
      <c r="BQ884">
        <v>540</v>
      </c>
      <c r="BR884" t="s">
        <v>110</v>
      </c>
      <c r="BS884" t="s">
        <v>110</v>
      </c>
      <c r="BT884" t="s">
        <v>116</v>
      </c>
      <c r="BU884">
        <v>0</v>
      </c>
      <c r="BV884">
        <v>102</v>
      </c>
      <c r="BW884">
        <v>0</v>
      </c>
      <c r="BX884">
        <v>0</v>
      </c>
      <c r="BY884">
        <v>0</v>
      </c>
      <c r="BZ884">
        <v>0</v>
      </c>
      <c r="CA884" t="s">
        <v>93</v>
      </c>
      <c r="CB884" t="s">
        <v>93</v>
      </c>
      <c r="CC884" t="s">
        <v>93</v>
      </c>
      <c r="CD884">
        <v>0</v>
      </c>
      <c r="CE884">
        <v>2</v>
      </c>
      <c r="CF884">
        <v>2008</v>
      </c>
      <c r="CG884" t="s">
        <v>122</v>
      </c>
      <c r="CH884" t="s">
        <v>132</v>
      </c>
      <c r="CI884">
        <v>146000</v>
      </c>
      <c r="CR884">
        <v>703</v>
      </c>
      <c r="CS884" t="s">
        <v>124</v>
      </c>
    </row>
    <row r="885" spans="1:97" x14ac:dyDescent="0.3">
      <c r="A885">
        <v>1094</v>
      </c>
      <c r="B885">
        <v>20</v>
      </c>
      <c r="C885" t="s">
        <v>91</v>
      </c>
      <c r="D885">
        <v>71</v>
      </c>
      <c r="E885">
        <v>9230</v>
      </c>
      <c r="F885" t="s">
        <v>92</v>
      </c>
      <c r="G885" t="s">
        <v>93</v>
      </c>
      <c r="H885" t="s">
        <v>141</v>
      </c>
      <c r="I885" t="s">
        <v>95</v>
      </c>
      <c r="J885" t="s">
        <v>96</v>
      </c>
      <c r="K885" t="s">
        <v>97</v>
      </c>
      <c r="L885" t="s">
        <v>98</v>
      </c>
      <c r="M885" t="s">
        <v>192</v>
      </c>
      <c r="N885" t="s">
        <v>100</v>
      </c>
      <c r="O885" t="s">
        <v>230</v>
      </c>
      <c r="P885" t="s">
        <v>101</v>
      </c>
      <c r="Q885" t="s">
        <v>102</v>
      </c>
      <c r="R885" t="s">
        <v>136</v>
      </c>
      <c r="S885" s="3" t="str">
        <f>VLOOKUP(R885,'House Style2'!$A$1:$E$9,5,FALSE)</f>
        <v>Above Average</v>
      </c>
      <c r="T885">
        <v>5</v>
      </c>
      <c r="U885">
        <v>0.14036081051088001</v>
      </c>
      <c r="V885" t="s">
        <v>225</v>
      </c>
      <c r="W885">
        <v>8</v>
      </c>
      <c r="X885">
        <v>1965</v>
      </c>
      <c r="Y885">
        <v>1998</v>
      </c>
      <c r="Z885" t="s">
        <v>125</v>
      </c>
      <c r="AA885" t="s">
        <v>126</v>
      </c>
      <c r="AB885" t="s">
        <v>176</v>
      </c>
      <c r="AC885" t="s">
        <v>176</v>
      </c>
      <c r="AD885" t="s">
        <v>108</v>
      </c>
      <c r="AE885">
        <v>166</v>
      </c>
      <c r="AF885" t="s">
        <v>110</v>
      </c>
      <c r="AG885" t="s">
        <v>110</v>
      </c>
      <c r="AH885" t="s">
        <v>171</v>
      </c>
      <c r="AI885" t="s">
        <v>110</v>
      </c>
      <c r="AJ885" t="s">
        <v>110</v>
      </c>
      <c r="AK885" t="s">
        <v>163</v>
      </c>
      <c r="AL885" t="s">
        <v>113</v>
      </c>
      <c r="AM885">
        <v>661</v>
      </c>
      <c r="AN885" t="s">
        <v>114</v>
      </c>
      <c r="AO885">
        <v>0</v>
      </c>
      <c r="AP885">
        <v>203</v>
      </c>
      <c r="AQ885">
        <v>864</v>
      </c>
      <c r="AR885" t="s">
        <v>115</v>
      </c>
      <c r="AS885" t="s">
        <v>112</v>
      </c>
      <c r="AT885" t="s">
        <v>116</v>
      </c>
      <c r="AU885" t="s">
        <v>117</v>
      </c>
      <c r="AV885">
        <v>1200</v>
      </c>
      <c r="AW885">
        <v>0.64065649344307229</v>
      </c>
      <c r="AX885" t="s">
        <v>118</v>
      </c>
      <c r="AY885">
        <v>0</v>
      </c>
      <c r="AZ885">
        <v>0</v>
      </c>
      <c r="BA885">
        <v>1200</v>
      </c>
      <c r="BB885">
        <v>1</v>
      </c>
      <c r="BC885">
        <v>0</v>
      </c>
      <c r="BD885">
        <v>1</v>
      </c>
      <c r="BE885">
        <v>1</v>
      </c>
      <c r="BF885">
        <v>1</v>
      </c>
      <c r="BG885">
        <v>1</v>
      </c>
      <c r="BH885" t="s">
        <v>112</v>
      </c>
      <c r="BI885">
        <v>6</v>
      </c>
      <c r="BJ885" t="s">
        <v>119</v>
      </c>
      <c r="BK885">
        <v>0</v>
      </c>
      <c r="BL885" t="s">
        <v>93</v>
      </c>
      <c r="BM885" t="s">
        <v>164</v>
      </c>
      <c r="BN885">
        <v>1977</v>
      </c>
      <c r="BO885" t="s">
        <v>114</v>
      </c>
      <c r="BP885">
        <v>2</v>
      </c>
      <c r="BQ885">
        <v>884</v>
      </c>
      <c r="BR885" t="s">
        <v>110</v>
      </c>
      <c r="BS885" t="s">
        <v>110</v>
      </c>
      <c r="BT885" t="s">
        <v>116</v>
      </c>
      <c r="BU885">
        <v>0</v>
      </c>
      <c r="BV885">
        <v>64</v>
      </c>
      <c r="BW885">
        <v>0</v>
      </c>
      <c r="BX885">
        <v>0</v>
      </c>
      <c r="BY885">
        <v>0</v>
      </c>
      <c r="BZ885">
        <v>0</v>
      </c>
      <c r="CA885" t="s">
        <v>93</v>
      </c>
      <c r="CB885" t="s">
        <v>131</v>
      </c>
      <c r="CC885" t="s">
        <v>93</v>
      </c>
      <c r="CD885">
        <v>0</v>
      </c>
      <c r="CE885">
        <v>10</v>
      </c>
      <c r="CF885">
        <v>2006</v>
      </c>
      <c r="CG885" t="s">
        <v>122</v>
      </c>
      <c r="CH885" t="s">
        <v>123</v>
      </c>
      <c r="CI885">
        <v>146000</v>
      </c>
      <c r="CR885">
        <v>1200</v>
      </c>
      <c r="CS885" t="s">
        <v>124</v>
      </c>
    </row>
    <row r="886" spans="1:97" x14ac:dyDescent="0.3">
      <c r="A886">
        <v>1161</v>
      </c>
      <c r="B886">
        <v>160</v>
      </c>
      <c r="C886" t="s">
        <v>91</v>
      </c>
      <c r="D886">
        <v>24</v>
      </c>
      <c r="E886">
        <v>2280</v>
      </c>
      <c r="F886" t="s">
        <v>92</v>
      </c>
      <c r="G886" t="s">
        <v>93</v>
      </c>
      <c r="H886" t="s">
        <v>141</v>
      </c>
      <c r="I886" t="s">
        <v>95</v>
      </c>
      <c r="J886" t="s">
        <v>96</v>
      </c>
      <c r="K886" t="s">
        <v>134</v>
      </c>
      <c r="L886" t="s">
        <v>98</v>
      </c>
      <c r="M886" t="s">
        <v>258</v>
      </c>
      <c r="N886" t="s">
        <v>203</v>
      </c>
      <c r="O886" t="s">
        <v>101</v>
      </c>
      <c r="P886" t="s">
        <v>101</v>
      </c>
      <c r="Q886" t="s">
        <v>234</v>
      </c>
      <c r="R886" t="s">
        <v>103</v>
      </c>
      <c r="S886" s="3" t="str">
        <f>VLOOKUP(R886,'House Style2'!$A$1:$E$9,5,FALSE)</f>
        <v>Above Average</v>
      </c>
      <c r="T886">
        <v>6</v>
      </c>
      <c r="U886">
        <v>0.79737501894979324</v>
      </c>
      <c r="V886" t="s">
        <v>104</v>
      </c>
      <c r="W886">
        <v>5</v>
      </c>
      <c r="X886">
        <v>1978</v>
      </c>
      <c r="Y886">
        <v>1978</v>
      </c>
      <c r="Z886" t="s">
        <v>105</v>
      </c>
      <c r="AA886" t="s">
        <v>126</v>
      </c>
      <c r="AB886" t="s">
        <v>194</v>
      </c>
      <c r="AC886" t="s">
        <v>259</v>
      </c>
      <c r="AD886" t="s">
        <v>129</v>
      </c>
      <c r="AE886">
        <v>0</v>
      </c>
      <c r="AF886" t="s">
        <v>110</v>
      </c>
      <c r="AG886" t="s">
        <v>110</v>
      </c>
      <c r="AH886" t="s">
        <v>171</v>
      </c>
      <c r="AI886" t="s">
        <v>112</v>
      </c>
      <c r="AJ886" t="s">
        <v>110</v>
      </c>
      <c r="AK886" t="s">
        <v>156</v>
      </c>
      <c r="AL886" t="s">
        <v>151</v>
      </c>
      <c r="AM886">
        <v>311</v>
      </c>
      <c r="AN886" t="s">
        <v>114</v>
      </c>
      <c r="AO886">
        <v>0</v>
      </c>
      <c r="AP886">
        <v>544</v>
      </c>
      <c r="AQ886">
        <v>855</v>
      </c>
      <c r="AR886" t="s">
        <v>115</v>
      </c>
      <c r="AS886" t="s">
        <v>220</v>
      </c>
      <c r="AT886" t="s">
        <v>116</v>
      </c>
      <c r="AU886" t="s">
        <v>117</v>
      </c>
      <c r="AV886">
        <v>855</v>
      </c>
      <c r="AW886">
        <v>0.97173845269971937</v>
      </c>
      <c r="AX886" t="s">
        <v>195</v>
      </c>
      <c r="AY886">
        <v>601</v>
      </c>
      <c r="AZ886">
        <v>0</v>
      </c>
      <c r="BA886">
        <v>1456</v>
      </c>
      <c r="BB886">
        <v>0</v>
      </c>
      <c r="BC886">
        <v>0</v>
      </c>
      <c r="BD886">
        <v>2</v>
      </c>
      <c r="BE886">
        <v>1</v>
      </c>
      <c r="BF886">
        <v>3</v>
      </c>
      <c r="BG886">
        <v>1</v>
      </c>
      <c r="BH886" t="s">
        <v>110</v>
      </c>
      <c r="BI886">
        <v>7</v>
      </c>
      <c r="BJ886" t="s">
        <v>119</v>
      </c>
      <c r="BK886">
        <v>1</v>
      </c>
      <c r="BL886" t="s">
        <v>110</v>
      </c>
      <c r="BM886" t="s">
        <v>120</v>
      </c>
      <c r="BN886">
        <v>1978</v>
      </c>
      <c r="BO886" t="s">
        <v>114</v>
      </c>
      <c r="BP886">
        <v>2</v>
      </c>
      <c r="BQ886">
        <v>440</v>
      </c>
      <c r="BR886" t="s">
        <v>110</v>
      </c>
      <c r="BS886" t="s">
        <v>110</v>
      </c>
      <c r="BT886" t="s">
        <v>116</v>
      </c>
      <c r="BU886">
        <v>26</v>
      </c>
      <c r="BV886">
        <v>0</v>
      </c>
      <c r="BW886">
        <v>0</v>
      </c>
      <c r="BX886">
        <v>0</v>
      </c>
      <c r="BY886">
        <v>0</v>
      </c>
      <c r="BZ886">
        <v>0</v>
      </c>
      <c r="CA886" t="s">
        <v>93</v>
      </c>
      <c r="CB886" t="s">
        <v>93</v>
      </c>
      <c r="CC886" t="s">
        <v>93</v>
      </c>
      <c r="CD886">
        <v>0</v>
      </c>
      <c r="CE886">
        <v>7</v>
      </c>
      <c r="CF886">
        <v>2010</v>
      </c>
      <c r="CG886" t="s">
        <v>122</v>
      </c>
      <c r="CH886" t="s">
        <v>123</v>
      </c>
      <c r="CI886">
        <v>146000</v>
      </c>
      <c r="CR886">
        <v>855</v>
      </c>
      <c r="CS886" t="s">
        <v>124</v>
      </c>
    </row>
    <row r="887" spans="1:97" x14ac:dyDescent="0.3">
      <c r="A887">
        <v>922</v>
      </c>
      <c r="B887">
        <v>90</v>
      </c>
      <c r="C887" t="s">
        <v>91</v>
      </c>
      <c r="D887">
        <v>67</v>
      </c>
      <c r="E887">
        <v>8777</v>
      </c>
      <c r="F887" t="s">
        <v>92</v>
      </c>
      <c r="G887" t="s">
        <v>93</v>
      </c>
      <c r="H887" t="s">
        <v>141</v>
      </c>
      <c r="I887" t="s">
        <v>95</v>
      </c>
      <c r="J887" t="s">
        <v>96</v>
      </c>
      <c r="K887" t="s">
        <v>134</v>
      </c>
      <c r="L887" t="s">
        <v>98</v>
      </c>
      <c r="M887" t="s">
        <v>202</v>
      </c>
      <c r="N887" t="s">
        <v>203</v>
      </c>
      <c r="O887" t="s">
        <v>230</v>
      </c>
      <c r="P887" t="s">
        <v>101</v>
      </c>
      <c r="Q887" t="s">
        <v>240</v>
      </c>
      <c r="R887" t="s">
        <v>170</v>
      </c>
      <c r="S887" s="3" t="str">
        <f>VLOOKUP(R887,'House Style2'!$A$1:$E$9,5,FALSE)</f>
        <v>Below Average</v>
      </c>
      <c r="T887">
        <v>5</v>
      </c>
      <c r="U887">
        <v>0.25606600770740262</v>
      </c>
      <c r="V887" t="s">
        <v>225</v>
      </c>
      <c r="W887">
        <v>7</v>
      </c>
      <c r="X887">
        <v>1900</v>
      </c>
      <c r="Y887">
        <v>2003</v>
      </c>
      <c r="Z887" t="s">
        <v>105</v>
      </c>
      <c r="AA887" t="s">
        <v>126</v>
      </c>
      <c r="AB887" t="s">
        <v>176</v>
      </c>
      <c r="AC887" t="s">
        <v>176</v>
      </c>
      <c r="AD887" t="s">
        <v>129</v>
      </c>
      <c r="AE887">
        <v>0</v>
      </c>
      <c r="AF887" t="s">
        <v>110</v>
      </c>
      <c r="AG887" t="s">
        <v>110</v>
      </c>
      <c r="AH887" t="s">
        <v>171</v>
      </c>
      <c r="AI887" t="s">
        <v>110</v>
      </c>
      <c r="AJ887" t="s">
        <v>110</v>
      </c>
      <c r="AK887" t="s">
        <v>156</v>
      </c>
      <c r="AL887" t="s">
        <v>151</v>
      </c>
      <c r="AM887">
        <v>1084</v>
      </c>
      <c r="AN887" t="s">
        <v>114</v>
      </c>
      <c r="AO887">
        <v>0</v>
      </c>
      <c r="AP887">
        <v>188</v>
      </c>
      <c r="AQ887">
        <v>1272</v>
      </c>
      <c r="AR887" t="s">
        <v>115</v>
      </c>
      <c r="AS887" t="s">
        <v>112</v>
      </c>
      <c r="AT887" t="s">
        <v>116</v>
      </c>
      <c r="AU887" t="s">
        <v>117</v>
      </c>
      <c r="AV887">
        <v>1272</v>
      </c>
      <c r="AW887">
        <v>0.60966473226006557</v>
      </c>
      <c r="AX887" t="s">
        <v>118</v>
      </c>
      <c r="AY887">
        <v>928</v>
      </c>
      <c r="AZ887">
        <v>0</v>
      </c>
      <c r="BA887">
        <v>2200</v>
      </c>
      <c r="BB887">
        <v>2</v>
      </c>
      <c r="BC887">
        <v>0</v>
      </c>
      <c r="BD887">
        <v>2</v>
      </c>
      <c r="BE887">
        <v>2</v>
      </c>
      <c r="BF887">
        <v>4</v>
      </c>
      <c r="BG887">
        <v>2</v>
      </c>
      <c r="BH887" t="s">
        <v>110</v>
      </c>
      <c r="BI887">
        <v>9</v>
      </c>
      <c r="BJ887" t="s">
        <v>119</v>
      </c>
      <c r="BK887">
        <v>0</v>
      </c>
      <c r="BL887" t="s">
        <v>93</v>
      </c>
      <c r="BM887" t="s">
        <v>93</v>
      </c>
      <c r="BN887" t="s">
        <v>93</v>
      </c>
      <c r="BO887" t="s">
        <v>93</v>
      </c>
      <c r="BP887">
        <v>0</v>
      </c>
      <c r="BQ887">
        <v>0</v>
      </c>
      <c r="BR887" t="s">
        <v>93</v>
      </c>
      <c r="BS887" t="s">
        <v>93</v>
      </c>
      <c r="BT887" t="s">
        <v>221</v>
      </c>
      <c r="BU887">
        <v>0</v>
      </c>
      <c r="BV887">
        <v>70</v>
      </c>
      <c r="BW887">
        <v>0</v>
      </c>
      <c r="BX887">
        <v>0</v>
      </c>
      <c r="BY887">
        <v>0</v>
      </c>
      <c r="BZ887">
        <v>0</v>
      </c>
      <c r="CA887" t="s">
        <v>93</v>
      </c>
      <c r="CB887" t="s">
        <v>165</v>
      </c>
      <c r="CC887" t="s">
        <v>93</v>
      </c>
      <c r="CD887">
        <v>0</v>
      </c>
      <c r="CE887">
        <v>9</v>
      </c>
      <c r="CF887">
        <v>2008</v>
      </c>
      <c r="CG887" t="s">
        <v>122</v>
      </c>
      <c r="CH887" t="s">
        <v>123</v>
      </c>
      <c r="CI887">
        <v>145900</v>
      </c>
      <c r="CR887">
        <v>1272</v>
      </c>
      <c r="CS887" t="s">
        <v>124</v>
      </c>
    </row>
    <row r="888" spans="1:97" x14ac:dyDescent="0.3">
      <c r="A888">
        <v>657</v>
      </c>
      <c r="B888">
        <v>20</v>
      </c>
      <c r="C888" t="s">
        <v>91</v>
      </c>
      <c r="D888">
        <v>72</v>
      </c>
      <c r="E888">
        <v>10007</v>
      </c>
      <c r="F888" t="s">
        <v>92</v>
      </c>
      <c r="G888" t="s">
        <v>93</v>
      </c>
      <c r="H888" t="s">
        <v>94</v>
      </c>
      <c r="I888" t="s">
        <v>95</v>
      </c>
      <c r="J888" t="s">
        <v>96</v>
      </c>
      <c r="K888" t="s">
        <v>134</v>
      </c>
      <c r="L888" t="s">
        <v>98</v>
      </c>
      <c r="M888" t="s">
        <v>192</v>
      </c>
      <c r="N888" t="s">
        <v>100</v>
      </c>
      <c r="O888" t="s">
        <v>101</v>
      </c>
      <c r="P888" t="s">
        <v>101</v>
      </c>
      <c r="Q888" t="s">
        <v>102</v>
      </c>
      <c r="R888" t="s">
        <v>136</v>
      </c>
      <c r="S888" s="3" t="str">
        <f>VLOOKUP(R888,'House Style2'!$A$1:$E$9,5,FALSE)</f>
        <v>Above Average</v>
      </c>
      <c r="T888">
        <v>5</v>
      </c>
      <c r="U888">
        <v>0.20029109555685021</v>
      </c>
      <c r="V888" t="s">
        <v>225</v>
      </c>
      <c r="W888">
        <v>7</v>
      </c>
      <c r="X888">
        <v>1959</v>
      </c>
      <c r="Y888">
        <v>2006</v>
      </c>
      <c r="Z888" t="s">
        <v>105</v>
      </c>
      <c r="AA888" t="s">
        <v>126</v>
      </c>
      <c r="AB888" t="s">
        <v>107</v>
      </c>
      <c r="AC888" t="s">
        <v>107</v>
      </c>
      <c r="AD888" t="s">
        <v>108</v>
      </c>
      <c r="AE888">
        <v>54</v>
      </c>
      <c r="AF888" t="s">
        <v>112</v>
      </c>
      <c r="AG888" t="s">
        <v>110</v>
      </c>
      <c r="AH888" t="s">
        <v>171</v>
      </c>
      <c r="AI888" t="s">
        <v>110</v>
      </c>
      <c r="AJ888" t="s">
        <v>110</v>
      </c>
      <c r="AK888" t="s">
        <v>156</v>
      </c>
      <c r="AL888" t="s">
        <v>151</v>
      </c>
      <c r="AM888">
        <v>806</v>
      </c>
      <c r="AN888" t="s">
        <v>114</v>
      </c>
      <c r="AO888">
        <v>0</v>
      </c>
      <c r="AP888">
        <v>247</v>
      </c>
      <c r="AQ888">
        <v>1053</v>
      </c>
      <c r="AR888" t="s">
        <v>115</v>
      </c>
      <c r="AS888" t="s">
        <v>109</v>
      </c>
      <c r="AT888" t="s">
        <v>116</v>
      </c>
      <c r="AU888" t="s">
        <v>117</v>
      </c>
      <c r="AV888">
        <v>1053</v>
      </c>
      <c r="AW888">
        <v>0.82813309100882715</v>
      </c>
      <c r="AX888" t="s">
        <v>195</v>
      </c>
      <c r="AY888">
        <v>0</v>
      </c>
      <c r="AZ888">
        <v>0</v>
      </c>
      <c r="BA888">
        <v>1053</v>
      </c>
      <c r="BB888">
        <v>1</v>
      </c>
      <c r="BC888">
        <v>0</v>
      </c>
      <c r="BD888">
        <v>1</v>
      </c>
      <c r="BE888">
        <v>1</v>
      </c>
      <c r="BF888">
        <v>3</v>
      </c>
      <c r="BG888">
        <v>1</v>
      </c>
      <c r="BH888" t="s">
        <v>112</v>
      </c>
      <c r="BI888">
        <v>5</v>
      </c>
      <c r="BJ888" t="s">
        <v>119</v>
      </c>
      <c r="BK888">
        <v>0</v>
      </c>
      <c r="BL888" t="s">
        <v>93</v>
      </c>
      <c r="BM888" t="s">
        <v>120</v>
      </c>
      <c r="BN888">
        <v>1959</v>
      </c>
      <c r="BO888" t="s">
        <v>143</v>
      </c>
      <c r="BP888">
        <v>1</v>
      </c>
      <c r="BQ888">
        <v>312</v>
      </c>
      <c r="BR888" t="s">
        <v>110</v>
      </c>
      <c r="BS888" t="s">
        <v>110</v>
      </c>
      <c r="BT888" t="s">
        <v>116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 t="s">
        <v>93</v>
      </c>
      <c r="CB888" t="s">
        <v>131</v>
      </c>
      <c r="CC888" t="s">
        <v>93</v>
      </c>
      <c r="CD888">
        <v>0</v>
      </c>
      <c r="CE888">
        <v>8</v>
      </c>
      <c r="CF888">
        <v>2008</v>
      </c>
      <c r="CG888" t="s">
        <v>122</v>
      </c>
      <c r="CH888" t="s">
        <v>123</v>
      </c>
      <c r="CI888">
        <v>145500</v>
      </c>
      <c r="CR888">
        <v>1053</v>
      </c>
      <c r="CS888" t="s">
        <v>124</v>
      </c>
    </row>
    <row r="889" spans="1:97" x14ac:dyDescent="0.3">
      <c r="A889">
        <v>328</v>
      </c>
      <c r="B889">
        <v>20</v>
      </c>
      <c r="C889" t="s">
        <v>91</v>
      </c>
      <c r="D889">
        <v>80</v>
      </c>
      <c r="E889">
        <v>11600</v>
      </c>
      <c r="F889" t="s">
        <v>92</v>
      </c>
      <c r="G889" t="s">
        <v>93</v>
      </c>
      <c r="H889" t="s">
        <v>141</v>
      </c>
      <c r="I889" t="s">
        <v>95</v>
      </c>
      <c r="J889" t="s">
        <v>96</v>
      </c>
      <c r="K889" t="s">
        <v>134</v>
      </c>
      <c r="L889" t="s">
        <v>98</v>
      </c>
      <c r="M889" t="s">
        <v>192</v>
      </c>
      <c r="N889" t="s">
        <v>100</v>
      </c>
      <c r="O889" t="s">
        <v>101</v>
      </c>
      <c r="P889" t="s">
        <v>101</v>
      </c>
      <c r="Q889" t="s">
        <v>102</v>
      </c>
      <c r="R889" t="s">
        <v>136</v>
      </c>
      <c r="S889" s="3" t="str">
        <f>VLOOKUP(R889,'House Style2'!$A$1:$E$9,5,FALSE)</f>
        <v>Above Average</v>
      </c>
      <c r="T889">
        <v>6</v>
      </c>
      <c r="U889">
        <v>0.28586817876471193</v>
      </c>
      <c r="V889" t="s">
        <v>104</v>
      </c>
      <c r="W889">
        <v>5</v>
      </c>
      <c r="X889">
        <v>1960</v>
      </c>
      <c r="Y889">
        <v>1960</v>
      </c>
      <c r="Z889" t="s">
        <v>125</v>
      </c>
      <c r="AA889" t="s">
        <v>126</v>
      </c>
      <c r="AB889" t="s">
        <v>127</v>
      </c>
      <c r="AC889" t="s">
        <v>127</v>
      </c>
      <c r="AD889" t="s">
        <v>108</v>
      </c>
      <c r="AE889">
        <v>175</v>
      </c>
      <c r="AF889" t="s">
        <v>110</v>
      </c>
      <c r="AG889" t="s">
        <v>110</v>
      </c>
      <c r="AH889" t="s">
        <v>171</v>
      </c>
      <c r="AI889" t="s">
        <v>110</v>
      </c>
      <c r="AJ889" t="s">
        <v>110</v>
      </c>
      <c r="AK889" t="s">
        <v>156</v>
      </c>
      <c r="AL889" t="s">
        <v>172</v>
      </c>
      <c r="AM889">
        <v>565</v>
      </c>
      <c r="AN889" t="s">
        <v>114</v>
      </c>
      <c r="AO889">
        <v>0</v>
      </c>
      <c r="AP889">
        <v>818</v>
      </c>
      <c r="AQ889">
        <v>1383</v>
      </c>
      <c r="AR889" t="s">
        <v>115</v>
      </c>
      <c r="AS889" t="s">
        <v>110</v>
      </c>
      <c r="AT889" t="s">
        <v>116</v>
      </c>
      <c r="AU889" t="s">
        <v>117</v>
      </c>
      <c r="AV889">
        <v>1383</v>
      </c>
      <c r="AW889">
        <v>0.28823364623720549</v>
      </c>
      <c r="AX889" t="s">
        <v>118</v>
      </c>
      <c r="AY889">
        <v>0</v>
      </c>
      <c r="AZ889">
        <v>0</v>
      </c>
      <c r="BA889">
        <v>1383</v>
      </c>
      <c r="BB889">
        <v>0</v>
      </c>
      <c r="BC889">
        <v>0</v>
      </c>
      <c r="BD889">
        <v>1</v>
      </c>
      <c r="BE889">
        <v>1</v>
      </c>
      <c r="BF889">
        <v>3</v>
      </c>
      <c r="BG889">
        <v>1</v>
      </c>
      <c r="BH889" t="s">
        <v>110</v>
      </c>
      <c r="BI889">
        <v>7</v>
      </c>
      <c r="BJ889" t="s">
        <v>119</v>
      </c>
      <c r="BK889">
        <v>0</v>
      </c>
      <c r="BL889" t="s">
        <v>93</v>
      </c>
      <c r="BM889" t="s">
        <v>120</v>
      </c>
      <c r="BN889">
        <v>1960</v>
      </c>
      <c r="BO889" t="s">
        <v>143</v>
      </c>
      <c r="BP889">
        <v>1</v>
      </c>
      <c r="BQ889">
        <v>292</v>
      </c>
      <c r="BR889" t="s">
        <v>110</v>
      </c>
      <c r="BS889" t="s">
        <v>110</v>
      </c>
      <c r="BT889" t="s">
        <v>116</v>
      </c>
      <c r="BU889">
        <v>0</v>
      </c>
      <c r="BV889">
        <v>45</v>
      </c>
      <c r="BW889">
        <v>0</v>
      </c>
      <c r="BX889">
        <v>0</v>
      </c>
      <c r="BY889">
        <v>0</v>
      </c>
      <c r="BZ889">
        <v>0</v>
      </c>
      <c r="CA889" t="s">
        <v>93</v>
      </c>
      <c r="CB889" t="s">
        <v>93</v>
      </c>
      <c r="CC889" t="s">
        <v>93</v>
      </c>
      <c r="CD889">
        <v>0</v>
      </c>
      <c r="CE889">
        <v>4</v>
      </c>
      <c r="CF889">
        <v>2006</v>
      </c>
      <c r="CG889" t="s">
        <v>122</v>
      </c>
      <c r="CH889" t="s">
        <v>123</v>
      </c>
      <c r="CI889">
        <v>145250</v>
      </c>
      <c r="CR889">
        <v>1383</v>
      </c>
      <c r="CS889" t="s">
        <v>124</v>
      </c>
    </row>
    <row r="890" spans="1:97" x14ac:dyDescent="0.3">
      <c r="A890">
        <v>37</v>
      </c>
      <c r="B890">
        <v>20</v>
      </c>
      <c r="C890" t="s">
        <v>91</v>
      </c>
      <c r="D890">
        <v>112</v>
      </c>
      <c r="E890">
        <v>10859</v>
      </c>
      <c r="F890" t="s">
        <v>92</v>
      </c>
      <c r="G890" t="s">
        <v>93</v>
      </c>
      <c r="H890" t="s">
        <v>141</v>
      </c>
      <c r="I890" t="s">
        <v>95</v>
      </c>
      <c r="J890" t="s">
        <v>96</v>
      </c>
      <c r="K890" t="s">
        <v>97</v>
      </c>
      <c r="L890" t="s">
        <v>98</v>
      </c>
      <c r="M890" t="s">
        <v>167</v>
      </c>
      <c r="N890" t="s">
        <v>100</v>
      </c>
      <c r="O890" t="s">
        <v>101</v>
      </c>
      <c r="P890" t="s">
        <v>101</v>
      </c>
      <c r="Q890" t="s">
        <v>102</v>
      </c>
      <c r="R890" t="s">
        <v>136</v>
      </c>
      <c r="S890" s="3" t="str">
        <f>VLOOKUP(R890,'House Style2'!$A$1:$E$9,5,FALSE)</f>
        <v>Above Average</v>
      </c>
      <c r="T890">
        <v>5</v>
      </c>
      <c r="U890">
        <v>0.25525705357376194</v>
      </c>
      <c r="V890" t="s">
        <v>225</v>
      </c>
      <c r="W890">
        <v>5</v>
      </c>
      <c r="X890">
        <v>1994</v>
      </c>
      <c r="Y890">
        <v>1995</v>
      </c>
      <c r="Z890" t="s">
        <v>105</v>
      </c>
      <c r="AA890" t="s">
        <v>126</v>
      </c>
      <c r="AB890" t="s">
        <v>137</v>
      </c>
      <c r="AC890" t="s">
        <v>137</v>
      </c>
      <c r="AD890" t="s">
        <v>129</v>
      </c>
      <c r="AE890">
        <v>0</v>
      </c>
      <c r="AF890" t="s">
        <v>110</v>
      </c>
      <c r="AG890" t="s">
        <v>110</v>
      </c>
      <c r="AH890" t="s">
        <v>111</v>
      </c>
      <c r="AI890" t="s">
        <v>112</v>
      </c>
      <c r="AJ890" t="s">
        <v>110</v>
      </c>
      <c r="AK890" t="s">
        <v>156</v>
      </c>
      <c r="AL890" t="s">
        <v>114</v>
      </c>
      <c r="AM890">
        <v>0</v>
      </c>
      <c r="AN890" t="s">
        <v>114</v>
      </c>
      <c r="AO890">
        <v>0</v>
      </c>
      <c r="AP890">
        <v>1097</v>
      </c>
      <c r="AQ890">
        <v>1097</v>
      </c>
      <c r="AR890" t="s">
        <v>115</v>
      </c>
      <c r="AS890" t="s">
        <v>109</v>
      </c>
      <c r="AT890" t="s">
        <v>116</v>
      </c>
      <c r="AU890" t="s">
        <v>117</v>
      </c>
      <c r="AV890">
        <v>1097</v>
      </c>
      <c r="AW890">
        <v>0.52422797083331474</v>
      </c>
      <c r="AX890" t="s">
        <v>118</v>
      </c>
      <c r="AY890">
        <v>0</v>
      </c>
      <c r="AZ890">
        <v>0</v>
      </c>
      <c r="BA890">
        <v>1097</v>
      </c>
      <c r="BB890">
        <v>0</v>
      </c>
      <c r="BC890">
        <v>0</v>
      </c>
      <c r="BD890">
        <v>1</v>
      </c>
      <c r="BE890">
        <v>1</v>
      </c>
      <c r="BF890">
        <v>3</v>
      </c>
      <c r="BG890">
        <v>1</v>
      </c>
      <c r="BH890" t="s">
        <v>110</v>
      </c>
      <c r="BI890">
        <v>6</v>
      </c>
      <c r="BJ890" t="s">
        <v>119</v>
      </c>
      <c r="BK890">
        <v>0</v>
      </c>
      <c r="BL890" t="s">
        <v>93</v>
      </c>
      <c r="BM890" t="s">
        <v>120</v>
      </c>
      <c r="BN890">
        <v>1995</v>
      </c>
      <c r="BO890" t="s">
        <v>114</v>
      </c>
      <c r="BP890">
        <v>2</v>
      </c>
      <c r="BQ890">
        <v>672</v>
      </c>
      <c r="BR890" t="s">
        <v>110</v>
      </c>
      <c r="BS890" t="s">
        <v>110</v>
      </c>
      <c r="BT890" t="s">
        <v>116</v>
      </c>
      <c r="BU890">
        <v>392</v>
      </c>
      <c r="BV890">
        <v>64</v>
      </c>
      <c r="BW890">
        <v>0</v>
      </c>
      <c r="BX890">
        <v>0</v>
      </c>
      <c r="BY890">
        <v>0</v>
      </c>
      <c r="BZ890">
        <v>0</v>
      </c>
      <c r="CA890" t="s">
        <v>93</v>
      </c>
      <c r="CB890" t="s">
        <v>93</v>
      </c>
      <c r="CC890" t="s">
        <v>93</v>
      </c>
      <c r="CD890">
        <v>0</v>
      </c>
      <c r="CE890">
        <v>6</v>
      </c>
      <c r="CF890">
        <v>2009</v>
      </c>
      <c r="CG890" t="s">
        <v>122</v>
      </c>
      <c r="CH890" t="s">
        <v>123</v>
      </c>
      <c r="CI890">
        <v>145000</v>
      </c>
      <c r="CR890">
        <v>1097</v>
      </c>
      <c r="CS890" t="s">
        <v>124</v>
      </c>
    </row>
    <row r="891" spans="1:97" x14ac:dyDescent="0.3">
      <c r="A891">
        <v>210</v>
      </c>
      <c r="B891">
        <v>20</v>
      </c>
      <c r="C891" t="s">
        <v>91</v>
      </c>
      <c r="D891">
        <v>75</v>
      </c>
      <c r="E891">
        <v>8250</v>
      </c>
      <c r="F891" t="s">
        <v>92</v>
      </c>
      <c r="G891" t="s">
        <v>93</v>
      </c>
      <c r="H891" t="s">
        <v>141</v>
      </c>
      <c r="I891" t="s">
        <v>95</v>
      </c>
      <c r="J891" t="s">
        <v>96</v>
      </c>
      <c r="K891" t="s">
        <v>134</v>
      </c>
      <c r="L891" t="s">
        <v>98</v>
      </c>
      <c r="M891" t="s">
        <v>192</v>
      </c>
      <c r="N891" t="s">
        <v>100</v>
      </c>
      <c r="O891" t="s">
        <v>101</v>
      </c>
      <c r="P891" t="s">
        <v>101</v>
      </c>
      <c r="Q891" t="s">
        <v>102</v>
      </c>
      <c r="R891" t="s">
        <v>136</v>
      </c>
      <c r="S891" s="3" t="str">
        <f>VLOOKUP(R891,'House Style2'!$A$1:$E$9,5,FALSE)</f>
        <v>Above Average</v>
      </c>
      <c r="T891">
        <v>6</v>
      </c>
      <c r="U891">
        <v>0.76971529618122592</v>
      </c>
      <c r="V891" t="s">
        <v>104</v>
      </c>
      <c r="W891">
        <v>7</v>
      </c>
      <c r="X891">
        <v>1964</v>
      </c>
      <c r="Y891">
        <v>1964</v>
      </c>
      <c r="Z891" t="s">
        <v>125</v>
      </c>
      <c r="AA891" t="s">
        <v>126</v>
      </c>
      <c r="AB891" t="s">
        <v>107</v>
      </c>
      <c r="AC891" t="s">
        <v>107</v>
      </c>
      <c r="AD891" t="s">
        <v>138</v>
      </c>
      <c r="AE891">
        <v>260</v>
      </c>
      <c r="AF891" t="s">
        <v>110</v>
      </c>
      <c r="AG891" t="s">
        <v>110</v>
      </c>
      <c r="AH891" t="s">
        <v>171</v>
      </c>
      <c r="AI891" t="s">
        <v>112</v>
      </c>
      <c r="AJ891" t="s">
        <v>110</v>
      </c>
      <c r="AK891" t="s">
        <v>156</v>
      </c>
      <c r="AL891" t="s">
        <v>172</v>
      </c>
      <c r="AM891">
        <v>787</v>
      </c>
      <c r="AN891" t="s">
        <v>114</v>
      </c>
      <c r="AO891">
        <v>0</v>
      </c>
      <c r="AP891">
        <v>305</v>
      </c>
      <c r="AQ891">
        <v>1092</v>
      </c>
      <c r="AR891" t="s">
        <v>115</v>
      </c>
      <c r="AS891" t="s">
        <v>109</v>
      </c>
      <c r="AT891" t="s">
        <v>116</v>
      </c>
      <c r="AU891" t="s">
        <v>117</v>
      </c>
      <c r="AV891">
        <v>1092</v>
      </c>
      <c r="AW891">
        <v>0.85253938617156666</v>
      </c>
      <c r="AX891" t="s">
        <v>118</v>
      </c>
      <c r="AY891">
        <v>0</v>
      </c>
      <c r="AZ891">
        <v>0</v>
      </c>
      <c r="BA891">
        <v>1092</v>
      </c>
      <c r="BB891">
        <v>1</v>
      </c>
      <c r="BC891">
        <v>0</v>
      </c>
      <c r="BD891">
        <v>1</v>
      </c>
      <c r="BE891">
        <v>0</v>
      </c>
      <c r="BF891">
        <v>3</v>
      </c>
      <c r="BG891">
        <v>1</v>
      </c>
      <c r="BH891" t="s">
        <v>110</v>
      </c>
      <c r="BI891">
        <v>6</v>
      </c>
      <c r="BJ891" t="s">
        <v>119</v>
      </c>
      <c r="BK891">
        <v>0</v>
      </c>
      <c r="BL891" t="s">
        <v>93</v>
      </c>
      <c r="BM891" t="s">
        <v>120</v>
      </c>
      <c r="BN891">
        <v>1964</v>
      </c>
      <c r="BO891" t="s">
        <v>143</v>
      </c>
      <c r="BP891">
        <v>2</v>
      </c>
      <c r="BQ891">
        <v>504</v>
      </c>
      <c r="BR891" t="s">
        <v>110</v>
      </c>
      <c r="BS891" t="s">
        <v>112</v>
      </c>
      <c r="BT891" t="s">
        <v>116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 t="s">
        <v>93</v>
      </c>
      <c r="CB891" t="s">
        <v>131</v>
      </c>
      <c r="CC891" t="s">
        <v>93</v>
      </c>
      <c r="CD891">
        <v>0</v>
      </c>
      <c r="CE891">
        <v>7</v>
      </c>
      <c r="CF891">
        <v>2008</v>
      </c>
      <c r="CG891" t="s">
        <v>122</v>
      </c>
      <c r="CH891" t="s">
        <v>123</v>
      </c>
      <c r="CI891">
        <v>145000</v>
      </c>
      <c r="CR891">
        <v>1092</v>
      </c>
      <c r="CS891" t="s">
        <v>124</v>
      </c>
    </row>
    <row r="892" spans="1:97" x14ac:dyDescent="0.3">
      <c r="A892">
        <v>255</v>
      </c>
      <c r="B892">
        <v>20</v>
      </c>
      <c r="C892" t="s">
        <v>91</v>
      </c>
      <c r="D892">
        <v>70</v>
      </c>
      <c r="E892">
        <v>8400</v>
      </c>
      <c r="F892" t="s">
        <v>92</v>
      </c>
      <c r="G892" t="s">
        <v>93</v>
      </c>
      <c r="H892" t="s">
        <v>141</v>
      </c>
      <c r="I892" t="s">
        <v>95</v>
      </c>
      <c r="J892" t="s">
        <v>96</v>
      </c>
      <c r="K892" t="s">
        <v>134</v>
      </c>
      <c r="L892" t="s">
        <v>98</v>
      </c>
      <c r="M892" t="s">
        <v>192</v>
      </c>
      <c r="N892" t="s">
        <v>100</v>
      </c>
      <c r="O892" t="s">
        <v>101</v>
      </c>
      <c r="P892" t="s">
        <v>101</v>
      </c>
      <c r="Q892" t="s">
        <v>102</v>
      </c>
      <c r="R892" t="s">
        <v>136</v>
      </c>
      <c r="S892" s="3" t="str">
        <f>VLOOKUP(R892,'House Style2'!$A$1:$E$9,5,FALSE)</f>
        <v>Above Average</v>
      </c>
      <c r="T892">
        <v>5</v>
      </c>
      <c r="U892">
        <v>0.32541155916658226</v>
      </c>
      <c r="V892" t="s">
        <v>225</v>
      </c>
      <c r="W892">
        <v>6</v>
      </c>
      <c r="X892">
        <v>1957</v>
      </c>
      <c r="Y892">
        <v>1957</v>
      </c>
      <c r="Z892" t="s">
        <v>105</v>
      </c>
      <c r="AA892" t="s">
        <v>126</v>
      </c>
      <c r="AB892" t="s">
        <v>176</v>
      </c>
      <c r="AC892" t="s">
        <v>176</v>
      </c>
      <c r="AD892" t="s">
        <v>129</v>
      </c>
      <c r="AE892">
        <v>0</v>
      </c>
      <c r="AF892" t="s">
        <v>110</v>
      </c>
      <c r="AG892" t="s">
        <v>112</v>
      </c>
      <c r="AH892" t="s">
        <v>171</v>
      </c>
      <c r="AI892" t="s">
        <v>110</v>
      </c>
      <c r="AJ892" t="s">
        <v>110</v>
      </c>
      <c r="AK892" t="s">
        <v>156</v>
      </c>
      <c r="AL892" t="s">
        <v>172</v>
      </c>
      <c r="AM892">
        <v>922</v>
      </c>
      <c r="AN892" t="s">
        <v>114</v>
      </c>
      <c r="AO892">
        <v>0</v>
      </c>
      <c r="AP892">
        <v>392</v>
      </c>
      <c r="AQ892">
        <v>1314</v>
      </c>
      <c r="AR892" t="s">
        <v>115</v>
      </c>
      <c r="AS892" t="s">
        <v>110</v>
      </c>
      <c r="AT892" t="s">
        <v>116</v>
      </c>
      <c r="AU892" t="s">
        <v>117</v>
      </c>
      <c r="AV892">
        <v>1314</v>
      </c>
      <c r="AW892">
        <v>0.27729867358265703</v>
      </c>
      <c r="AX892" t="s">
        <v>118</v>
      </c>
      <c r="AY892">
        <v>0</v>
      </c>
      <c r="AZ892">
        <v>0</v>
      </c>
      <c r="BA892">
        <v>1314</v>
      </c>
      <c r="BB892">
        <v>1</v>
      </c>
      <c r="BC892">
        <v>0</v>
      </c>
      <c r="BD892">
        <v>1</v>
      </c>
      <c r="BE892">
        <v>0</v>
      </c>
      <c r="BF892">
        <v>3</v>
      </c>
      <c r="BG892">
        <v>1</v>
      </c>
      <c r="BH892" t="s">
        <v>110</v>
      </c>
      <c r="BI892">
        <v>5</v>
      </c>
      <c r="BJ892" t="s">
        <v>119</v>
      </c>
      <c r="BK892">
        <v>0</v>
      </c>
      <c r="BL892" t="s">
        <v>93</v>
      </c>
      <c r="BM892" t="s">
        <v>120</v>
      </c>
      <c r="BN892">
        <v>1957</v>
      </c>
      <c r="BO892" t="s">
        <v>143</v>
      </c>
      <c r="BP892">
        <v>1</v>
      </c>
      <c r="BQ892">
        <v>294</v>
      </c>
      <c r="BR892" t="s">
        <v>110</v>
      </c>
      <c r="BS892" t="s">
        <v>110</v>
      </c>
      <c r="BT892" t="s">
        <v>116</v>
      </c>
      <c r="BU892">
        <v>250</v>
      </c>
      <c r="BV892">
        <v>0</v>
      </c>
      <c r="BW892">
        <v>0</v>
      </c>
      <c r="BX892">
        <v>0</v>
      </c>
      <c r="BY892">
        <v>0</v>
      </c>
      <c r="BZ892">
        <v>0</v>
      </c>
      <c r="CA892" t="s">
        <v>93</v>
      </c>
      <c r="CB892" t="s">
        <v>93</v>
      </c>
      <c r="CC892" t="s">
        <v>93</v>
      </c>
      <c r="CD892">
        <v>0</v>
      </c>
      <c r="CE892">
        <v>6</v>
      </c>
      <c r="CF892">
        <v>2010</v>
      </c>
      <c r="CG892" t="s">
        <v>122</v>
      </c>
      <c r="CH892" t="s">
        <v>123</v>
      </c>
      <c r="CI892">
        <v>145000</v>
      </c>
      <c r="CR892">
        <v>1314</v>
      </c>
      <c r="CS892" t="s">
        <v>124</v>
      </c>
    </row>
    <row r="893" spans="1:97" x14ac:dyDescent="0.3">
      <c r="A893">
        <v>362</v>
      </c>
      <c r="B893">
        <v>50</v>
      </c>
      <c r="C893" t="s">
        <v>91</v>
      </c>
      <c r="D893" t="s">
        <v>93</v>
      </c>
      <c r="E893">
        <v>9144</v>
      </c>
      <c r="F893" t="s">
        <v>92</v>
      </c>
      <c r="G893" t="s">
        <v>92</v>
      </c>
      <c r="H893" t="s">
        <v>141</v>
      </c>
      <c r="I893" t="s">
        <v>95</v>
      </c>
      <c r="J893" t="s">
        <v>96</v>
      </c>
      <c r="K893" t="s">
        <v>134</v>
      </c>
      <c r="L893" t="s">
        <v>98</v>
      </c>
      <c r="M893" t="s">
        <v>237</v>
      </c>
      <c r="N893" t="s">
        <v>203</v>
      </c>
      <c r="O893" t="s">
        <v>101</v>
      </c>
      <c r="P893" t="s">
        <v>101</v>
      </c>
      <c r="Q893" t="s">
        <v>102</v>
      </c>
      <c r="R893" t="s">
        <v>170</v>
      </c>
      <c r="S893" s="3" t="str">
        <f>VLOOKUP(R893,'House Style2'!$A$1:$E$9,5,FALSE)</f>
        <v>Below Average</v>
      </c>
      <c r="T893">
        <v>5</v>
      </c>
      <c r="U893">
        <v>0.47075006929110286</v>
      </c>
      <c r="V893" t="s">
        <v>225</v>
      </c>
      <c r="W893">
        <v>5</v>
      </c>
      <c r="X893">
        <v>1940</v>
      </c>
      <c r="Y893">
        <v>1982</v>
      </c>
      <c r="Z893" t="s">
        <v>105</v>
      </c>
      <c r="AA893" t="s">
        <v>126</v>
      </c>
      <c r="AB893" t="s">
        <v>176</v>
      </c>
      <c r="AC893" t="s">
        <v>176</v>
      </c>
      <c r="AD893" t="s">
        <v>129</v>
      </c>
      <c r="AE893">
        <v>0</v>
      </c>
      <c r="AF893" t="s">
        <v>110</v>
      </c>
      <c r="AG893" t="s">
        <v>110</v>
      </c>
      <c r="AH893" t="s">
        <v>171</v>
      </c>
      <c r="AI893" t="s">
        <v>110</v>
      </c>
      <c r="AJ893" t="s">
        <v>110</v>
      </c>
      <c r="AK893" t="s">
        <v>156</v>
      </c>
      <c r="AL893" t="s">
        <v>172</v>
      </c>
      <c r="AM893">
        <v>399</v>
      </c>
      <c r="AN893" t="s">
        <v>114</v>
      </c>
      <c r="AO893">
        <v>0</v>
      </c>
      <c r="AP893">
        <v>484</v>
      </c>
      <c r="AQ893">
        <v>883</v>
      </c>
      <c r="AR893" t="s">
        <v>115</v>
      </c>
      <c r="AS893" t="s">
        <v>112</v>
      </c>
      <c r="AT893" t="s">
        <v>116</v>
      </c>
      <c r="AU893" t="s">
        <v>117</v>
      </c>
      <c r="AV893">
        <v>988</v>
      </c>
      <c r="AW893">
        <v>0.89808552737819103</v>
      </c>
      <c r="AX893" t="s">
        <v>195</v>
      </c>
      <c r="AY893">
        <v>517</v>
      </c>
      <c r="AZ893">
        <v>0</v>
      </c>
      <c r="BA893">
        <v>1505</v>
      </c>
      <c r="BB893">
        <v>1</v>
      </c>
      <c r="BC893">
        <v>0</v>
      </c>
      <c r="BD893">
        <v>1</v>
      </c>
      <c r="BE893">
        <v>0</v>
      </c>
      <c r="BF893">
        <v>3</v>
      </c>
      <c r="BG893">
        <v>1</v>
      </c>
      <c r="BH893" t="s">
        <v>110</v>
      </c>
      <c r="BI893">
        <v>8</v>
      </c>
      <c r="BJ893" t="s">
        <v>119</v>
      </c>
      <c r="BK893">
        <v>0</v>
      </c>
      <c r="BL893" t="s">
        <v>93</v>
      </c>
      <c r="BM893" t="s">
        <v>164</v>
      </c>
      <c r="BN893">
        <v>1940</v>
      </c>
      <c r="BO893" t="s">
        <v>114</v>
      </c>
      <c r="BP893">
        <v>1</v>
      </c>
      <c r="BQ893">
        <v>240</v>
      </c>
      <c r="BR893" t="s">
        <v>110</v>
      </c>
      <c r="BS893" t="s">
        <v>110</v>
      </c>
      <c r="BT893" t="s">
        <v>221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 t="s">
        <v>93</v>
      </c>
      <c r="CB893" t="s">
        <v>93</v>
      </c>
      <c r="CC893" t="s">
        <v>93</v>
      </c>
      <c r="CD893">
        <v>0</v>
      </c>
      <c r="CE893">
        <v>7</v>
      </c>
      <c r="CF893">
        <v>2008</v>
      </c>
      <c r="CG893" t="s">
        <v>122</v>
      </c>
      <c r="CH893" t="s">
        <v>123</v>
      </c>
      <c r="CI893">
        <v>145000</v>
      </c>
      <c r="CR893">
        <v>988</v>
      </c>
      <c r="CS893" t="s">
        <v>124</v>
      </c>
    </row>
    <row r="894" spans="1:97" x14ac:dyDescent="0.3">
      <c r="A894">
        <v>412</v>
      </c>
      <c r="B894">
        <v>190</v>
      </c>
      <c r="C894" t="s">
        <v>91</v>
      </c>
      <c r="D894">
        <v>100</v>
      </c>
      <c r="E894">
        <v>34650</v>
      </c>
      <c r="F894" t="s">
        <v>92</v>
      </c>
      <c r="G894" t="s">
        <v>93</v>
      </c>
      <c r="H894" t="s">
        <v>141</v>
      </c>
      <c r="I894" t="s">
        <v>207</v>
      </c>
      <c r="J894" t="s">
        <v>96</v>
      </c>
      <c r="K894" t="s">
        <v>134</v>
      </c>
      <c r="L894" t="s">
        <v>98</v>
      </c>
      <c r="M894" t="s">
        <v>184</v>
      </c>
      <c r="N894" t="s">
        <v>100</v>
      </c>
      <c r="O894" t="s">
        <v>101</v>
      </c>
      <c r="P894" t="s">
        <v>101</v>
      </c>
      <c r="Q894" t="s">
        <v>235</v>
      </c>
      <c r="R894" t="s">
        <v>136</v>
      </c>
      <c r="S894" s="3" t="str">
        <f>VLOOKUP(R894,'House Style2'!$A$1:$E$9,5,FALSE)</f>
        <v>Above Average</v>
      </c>
      <c r="T894">
        <v>5</v>
      </c>
      <c r="U894">
        <v>0.1683058587129902</v>
      </c>
      <c r="V894" t="s">
        <v>225</v>
      </c>
      <c r="W894">
        <v>5</v>
      </c>
      <c r="X894">
        <v>1955</v>
      </c>
      <c r="Y894">
        <v>1955</v>
      </c>
      <c r="Z894" t="s">
        <v>125</v>
      </c>
      <c r="AA894" t="s">
        <v>126</v>
      </c>
      <c r="AB894" t="s">
        <v>127</v>
      </c>
      <c r="AC894" t="s">
        <v>127</v>
      </c>
      <c r="AD894" t="s">
        <v>129</v>
      </c>
      <c r="AE894">
        <v>0</v>
      </c>
      <c r="AF894" t="s">
        <v>110</v>
      </c>
      <c r="AG894" t="s">
        <v>110</v>
      </c>
      <c r="AH894" t="s">
        <v>171</v>
      </c>
      <c r="AI894" t="s">
        <v>110</v>
      </c>
      <c r="AJ894" t="s">
        <v>110</v>
      </c>
      <c r="AK894" t="s">
        <v>163</v>
      </c>
      <c r="AL894" t="s">
        <v>172</v>
      </c>
      <c r="AM894">
        <v>1056</v>
      </c>
      <c r="AN894" t="s">
        <v>114</v>
      </c>
      <c r="AO894">
        <v>0</v>
      </c>
      <c r="AP894">
        <v>0</v>
      </c>
      <c r="AQ894">
        <v>1056</v>
      </c>
      <c r="AR894" t="s">
        <v>115</v>
      </c>
      <c r="AS894" t="s">
        <v>110</v>
      </c>
      <c r="AT894" t="s">
        <v>221</v>
      </c>
      <c r="AU894" t="s">
        <v>117</v>
      </c>
      <c r="AV894">
        <v>1056</v>
      </c>
      <c r="AW894">
        <v>0.25122351037721324</v>
      </c>
      <c r="AX894" t="s">
        <v>195</v>
      </c>
      <c r="AY894">
        <v>0</v>
      </c>
      <c r="AZ894">
        <v>0</v>
      </c>
      <c r="BA894">
        <v>1056</v>
      </c>
      <c r="BB894">
        <v>1</v>
      </c>
      <c r="BC894">
        <v>0</v>
      </c>
      <c r="BD894">
        <v>1</v>
      </c>
      <c r="BE894">
        <v>0</v>
      </c>
      <c r="BF894">
        <v>3</v>
      </c>
      <c r="BG894">
        <v>1</v>
      </c>
      <c r="BH894" t="s">
        <v>110</v>
      </c>
      <c r="BI894">
        <v>5</v>
      </c>
      <c r="BJ894" t="s">
        <v>119</v>
      </c>
      <c r="BK894">
        <v>0</v>
      </c>
      <c r="BL894" t="s">
        <v>93</v>
      </c>
      <c r="BM894" t="s">
        <v>120</v>
      </c>
      <c r="BN894">
        <v>1955</v>
      </c>
      <c r="BO894" t="s">
        <v>121</v>
      </c>
      <c r="BP894">
        <v>2</v>
      </c>
      <c r="BQ894">
        <v>572</v>
      </c>
      <c r="BR894" t="s">
        <v>110</v>
      </c>
      <c r="BS894" t="s">
        <v>110</v>
      </c>
      <c r="BT894" t="s">
        <v>116</v>
      </c>
      <c r="BU894">
        <v>264</v>
      </c>
      <c r="BV894">
        <v>0</v>
      </c>
      <c r="BW894">
        <v>0</v>
      </c>
      <c r="BX894">
        <v>0</v>
      </c>
      <c r="BY894">
        <v>0</v>
      </c>
      <c r="BZ894">
        <v>0</v>
      </c>
      <c r="CA894" t="s">
        <v>93</v>
      </c>
      <c r="CB894" t="s">
        <v>93</v>
      </c>
      <c r="CC894" t="s">
        <v>93</v>
      </c>
      <c r="CD894">
        <v>0</v>
      </c>
      <c r="CE894">
        <v>1</v>
      </c>
      <c r="CF894">
        <v>2006</v>
      </c>
      <c r="CG894" t="s">
        <v>122</v>
      </c>
      <c r="CH894" t="s">
        <v>123</v>
      </c>
      <c r="CI894">
        <v>145000</v>
      </c>
      <c r="CR894">
        <v>1056</v>
      </c>
      <c r="CS894" t="s">
        <v>124</v>
      </c>
    </row>
    <row r="895" spans="1:97" x14ac:dyDescent="0.3">
      <c r="A895">
        <v>577</v>
      </c>
      <c r="B895">
        <v>50</v>
      </c>
      <c r="C895" t="s">
        <v>91</v>
      </c>
      <c r="D895">
        <v>52</v>
      </c>
      <c r="E895">
        <v>6292</v>
      </c>
      <c r="F895" t="s">
        <v>92</v>
      </c>
      <c r="G895" t="s">
        <v>93</v>
      </c>
      <c r="H895" t="s">
        <v>141</v>
      </c>
      <c r="I895" t="s">
        <v>95</v>
      </c>
      <c r="J895" t="s">
        <v>96</v>
      </c>
      <c r="K895" t="s">
        <v>134</v>
      </c>
      <c r="L895" t="s">
        <v>98</v>
      </c>
      <c r="M895" t="s">
        <v>243</v>
      </c>
      <c r="N895" t="s">
        <v>203</v>
      </c>
      <c r="O895" t="s">
        <v>101</v>
      </c>
      <c r="P895" t="s">
        <v>101</v>
      </c>
      <c r="Q895" t="s">
        <v>102</v>
      </c>
      <c r="R895" t="s">
        <v>170</v>
      </c>
      <c r="S895" s="3" t="str">
        <f>VLOOKUP(R895,'House Style2'!$A$1:$E$9,5,FALSE)</f>
        <v>Below Average</v>
      </c>
      <c r="T895">
        <v>7</v>
      </c>
      <c r="U895">
        <v>0.38347580754553645</v>
      </c>
      <c r="V895" t="s">
        <v>104</v>
      </c>
      <c r="W895">
        <v>7</v>
      </c>
      <c r="X895">
        <v>1928</v>
      </c>
      <c r="Y895">
        <v>1950</v>
      </c>
      <c r="Z895" t="s">
        <v>105</v>
      </c>
      <c r="AA895" t="s">
        <v>126</v>
      </c>
      <c r="AB895" t="s">
        <v>127</v>
      </c>
      <c r="AC895" t="s">
        <v>127</v>
      </c>
      <c r="AD895" t="s">
        <v>129</v>
      </c>
      <c r="AE895">
        <v>0</v>
      </c>
      <c r="AF895" t="s">
        <v>110</v>
      </c>
      <c r="AG895" t="s">
        <v>110</v>
      </c>
      <c r="AH895" t="s">
        <v>162</v>
      </c>
      <c r="AI895" t="s">
        <v>110</v>
      </c>
      <c r="AJ895" t="s">
        <v>110</v>
      </c>
      <c r="AK895" t="s">
        <v>156</v>
      </c>
      <c r="AL895" t="s">
        <v>114</v>
      </c>
      <c r="AM895">
        <v>0</v>
      </c>
      <c r="AN895" t="s">
        <v>114</v>
      </c>
      <c r="AO895">
        <v>0</v>
      </c>
      <c r="AP895">
        <v>861</v>
      </c>
      <c r="AQ895">
        <v>861</v>
      </c>
      <c r="AR895" t="s">
        <v>115</v>
      </c>
      <c r="AS895" t="s">
        <v>112</v>
      </c>
      <c r="AT895" t="s">
        <v>116</v>
      </c>
      <c r="AU895" t="s">
        <v>117</v>
      </c>
      <c r="AV895">
        <v>877</v>
      </c>
      <c r="AW895">
        <v>0.38877068003371518</v>
      </c>
      <c r="AX895" t="s">
        <v>195</v>
      </c>
      <c r="AY895">
        <v>600</v>
      </c>
      <c r="AZ895">
        <v>0</v>
      </c>
      <c r="BA895">
        <v>1477</v>
      </c>
      <c r="BB895">
        <v>0</v>
      </c>
      <c r="BC895">
        <v>1</v>
      </c>
      <c r="BD895">
        <v>2</v>
      </c>
      <c r="BE895">
        <v>0</v>
      </c>
      <c r="BF895">
        <v>3</v>
      </c>
      <c r="BG895">
        <v>1</v>
      </c>
      <c r="BH895" t="s">
        <v>110</v>
      </c>
      <c r="BI895">
        <v>6</v>
      </c>
      <c r="BJ895" t="s">
        <v>119</v>
      </c>
      <c r="BK895">
        <v>1</v>
      </c>
      <c r="BL895" t="s">
        <v>112</v>
      </c>
      <c r="BM895" t="s">
        <v>164</v>
      </c>
      <c r="BN895">
        <v>1928</v>
      </c>
      <c r="BO895" t="s">
        <v>114</v>
      </c>
      <c r="BP895">
        <v>1</v>
      </c>
      <c r="BQ895">
        <v>216</v>
      </c>
      <c r="BR895" t="s">
        <v>110</v>
      </c>
      <c r="BS895" t="s">
        <v>110</v>
      </c>
      <c r="BT895" t="s">
        <v>116</v>
      </c>
      <c r="BU895">
        <v>0</v>
      </c>
      <c r="BV895">
        <v>50</v>
      </c>
      <c r="BW895">
        <v>0</v>
      </c>
      <c r="BX895">
        <v>0</v>
      </c>
      <c r="BY895">
        <v>0</v>
      </c>
      <c r="BZ895">
        <v>0</v>
      </c>
      <c r="CA895" t="s">
        <v>93</v>
      </c>
      <c r="CB895" t="s">
        <v>93</v>
      </c>
      <c r="CC895" t="s">
        <v>93</v>
      </c>
      <c r="CD895">
        <v>0</v>
      </c>
      <c r="CE895">
        <v>8</v>
      </c>
      <c r="CF895">
        <v>2009</v>
      </c>
      <c r="CG895" t="s">
        <v>122</v>
      </c>
      <c r="CH895" t="s">
        <v>123</v>
      </c>
      <c r="CI895">
        <v>145000</v>
      </c>
      <c r="CR895">
        <v>877</v>
      </c>
      <c r="CS895" t="s">
        <v>124</v>
      </c>
    </row>
    <row r="896" spans="1:97" x14ac:dyDescent="0.3">
      <c r="A896">
        <v>887</v>
      </c>
      <c r="B896">
        <v>90</v>
      </c>
      <c r="C896" t="s">
        <v>91</v>
      </c>
      <c r="D896">
        <v>70</v>
      </c>
      <c r="E896">
        <v>8393</v>
      </c>
      <c r="F896" t="s">
        <v>92</v>
      </c>
      <c r="G896" t="s">
        <v>93</v>
      </c>
      <c r="H896" t="s">
        <v>141</v>
      </c>
      <c r="I896" t="s">
        <v>95</v>
      </c>
      <c r="J896" t="s">
        <v>96</v>
      </c>
      <c r="K896" t="s">
        <v>97</v>
      </c>
      <c r="L896" t="s">
        <v>98</v>
      </c>
      <c r="M896" t="s">
        <v>192</v>
      </c>
      <c r="N896" t="s">
        <v>100</v>
      </c>
      <c r="O896" t="s">
        <v>101</v>
      </c>
      <c r="P896" t="s">
        <v>101</v>
      </c>
      <c r="Q896" t="s">
        <v>240</v>
      </c>
      <c r="R896" t="s">
        <v>136</v>
      </c>
      <c r="S896" s="3" t="str">
        <f>VLOOKUP(R896,'House Style2'!$A$1:$E$9,5,FALSE)</f>
        <v>Above Average</v>
      </c>
      <c r="T896">
        <v>5</v>
      </c>
      <c r="U896">
        <v>0.51288604719118069</v>
      </c>
      <c r="V896" t="s">
        <v>225</v>
      </c>
      <c r="W896">
        <v>5</v>
      </c>
      <c r="X896">
        <v>1959</v>
      </c>
      <c r="Y896">
        <v>2005</v>
      </c>
      <c r="Z896" t="s">
        <v>105</v>
      </c>
      <c r="AA896" t="s">
        <v>126</v>
      </c>
      <c r="AB896" t="s">
        <v>176</v>
      </c>
      <c r="AC896" t="s">
        <v>176</v>
      </c>
      <c r="AD896" t="s">
        <v>108</v>
      </c>
      <c r="AE896">
        <v>122</v>
      </c>
      <c r="AF896" t="s">
        <v>110</v>
      </c>
      <c r="AG896" t="s">
        <v>110</v>
      </c>
      <c r="AH896" t="s">
        <v>171</v>
      </c>
      <c r="AI896" t="s">
        <v>110</v>
      </c>
      <c r="AJ896" t="s">
        <v>110</v>
      </c>
      <c r="AK896" t="s">
        <v>156</v>
      </c>
      <c r="AL896" t="s">
        <v>210</v>
      </c>
      <c r="AM896">
        <v>528</v>
      </c>
      <c r="AN896" t="s">
        <v>114</v>
      </c>
      <c r="AO896">
        <v>0</v>
      </c>
      <c r="AP896">
        <v>1098</v>
      </c>
      <c r="AQ896">
        <v>1626</v>
      </c>
      <c r="AR896" t="s">
        <v>115</v>
      </c>
      <c r="AS896" t="s">
        <v>109</v>
      </c>
      <c r="AT896" t="s">
        <v>116</v>
      </c>
      <c r="AU896" t="s">
        <v>117</v>
      </c>
      <c r="AV896">
        <v>1712</v>
      </c>
      <c r="AW896">
        <v>0.27654691400413933</v>
      </c>
      <c r="AX896" t="s">
        <v>118</v>
      </c>
      <c r="AY896">
        <v>0</v>
      </c>
      <c r="AZ896">
        <v>0</v>
      </c>
      <c r="BA896">
        <v>1712</v>
      </c>
      <c r="BB896">
        <v>0</v>
      </c>
      <c r="BC896">
        <v>0</v>
      </c>
      <c r="BD896">
        <v>2</v>
      </c>
      <c r="BE896">
        <v>0</v>
      </c>
      <c r="BF896">
        <v>4</v>
      </c>
      <c r="BG896">
        <v>2</v>
      </c>
      <c r="BH896" t="s">
        <v>110</v>
      </c>
      <c r="BI896">
        <v>8</v>
      </c>
      <c r="BJ896" t="s">
        <v>119</v>
      </c>
      <c r="BK896">
        <v>0</v>
      </c>
      <c r="BL896" t="s">
        <v>93</v>
      </c>
      <c r="BM896" t="s">
        <v>120</v>
      </c>
      <c r="BN896">
        <v>2005</v>
      </c>
      <c r="BO896" t="s">
        <v>121</v>
      </c>
      <c r="BP896">
        <v>2</v>
      </c>
      <c r="BQ896">
        <v>588</v>
      </c>
      <c r="BR896" t="s">
        <v>110</v>
      </c>
      <c r="BS896" t="s">
        <v>110</v>
      </c>
      <c r="BT896" t="s">
        <v>116</v>
      </c>
      <c r="BU896">
        <v>272</v>
      </c>
      <c r="BV896">
        <v>54</v>
      </c>
      <c r="BW896">
        <v>0</v>
      </c>
      <c r="BX896">
        <v>0</v>
      </c>
      <c r="BY896">
        <v>0</v>
      </c>
      <c r="BZ896">
        <v>0</v>
      </c>
      <c r="CA896" t="s">
        <v>93</v>
      </c>
      <c r="CB896" t="s">
        <v>93</v>
      </c>
      <c r="CC896" t="s">
        <v>93</v>
      </c>
      <c r="CD896">
        <v>0</v>
      </c>
      <c r="CE896">
        <v>6</v>
      </c>
      <c r="CF896">
        <v>2006</v>
      </c>
      <c r="CG896" t="s">
        <v>122</v>
      </c>
      <c r="CH896" t="s">
        <v>224</v>
      </c>
      <c r="CI896">
        <v>145000</v>
      </c>
      <c r="CR896" t="s">
        <v>124</v>
      </c>
      <c r="CS896">
        <v>1712</v>
      </c>
    </row>
    <row r="897" spans="1:97" x14ac:dyDescent="0.3">
      <c r="A897">
        <v>914</v>
      </c>
      <c r="B897">
        <v>90</v>
      </c>
      <c r="C897" t="s">
        <v>242</v>
      </c>
      <c r="D897">
        <v>82</v>
      </c>
      <c r="E897">
        <v>6270</v>
      </c>
      <c r="F897" t="s">
        <v>92</v>
      </c>
      <c r="G897" t="s">
        <v>93</v>
      </c>
      <c r="H897" t="s">
        <v>141</v>
      </c>
      <c r="I897" t="s">
        <v>153</v>
      </c>
      <c r="J897" t="s">
        <v>96</v>
      </c>
      <c r="K897" t="s">
        <v>134</v>
      </c>
      <c r="L897" t="s">
        <v>98</v>
      </c>
      <c r="M897" t="s">
        <v>174</v>
      </c>
      <c r="N897" t="s">
        <v>100</v>
      </c>
      <c r="O897" t="s">
        <v>101</v>
      </c>
      <c r="P897" t="s">
        <v>101</v>
      </c>
      <c r="Q897" t="s">
        <v>240</v>
      </c>
      <c r="R897" t="s">
        <v>103</v>
      </c>
      <c r="S897" s="3" t="str">
        <f>VLOOKUP(R897,'House Style2'!$A$1:$E$9,5,FALSE)</f>
        <v>Above Average</v>
      </c>
      <c r="T897">
        <v>5</v>
      </c>
      <c r="U897">
        <v>0.34745983847414863</v>
      </c>
      <c r="V897" t="s">
        <v>225</v>
      </c>
      <c r="W897">
        <v>6</v>
      </c>
      <c r="X897">
        <v>1949</v>
      </c>
      <c r="Y897">
        <v>1950</v>
      </c>
      <c r="Z897" t="s">
        <v>105</v>
      </c>
      <c r="AA897" t="s">
        <v>126</v>
      </c>
      <c r="AB897" t="s">
        <v>176</v>
      </c>
      <c r="AC897" t="s">
        <v>176</v>
      </c>
      <c r="AD897" t="s">
        <v>129</v>
      </c>
      <c r="AE897">
        <v>0</v>
      </c>
      <c r="AF897" t="s">
        <v>110</v>
      </c>
      <c r="AG897" t="s">
        <v>110</v>
      </c>
      <c r="AH897" t="s">
        <v>171</v>
      </c>
      <c r="AI897" t="s">
        <v>110</v>
      </c>
      <c r="AJ897" t="s">
        <v>110</v>
      </c>
      <c r="AK897" t="s">
        <v>156</v>
      </c>
      <c r="AL897" t="s">
        <v>189</v>
      </c>
      <c r="AM897">
        <v>284</v>
      </c>
      <c r="AN897" t="s">
        <v>114</v>
      </c>
      <c r="AO897">
        <v>0</v>
      </c>
      <c r="AP897">
        <v>717</v>
      </c>
      <c r="AQ897">
        <v>1001</v>
      </c>
      <c r="AR897" t="s">
        <v>115</v>
      </c>
      <c r="AS897" t="s">
        <v>110</v>
      </c>
      <c r="AT897" t="s">
        <v>221</v>
      </c>
      <c r="AU897" t="s">
        <v>232</v>
      </c>
      <c r="AV897">
        <v>1001</v>
      </c>
      <c r="AW897">
        <v>0.9390372705535065</v>
      </c>
      <c r="AX897" t="s">
        <v>195</v>
      </c>
      <c r="AY897">
        <v>1001</v>
      </c>
      <c r="AZ897">
        <v>0</v>
      </c>
      <c r="BA897">
        <v>2002</v>
      </c>
      <c r="BB897">
        <v>0</v>
      </c>
      <c r="BC897">
        <v>0</v>
      </c>
      <c r="BD897">
        <v>2</v>
      </c>
      <c r="BE897">
        <v>0</v>
      </c>
      <c r="BF897">
        <v>4</v>
      </c>
      <c r="BG897">
        <v>2</v>
      </c>
      <c r="BH897" t="s">
        <v>110</v>
      </c>
      <c r="BI897">
        <v>8</v>
      </c>
      <c r="BJ897" t="s">
        <v>119</v>
      </c>
      <c r="BK897">
        <v>0</v>
      </c>
      <c r="BL897" t="s">
        <v>93</v>
      </c>
      <c r="BM897" t="s">
        <v>250</v>
      </c>
      <c r="BN897">
        <v>1949</v>
      </c>
      <c r="BO897" t="s">
        <v>114</v>
      </c>
      <c r="BP897">
        <v>3</v>
      </c>
      <c r="BQ897">
        <v>871</v>
      </c>
      <c r="BR897" t="s">
        <v>110</v>
      </c>
      <c r="BS897" t="s">
        <v>110</v>
      </c>
      <c r="BT897" t="s">
        <v>116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 t="s">
        <v>93</v>
      </c>
      <c r="CB897" t="s">
        <v>93</v>
      </c>
      <c r="CC897" t="s">
        <v>93</v>
      </c>
      <c r="CD897">
        <v>0</v>
      </c>
      <c r="CE897">
        <v>8</v>
      </c>
      <c r="CF897">
        <v>2007</v>
      </c>
      <c r="CG897" t="s">
        <v>122</v>
      </c>
      <c r="CH897" t="s">
        <v>123</v>
      </c>
      <c r="CI897">
        <v>145000</v>
      </c>
      <c r="CR897">
        <v>1001</v>
      </c>
      <c r="CS897" t="s">
        <v>124</v>
      </c>
    </row>
    <row r="898" spans="1:97" x14ac:dyDescent="0.3">
      <c r="A898">
        <v>956</v>
      </c>
      <c r="B898">
        <v>90</v>
      </c>
      <c r="C898" t="s">
        <v>242</v>
      </c>
      <c r="D898">
        <v>82</v>
      </c>
      <c r="E898">
        <v>7136</v>
      </c>
      <c r="F898" t="s">
        <v>92</v>
      </c>
      <c r="G898" t="s">
        <v>93</v>
      </c>
      <c r="H898" t="s">
        <v>94</v>
      </c>
      <c r="I898" t="s">
        <v>153</v>
      </c>
      <c r="J898" t="s">
        <v>96</v>
      </c>
      <c r="K898" t="s">
        <v>134</v>
      </c>
      <c r="L898" t="s">
        <v>98</v>
      </c>
      <c r="M898" t="s">
        <v>174</v>
      </c>
      <c r="N898" t="s">
        <v>100</v>
      </c>
      <c r="O898" t="s">
        <v>101</v>
      </c>
      <c r="P898" t="s">
        <v>101</v>
      </c>
      <c r="Q898" t="s">
        <v>240</v>
      </c>
      <c r="R898" t="s">
        <v>103</v>
      </c>
      <c r="S898" s="3" t="str">
        <f>VLOOKUP(R898,'House Style2'!$A$1:$E$9,5,FALSE)</f>
        <v>Above Average</v>
      </c>
      <c r="T898">
        <v>6</v>
      </c>
      <c r="U898">
        <v>3.1296034717760435E-3</v>
      </c>
      <c r="V898" t="s">
        <v>104</v>
      </c>
      <c r="W898">
        <v>6</v>
      </c>
      <c r="X898">
        <v>1946</v>
      </c>
      <c r="Y898">
        <v>1950</v>
      </c>
      <c r="Z898" t="s">
        <v>105</v>
      </c>
      <c r="AA898" t="s">
        <v>126</v>
      </c>
      <c r="AB898" t="s">
        <v>176</v>
      </c>
      <c r="AC898" t="s">
        <v>176</v>
      </c>
      <c r="AD898" t="s">
        <v>108</v>
      </c>
      <c r="AE898">
        <v>423</v>
      </c>
      <c r="AF898" t="s">
        <v>110</v>
      </c>
      <c r="AG898" t="s">
        <v>110</v>
      </c>
      <c r="AH898" t="s">
        <v>171</v>
      </c>
      <c r="AI898" t="s">
        <v>112</v>
      </c>
      <c r="AJ898" t="s">
        <v>110</v>
      </c>
      <c r="AK898" t="s">
        <v>156</v>
      </c>
      <c r="AL898" t="s">
        <v>172</v>
      </c>
      <c r="AM898">
        <v>484</v>
      </c>
      <c r="AN898" t="s">
        <v>114</v>
      </c>
      <c r="AO898">
        <v>0</v>
      </c>
      <c r="AP898">
        <v>495</v>
      </c>
      <c r="AQ898">
        <v>979</v>
      </c>
      <c r="AR898" t="s">
        <v>115</v>
      </c>
      <c r="AS898" t="s">
        <v>110</v>
      </c>
      <c r="AT898" t="s">
        <v>221</v>
      </c>
      <c r="AU898" t="s">
        <v>255</v>
      </c>
      <c r="AV898">
        <v>979</v>
      </c>
      <c r="AW898">
        <v>0.39558476690758737</v>
      </c>
      <c r="AX898" t="s">
        <v>195</v>
      </c>
      <c r="AY898">
        <v>979</v>
      </c>
      <c r="AZ898">
        <v>0</v>
      </c>
      <c r="BA898">
        <v>1958</v>
      </c>
      <c r="BB898">
        <v>0</v>
      </c>
      <c r="BC898">
        <v>0</v>
      </c>
      <c r="BD898">
        <v>2</v>
      </c>
      <c r="BE898">
        <v>0</v>
      </c>
      <c r="BF898">
        <v>4</v>
      </c>
      <c r="BG898">
        <v>2</v>
      </c>
      <c r="BH898" t="s">
        <v>110</v>
      </c>
      <c r="BI898">
        <v>8</v>
      </c>
      <c r="BJ898" t="s">
        <v>119</v>
      </c>
      <c r="BK898">
        <v>0</v>
      </c>
      <c r="BL898" t="s">
        <v>93</v>
      </c>
      <c r="BM898" t="s">
        <v>120</v>
      </c>
      <c r="BN898">
        <v>1946</v>
      </c>
      <c r="BO898" t="s">
        <v>114</v>
      </c>
      <c r="BP898">
        <v>2</v>
      </c>
      <c r="BQ898">
        <v>492</v>
      </c>
      <c r="BR898" t="s">
        <v>110</v>
      </c>
      <c r="BS898" t="s">
        <v>110</v>
      </c>
      <c r="BT898" t="s">
        <v>116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 t="s">
        <v>93</v>
      </c>
      <c r="CB898" t="s">
        <v>93</v>
      </c>
      <c r="CC898" t="s">
        <v>93</v>
      </c>
      <c r="CD898">
        <v>0</v>
      </c>
      <c r="CE898">
        <v>8</v>
      </c>
      <c r="CF898">
        <v>2007</v>
      </c>
      <c r="CG898" t="s">
        <v>122</v>
      </c>
      <c r="CH898" t="s">
        <v>123</v>
      </c>
      <c r="CI898">
        <v>145000</v>
      </c>
      <c r="CR898">
        <v>979</v>
      </c>
      <c r="CS898" t="s">
        <v>124</v>
      </c>
    </row>
    <row r="899" spans="1:97" x14ac:dyDescent="0.3">
      <c r="A899">
        <v>1048</v>
      </c>
      <c r="B899">
        <v>20</v>
      </c>
      <c r="C899" t="s">
        <v>91</v>
      </c>
      <c r="D899">
        <v>57</v>
      </c>
      <c r="E899">
        <v>9245</v>
      </c>
      <c r="F899" t="s">
        <v>92</v>
      </c>
      <c r="G899" t="s">
        <v>93</v>
      </c>
      <c r="H899" t="s">
        <v>152</v>
      </c>
      <c r="I899" t="s">
        <v>95</v>
      </c>
      <c r="J899" t="s">
        <v>96</v>
      </c>
      <c r="K899" t="s">
        <v>134</v>
      </c>
      <c r="L899" t="s">
        <v>98</v>
      </c>
      <c r="M899" t="s">
        <v>167</v>
      </c>
      <c r="N899" t="s">
        <v>100</v>
      </c>
      <c r="O899" t="s">
        <v>101</v>
      </c>
      <c r="P899" t="s">
        <v>101</v>
      </c>
      <c r="Q899" t="s">
        <v>102</v>
      </c>
      <c r="R899" t="s">
        <v>136</v>
      </c>
      <c r="S899" s="3" t="str">
        <f>VLOOKUP(R899,'House Style2'!$A$1:$E$9,5,FALSE)</f>
        <v>Above Average</v>
      </c>
      <c r="T899">
        <v>5</v>
      </c>
      <c r="U899">
        <v>0.83482790133079376</v>
      </c>
      <c r="V899" t="s">
        <v>225</v>
      </c>
      <c r="W899">
        <v>5</v>
      </c>
      <c r="X899">
        <v>1994</v>
      </c>
      <c r="Y899">
        <v>1995</v>
      </c>
      <c r="Z899" t="s">
        <v>105</v>
      </c>
      <c r="AA899" t="s">
        <v>126</v>
      </c>
      <c r="AB899" t="s">
        <v>137</v>
      </c>
      <c r="AC899" t="s">
        <v>137</v>
      </c>
      <c r="AD899" t="s">
        <v>129</v>
      </c>
      <c r="AE899">
        <v>0</v>
      </c>
      <c r="AF899" t="s">
        <v>110</v>
      </c>
      <c r="AG899" t="s">
        <v>110</v>
      </c>
      <c r="AH899" t="s">
        <v>111</v>
      </c>
      <c r="AI899" t="s">
        <v>112</v>
      </c>
      <c r="AJ899" t="s">
        <v>110</v>
      </c>
      <c r="AK899" t="s">
        <v>156</v>
      </c>
      <c r="AL899" t="s">
        <v>113</v>
      </c>
      <c r="AM899">
        <v>686</v>
      </c>
      <c r="AN899" t="s">
        <v>114</v>
      </c>
      <c r="AO899">
        <v>0</v>
      </c>
      <c r="AP899">
        <v>304</v>
      </c>
      <c r="AQ899">
        <v>990</v>
      </c>
      <c r="AR899" t="s">
        <v>115</v>
      </c>
      <c r="AS899" t="s">
        <v>109</v>
      </c>
      <c r="AT899" t="s">
        <v>116</v>
      </c>
      <c r="AU899" t="s">
        <v>117</v>
      </c>
      <c r="AV899">
        <v>990</v>
      </c>
      <c r="AW899">
        <v>0.65909949915716282</v>
      </c>
      <c r="AX899" t="s">
        <v>195</v>
      </c>
      <c r="AY899">
        <v>0</v>
      </c>
      <c r="AZ899">
        <v>0</v>
      </c>
      <c r="BA899">
        <v>990</v>
      </c>
      <c r="BB899">
        <v>0</v>
      </c>
      <c r="BC899">
        <v>1</v>
      </c>
      <c r="BD899">
        <v>1</v>
      </c>
      <c r="BE899">
        <v>0</v>
      </c>
      <c r="BF899">
        <v>3</v>
      </c>
      <c r="BG899">
        <v>1</v>
      </c>
      <c r="BH899" t="s">
        <v>110</v>
      </c>
      <c r="BI899">
        <v>5</v>
      </c>
      <c r="BJ899" t="s">
        <v>119</v>
      </c>
      <c r="BK899">
        <v>0</v>
      </c>
      <c r="BL899" t="s">
        <v>93</v>
      </c>
      <c r="BM899" t="s">
        <v>164</v>
      </c>
      <c r="BN899">
        <v>1996</v>
      </c>
      <c r="BO899" t="s">
        <v>114</v>
      </c>
      <c r="BP899">
        <v>2</v>
      </c>
      <c r="BQ899">
        <v>672</v>
      </c>
      <c r="BR899" t="s">
        <v>110</v>
      </c>
      <c r="BS899" t="s">
        <v>110</v>
      </c>
      <c r="BT899" t="s">
        <v>116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 t="s">
        <v>93</v>
      </c>
      <c r="CB899" t="s">
        <v>93</v>
      </c>
      <c r="CC899" t="s">
        <v>93</v>
      </c>
      <c r="CD899">
        <v>0</v>
      </c>
      <c r="CE899">
        <v>2</v>
      </c>
      <c r="CF899">
        <v>2008</v>
      </c>
      <c r="CG899" t="s">
        <v>122</v>
      </c>
      <c r="CH899" t="s">
        <v>123</v>
      </c>
      <c r="CI899">
        <v>145000</v>
      </c>
      <c r="CR899">
        <v>990</v>
      </c>
      <c r="CS899" t="s">
        <v>124</v>
      </c>
    </row>
    <row r="900" spans="1:97" x14ac:dyDescent="0.3">
      <c r="A900">
        <v>1081</v>
      </c>
      <c r="B900">
        <v>20</v>
      </c>
      <c r="C900" t="s">
        <v>91</v>
      </c>
      <c r="D900">
        <v>80</v>
      </c>
      <c r="E900">
        <v>11040</v>
      </c>
      <c r="F900" t="s">
        <v>92</v>
      </c>
      <c r="G900" t="s">
        <v>93</v>
      </c>
      <c r="H900" t="s">
        <v>141</v>
      </c>
      <c r="I900" t="s">
        <v>95</v>
      </c>
      <c r="J900" t="s">
        <v>96</v>
      </c>
      <c r="K900" t="s">
        <v>134</v>
      </c>
      <c r="L900" t="s">
        <v>98</v>
      </c>
      <c r="M900" t="s">
        <v>211</v>
      </c>
      <c r="N900" t="s">
        <v>203</v>
      </c>
      <c r="O900" t="s">
        <v>101</v>
      </c>
      <c r="P900" t="s">
        <v>101</v>
      </c>
      <c r="Q900" t="s">
        <v>102</v>
      </c>
      <c r="R900" t="s">
        <v>136</v>
      </c>
      <c r="S900" s="3" t="str">
        <f>VLOOKUP(R900,'House Style2'!$A$1:$E$9,5,FALSE)</f>
        <v>Above Average</v>
      </c>
      <c r="T900">
        <v>6</v>
      </c>
      <c r="U900">
        <v>0.47676586173168634</v>
      </c>
      <c r="V900" t="s">
        <v>104</v>
      </c>
      <c r="W900">
        <v>7</v>
      </c>
      <c r="X900">
        <v>1971</v>
      </c>
      <c r="Y900">
        <v>2004</v>
      </c>
      <c r="Z900" t="s">
        <v>105</v>
      </c>
      <c r="AA900" t="s">
        <v>126</v>
      </c>
      <c r="AB900" t="s">
        <v>137</v>
      </c>
      <c r="AC900" t="s">
        <v>137</v>
      </c>
      <c r="AD900" t="s">
        <v>108</v>
      </c>
      <c r="AE900">
        <v>144</v>
      </c>
      <c r="AF900" t="s">
        <v>112</v>
      </c>
      <c r="AG900" t="s">
        <v>112</v>
      </c>
      <c r="AH900" t="s">
        <v>171</v>
      </c>
      <c r="AI900" t="s">
        <v>110</v>
      </c>
      <c r="AJ900" t="s">
        <v>110</v>
      </c>
      <c r="AK900" t="s">
        <v>156</v>
      </c>
      <c r="AL900" t="s">
        <v>151</v>
      </c>
      <c r="AM900">
        <v>656</v>
      </c>
      <c r="AN900" t="s">
        <v>114</v>
      </c>
      <c r="AO900">
        <v>0</v>
      </c>
      <c r="AP900">
        <v>602</v>
      </c>
      <c r="AQ900">
        <v>1258</v>
      </c>
      <c r="AR900" t="s">
        <v>115</v>
      </c>
      <c r="AS900" t="s">
        <v>109</v>
      </c>
      <c r="AT900" t="s">
        <v>116</v>
      </c>
      <c r="AU900" t="s">
        <v>117</v>
      </c>
      <c r="AV900">
        <v>1258</v>
      </c>
      <c r="AW900">
        <v>0.40895386489889962</v>
      </c>
      <c r="AX900" t="s">
        <v>118</v>
      </c>
      <c r="AY900">
        <v>0</v>
      </c>
      <c r="AZ900">
        <v>0</v>
      </c>
      <c r="BA900">
        <v>1258</v>
      </c>
      <c r="BB900">
        <v>0</v>
      </c>
      <c r="BC900">
        <v>1</v>
      </c>
      <c r="BD900">
        <v>2</v>
      </c>
      <c r="BE900">
        <v>0</v>
      </c>
      <c r="BF900">
        <v>3</v>
      </c>
      <c r="BG900">
        <v>1</v>
      </c>
      <c r="BH900" t="s">
        <v>112</v>
      </c>
      <c r="BI900">
        <v>5</v>
      </c>
      <c r="BJ900" t="s">
        <v>119</v>
      </c>
      <c r="BK900">
        <v>0</v>
      </c>
      <c r="BL900" t="s">
        <v>93</v>
      </c>
      <c r="BM900" t="s">
        <v>120</v>
      </c>
      <c r="BN900">
        <v>1971</v>
      </c>
      <c r="BO900" t="s">
        <v>143</v>
      </c>
      <c r="BP900">
        <v>2</v>
      </c>
      <c r="BQ900">
        <v>528</v>
      </c>
      <c r="BR900" t="s">
        <v>110</v>
      </c>
      <c r="BS900" t="s">
        <v>110</v>
      </c>
      <c r="BT900" t="s">
        <v>116</v>
      </c>
      <c r="BU900">
        <v>55</v>
      </c>
      <c r="BV900">
        <v>0</v>
      </c>
      <c r="BW900">
        <v>0</v>
      </c>
      <c r="BX900">
        <v>216</v>
      </c>
      <c r="BY900">
        <v>0</v>
      </c>
      <c r="BZ900">
        <v>0</v>
      </c>
      <c r="CA900" t="s">
        <v>93</v>
      </c>
      <c r="CB900" t="s">
        <v>93</v>
      </c>
      <c r="CC900" t="s">
        <v>93</v>
      </c>
      <c r="CD900">
        <v>0</v>
      </c>
      <c r="CE900">
        <v>10</v>
      </c>
      <c r="CF900">
        <v>2008</v>
      </c>
      <c r="CG900" t="s">
        <v>213</v>
      </c>
      <c r="CH900" t="s">
        <v>132</v>
      </c>
      <c r="CI900">
        <v>145000</v>
      </c>
      <c r="CR900">
        <v>1258</v>
      </c>
      <c r="CS900" t="s">
        <v>124</v>
      </c>
    </row>
    <row r="901" spans="1:97" x14ac:dyDescent="0.3">
      <c r="A901">
        <v>1214</v>
      </c>
      <c r="B901">
        <v>80</v>
      </c>
      <c r="C901" t="s">
        <v>91</v>
      </c>
      <c r="D901" t="s">
        <v>93</v>
      </c>
      <c r="E901">
        <v>10246</v>
      </c>
      <c r="F901" t="s">
        <v>92</v>
      </c>
      <c r="G901" t="s">
        <v>93</v>
      </c>
      <c r="H901" t="s">
        <v>94</v>
      </c>
      <c r="I901" t="s">
        <v>95</v>
      </c>
      <c r="J901" t="s">
        <v>96</v>
      </c>
      <c r="K901" t="s">
        <v>133</v>
      </c>
      <c r="L901" t="s">
        <v>98</v>
      </c>
      <c r="M901" t="s">
        <v>246</v>
      </c>
      <c r="N901" t="s">
        <v>203</v>
      </c>
      <c r="O901" t="s">
        <v>101</v>
      </c>
      <c r="P901" t="s">
        <v>101</v>
      </c>
      <c r="Q901" t="s">
        <v>102</v>
      </c>
      <c r="R901" t="s">
        <v>193</v>
      </c>
      <c r="S901" s="3" t="str">
        <f>VLOOKUP(R901,'House Style2'!$A$1:$E$9,5,FALSE)</f>
        <v>Above Average</v>
      </c>
      <c r="T901">
        <v>4</v>
      </c>
      <c r="U901">
        <v>0.38870149610254279</v>
      </c>
      <c r="V901" t="s">
        <v>225</v>
      </c>
      <c r="W901">
        <v>9</v>
      </c>
      <c r="X901">
        <v>1965</v>
      </c>
      <c r="Y901">
        <v>2001</v>
      </c>
      <c r="Z901" t="s">
        <v>105</v>
      </c>
      <c r="AA901" t="s">
        <v>126</v>
      </c>
      <c r="AB901" t="s">
        <v>137</v>
      </c>
      <c r="AC901" t="s">
        <v>137</v>
      </c>
      <c r="AD901" t="s">
        <v>129</v>
      </c>
      <c r="AE901">
        <v>0</v>
      </c>
      <c r="AF901" t="s">
        <v>110</v>
      </c>
      <c r="AG901" t="s">
        <v>112</v>
      </c>
      <c r="AH901" t="s">
        <v>171</v>
      </c>
      <c r="AI901" t="s">
        <v>110</v>
      </c>
      <c r="AJ901" t="s">
        <v>112</v>
      </c>
      <c r="AK901" t="s">
        <v>130</v>
      </c>
      <c r="AL901" t="s">
        <v>113</v>
      </c>
      <c r="AM901">
        <v>648</v>
      </c>
      <c r="AN901" t="s">
        <v>114</v>
      </c>
      <c r="AO901">
        <v>0</v>
      </c>
      <c r="AP901">
        <v>0</v>
      </c>
      <c r="AQ901">
        <v>648</v>
      </c>
      <c r="AR901" t="s">
        <v>115</v>
      </c>
      <c r="AS901" t="s">
        <v>109</v>
      </c>
      <c r="AT901" t="s">
        <v>116</v>
      </c>
      <c r="AU901" t="s">
        <v>117</v>
      </c>
      <c r="AV901">
        <v>960</v>
      </c>
      <c r="AW901">
        <v>0.85847428885155874</v>
      </c>
      <c r="AX901" t="s">
        <v>195</v>
      </c>
      <c r="AY901">
        <v>0</v>
      </c>
      <c r="AZ901">
        <v>0</v>
      </c>
      <c r="BA901">
        <v>960</v>
      </c>
      <c r="BB901">
        <v>1</v>
      </c>
      <c r="BC901">
        <v>1</v>
      </c>
      <c r="BD901">
        <v>0</v>
      </c>
      <c r="BE901">
        <v>0</v>
      </c>
      <c r="BF901">
        <v>0</v>
      </c>
      <c r="BG901">
        <v>1</v>
      </c>
      <c r="BH901" t="s">
        <v>110</v>
      </c>
      <c r="BI901">
        <v>3</v>
      </c>
      <c r="BJ901" t="s">
        <v>119</v>
      </c>
      <c r="BK901">
        <v>0</v>
      </c>
      <c r="BL901" t="s">
        <v>93</v>
      </c>
      <c r="BM901" t="s">
        <v>120</v>
      </c>
      <c r="BN901">
        <v>1965</v>
      </c>
      <c r="BO901" t="s">
        <v>114</v>
      </c>
      <c r="BP901">
        <v>1</v>
      </c>
      <c r="BQ901">
        <v>364</v>
      </c>
      <c r="BR901" t="s">
        <v>110</v>
      </c>
      <c r="BS901" t="s">
        <v>110</v>
      </c>
      <c r="BT901" t="s">
        <v>116</v>
      </c>
      <c r="BU901">
        <v>88</v>
      </c>
      <c r="BV901">
        <v>0</v>
      </c>
      <c r="BW901">
        <v>0</v>
      </c>
      <c r="BX901">
        <v>0</v>
      </c>
      <c r="BY901">
        <v>0</v>
      </c>
      <c r="BZ901">
        <v>0</v>
      </c>
      <c r="CA901" t="s">
        <v>93</v>
      </c>
      <c r="CB901" t="s">
        <v>93</v>
      </c>
      <c r="CC901" t="s">
        <v>93</v>
      </c>
      <c r="CD901">
        <v>0</v>
      </c>
      <c r="CE901">
        <v>5</v>
      </c>
      <c r="CF901">
        <v>2006</v>
      </c>
      <c r="CG901" t="s">
        <v>122</v>
      </c>
      <c r="CH901" t="s">
        <v>123</v>
      </c>
      <c r="CI901">
        <v>145000</v>
      </c>
      <c r="CR901">
        <v>960</v>
      </c>
      <c r="CS901" t="s">
        <v>124</v>
      </c>
    </row>
    <row r="902" spans="1:97" x14ac:dyDescent="0.3">
      <c r="A902">
        <v>1226</v>
      </c>
      <c r="B902">
        <v>80</v>
      </c>
      <c r="C902" t="s">
        <v>91</v>
      </c>
      <c r="D902">
        <v>65</v>
      </c>
      <c r="E902">
        <v>10482</v>
      </c>
      <c r="F902" t="s">
        <v>92</v>
      </c>
      <c r="G902" t="s">
        <v>93</v>
      </c>
      <c r="H902" t="s">
        <v>141</v>
      </c>
      <c r="I902" t="s">
        <v>95</v>
      </c>
      <c r="J902" t="s">
        <v>96</v>
      </c>
      <c r="K902" t="s">
        <v>134</v>
      </c>
      <c r="L902" t="s">
        <v>98</v>
      </c>
      <c r="M902" t="s">
        <v>192</v>
      </c>
      <c r="N902" t="s">
        <v>100</v>
      </c>
      <c r="O902" t="s">
        <v>101</v>
      </c>
      <c r="P902" t="s">
        <v>101</v>
      </c>
      <c r="Q902" t="s">
        <v>102</v>
      </c>
      <c r="R902" t="s">
        <v>193</v>
      </c>
      <c r="S902" s="3" t="str">
        <f>VLOOKUP(R902,'House Style2'!$A$1:$E$9,5,FALSE)</f>
        <v>Above Average</v>
      </c>
      <c r="T902">
        <v>6</v>
      </c>
      <c r="U902">
        <v>0.98810574120982586</v>
      </c>
      <c r="V902" t="s">
        <v>104</v>
      </c>
      <c r="W902">
        <v>8</v>
      </c>
      <c r="X902">
        <v>1958</v>
      </c>
      <c r="Y902">
        <v>1958</v>
      </c>
      <c r="Z902" t="s">
        <v>125</v>
      </c>
      <c r="AA902" t="s">
        <v>126</v>
      </c>
      <c r="AB902" t="s">
        <v>137</v>
      </c>
      <c r="AC902" t="s">
        <v>137</v>
      </c>
      <c r="AD902" t="s">
        <v>108</v>
      </c>
      <c r="AE902">
        <v>63</v>
      </c>
      <c r="AF902" t="s">
        <v>110</v>
      </c>
      <c r="AG902" t="s">
        <v>112</v>
      </c>
      <c r="AH902" t="s">
        <v>171</v>
      </c>
      <c r="AI902" t="s">
        <v>110</v>
      </c>
      <c r="AJ902" t="s">
        <v>110</v>
      </c>
      <c r="AK902" t="s">
        <v>130</v>
      </c>
      <c r="AL902" t="s">
        <v>113</v>
      </c>
      <c r="AM902">
        <v>507</v>
      </c>
      <c r="AN902" t="s">
        <v>114</v>
      </c>
      <c r="AO902">
        <v>0</v>
      </c>
      <c r="AP902">
        <v>81</v>
      </c>
      <c r="AQ902">
        <v>588</v>
      </c>
      <c r="AR902" t="s">
        <v>115</v>
      </c>
      <c r="AS902" t="s">
        <v>109</v>
      </c>
      <c r="AT902" t="s">
        <v>116</v>
      </c>
      <c r="AU902" t="s">
        <v>117</v>
      </c>
      <c r="AV902">
        <v>1138</v>
      </c>
      <c r="AW902">
        <v>0.44719136639111634</v>
      </c>
      <c r="AX902" t="s">
        <v>118</v>
      </c>
      <c r="AY902">
        <v>0</v>
      </c>
      <c r="AZ902">
        <v>0</v>
      </c>
      <c r="BA902">
        <v>1138</v>
      </c>
      <c r="BB902">
        <v>0</v>
      </c>
      <c r="BC902">
        <v>1</v>
      </c>
      <c r="BD902">
        <v>1</v>
      </c>
      <c r="BE902">
        <v>0</v>
      </c>
      <c r="BF902">
        <v>3</v>
      </c>
      <c r="BG902">
        <v>1</v>
      </c>
      <c r="BH902" t="s">
        <v>110</v>
      </c>
      <c r="BI902">
        <v>6</v>
      </c>
      <c r="BJ902" t="s">
        <v>119</v>
      </c>
      <c r="BK902">
        <v>0</v>
      </c>
      <c r="BL902" t="s">
        <v>93</v>
      </c>
      <c r="BM902" t="s">
        <v>120</v>
      </c>
      <c r="BN902">
        <v>1958</v>
      </c>
      <c r="BO902" t="s">
        <v>143</v>
      </c>
      <c r="BP902">
        <v>1</v>
      </c>
      <c r="BQ902">
        <v>264</v>
      </c>
      <c r="BR902" t="s">
        <v>110</v>
      </c>
      <c r="BS902" t="s">
        <v>110</v>
      </c>
      <c r="BT902" t="s">
        <v>116</v>
      </c>
      <c r="BU902">
        <v>224</v>
      </c>
      <c r="BV902">
        <v>0</v>
      </c>
      <c r="BW902">
        <v>0</v>
      </c>
      <c r="BX902">
        <v>0</v>
      </c>
      <c r="BY902">
        <v>0</v>
      </c>
      <c r="BZ902">
        <v>0</v>
      </c>
      <c r="CA902" t="s">
        <v>93</v>
      </c>
      <c r="CB902" t="s">
        <v>249</v>
      </c>
      <c r="CC902" t="s">
        <v>93</v>
      </c>
      <c r="CD902">
        <v>0</v>
      </c>
      <c r="CE902">
        <v>6</v>
      </c>
      <c r="CF902">
        <v>2007</v>
      </c>
      <c r="CG902" t="s">
        <v>122</v>
      </c>
      <c r="CH902" t="s">
        <v>123</v>
      </c>
      <c r="CI902">
        <v>145000</v>
      </c>
      <c r="CR902">
        <v>1138</v>
      </c>
      <c r="CS902" t="s">
        <v>124</v>
      </c>
    </row>
    <row r="903" spans="1:97" x14ac:dyDescent="0.3">
      <c r="A903">
        <v>1453</v>
      </c>
      <c r="B903">
        <v>180</v>
      </c>
      <c r="C903" t="s">
        <v>158</v>
      </c>
      <c r="D903">
        <v>35</v>
      </c>
      <c r="E903">
        <v>3675</v>
      </c>
      <c r="F903" t="s">
        <v>92</v>
      </c>
      <c r="G903" t="s">
        <v>93</v>
      </c>
      <c r="H903" t="s">
        <v>141</v>
      </c>
      <c r="I903" t="s">
        <v>95</v>
      </c>
      <c r="J903" t="s">
        <v>96</v>
      </c>
      <c r="K903" t="s">
        <v>134</v>
      </c>
      <c r="L903" t="s">
        <v>98</v>
      </c>
      <c r="M903" t="s">
        <v>202</v>
      </c>
      <c r="N903" t="s">
        <v>203</v>
      </c>
      <c r="O903" t="s">
        <v>101</v>
      </c>
      <c r="P903" t="s">
        <v>101</v>
      </c>
      <c r="Q903" t="s">
        <v>175</v>
      </c>
      <c r="R903" t="s">
        <v>193</v>
      </c>
      <c r="S903" s="3" t="str">
        <f>VLOOKUP(R903,'House Style2'!$A$1:$E$9,5,FALSE)</f>
        <v>Above Average</v>
      </c>
      <c r="T903">
        <v>5</v>
      </c>
      <c r="U903">
        <v>0.87809076426965593</v>
      </c>
      <c r="V903" t="s">
        <v>225</v>
      </c>
      <c r="W903">
        <v>5</v>
      </c>
      <c r="X903">
        <v>2005</v>
      </c>
      <c r="Y903">
        <v>2005</v>
      </c>
      <c r="Z903" t="s">
        <v>105</v>
      </c>
      <c r="AA903" t="s">
        <v>126</v>
      </c>
      <c r="AB903" t="s">
        <v>137</v>
      </c>
      <c r="AC903" t="s">
        <v>137</v>
      </c>
      <c r="AD903" t="s">
        <v>108</v>
      </c>
      <c r="AE903">
        <v>80</v>
      </c>
      <c r="AF903" t="s">
        <v>110</v>
      </c>
      <c r="AG903" t="s">
        <v>110</v>
      </c>
      <c r="AH903" t="s">
        <v>111</v>
      </c>
      <c r="AI903" t="s">
        <v>112</v>
      </c>
      <c r="AJ903" t="s">
        <v>110</v>
      </c>
      <c r="AK903" t="s">
        <v>112</v>
      </c>
      <c r="AL903" t="s">
        <v>113</v>
      </c>
      <c r="AM903">
        <v>547</v>
      </c>
      <c r="AN903" t="s">
        <v>114</v>
      </c>
      <c r="AO903">
        <v>0</v>
      </c>
      <c r="AP903">
        <v>0</v>
      </c>
      <c r="AQ903">
        <v>547</v>
      </c>
      <c r="AR903" t="s">
        <v>115</v>
      </c>
      <c r="AS903" t="s">
        <v>112</v>
      </c>
      <c r="AT903" t="s">
        <v>116</v>
      </c>
      <c r="AU903" t="s">
        <v>117</v>
      </c>
      <c r="AV903">
        <v>1072</v>
      </c>
      <c r="AW903">
        <v>0.61936398280940586</v>
      </c>
      <c r="AX903" t="s">
        <v>195</v>
      </c>
      <c r="AY903">
        <v>0</v>
      </c>
      <c r="AZ903">
        <v>0</v>
      </c>
      <c r="BA903">
        <v>1072</v>
      </c>
      <c r="BB903">
        <v>1</v>
      </c>
      <c r="BC903">
        <v>0</v>
      </c>
      <c r="BD903">
        <v>1</v>
      </c>
      <c r="BE903">
        <v>0</v>
      </c>
      <c r="BF903">
        <v>2</v>
      </c>
      <c r="BG903">
        <v>1</v>
      </c>
      <c r="BH903" t="s">
        <v>110</v>
      </c>
      <c r="BI903">
        <v>5</v>
      </c>
      <c r="BJ903" t="s">
        <v>119</v>
      </c>
      <c r="BK903">
        <v>0</v>
      </c>
      <c r="BL903" t="s">
        <v>93</v>
      </c>
      <c r="BM903" t="s">
        <v>190</v>
      </c>
      <c r="BN903">
        <v>2005</v>
      </c>
      <c r="BO903" t="s">
        <v>121</v>
      </c>
      <c r="BP903">
        <v>2</v>
      </c>
      <c r="BQ903">
        <v>525</v>
      </c>
      <c r="BR903" t="s">
        <v>110</v>
      </c>
      <c r="BS903" t="s">
        <v>110</v>
      </c>
      <c r="BT903" t="s">
        <v>116</v>
      </c>
      <c r="BU903">
        <v>0</v>
      </c>
      <c r="BV903">
        <v>28</v>
      </c>
      <c r="BW903">
        <v>0</v>
      </c>
      <c r="BX903">
        <v>0</v>
      </c>
      <c r="BY903">
        <v>0</v>
      </c>
      <c r="BZ903">
        <v>0</v>
      </c>
      <c r="CA903" t="s">
        <v>93</v>
      </c>
      <c r="CB903" t="s">
        <v>93</v>
      </c>
      <c r="CC903" t="s">
        <v>93</v>
      </c>
      <c r="CD903">
        <v>0</v>
      </c>
      <c r="CE903">
        <v>5</v>
      </c>
      <c r="CF903">
        <v>2006</v>
      </c>
      <c r="CG903" t="s">
        <v>122</v>
      </c>
      <c r="CH903" t="s">
        <v>123</v>
      </c>
      <c r="CI903">
        <v>145000</v>
      </c>
      <c r="CR903">
        <v>1072</v>
      </c>
      <c r="CS903" t="s">
        <v>124</v>
      </c>
    </row>
    <row r="904" spans="1:97" x14ac:dyDescent="0.3">
      <c r="A904">
        <v>74</v>
      </c>
      <c r="B904">
        <v>20</v>
      </c>
      <c r="C904" t="s">
        <v>91</v>
      </c>
      <c r="D904">
        <v>85</v>
      </c>
      <c r="E904">
        <v>10200</v>
      </c>
      <c r="F904" t="s">
        <v>92</v>
      </c>
      <c r="G904" t="s">
        <v>93</v>
      </c>
      <c r="H904" t="s">
        <v>141</v>
      </c>
      <c r="I904" t="s">
        <v>95</v>
      </c>
      <c r="J904" t="s">
        <v>96</v>
      </c>
      <c r="K904" t="s">
        <v>134</v>
      </c>
      <c r="L904" t="s">
        <v>98</v>
      </c>
      <c r="M904" t="s">
        <v>192</v>
      </c>
      <c r="N904" t="s">
        <v>100</v>
      </c>
      <c r="O904" t="s">
        <v>101</v>
      </c>
      <c r="P904" t="s">
        <v>101</v>
      </c>
      <c r="Q904" t="s">
        <v>102</v>
      </c>
      <c r="R904" t="s">
        <v>136</v>
      </c>
      <c r="S904" s="3" t="str">
        <f>VLOOKUP(R904,'House Style2'!$A$1:$E$9,5,FALSE)</f>
        <v>Above Average</v>
      </c>
      <c r="T904">
        <v>5</v>
      </c>
      <c r="U904">
        <v>7.7829349651909352E-2</v>
      </c>
      <c r="V904" t="s">
        <v>225</v>
      </c>
      <c r="W904">
        <v>7</v>
      </c>
      <c r="X904">
        <v>1954</v>
      </c>
      <c r="Y904">
        <v>2003</v>
      </c>
      <c r="Z904" t="s">
        <v>105</v>
      </c>
      <c r="AA904" t="s">
        <v>126</v>
      </c>
      <c r="AB904" t="s">
        <v>127</v>
      </c>
      <c r="AC904" t="s">
        <v>127</v>
      </c>
      <c r="AD904" t="s">
        <v>108</v>
      </c>
      <c r="AE904">
        <v>104</v>
      </c>
      <c r="AF904" t="s">
        <v>110</v>
      </c>
      <c r="AG904" t="s">
        <v>110</v>
      </c>
      <c r="AH904" t="s">
        <v>171</v>
      </c>
      <c r="AI904" t="s">
        <v>110</v>
      </c>
      <c r="AJ904" t="s">
        <v>110</v>
      </c>
      <c r="AK904" t="s">
        <v>156</v>
      </c>
      <c r="AL904" t="s">
        <v>151</v>
      </c>
      <c r="AM904">
        <v>320</v>
      </c>
      <c r="AN904" t="s">
        <v>189</v>
      </c>
      <c r="AO904">
        <v>362</v>
      </c>
      <c r="AP904">
        <v>404</v>
      </c>
      <c r="AQ904">
        <v>1086</v>
      </c>
      <c r="AR904" t="s">
        <v>115</v>
      </c>
      <c r="AS904" t="s">
        <v>112</v>
      </c>
      <c r="AT904" t="s">
        <v>116</v>
      </c>
      <c r="AU904" t="s">
        <v>117</v>
      </c>
      <c r="AV904">
        <v>1086</v>
      </c>
      <c r="AW904">
        <v>0.15997633583595194</v>
      </c>
      <c r="AX904" t="s">
        <v>195</v>
      </c>
      <c r="AY904">
        <v>0</v>
      </c>
      <c r="AZ904">
        <v>0</v>
      </c>
      <c r="BA904">
        <v>1086</v>
      </c>
      <c r="BB904">
        <v>1</v>
      </c>
      <c r="BC904">
        <v>0</v>
      </c>
      <c r="BD904">
        <v>1</v>
      </c>
      <c r="BE904">
        <v>0</v>
      </c>
      <c r="BF904">
        <v>3</v>
      </c>
      <c r="BG904">
        <v>1</v>
      </c>
      <c r="BH904" t="s">
        <v>110</v>
      </c>
      <c r="BI904">
        <v>6</v>
      </c>
      <c r="BJ904" t="s">
        <v>119</v>
      </c>
      <c r="BK904">
        <v>0</v>
      </c>
      <c r="BL904" t="s">
        <v>93</v>
      </c>
      <c r="BM904" t="s">
        <v>120</v>
      </c>
      <c r="BN904">
        <v>1989</v>
      </c>
      <c r="BO904" t="s">
        <v>114</v>
      </c>
      <c r="BP904">
        <v>2</v>
      </c>
      <c r="BQ904">
        <v>490</v>
      </c>
      <c r="BR904" t="s">
        <v>110</v>
      </c>
      <c r="BS904" t="s">
        <v>110</v>
      </c>
      <c r="BT904" t="s">
        <v>116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 t="s">
        <v>93</v>
      </c>
      <c r="CB904" t="s">
        <v>182</v>
      </c>
      <c r="CC904" t="s">
        <v>93</v>
      </c>
      <c r="CD904">
        <v>0</v>
      </c>
      <c r="CE904">
        <v>5</v>
      </c>
      <c r="CF904">
        <v>2010</v>
      </c>
      <c r="CG904" t="s">
        <v>122</v>
      </c>
      <c r="CH904" t="s">
        <v>123</v>
      </c>
      <c r="CI904">
        <v>144900</v>
      </c>
      <c r="CR904">
        <v>1086</v>
      </c>
      <c r="CS904" t="s">
        <v>124</v>
      </c>
    </row>
    <row r="905" spans="1:97" x14ac:dyDescent="0.3">
      <c r="A905">
        <v>812</v>
      </c>
      <c r="B905">
        <v>120</v>
      </c>
      <c r="C905" t="s">
        <v>158</v>
      </c>
      <c r="D905" t="s">
        <v>93</v>
      </c>
      <c r="E905">
        <v>4438</v>
      </c>
      <c r="F905" t="s">
        <v>92</v>
      </c>
      <c r="G905" t="s">
        <v>93</v>
      </c>
      <c r="H905" t="s">
        <v>141</v>
      </c>
      <c r="I905" t="s">
        <v>95</v>
      </c>
      <c r="J905" t="s">
        <v>96</v>
      </c>
      <c r="K905" t="s">
        <v>134</v>
      </c>
      <c r="L905" t="s">
        <v>98</v>
      </c>
      <c r="M905" t="s">
        <v>167</v>
      </c>
      <c r="N905" t="s">
        <v>100</v>
      </c>
      <c r="O905" t="s">
        <v>101</v>
      </c>
      <c r="P905" t="s">
        <v>101</v>
      </c>
      <c r="Q905" t="s">
        <v>175</v>
      </c>
      <c r="R905" t="s">
        <v>136</v>
      </c>
      <c r="S905" s="3" t="str">
        <f>VLOOKUP(R905,'House Style2'!$A$1:$E$9,5,FALSE)</f>
        <v>Above Average</v>
      </c>
      <c r="T905">
        <v>6</v>
      </c>
      <c r="U905">
        <v>0.75970749988640629</v>
      </c>
      <c r="V905" t="s">
        <v>104</v>
      </c>
      <c r="W905">
        <v>5</v>
      </c>
      <c r="X905">
        <v>2004</v>
      </c>
      <c r="Y905">
        <v>2004</v>
      </c>
      <c r="Z905" t="s">
        <v>105</v>
      </c>
      <c r="AA905" t="s">
        <v>126</v>
      </c>
      <c r="AB905" t="s">
        <v>137</v>
      </c>
      <c r="AC905" t="s">
        <v>137</v>
      </c>
      <c r="AD905" t="s">
        <v>108</v>
      </c>
      <c r="AE905">
        <v>169</v>
      </c>
      <c r="AF905" t="s">
        <v>112</v>
      </c>
      <c r="AG905" t="s">
        <v>110</v>
      </c>
      <c r="AH905" t="s">
        <v>111</v>
      </c>
      <c r="AI905" t="s">
        <v>112</v>
      </c>
      <c r="AJ905" t="s">
        <v>110</v>
      </c>
      <c r="AK905" t="s">
        <v>112</v>
      </c>
      <c r="AL905" t="s">
        <v>113</v>
      </c>
      <c r="AM905">
        <v>662</v>
      </c>
      <c r="AN905" t="s">
        <v>114</v>
      </c>
      <c r="AO905">
        <v>0</v>
      </c>
      <c r="AP905">
        <v>186</v>
      </c>
      <c r="AQ905">
        <v>848</v>
      </c>
      <c r="AR905" t="s">
        <v>115</v>
      </c>
      <c r="AS905" t="s">
        <v>109</v>
      </c>
      <c r="AT905" t="s">
        <v>116</v>
      </c>
      <c r="AU905" t="s">
        <v>117</v>
      </c>
      <c r="AV905">
        <v>848</v>
      </c>
      <c r="AW905">
        <v>5.4310946336392996E-2</v>
      </c>
      <c r="AX905" t="s">
        <v>195</v>
      </c>
      <c r="AY905">
        <v>0</v>
      </c>
      <c r="AZ905">
        <v>0</v>
      </c>
      <c r="BA905">
        <v>848</v>
      </c>
      <c r="BB905">
        <v>1</v>
      </c>
      <c r="BC905">
        <v>0</v>
      </c>
      <c r="BD905">
        <v>1</v>
      </c>
      <c r="BE905">
        <v>0</v>
      </c>
      <c r="BF905">
        <v>1</v>
      </c>
      <c r="BG905">
        <v>1</v>
      </c>
      <c r="BH905" t="s">
        <v>112</v>
      </c>
      <c r="BI905">
        <v>4</v>
      </c>
      <c r="BJ905" t="s">
        <v>119</v>
      </c>
      <c r="BK905">
        <v>1</v>
      </c>
      <c r="BL905" t="s">
        <v>112</v>
      </c>
      <c r="BM905" t="s">
        <v>120</v>
      </c>
      <c r="BN905">
        <v>2004</v>
      </c>
      <c r="BO905" t="s">
        <v>121</v>
      </c>
      <c r="BP905">
        <v>2</v>
      </c>
      <c r="BQ905">
        <v>420</v>
      </c>
      <c r="BR905" t="s">
        <v>110</v>
      </c>
      <c r="BS905" t="s">
        <v>110</v>
      </c>
      <c r="BT905" t="s">
        <v>116</v>
      </c>
      <c r="BU905">
        <v>140</v>
      </c>
      <c r="BV905">
        <v>0</v>
      </c>
      <c r="BW905">
        <v>0</v>
      </c>
      <c r="BX905">
        <v>0</v>
      </c>
      <c r="BY905">
        <v>0</v>
      </c>
      <c r="BZ905">
        <v>0</v>
      </c>
      <c r="CA905" t="s">
        <v>93</v>
      </c>
      <c r="CB905" t="s">
        <v>93</v>
      </c>
      <c r="CC905" t="s">
        <v>93</v>
      </c>
      <c r="CD905">
        <v>0</v>
      </c>
      <c r="CE905">
        <v>6</v>
      </c>
      <c r="CF905">
        <v>2008</v>
      </c>
      <c r="CG905" t="s">
        <v>233</v>
      </c>
      <c r="CH905" t="s">
        <v>123</v>
      </c>
      <c r="CI905">
        <v>144500</v>
      </c>
      <c r="CR905">
        <v>848</v>
      </c>
      <c r="CS905" t="s">
        <v>124</v>
      </c>
    </row>
    <row r="906" spans="1:97" x14ac:dyDescent="0.3">
      <c r="A906">
        <v>1054</v>
      </c>
      <c r="B906">
        <v>20</v>
      </c>
      <c r="C906" t="s">
        <v>91</v>
      </c>
      <c r="D906">
        <v>68</v>
      </c>
      <c r="E906">
        <v>8562</v>
      </c>
      <c r="F906" t="s">
        <v>92</v>
      </c>
      <c r="G906" t="s">
        <v>93</v>
      </c>
      <c r="H906" t="s">
        <v>141</v>
      </c>
      <c r="I906" t="s">
        <v>95</v>
      </c>
      <c r="J906" t="s">
        <v>96</v>
      </c>
      <c r="K906" t="s">
        <v>134</v>
      </c>
      <c r="L906" t="s">
        <v>154</v>
      </c>
      <c r="M906" t="s">
        <v>202</v>
      </c>
      <c r="N906" t="s">
        <v>203</v>
      </c>
      <c r="O906" t="s">
        <v>101</v>
      </c>
      <c r="P906" t="s">
        <v>101</v>
      </c>
      <c r="Q906" t="s">
        <v>102</v>
      </c>
      <c r="R906" t="s">
        <v>136</v>
      </c>
      <c r="S906" s="3" t="str">
        <f>VLOOKUP(R906,'House Style2'!$A$1:$E$9,5,FALSE)</f>
        <v>Above Average</v>
      </c>
      <c r="T906">
        <v>5</v>
      </c>
      <c r="U906">
        <v>0.13457091753602224</v>
      </c>
      <c r="V906" t="s">
        <v>225</v>
      </c>
      <c r="W906">
        <v>6</v>
      </c>
      <c r="X906">
        <v>1957</v>
      </c>
      <c r="Y906">
        <v>2002</v>
      </c>
      <c r="Z906" t="s">
        <v>125</v>
      </c>
      <c r="AA906" t="s">
        <v>126</v>
      </c>
      <c r="AB906" t="s">
        <v>107</v>
      </c>
      <c r="AC906" t="s">
        <v>107</v>
      </c>
      <c r="AD906" t="s">
        <v>138</v>
      </c>
      <c r="AE906">
        <v>145</v>
      </c>
      <c r="AF906" t="s">
        <v>110</v>
      </c>
      <c r="AG906" t="s">
        <v>110</v>
      </c>
      <c r="AH906" t="s">
        <v>171</v>
      </c>
      <c r="AI906" t="s">
        <v>110</v>
      </c>
      <c r="AJ906" t="s">
        <v>110</v>
      </c>
      <c r="AK906" t="s">
        <v>130</v>
      </c>
      <c r="AL906" t="s">
        <v>172</v>
      </c>
      <c r="AM906">
        <v>383</v>
      </c>
      <c r="AN906" t="s">
        <v>114</v>
      </c>
      <c r="AO906">
        <v>0</v>
      </c>
      <c r="AP906">
        <v>833</v>
      </c>
      <c r="AQ906">
        <v>1216</v>
      </c>
      <c r="AR906" t="s">
        <v>115</v>
      </c>
      <c r="AS906" t="s">
        <v>109</v>
      </c>
      <c r="AT906" t="s">
        <v>116</v>
      </c>
      <c r="AU906" t="s">
        <v>232</v>
      </c>
      <c r="AV906">
        <v>1526</v>
      </c>
      <c r="AW906">
        <v>0.96198563260524406</v>
      </c>
      <c r="AX906" t="s">
        <v>118</v>
      </c>
      <c r="AY906">
        <v>0</v>
      </c>
      <c r="AZ906">
        <v>0</v>
      </c>
      <c r="BA906">
        <v>1526</v>
      </c>
      <c r="BB906">
        <v>0</v>
      </c>
      <c r="BC906">
        <v>0</v>
      </c>
      <c r="BD906">
        <v>1</v>
      </c>
      <c r="BE906">
        <v>0</v>
      </c>
      <c r="BF906">
        <v>4</v>
      </c>
      <c r="BG906">
        <v>1</v>
      </c>
      <c r="BH906" t="s">
        <v>110</v>
      </c>
      <c r="BI906">
        <v>7</v>
      </c>
      <c r="BJ906" t="s">
        <v>206</v>
      </c>
      <c r="BK906">
        <v>1</v>
      </c>
      <c r="BL906" t="s">
        <v>112</v>
      </c>
      <c r="BM906" t="s">
        <v>190</v>
      </c>
      <c r="BN906">
        <v>1957</v>
      </c>
      <c r="BO906" t="s">
        <v>114</v>
      </c>
      <c r="BP906">
        <v>1</v>
      </c>
      <c r="BQ906">
        <v>364</v>
      </c>
      <c r="BR906" t="s">
        <v>110</v>
      </c>
      <c r="BS906" t="s">
        <v>110</v>
      </c>
      <c r="BT906" t="s">
        <v>116</v>
      </c>
      <c r="BU906">
        <v>116</v>
      </c>
      <c r="BV906">
        <v>78</v>
      </c>
      <c r="BW906">
        <v>0</v>
      </c>
      <c r="BX906">
        <v>0</v>
      </c>
      <c r="BY906">
        <v>0</v>
      </c>
      <c r="BZ906">
        <v>0</v>
      </c>
      <c r="CA906" t="s">
        <v>93</v>
      </c>
      <c r="CB906" t="s">
        <v>93</v>
      </c>
      <c r="CC906" t="s">
        <v>93</v>
      </c>
      <c r="CD906">
        <v>0</v>
      </c>
      <c r="CE906">
        <v>5</v>
      </c>
      <c r="CF906">
        <v>2010</v>
      </c>
      <c r="CG906" t="s">
        <v>122</v>
      </c>
      <c r="CH906" t="s">
        <v>123</v>
      </c>
      <c r="CI906">
        <v>144500</v>
      </c>
      <c r="CR906" t="s">
        <v>124</v>
      </c>
      <c r="CS906">
        <v>1526</v>
      </c>
    </row>
    <row r="907" spans="1:97" x14ac:dyDescent="0.3">
      <c r="A907">
        <v>1365</v>
      </c>
      <c r="B907">
        <v>160</v>
      </c>
      <c r="C907" t="s">
        <v>188</v>
      </c>
      <c r="D907">
        <v>30</v>
      </c>
      <c r="E907">
        <v>3180</v>
      </c>
      <c r="F907" t="s">
        <v>92</v>
      </c>
      <c r="G907" t="s">
        <v>92</v>
      </c>
      <c r="H907" t="s">
        <v>141</v>
      </c>
      <c r="I907" t="s">
        <v>95</v>
      </c>
      <c r="J907" t="s">
        <v>96</v>
      </c>
      <c r="K907" t="s">
        <v>134</v>
      </c>
      <c r="L907" t="s">
        <v>98</v>
      </c>
      <c r="M907" t="s">
        <v>168</v>
      </c>
      <c r="N907" t="s">
        <v>100</v>
      </c>
      <c r="O907" t="s">
        <v>101</v>
      </c>
      <c r="P907" t="s">
        <v>101</v>
      </c>
      <c r="Q907" t="s">
        <v>175</v>
      </c>
      <c r="R907" t="s">
        <v>103</v>
      </c>
      <c r="S907" s="3" t="str">
        <f>VLOOKUP(R907,'House Style2'!$A$1:$E$9,5,FALSE)</f>
        <v>Above Average</v>
      </c>
      <c r="T907">
        <v>7</v>
      </c>
      <c r="U907">
        <v>6.3777349341650691E-2</v>
      </c>
      <c r="V907" t="s">
        <v>104</v>
      </c>
      <c r="W907">
        <v>5</v>
      </c>
      <c r="X907">
        <v>2005</v>
      </c>
      <c r="Y907">
        <v>2005</v>
      </c>
      <c r="Z907" t="s">
        <v>105</v>
      </c>
      <c r="AA907" t="s">
        <v>126</v>
      </c>
      <c r="AB907" t="s">
        <v>176</v>
      </c>
      <c r="AC907" t="s">
        <v>176</v>
      </c>
      <c r="AD907" t="s">
        <v>129</v>
      </c>
      <c r="AE907">
        <v>0</v>
      </c>
      <c r="AF907" t="s">
        <v>112</v>
      </c>
      <c r="AG907" t="s">
        <v>110</v>
      </c>
      <c r="AH907" t="s">
        <v>111</v>
      </c>
      <c r="AI907" t="s">
        <v>112</v>
      </c>
      <c r="AJ907" t="s">
        <v>110</v>
      </c>
      <c r="AK907" t="s">
        <v>156</v>
      </c>
      <c r="AL907" t="s">
        <v>114</v>
      </c>
      <c r="AM907">
        <v>0</v>
      </c>
      <c r="AN907" t="s">
        <v>114</v>
      </c>
      <c r="AO907">
        <v>0</v>
      </c>
      <c r="AP907">
        <v>600</v>
      </c>
      <c r="AQ907">
        <v>600</v>
      </c>
      <c r="AR907" t="s">
        <v>115</v>
      </c>
      <c r="AS907" t="s">
        <v>109</v>
      </c>
      <c r="AT907" t="s">
        <v>116</v>
      </c>
      <c r="AU907" t="s">
        <v>117</v>
      </c>
      <c r="AV907">
        <v>520</v>
      </c>
      <c r="AW907">
        <v>0.50859615694131044</v>
      </c>
      <c r="AX907" t="s">
        <v>195</v>
      </c>
      <c r="AY907">
        <v>600</v>
      </c>
      <c r="AZ907">
        <v>80</v>
      </c>
      <c r="BA907">
        <v>1200</v>
      </c>
      <c r="BB907">
        <v>0</v>
      </c>
      <c r="BC907">
        <v>0</v>
      </c>
      <c r="BD907">
        <v>2</v>
      </c>
      <c r="BE907">
        <v>1</v>
      </c>
      <c r="BF907">
        <v>2</v>
      </c>
      <c r="BG907">
        <v>1</v>
      </c>
      <c r="BH907" t="s">
        <v>112</v>
      </c>
      <c r="BI907">
        <v>4</v>
      </c>
      <c r="BJ907" t="s">
        <v>119</v>
      </c>
      <c r="BK907">
        <v>0</v>
      </c>
      <c r="BL907" t="s">
        <v>93</v>
      </c>
      <c r="BM907" t="s">
        <v>164</v>
      </c>
      <c r="BN907">
        <v>2005</v>
      </c>
      <c r="BO907" t="s">
        <v>143</v>
      </c>
      <c r="BP907">
        <v>2</v>
      </c>
      <c r="BQ907">
        <v>480</v>
      </c>
      <c r="BR907" t="s">
        <v>110</v>
      </c>
      <c r="BS907" t="s">
        <v>110</v>
      </c>
      <c r="BT907" t="s">
        <v>116</v>
      </c>
      <c r="BU907">
        <v>0</v>
      </c>
      <c r="BV907">
        <v>166</v>
      </c>
      <c r="BW907">
        <v>0</v>
      </c>
      <c r="BX907">
        <v>0</v>
      </c>
      <c r="BY907">
        <v>0</v>
      </c>
      <c r="BZ907">
        <v>0</v>
      </c>
      <c r="CA907" t="s">
        <v>93</v>
      </c>
      <c r="CB907" t="s">
        <v>93</v>
      </c>
      <c r="CC907" t="s">
        <v>93</v>
      </c>
      <c r="CD907">
        <v>0</v>
      </c>
      <c r="CE907">
        <v>4</v>
      </c>
      <c r="CF907">
        <v>2006</v>
      </c>
      <c r="CG907" t="s">
        <v>122</v>
      </c>
      <c r="CH907" t="s">
        <v>132</v>
      </c>
      <c r="CI907">
        <v>144152</v>
      </c>
      <c r="CR907">
        <v>520</v>
      </c>
      <c r="CS907" t="s">
        <v>124</v>
      </c>
    </row>
    <row r="908" spans="1:97" x14ac:dyDescent="0.3">
      <c r="A908">
        <v>13</v>
      </c>
      <c r="B908">
        <v>20</v>
      </c>
      <c r="C908" t="s">
        <v>91</v>
      </c>
      <c r="D908" t="s">
        <v>93</v>
      </c>
      <c r="E908">
        <v>12968</v>
      </c>
      <c r="F908" t="s">
        <v>92</v>
      </c>
      <c r="G908" t="s">
        <v>93</v>
      </c>
      <c r="H908" t="s">
        <v>152</v>
      </c>
      <c r="I908" t="s">
        <v>95</v>
      </c>
      <c r="J908" t="s">
        <v>96</v>
      </c>
      <c r="K908" t="s">
        <v>134</v>
      </c>
      <c r="L908" t="s">
        <v>98</v>
      </c>
      <c r="M908" t="s">
        <v>246</v>
      </c>
      <c r="N908" t="s">
        <v>203</v>
      </c>
      <c r="O908" t="s">
        <v>101</v>
      </c>
      <c r="P908" t="s">
        <v>101</v>
      </c>
      <c r="Q908" t="s">
        <v>102</v>
      </c>
      <c r="R908" t="s">
        <v>136</v>
      </c>
      <c r="S908" s="3" t="str">
        <f>VLOOKUP(R908,'House Style2'!$A$1:$E$9,5,FALSE)</f>
        <v>Above Average</v>
      </c>
      <c r="T908">
        <v>5</v>
      </c>
      <c r="U908">
        <v>0.13138778758049252</v>
      </c>
      <c r="V908" t="s">
        <v>225</v>
      </c>
      <c r="W908">
        <v>6</v>
      </c>
      <c r="X908">
        <v>1962</v>
      </c>
      <c r="Y908">
        <v>1962</v>
      </c>
      <c r="Z908" t="s">
        <v>125</v>
      </c>
      <c r="AA908" t="s">
        <v>126</v>
      </c>
      <c r="AB908" t="s">
        <v>107</v>
      </c>
      <c r="AC908" t="s">
        <v>194</v>
      </c>
      <c r="AD908" t="s">
        <v>129</v>
      </c>
      <c r="AE908">
        <v>0</v>
      </c>
      <c r="AF908" t="s">
        <v>110</v>
      </c>
      <c r="AG908" t="s">
        <v>110</v>
      </c>
      <c r="AH908" t="s">
        <v>171</v>
      </c>
      <c r="AI908" t="s">
        <v>110</v>
      </c>
      <c r="AJ908" t="s">
        <v>110</v>
      </c>
      <c r="AK908" t="s">
        <v>156</v>
      </c>
      <c r="AL908" t="s">
        <v>151</v>
      </c>
      <c r="AM908">
        <v>737</v>
      </c>
      <c r="AN908" t="s">
        <v>114</v>
      </c>
      <c r="AO908">
        <v>0</v>
      </c>
      <c r="AP908">
        <v>175</v>
      </c>
      <c r="AQ908">
        <v>912</v>
      </c>
      <c r="AR908" t="s">
        <v>115</v>
      </c>
      <c r="AS908" t="s">
        <v>110</v>
      </c>
      <c r="AT908" t="s">
        <v>116</v>
      </c>
      <c r="AU908" t="s">
        <v>117</v>
      </c>
      <c r="AV908">
        <v>912</v>
      </c>
      <c r="AW908">
        <v>0.92704723223132568</v>
      </c>
      <c r="AX908" t="s">
        <v>195</v>
      </c>
      <c r="AY908">
        <v>0</v>
      </c>
      <c r="AZ908">
        <v>0</v>
      </c>
      <c r="BA908">
        <v>912</v>
      </c>
      <c r="BB908">
        <v>1</v>
      </c>
      <c r="BC908">
        <v>0</v>
      </c>
      <c r="BD908">
        <v>1</v>
      </c>
      <c r="BE908">
        <v>0</v>
      </c>
      <c r="BF908">
        <v>2</v>
      </c>
      <c r="BG908">
        <v>1</v>
      </c>
      <c r="BH908" t="s">
        <v>110</v>
      </c>
      <c r="BI908">
        <v>4</v>
      </c>
      <c r="BJ908" t="s">
        <v>119</v>
      </c>
      <c r="BK908">
        <v>0</v>
      </c>
      <c r="BL908" t="s">
        <v>93</v>
      </c>
      <c r="BM908" t="s">
        <v>164</v>
      </c>
      <c r="BN908">
        <v>1962</v>
      </c>
      <c r="BO908" t="s">
        <v>114</v>
      </c>
      <c r="BP908">
        <v>1</v>
      </c>
      <c r="BQ908">
        <v>352</v>
      </c>
      <c r="BR908" t="s">
        <v>110</v>
      </c>
      <c r="BS908" t="s">
        <v>110</v>
      </c>
      <c r="BT908" t="s">
        <v>116</v>
      </c>
      <c r="BU908">
        <v>140</v>
      </c>
      <c r="BV908">
        <v>0</v>
      </c>
      <c r="BW908">
        <v>0</v>
      </c>
      <c r="BX908">
        <v>0</v>
      </c>
      <c r="BY908">
        <v>176</v>
      </c>
      <c r="BZ908">
        <v>0</v>
      </c>
      <c r="CA908" t="s">
        <v>93</v>
      </c>
      <c r="CB908" t="s">
        <v>93</v>
      </c>
      <c r="CC908" t="s">
        <v>93</v>
      </c>
      <c r="CD908">
        <v>0</v>
      </c>
      <c r="CE908">
        <v>9</v>
      </c>
      <c r="CF908">
        <v>2008</v>
      </c>
      <c r="CG908" t="s">
        <v>122</v>
      </c>
      <c r="CH908" t="s">
        <v>123</v>
      </c>
      <c r="CI908">
        <v>144000</v>
      </c>
      <c r="CR908">
        <v>912</v>
      </c>
      <c r="CS908" t="s">
        <v>124</v>
      </c>
    </row>
    <row r="909" spans="1:97" x14ac:dyDescent="0.3">
      <c r="A909">
        <v>43</v>
      </c>
      <c r="B909">
        <v>85</v>
      </c>
      <c r="C909" t="s">
        <v>91</v>
      </c>
      <c r="D909" t="s">
        <v>93</v>
      </c>
      <c r="E909">
        <v>9180</v>
      </c>
      <c r="F909" t="s">
        <v>92</v>
      </c>
      <c r="G909" t="s">
        <v>93</v>
      </c>
      <c r="H909" t="s">
        <v>94</v>
      </c>
      <c r="I909" t="s">
        <v>95</v>
      </c>
      <c r="J909" t="s">
        <v>96</v>
      </c>
      <c r="K909" t="s">
        <v>133</v>
      </c>
      <c r="L909" t="s">
        <v>98</v>
      </c>
      <c r="M909" t="s">
        <v>201</v>
      </c>
      <c r="N909" t="s">
        <v>100</v>
      </c>
      <c r="O909" t="s">
        <v>101</v>
      </c>
      <c r="P909" t="s">
        <v>101</v>
      </c>
      <c r="Q909" t="s">
        <v>102</v>
      </c>
      <c r="R909" t="s">
        <v>241</v>
      </c>
      <c r="S909" s="3" t="str">
        <f>VLOOKUP(R909,'House Style2'!$A$1:$E$9,5,FALSE)</f>
        <v>Below Average</v>
      </c>
      <c r="T909">
        <v>5</v>
      </c>
      <c r="U909">
        <v>0.89740867878676678</v>
      </c>
      <c r="V909" t="s">
        <v>225</v>
      </c>
      <c r="W909">
        <v>7</v>
      </c>
      <c r="X909">
        <v>1983</v>
      </c>
      <c r="Y909">
        <v>1983</v>
      </c>
      <c r="Z909" t="s">
        <v>105</v>
      </c>
      <c r="AA909" t="s">
        <v>126</v>
      </c>
      <c r="AB909" t="s">
        <v>107</v>
      </c>
      <c r="AC909" t="s">
        <v>107</v>
      </c>
      <c r="AD909" t="s">
        <v>129</v>
      </c>
      <c r="AE909">
        <v>0</v>
      </c>
      <c r="AF909" t="s">
        <v>110</v>
      </c>
      <c r="AG909" t="s">
        <v>110</v>
      </c>
      <c r="AH909" t="s">
        <v>171</v>
      </c>
      <c r="AI909" t="s">
        <v>112</v>
      </c>
      <c r="AJ909" t="s">
        <v>110</v>
      </c>
      <c r="AK909" t="s">
        <v>130</v>
      </c>
      <c r="AL909" t="s">
        <v>151</v>
      </c>
      <c r="AM909">
        <v>747</v>
      </c>
      <c r="AN909" t="s">
        <v>210</v>
      </c>
      <c r="AO909">
        <v>93</v>
      </c>
      <c r="AP909">
        <v>0</v>
      </c>
      <c r="AQ909">
        <v>840</v>
      </c>
      <c r="AR909" t="s">
        <v>115</v>
      </c>
      <c r="AS909" t="s">
        <v>112</v>
      </c>
      <c r="AT909" t="s">
        <v>116</v>
      </c>
      <c r="AU909" t="s">
        <v>117</v>
      </c>
      <c r="AV909">
        <v>884</v>
      </c>
      <c r="AW909">
        <v>0.75567789877761016</v>
      </c>
      <c r="AX909" t="s">
        <v>195</v>
      </c>
      <c r="AY909">
        <v>0</v>
      </c>
      <c r="AZ909">
        <v>0</v>
      </c>
      <c r="BA909">
        <v>884</v>
      </c>
      <c r="BB909">
        <v>1</v>
      </c>
      <c r="BC909">
        <v>0</v>
      </c>
      <c r="BD909">
        <v>1</v>
      </c>
      <c r="BE909">
        <v>0</v>
      </c>
      <c r="BF909">
        <v>2</v>
      </c>
      <c r="BG909">
        <v>1</v>
      </c>
      <c r="BH909" t="s">
        <v>112</v>
      </c>
      <c r="BI909">
        <v>5</v>
      </c>
      <c r="BJ909" t="s">
        <v>119</v>
      </c>
      <c r="BK909">
        <v>0</v>
      </c>
      <c r="BL909" t="s">
        <v>93</v>
      </c>
      <c r="BM909" t="s">
        <v>120</v>
      </c>
      <c r="BN909">
        <v>1983</v>
      </c>
      <c r="BO909" t="s">
        <v>143</v>
      </c>
      <c r="BP909">
        <v>2</v>
      </c>
      <c r="BQ909">
        <v>504</v>
      </c>
      <c r="BR909" t="s">
        <v>110</v>
      </c>
      <c r="BS909" t="s">
        <v>112</v>
      </c>
      <c r="BT909" t="s">
        <v>116</v>
      </c>
      <c r="BU909">
        <v>240</v>
      </c>
      <c r="BV909">
        <v>0</v>
      </c>
      <c r="BW909">
        <v>0</v>
      </c>
      <c r="BX909">
        <v>0</v>
      </c>
      <c r="BY909">
        <v>0</v>
      </c>
      <c r="BZ909">
        <v>0</v>
      </c>
      <c r="CA909" t="s">
        <v>93</v>
      </c>
      <c r="CB909" t="s">
        <v>131</v>
      </c>
      <c r="CC909" t="s">
        <v>93</v>
      </c>
      <c r="CD909">
        <v>0</v>
      </c>
      <c r="CE909">
        <v>12</v>
      </c>
      <c r="CF909">
        <v>2007</v>
      </c>
      <c r="CG909" t="s">
        <v>122</v>
      </c>
      <c r="CH909" t="s">
        <v>123</v>
      </c>
      <c r="CI909">
        <v>144000</v>
      </c>
      <c r="CR909">
        <v>884</v>
      </c>
      <c r="CS909" t="s">
        <v>124</v>
      </c>
    </row>
    <row r="910" spans="1:97" x14ac:dyDescent="0.3">
      <c r="A910">
        <v>635</v>
      </c>
      <c r="B910">
        <v>90</v>
      </c>
      <c r="C910" t="s">
        <v>91</v>
      </c>
      <c r="D910">
        <v>64</v>
      </c>
      <c r="E910">
        <v>6979</v>
      </c>
      <c r="F910" t="s">
        <v>92</v>
      </c>
      <c r="G910" t="s">
        <v>93</v>
      </c>
      <c r="H910" t="s">
        <v>141</v>
      </c>
      <c r="I910" t="s">
        <v>95</v>
      </c>
      <c r="J910" t="s">
        <v>96</v>
      </c>
      <c r="K910" t="s">
        <v>134</v>
      </c>
      <c r="L910" t="s">
        <v>98</v>
      </c>
      <c r="M910" t="s">
        <v>159</v>
      </c>
      <c r="N910" t="s">
        <v>100</v>
      </c>
      <c r="O910" t="s">
        <v>101</v>
      </c>
      <c r="P910" t="s">
        <v>101</v>
      </c>
      <c r="Q910" t="s">
        <v>240</v>
      </c>
      <c r="R910" t="s">
        <v>241</v>
      </c>
      <c r="S910" s="3" t="str">
        <f>VLOOKUP(R910,'House Style2'!$A$1:$E$9,5,FALSE)</f>
        <v>Below Average</v>
      </c>
      <c r="T910">
        <v>6</v>
      </c>
      <c r="U910">
        <v>9.3188463451775227E-2</v>
      </c>
      <c r="V910" t="s">
        <v>104</v>
      </c>
      <c r="W910">
        <v>5</v>
      </c>
      <c r="X910">
        <v>1980</v>
      </c>
      <c r="Y910">
        <v>1980</v>
      </c>
      <c r="Z910" t="s">
        <v>105</v>
      </c>
      <c r="AA910" t="s">
        <v>126</v>
      </c>
      <c r="AB910" t="s">
        <v>194</v>
      </c>
      <c r="AC910" t="s">
        <v>194</v>
      </c>
      <c r="AD910" t="s">
        <v>129</v>
      </c>
      <c r="AE910">
        <v>0</v>
      </c>
      <c r="AF910" t="s">
        <v>110</v>
      </c>
      <c r="AG910" t="s">
        <v>110</v>
      </c>
      <c r="AH910" t="s">
        <v>171</v>
      </c>
      <c r="AI910" t="s">
        <v>110</v>
      </c>
      <c r="AJ910" t="s">
        <v>110</v>
      </c>
      <c r="AK910" t="s">
        <v>156</v>
      </c>
      <c r="AL910" t="s">
        <v>113</v>
      </c>
      <c r="AM910">
        <v>1056</v>
      </c>
      <c r="AN910" t="s">
        <v>114</v>
      </c>
      <c r="AO910">
        <v>0</v>
      </c>
      <c r="AP910">
        <v>0</v>
      </c>
      <c r="AQ910">
        <v>1056</v>
      </c>
      <c r="AR910" t="s">
        <v>115</v>
      </c>
      <c r="AS910" t="s">
        <v>112</v>
      </c>
      <c r="AT910" t="s">
        <v>116</v>
      </c>
      <c r="AU910" t="s">
        <v>117</v>
      </c>
      <c r="AV910">
        <v>1056</v>
      </c>
      <c r="AW910">
        <v>0.77716386568680251</v>
      </c>
      <c r="AX910" t="s">
        <v>195</v>
      </c>
      <c r="AY910">
        <v>0</v>
      </c>
      <c r="AZ910">
        <v>0</v>
      </c>
      <c r="BA910">
        <v>1056</v>
      </c>
      <c r="BB910">
        <v>2</v>
      </c>
      <c r="BC910">
        <v>0</v>
      </c>
      <c r="BD910">
        <v>0</v>
      </c>
      <c r="BE910">
        <v>0</v>
      </c>
      <c r="BF910">
        <v>0</v>
      </c>
      <c r="BG910">
        <v>2</v>
      </c>
      <c r="BH910" t="s">
        <v>110</v>
      </c>
      <c r="BI910">
        <v>4</v>
      </c>
      <c r="BJ910" t="s">
        <v>119</v>
      </c>
      <c r="BK910">
        <v>0</v>
      </c>
      <c r="BL910" t="s">
        <v>93</v>
      </c>
      <c r="BM910" t="s">
        <v>164</v>
      </c>
      <c r="BN910">
        <v>1980</v>
      </c>
      <c r="BO910" t="s">
        <v>114</v>
      </c>
      <c r="BP910">
        <v>2</v>
      </c>
      <c r="BQ910">
        <v>576</v>
      </c>
      <c r="BR910" t="s">
        <v>110</v>
      </c>
      <c r="BS910" t="s">
        <v>110</v>
      </c>
      <c r="BT910" t="s">
        <v>116</v>
      </c>
      <c r="BU910">
        <v>264</v>
      </c>
      <c r="BV910">
        <v>56</v>
      </c>
      <c r="BW910">
        <v>0</v>
      </c>
      <c r="BX910">
        <v>0</v>
      </c>
      <c r="BY910">
        <v>0</v>
      </c>
      <c r="BZ910">
        <v>0</v>
      </c>
      <c r="CA910" t="s">
        <v>93</v>
      </c>
      <c r="CB910" t="s">
        <v>165</v>
      </c>
      <c r="CC910" t="s">
        <v>215</v>
      </c>
      <c r="CD910">
        <v>600</v>
      </c>
      <c r="CE910">
        <v>6</v>
      </c>
      <c r="CF910">
        <v>2010</v>
      </c>
      <c r="CG910" t="s">
        <v>122</v>
      </c>
      <c r="CH910" t="s">
        <v>123</v>
      </c>
      <c r="CI910">
        <v>144000</v>
      </c>
      <c r="CR910">
        <v>1056</v>
      </c>
      <c r="CS910" t="s">
        <v>124</v>
      </c>
    </row>
    <row r="911" spans="1:97" x14ac:dyDescent="0.3">
      <c r="A911">
        <v>779</v>
      </c>
      <c r="B911">
        <v>90</v>
      </c>
      <c r="C911" t="s">
        <v>242</v>
      </c>
      <c r="D911">
        <v>60</v>
      </c>
      <c r="E911">
        <v>8400</v>
      </c>
      <c r="F911" t="s">
        <v>92</v>
      </c>
      <c r="G911" t="s">
        <v>93</v>
      </c>
      <c r="H911" t="s">
        <v>141</v>
      </c>
      <c r="I911" t="s">
        <v>95</v>
      </c>
      <c r="J911" t="s">
        <v>96</v>
      </c>
      <c r="K911" t="s">
        <v>134</v>
      </c>
      <c r="L911" t="s">
        <v>98</v>
      </c>
      <c r="M911" t="s">
        <v>201</v>
      </c>
      <c r="N911" t="s">
        <v>100</v>
      </c>
      <c r="O911" t="s">
        <v>230</v>
      </c>
      <c r="P911" t="s">
        <v>101</v>
      </c>
      <c r="Q911" t="s">
        <v>240</v>
      </c>
      <c r="R911" t="s">
        <v>136</v>
      </c>
      <c r="S911" s="3" t="str">
        <f>VLOOKUP(R911,'House Style2'!$A$1:$E$9,5,FALSE)</f>
        <v>Above Average</v>
      </c>
      <c r="T911">
        <v>5</v>
      </c>
      <c r="U911">
        <v>4.9282513403351991E-2</v>
      </c>
      <c r="V911" t="s">
        <v>225</v>
      </c>
      <c r="W911">
        <v>5</v>
      </c>
      <c r="X911">
        <v>1977</v>
      </c>
      <c r="Y911">
        <v>1977</v>
      </c>
      <c r="Z911" t="s">
        <v>105</v>
      </c>
      <c r="AA911" t="s">
        <v>126</v>
      </c>
      <c r="AB911" t="s">
        <v>194</v>
      </c>
      <c r="AC911" t="s">
        <v>194</v>
      </c>
      <c r="AD911" t="s">
        <v>108</v>
      </c>
      <c r="AE911">
        <v>320</v>
      </c>
      <c r="AF911" t="s">
        <v>110</v>
      </c>
      <c r="AG911" t="s">
        <v>110</v>
      </c>
      <c r="AH911" t="s">
        <v>244</v>
      </c>
      <c r="AI911" t="s">
        <v>93</v>
      </c>
      <c r="AJ911" t="s">
        <v>93</v>
      </c>
      <c r="AK911" t="s">
        <v>93</v>
      </c>
      <c r="AL911" t="s">
        <v>93</v>
      </c>
      <c r="AM911">
        <v>0</v>
      </c>
      <c r="AN911" t="s">
        <v>93</v>
      </c>
      <c r="AO911">
        <v>0</v>
      </c>
      <c r="AP911">
        <v>0</v>
      </c>
      <c r="AQ911">
        <v>0</v>
      </c>
      <c r="AR911" t="s">
        <v>115</v>
      </c>
      <c r="AS911" t="s">
        <v>110</v>
      </c>
      <c r="AT911" t="s">
        <v>116</v>
      </c>
      <c r="AU911" t="s">
        <v>117</v>
      </c>
      <c r="AV911">
        <v>2020</v>
      </c>
      <c r="AW911">
        <v>0.11284502702388</v>
      </c>
      <c r="AX911" t="s">
        <v>118</v>
      </c>
      <c r="AY911">
        <v>0</v>
      </c>
      <c r="AZ911">
        <v>0</v>
      </c>
      <c r="BA911">
        <v>2020</v>
      </c>
      <c r="BB911">
        <v>0</v>
      </c>
      <c r="BC911">
        <v>0</v>
      </c>
      <c r="BD911">
        <v>2</v>
      </c>
      <c r="BE911">
        <v>0</v>
      </c>
      <c r="BF911">
        <v>4</v>
      </c>
      <c r="BG911">
        <v>2</v>
      </c>
      <c r="BH911" t="s">
        <v>110</v>
      </c>
      <c r="BI911">
        <v>10</v>
      </c>
      <c r="BJ911" t="s">
        <v>119</v>
      </c>
      <c r="BK911">
        <v>2</v>
      </c>
      <c r="BL911" t="s">
        <v>110</v>
      </c>
      <c r="BM911" t="s">
        <v>164</v>
      </c>
      <c r="BN911">
        <v>1977</v>
      </c>
      <c r="BO911" t="s">
        <v>114</v>
      </c>
      <c r="BP911">
        <v>2</v>
      </c>
      <c r="BQ911">
        <v>630</v>
      </c>
      <c r="BR911" t="s">
        <v>110</v>
      </c>
      <c r="BS911" t="s">
        <v>110</v>
      </c>
      <c r="BT911" t="s">
        <v>116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 t="s">
        <v>93</v>
      </c>
      <c r="CB911" t="s">
        <v>93</v>
      </c>
      <c r="CC911" t="s">
        <v>93</v>
      </c>
      <c r="CD911">
        <v>0</v>
      </c>
      <c r="CE911">
        <v>10</v>
      </c>
      <c r="CF911">
        <v>2007</v>
      </c>
      <c r="CG911" t="s">
        <v>122</v>
      </c>
      <c r="CH911" t="s">
        <v>123</v>
      </c>
      <c r="CI911">
        <v>144000</v>
      </c>
      <c r="CR911" t="s">
        <v>124</v>
      </c>
      <c r="CS911">
        <v>2020</v>
      </c>
    </row>
    <row r="912" spans="1:97" x14ac:dyDescent="0.3">
      <c r="A912">
        <v>839</v>
      </c>
      <c r="B912">
        <v>20</v>
      </c>
      <c r="C912" t="s">
        <v>91</v>
      </c>
      <c r="D912">
        <v>75</v>
      </c>
      <c r="E912">
        <v>9525</v>
      </c>
      <c r="F912" t="s">
        <v>92</v>
      </c>
      <c r="G912" t="s">
        <v>93</v>
      </c>
      <c r="H912" t="s">
        <v>141</v>
      </c>
      <c r="I912" t="s">
        <v>95</v>
      </c>
      <c r="J912" t="s">
        <v>96</v>
      </c>
      <c r="K912" t="s">
        <v>134</v>
      </c>
      <c r="L912" t="s">
        <v>98</v>
      </c>
      <c r="M912" t="s">
        <v>167</v>
      </c>
      <c r="N912" t="s">
        <v>100</v>
      </c>
      <c r="O912" t="s">
        <v>101</v>
      </c>
      <c r="P912" t="s">
        <v>101</v>
      </c>
      <c r="Q912" t="s">
        <v>102</v>
      </c>
      <c r="R912" t="s">
        <v>136</v>
      </c>
      <c r="S912" s="3" t="str">
        <f>VLOOKUP(R912,'House Style2'!$A$1:$E$9,5,FALSE)</f>
        <v>Above Average</v>
      </c>
      <c r="T912">
        <v>5</v>
      </c>
      <c r="U912">
        <v>0.33136206409900404</v>
      </c>
      <c r="V912" t="s">
        <v>225</v>
      </c>
      <c r="W912">
        <v>6</v>
      </c>
      <c r="X912">
        <v>1995</v>
      </c>
      <c r="Y912">
        <v>2006</v>
      </c>
      <c r="Z912" t="s">
        <v>105</v>
      </c>
      <c r="AA912" t="s">
        <v>126</v>
      </c>
      <c r="AB912" t="s">
        <v>137</v>
      </c>
      <c r="AC912" t="s">
        <v>137</v>
      </c>
      <c r="AD912" t="s">
        <v>129</v>
      </c>
      <c r="AE912">
        <v>0</v>
      </c>
      <c r="AF912" t="s">
        <v>110</v>
      </c>
      <c r="AG912" t="s">
        <v>110</v>
      </c>
      <c r="AH912" t="s">
        <v>111</v>
      </c>
      <c r="AI912" t="s">
        <v>112</v>
      </c>
      <c r="AJ912" t="s">
        <v>110</v>
      </c>
      <c r="AK912" t="s">
        <v>156</v>
      </c>
      <c r="AL912" t="s">
        <v>114</v>
      </c>
      <c r="AM912">
        <v>0</v>
      </c>
      <c r="AN912" t="s">
        <v>114</v>
      </c>
      <c r="AO912">
        <v>0</v>
      </c>
      <c r="AP912">
        <v>1099</v>
      </c>
      <c r="AQ912">
        <v>1099</v>
      </c>
      <c r="AR912" t="s">
        <v>115</v>
      </c>
      <c r="AS912" t="s">
        <v>109</v>
      </c>
      <c r="AT912" t="s">
        <v>116</v>
      </c>
      <c r="AU912" t="s">
        <v>117</v>
      </c>
      <c r="AV912">
        <v>1099</v>
      </c>
      <c r="AW912">
        <v>3.40536876609836E-2</v>
      </c>
      <c r="AX912" t="s">
        <v>118</v>
      </c>
      <c r="AY912">
        <v>0</v>
      </c>
      <c r="AZ912">
        <v>0</v>
      </c>
      <c r="BA912">
        <v>1099</v>
      </c>
      <c r="BB912">
        <v>0</v>
      </c>
      <c r="BC912">
        <v>0</v>
      </c>
      <c r="BD912">
        <v>1</v>
      </c>
      <c r="BE912">
        <v>1</v>
      </c>
      <c r="BF912">
        <v>3</v>
      </c>
      <c r="BG912">
        <v>1</v>
      </c>
      <c r="BH912" t="s">
        <v>112</v>
      </c>
      <c r="BI912">
        <v>6</v>
      </c>
      <c r="BJ912" t="s">
        <v>119</v>
      </c>
      <c r="BK912">
        <v>0</v>
      </c>
      <c r="BL912" t="s">
        <v>93</v>
      </c>
      <c r="BM912" t="s">
        <v>120</v>
      </c>
      <c r="BN912">
        <v>1999</v>
      </c>
      <c r="BO912" t="s">
        <v>114</v>
      </c>
      <c r="BP912">
        <v>1</v>
      </c>
      <c r="BQ912">
        <v>352</v>
      </c>
      <c r="BR912" t="s">
        <v>110</v>
      </c>
      <c r="BS912" t="s">
        <v>110</v>
      </c>
      <c r="BT912" t="s">
        <v>116</v>
      </c>
      <c r="BU912">
        <v>278</v>
      </c>
      <c r="BV912">
        <v>0</v>
      </c>
      <c r="BW912">
        <v>0</v>
      </c>
      <c r="BX912">
        <v>0</v>
      </c>
      <c r="BY912">
        <v>0</v>
      </c>
      <c r="BZ912">
        <v>0</v>
      </c>
      <c r="CA912" t="s">
        <v>93</v>
      </c>
      <c r="CB912" t="s">
        <v>93</v>
      </c>
      <c r="CC912" t="s">
        <v>93</v>
      </c>
      <c r="CD912">
        <v>0</v>
      </c>
      <c r="CE912">
        <v>6</v>
      </c>
      <c r="CF912">
        <v>2008</v>
      </c>
      <c r="CG912" t="s">
        <v>122</v>
      </c>
      <c r="CH912" t="s">
        <v>123</v>
      </c>
      <c r="CI912">
        <v>144000</v>
      </c>
      <c r="CR912">
        <v>1099</v>
      </c>
      <c r="CS912" t="s">
        <v>124</v>
      </c>
    </row>
    <row r="913" spans="1:97" x14ac:dyDescent="0.3">
      <c r="A913">
        <v>1140</v>
      </c>
      <c r="B913">
        <v>30</v>
      </c>
      <c r="C913" t="s">
        <v>91</v>
      </c>
      <c r="D913">
        <v>98</v>
      </c>
      <c r="E913">
        <v>8731</v>
      </c>
      <c r="F913" t="s">
        <v>92</v>
      </c>
      <c r="G913" t="s">
        <v>93</v>
      </c>
      <c r="H913" t="s">
        <v>94</v>
      </c>
      <c r="I913" t="s">
        <v>95</v>
      </c>
      <c r="J913" t="s">
        <v>96</v>
      </c>
      <c r="K913" t="s">
        <v>134</v>
      </c>
      <c r="L913" t="s">
        <v>98</v>
      </c>
      <c r="M913" t="s">
        <v>237</v>
      </c>
      <c r="N913" t="s">
        <v>203</v>
      </c>
      <c r="O913" t="s">
        <v>101</v>
      </c>
      <c r="P913" t="s">
        <v>101</v>
      </c>
      <c r="Q913" t="s">
        <v>102</v>
      </c>
      <c r="R913" t="s">
        <v>136</v>
      </c>
      <c r="S913" s="3" t="str">
        <f>VLOOKUP(R913,'House Style2'!$A$1:$E$9,5,FALSE)</f>
        <v>Above Average</v>
      </c>
      <c r="T913">
        <v>5</v>
      </c>
      <c r="U913">
        <v>0.78002576998348705</v>
      </c>
      <c r="V913" t="s">
        <v>225</v>
      </c>
      <c r="W913">
        <v>5</v>
      </c>
      <c r="X913">
        <v>1920</v>
      </c>
      <c r="Y913">
        <v>1950</v>
      </c>
      <c r="Z913" t="s">
        <v>105</v>
      </c>
      <c r="AA913" t="s">
        <v>126</v>
      </c>
      <c r="AB913" t="s">
        <v>181</v>
      </c>
      <c r="AC913" t="s">
        <v>181</v>
      </c>
      <c r="AD913" t="s">
        <v>129</v>
      </c>
      <c r="AE913">
        <v>0</v>
      </c>
      <c r="AF913" t="s">
        <v>110</v>
      </c>
      <c r="AG913" t="s">
        <v>220</v>
      </c>
      <c r="AH913" t="s">
        <v>162</v>
      </c>
      <c r="AI913" t="s">
        <v>110</v>
      </c>
      <c r="AJ913" t="s">
        <v>110</v>
      </c>
      <c r="AK913" t="s">
        <v>156</v>
      </c>
      <c r="AL913" t="s">
        <v>189</v>
      </c>
      <c r="AM913">
        <v>645</v>
      </c>
      <c r="AN913" t="s">
        <v>114</v>
      </c>
      <c r="AO913">
        <v>0</v>
      </c>
      <c r="AP913">
        <v>270</v>
      </c>
      <c r="AQ913">
        <v>915</v>
      </c>
      <c r="AR913" t="s">
        <v>115</v>
      </c>
      <c r="AS913" t="s">
        <v>110</v>
      </c>
      <c r="AT913" t="s">
        <v>116</v>
      </c>
      <c r="AU913" t="s">
        <v>117</v>
      </c>
      <c r="AV913">
        <v>1167</v>
      </c>
      <c r="AW913">
        <v>0.23409706532164531</v>
      </c>
      <c r="AX913" t="s">
        <v>118</v>
      </c>
      <c r="AY913">
        <v>0</v>
      </c>
      <c r="AZ913">
        <v>0</v>
      </c>
      <c r="BA913">
        <v>1167</v>
      </c>
      <c r="BB913">
        <v>0</v>
      </c>
      <c r="BC913">
        <v>0</v>
      </c>
      <c r="BD913">
        <v>1</v>
      </c>
      <c r="BE913">
        <v>0</v>
      </c>
      <c r="BF913">
        <v>3</v>
      </c>
      <c r="BG913">
        <v>1</v>
      </c>
      <c r="BH913" t="s">
        <v>110</v>
      </c>
      <c r="BI913">
        <v>6</v>
      </c>
      <c r="BJ913" t="s">
        <v>208</v>
      </c>
      <c r="BK913">
        <v>1</v>
      </c>
      <c r="BL913" t="s">
        <v>112</v>
      </c>
      <c r="BM913" t="s">
        <v>164</v>
      </c>
      <c r="BN913">
        <v>1972</v>
      </c>
      <c r="BO913" t="s">
        <v>114</v>
      </c>
      <c r="BP913">
        <v>2</v>
      </c>
      <c r="BQ913">
        <v>495</v>
      </c>
      <c r="BR913" t="s">
        <v>110</v>
      </c>
      <c r="BS913" t="s">
        <v>110</v>
      </c>
      <c r="BT913" t="s">
        <v>116</v>
      </c>
      <c r="BU913">
        <v>0</v>
      </c>
      <c r="BV913">
        <v>0</v>
      </c>
      <c r="BW913">
        <v>216</v>
      </c>
      <c r="BX913">
        <v>0</v>
      </c>
      <c r="BY913">
        <v>126</v>
      </c>
      <c r="BZ913">
        <v>0</v>
      </c>
      <c r="CA913" t="s">
        <v>93</v>
      </c>
      <c r="CB913" t="s">
        <v>93</v>
      </c>
      <c r="CC913" t="s">
        <v>93</v>
      </c>
      <c r="CD913">
        <v>0</v>
      </c>
      <c r="CE913">
        <v>5</v>
      </c>
      <c r="CF913">
        <v>2007</v>
      </c>
      <c r="CG913" t="s">
        <v>122</v>
      </c>
      <c r="CH913" t="s">
        <v>123</v>
      </c>
      <c r="CI913">
        <v>144000</v>
      </c>
      <c r="CR913">
        <v>1167</v>
      </c>
      <c r="CS913" t="s">
        <v>124</v>
      </c>
    </row>
    <row r="914" spans="1:97" x14ac:dyDescent="0.3">
      <c r="A914">
        <v>1198</v>
      </c>
      <c r="B914">
        <v>75</v>
      </c>
      <c r="C914" t="s">
        <v>158</v>
      </c>
      <c r="D914">
        <v>65</v>
      </c>
      <c r="E914">
        <v>8850</v>
      </c>
      <c r="F914" t="s">
        <v>92</v>
      </c>
      <c r="G914" t="s">
        <v>93</v>
      </c>
      <c r="H914" t="s">
        <v>94</v>
      </c>
      <c r="I914" t="s">
        <v>207</v>
      </c>
      <c r="J914" t="s">
        <v>96</v>
      </c>
      <c r="K914" t="s">
        <v>97</v>
      </c>
      <c r="L914" t="s">
        <v>98</v>
      </c>
      <c r="M914" t="s">
        <v>159</v>
      </c>
      <c r="N914" t="s">
        <v>100</v>
      </c>
      <c r="O914" t="s">
        <v>101</v>
      </c>
      <c r="P914" t="s">
        <v>101</v>
      </c>
      <c r="Q914" t="s">
        <v>102</v>
      </c>
      <c r="R914" t="s">
        <v>199</v>
      </c>
      <c r="S914" s="3" t="str">
        <f>VLOOKUP(R914,'House Style2'!$A$1:$E$9,5,FALSE)</f>
        <v>Below Average</v>
      </c>
      <c r="T914">
        <v>7</v>
      </c>
      <c r="U914">
        <v>0.70288046331077703</v>
      </c>
      <c r="V914" t="s">
        <v>104</v>
      </c>
      <c r="W914">
        <v>6</v>
      </c>
      <c r="X914">
        <v>1916</v>
      </c>
      <c r="Y914">
        <v>1950</v>
      </c>
      <c r="Z914" t="s">
        <v>105</v>
      </c>
      <c r="AA914" t="s">
        <v>126</v>
      </c>
      <c r="AB914" t="s">
        <v>176</v>
      </c>
      <c r="AC914" t="s">
        <v>176</v>
      </c>
      <c r="AD914" t="s">
        <v>129</v>
      </c>
      <c r="AE914">
        <v>0</v>
      </c>
      <c r="AF914" t="s">
        <v>110</v>
      </c>
      <c r="AG914" t="s">
        <v>110</v>
      </c>
      <c r="AH914" t="s">
        <v>162</v>
      </c>
      <c r="AI914" t="s">
        <v>110</v>
      </c>
      <c r="AJ914" t="s">
        <v>110</v>
      </c>
      <c r="AK914" t="s">
        <v>156</v>
      </c>
      <c r="AL914" t="s">
        <v>114</v>
      </c>
      <c r="AM914">
        <v>0</v>
      </c>
      <c r="AN914" t="s">
        <v>114</v>
      </c>
      <c r="AO914">
        <v>0</v>
      </c>
      <c r="AP914">
        <v>815</v>
      </c>
      <c r="AQ914">
        <v>815</v>
      </c>
      <c r="AR914" t="s">
        <v>115</v>
      </c>
      <c r="AS914" t="s">
        <v>109</v>
      </c>
      <c r="AT914" t="s">
        <v>116</v>
      </c>
      <c r="AU914" t="s">
        <v>117</v>
      </c>
      <c r="AV914">
        <v>815</v>
      </c>
      <c r="AW914">
        <v>0.63801097518325989</v>
      </c>
      <c r="AX914" t="s">
        <v>195</v>
      </c>
      <c r="AY914">
        <v>875</v>
      </c>
      <c r="AZ914">
        <v>0</v>
      </c>
      <c r="BA914">
        <v>1690</v>
      </c>
      <c r="BB914">
        <v>0</v>
      </c>
      <c r="BC914">
        <v>0</v>
      </c>
      <c r="BD914">
        <v>1</v>
      </c>
      <c r="BE914">
        <v>0</v>
      </c>
      <c r="BF914">
        <v>3</v>
      </c>
      <c r="BG914">
        <v>1</v>
      </c>
      <c r="BH914" t="s">
        <v>110</v>
      </c>
      <c r="BI914">
        <v>7</v>
      </c>
      <c r="BJ914" t="s">
        <v>119</v>
      </c>
      <c r="BK914">
        <v>1</v>
      </c>
      <c r="BL914" t="s">
        <v>112</v>
      </c>
      <c r="BM914" t="s">
        <v>164</v>
      </c>
      <c r="BN914">
        <v>1916</v>
      </c>
      <c r="BO914" t="s">
        <v>114</v>
      </c>
      <c r="BP914">
        <v>1</v>
      </c>
      <c r="BQ914">
        <v>225</v>
      </c>
      <c r="BR914" t="s">
        <v>110</v>
      </c>
      <c r="BS914" t="s">
        <v>110</v>
      </c>
      <c r="BT914" t="s">
        <v>116</v>
      </c>
      <c r="BU914">
        <v>0</v>
      </c>
      <c r="BV914">
        <v>0</v>
      </c>
      <c r="BW914">
        <v>330</v>
      </c>
      <c r="BX914">
        <v>0</v>
      </c>
      <c r="BY914">
        <v>0</v>
      </c>
      <c r="BZ914">
        <v>0</v>
      </c>
      <c r="CA914" t="s">
        <v>93</v>
      </c>
      <c r="CB914" t="s">
        <v>93</v>
      </c>
      <c r="CC914" t="s">
        <v>93</v>
      </c>
      <c r="CD914">
        <v>0</v>
      </c>
      <c r="CE914">
        <v>7</v>
      </c>
      <c r="CF914">
        <v>2006</v>
      </c>
      <c r="CG914" t="s">
        <v>239</v>
      </c>
      <c r="CH914" t="s">
        <v>123</v>
      </c>
      <c r="CI914">
        <v>144000</v>
      </c>
      <c r="CR914">
        <v>815</v>
      </c>
      <c r="CS914" t="s">
        <v>124</v>
      </c>
    </row>
    <row r="915" spans="1:97" x14ac:dyDescent="0.3">
      <c r="A915">
        <v>1270</v>
      </c>
      <c r="B915">
        <v>50</v>
      </c>
      <c r="C915" t="s">
        <v>91</v>
      </c>
      <c r="D915">
        <v>78</v>
      </c>
      <c r="E915">
        <v>11344</v>
      </c>
      <c r="F915" t="s">
        <v>92</v>
      </c>
      <c r="G915" t="s">
        <v>93</v>
      </c>
      <c r="H915" t="s">
        <v>141</v>
      </c>
      <c r="I915" t="s">
        <v>95</v>
      </c>
      <c r="J915" t="s">
        <v>96</v>
      </c>
      <c r="K915" t="s">
        <v>134</v>
      </c>
      <c r="L915" t="s">
        <v>98</v>
      </c>
      <c r="M915" t="s">
        <v>192</v>
      </c>
      <c r="N915" t="s">
        <v>100</v>
      </c>
      <c r="O915" t="s">
        <v>230</v>
      </c>
      <c r="P915" t="s">
        <v>101</v>
      </c>
      <c r="Q915" t="s">
        <v>102</v>
      </c>
      <c r="R915" t="s">
        <v>170</v>
      </c>
      <c r="S915" s="3" t="str">
        <f>VLOOKUP(R915,'House Style2'!$A$1:$E$9,5,FALSE)</f>
        <v>Below Average</v>
      </c>
      <c r="T915">
        <v>5</v>
      </c>
      <c r="U915">
        <v>0.27640492309834552</v>
      </c>
      <c r="V915" t="s">
        <v>225</v>
      </c>
      <c r="W915">
        <v>5</v>
      </c>
      <c r="X915">
        <v>1958</v>
      </c>
      <c r="Y915">
        <v>1958</v>
      </c>
      <c r="Z915" t="s">
        <v>105</v>
      </c>
      <c r="AA915" t="s">
        <v>126</v>
      </c>
      <c r="AB915" t="s">
        <v>176</v>
      </c>
      <c r="AC915" t="s">
        <v>176</v>
      </c>
      <c r="AD915" t="s">
        <v>108</v>
      </c>
      <c r="AE915">
        <v>180</v>
      </c>
      <c r="AF915" t="s">
        <v>110</v>
      </c>
      <c r="AG915" t="s">
        <v>110</v>
      </c>
      <c r="AH915" t="s">
        <v>171</v>
      </c>
      <c r="AI915" t="s">
        <v>110</v>
      </c>
      <c r="AJ915" t="s">
        <v>110</v>
      </c>
      <c r="AK915" t="s">
        <v>156</v>
      </c>
      <c r="AL915" t="s">
        <v>189</v>
      </c>
      <c r="AM915">
        <v>460</v>
      </c>
      <c r="AN915" t="s">
        <v>114</v>
      </c>
      <c r="AO915">
        <v>0</v>
      </c>
      <c r="AP915">
        <v>414</v>
      </c>
      <c r="AQ915">
        <v>874</v>
      </c>
      <c r="AR915" t="s">
        <v>187</v>
      </c>
      <c r="AS915" t="s">
        <v>110</v>
      </c>
      <c r="AT915" t="s">
        <v>116</v>
      </c>
      <c r="AU915" t="s">
        <v>232</v>
      </c>
      <c r="AV915">
        <v>874</v>
      </c>
      <c r="AW915">
        <v>0.15793003358031776</v>
      </c>
      <c r="AX915" t="s">
        <v>195</v>
      </c>
      <c r="AY915">
        <v>650</v>
      </c>
      <c r="AZ915">
        <v>0</v>
      </c>
      <c r="BA915">
        <v>1524</v>
      </c>
      <c r="BB915">
        <v>0</v>
      </c>
      <c r="BC915">
        <v>0</v>
      </c>
      <c r="BD915">
        <v>1</v>
      </c>
      <c r="BE915">
        <v>1</v>
      </c>
      <c r="BF915">
        <v>3</v>
      </c>
      <c r="BG915">
        <v>1</v>
      </c>
      <c r="BH915" t="s">
        <v>110</v>
      </c>
      <c r="BI915">
        <v>7</v>
      </c>
      <c r="BJ915" t="s">
        <v>119</v>
      </c>
      <c r="BK915">
        <v>0</v>
      </c>
      <c r="BL915" t="s">
        <v>93</v>
      </c>
      <c r="BM915" t="s">
        <v>120</v>
      </c>
      <c r="BN915">
        <v>1958</v>
      </c>
      <c r="BO915" t="s">
        <v>114</v>
      </c>
      <c r="BP915">
        <v>1</v>
      </c>
      <c r="BQ915">
        <v>315</v>
      </c>
      <c r="BR915" t="s">
        <v>110</v>
      </c>
      <c r="BS915" t="s">
        <v>110</v>
      </c>
      <c r="BT915" t="s">
        <v>116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 t="s">
        <v>93</v>
      </c>
      <c r="CB915" t="s">
        <v>182</v>
      </c>
      <c r="CC915" t="s">
        <v>93</v>
      </c>
      <c r="CD915">
        <v>0</v>
      </c>
      <c r="CE915">
        <v>7</v>
      </c>
      <c r="CF915">
        <v>2007</v>
      </c>
      <c r="CG915" t="s">
        <v>122</v>
      </c>
      <c r="CH915" t="s">
        <v>123</v>
      </c>
      <c r="CI915">
        <v>144000</v>
      </c>
      <c r="CR915">
        <v>874</v>
      </c>
      <c r="CS915" t="s">
        <v>124</v>
      </c>
    </row>
    <row r="916" spans="1:97" x14ac:dyDescent="0.3">
      <c r="A916">
        <v>1369</v>
      </c>
      <c r="B916">
        <v>120</v>
      </c>
      <c r="C916" t="s">
        <v>158</v>
      </c>
      <c r="D916" t="s">
        <v>93</v>
      </c>
      <c r="E916">
        <v>4435</v>
      </c>
      <c r="F916" t="s">
        <v>92</v>
      </c>
      <c r="G916" t="s">
        <v>93</v>
      </c>
      <c r="H916" t="s">
        <v>141</v>
      </c>
      <c r="I916" t="s">
        <v>95</v>
      </c>
      <c r="J916" t="s">
        <v>96</v>
      </c>
      <c r="K916" t="s">
        <v>134</v>
      </c>
      <c r="L916" t="s">
        <v>98</v>
      </c>
      <c r="M916" t="s">
        <v>167</v>
      </c>
      <c r="N916" t="s">
        <v>100</v>
      </c>
      <c r="O916" t="s">
        <v>101</v>
      </c>
      <c r="P916" t="s">
        <v>101</v>
      </c>
      <c r="Q916" t="s">
        <v>175</v>
      </c>
      <c r="R916" t="s">
        <v>136</v>
      </c>
      <c r="S916" s="3" t="str">
        <f>VLOOKUP(R916,'House Style2'!$A$1:$E$9,5,FALSE)</f>
        <v>Above Average</v>
      </c>
      <c r="T916">
        <v>6</v>
      </c>
      <c r="U916">
        <v>0.45102017713933584</v>
      </c>
      <c r="V916" t="s">
        <v>104</v>
      </c>
      <c r="W916">
        <v>5</v>
      </c>
      <c r="X916">
        <v>2003</v>
      </c>
      <c r="Y916">
        <v>2004</v>
      </c>
      <c r="Z916" t="s">
        <v>105</v>
      </c>
      <c r="AA916" t="s">
        <v>126</v>
      </c>
      <c r="AB916" t="s">
        <v>137</v>
      </c>
      <c r="AC916" t="s">
        <v>137</v>
      </c>
      <c r="AD916" t="s">
        <v>108</v>
      </c>
      <c r="AE916">
        <v>170</v>
      </c>
      <c r="AF916" t="s">
        <v>112</v>
      </c>
      <c r="AG916" t="s">
        <v>110</v>
      </c>
      <c r="AH916" t="s">
        <v>111</v>
      </c>
      <c r="AI916" t="s">
        <v>112</v>
      </c>
      <c r="AJ916" t="s">
        <v>110</v>
      </c>
      <c r="AK916" t="s">
        <v>130</v>
      </c>
      <c r="AL916" t="s">
        <v>113</v>
      </c>
      <c r="AM916">
        <v>685</v>
      </c>
      <c r="AN916" t="s">
        <v>114</v>
      </c>
      <c r="AO916">
        <v>0</v>
      </c>
      <c r="AP916">
        <v>163</v>
      </c>
      <c r="AQ916">
        <v>848</v>
      </c>
      <c r="AR916" t="s">
        <v>115</v>
      </c>
      <c r="AS916" t="s">
        <v>109</v>
      </c>
      <c r="AT916" t="s">
        <v>116</v>
      </c>
      <c r="AU916" t="s">
        <v>117</v>
      </c>
      <c r="AV916">
        <v>848</v>
      </c>
      <c r="AW916">
        <v>6.5728750196762831E-2</v>
      </c>
      <c r="AX916" t="s">
        <v>195</v>
      </c>
      <c r="AY916">
        <v>0</v>
      </c>
      <c r="AZ916">
        <v>0</v>
      </c>
      <c r="BA916">
        <v>848</v>
      </c>
      <c r="BB916">
        <v>1</v>
      </c>
      <c r="BC916">
        <v>0</v>
      </c>
      <c r="BD916">
        <v>1</v>
      </c>
      <c r="BE916">
        <v>0</v>
      </c>
      <c r="BF916">
        <v>1</v>
      </c>
      <c r="BG916">
        <v>1</v>
      </c>
      <c r="BH916" t="s">
        <v>112</v>
      </c>
      <c r="BI916">
        <v>4</v>
      </c>
      <c r="BJ916" t="s">
        <v>119</v>
      </c>
      <c r="BK916">
        <v>0</v>
      </c>
      <c r="BL916" t="s">
        <v>93</v>
      </c>
      <c r="BM916" t="s">
        <v>120</v>
      </c>
      <c r="BN916">
        <v>2003</v>
      </c>
      <c r="BO916" t="s">
        <v>121</v>
      </c>
      <c r="BP916">
        <v>2</v>
      </c>
      <c r="BQ916">
        <v>420</v>
      </c>
      <c r="BR916" t="s">
        <v>110</v>
      </c>
      <c r="BS916" t="s">
        <v>110</v>
      </c>
      <c r="BT916" t="s">
        <v>116</v>
      </c>
      <c r="BU916">
        <v>140</v>
      </c>
      <c r="BV916">
        <v>0</v>
      </c>
      <c r="BW916">
        <v>0</v>
      </c>
      <c r="BX916">
        <v>0</v>
      </c>
      <c r="BY916">
        <v>0</v>
      </c>
      <c r="BZ916">
        <v>0</v>
      </c>
      <c r="CA916" t="s">
        <v>93</v>
      </c>
      <c r="CB916" t="s">
        <v>93</v>
      </c>
      <c r="CC916" t="s">
        <v>93</v>
      </c>
      <c r="CD916">
        <v>0</v>
      </c>
      <c r="CE916">
        <v>6</v>
      </c>
      <c r="CF916">
        <v>2009</v>
      </c>
      <c r="CG916" t="s">
        <v>122</v>
      </c>
      <c r="CH916" t="s">
        <v>123</v>
      </c>
      <c r="CI916">
        <v>144000</v>
      </c>
      <c r="CR916">
        <v>848</v>
      </c>
      <c r="CS916" t="s">
        <v>124</v>
      </c>
    </row>
    <row r="917" spans="1:97" x14ac:dyDescent="0.3">
      <c r="A917">
        <v>1425</v>
      </c>
      <c r="B917">
        <v>20</v>
      </c>
      <c r="C917" t="s">
        <v>91</v>
      </c>
      <c r="D917" t="s">
        <v>93</v>
      </c>
      <c r="E917">
        <v>9503</v>
      </c>
      <c r="F917" t="s">
        <v>92</v>
      </c>
      <c r="G917" t="s">
        <v>93</v>
      </c>
      <c r="H917" t="s">
        <v>141</v>
      </c>
      <c r="I917" t="s">
        <v>95</v>
      </c>
      <c r="J917" t="s">
        <v>96</v>
      </c>
      <c r="K917" t="s">
        <v>134</v>
      </c>
      <c r="L917" t="s">
        <v>98</v>
      </c>
      <c r="M917" t="s">
        <v>192</v>
      </c>
      <c r="N917" t="s">
        <v>100</v>
      </c>
      <c r="O917" t="s">
        <v>101</v>
      </c>
      <c r="P917" t="s">
        <v>101</v>
      </c>
      <c r="Q917" t="s">
        <v>102</v>
      </c>
      <c r="R917" t="s">
        <v>136</v>
      </c>
      <c r="S917" s="3" t="str">
        <f>VLOOKUP(R917,'House Style2'!$A$1:$E$9,5,FALSE)</f>
        <v>Above Average</v>
      </c>
      <c r="T917">
        <v>5</v>
      </c>
      <c r="U917">
        <v>0.2482627232066269</v>
      </c>
      <c r="V917" t="s">
        <v>225</v>
      </c>
      <c r="W917">
        <v>5</v>
      </c>
      <c r="X917">
        <v>1958</v>
      </c>
      <c r="Y917">
        <v>1983</v>
      </c>
      <c r="Z917" t="s">
        <v>125</v>
      </c>
      <c r="AA917" t="s">
        <v>126</v>
      </c>
      <c r="AB917" t="s">
        <v>107</v>
      </c>
      <c r="AC917" t="s">
        <v>107</v>
      </c>
      <c r="AD917" t="s">
        <v>129</v>
      </c>
      <c r="AE917">
        <v>0</v>
      </c>
      <c r="AF917" t="s">
        <v>110</v>
      </c>
      <c r="AG917" t="s">
        <v>110</v>
      </c>
      <c r="AH917" t="s">
        <v>171</v>
      </c>
      <c r="AI917" t="s">
        <v>110</v>
      </c>
      <c r="AJ917" t="s">
        <v>110</v>
      </c>
      <c r="AK917" t="s">
        <v>156</v>
      </c>
      <c r="AL917" t="s">
        <v>151</v>
      </c>
      <c r="AM917">
        <v>457</v>
      </c>
      <c r="AN917" t="s">
        <v>172</v>
      </c>
      <c r="AO917">
        <v>374</v>
      </c>
      <c r="AP917">
        <v>193</v>
      </c>
      <c r="AQ917">
        <v>1024</v>
      </c>
      <c r="AR917" t="s">
        <v>115</v>
      </c>
      <c r="AS917" t="s">
        <v>110</v>
      </c>
      <c r="AT917" t="s">
        <v>116</v>
      </c>
      <c r="AU917" t="s">
        <v>117</v>
      </c>
      <c r="AV917">
        <v>1344</v>
      </c>
      <c r="AW917">
        <v>0.70252488045998773</v>
      </c>
      <c r="AX917" t="s">
        <v>118</v>
      </c>
      <c r="AY917">
        <v>0</v>
      </c>
      <c r="AZ917">
        <v>0</v>
      </c>
      <c r="BA917">
        <v>1344</v>
      </c>
      <c r="BB917">
        <v>1</v>
      </c>
      <c r="BC917">
        <v>0</v>
      </c>
      <c r="BD917">
        <v>1</v>
      </c>
      <c r="BE917">
        <v>0</v>
      </c>
      <c r="BF917">
        <v>2</v>
      </c>
      <c r="BG917">
        <v>1</v>
      </c>
      <c r="BH917" t="s">
        <v>110</v>
      </c>
      <c r="BI917">
        <v>6</v>
      </c>
      <c r="BJ917" t="s">
        <v>226</v>
      </c>
      <c r="BK917">
        <v>1</v>
      </c>
      <c r="BL917" t="s">
        <v>110</v>
      </c>
      <c r="BM917" t="s">
        <v>164</v>
      </c>
      <c r="BN917">
        <v>1970</v>
      </c>
      <c r="BO917" t="s">
        <v>114</v>
      </c>
      <c r="BP917">
        <v>1</v>
      </c>
      <c r="BQ917">
        <v>484</v>
      </c>
      <c r="BR917" t="s">
        <v>110</v>
      </c>
      <c r="BS917" t="s">
        <v>110</v>
      </c>
      <c r="BT917" t="s">
        <v>116</v>
      </c>
      <c r="BU917">
        <v>316</v>
      </c>
      <c r="BV917">
        <v>28</v>
      </c>
      <c r="BW917">
        <v>0</v>
      </c>
      <c r="BX917">
        <v>0</v>
      </c>
      <c r="BY917">
        <v>0</v>
      </c>
      <c r="BZ917">
        <v>0</v>
      </c>
      <c r="CA917" t="s">
        <v>93</v>
      </c>
      <c r="CB917" t="s">
        <v>182</v>
      </c>
      <c r="CC917" t="s">
        <v>93</v>
      </c>
      <c r="CD917">
        <v>0</v>
      </c>
      <c r="CE917">
        <v>6</v>
      </c>
      <c r="CF917">
        <v>2007</v>
      </c>
      <c r="CG917" t="s">
        <v>122</v>
      </c>
      <c r="CH917" t="s">
        <v>123</v>
      </c>
      <c r="CI917">
        <v>144000</v>
      </c>
      <c r="CR917">
        <v>1344</v>
      </c>
      <c r="CS917" t="s">
        <v>124</v>
      </c>
    </row>
    <row r="918" spans="1:97" x14ac:dyDescent="0.3">
      <c r="A918">
        <v>207</v>
      </c>
      <c r="B918">
        <v>20</v>
      </c>
      <c r="C918" t="s">
        <v>91</v>
      </c>
      <c r="D918">
        <v>40</v>
      </c>
      <c r="E918">
        <v>13673</v>
      </c>
      <c r="F918" t="s">
        <v>92</v>
      </c>
      <c r="G918" t="s">
        <v>93</v>
      </c>
      <c r="H918" t="s">
        <v>94</v>
      </c>
      <c r="I918" t="s">
        <v>95</v>
      </c>
      <c r="J918" t="s">
        <v>96</v>
      </c>
      <c r="K918" t="s">
        <v>133</v>
      </c>
      <c r="L918" t="s">
        <v>98</v>
      </c>
      <c r="M918" t="s">
        <v>246</v>
      </c>
      <c r="N918" t="s">
        <v>203</v>
      </c>
      <c r="O918" t="s">
        <v>247</v>
      </c>
      <c r="P918" t="s">
        <v>101</v>
      </c>
      <c r="Q918" t="s">
        <v>102</v>
      </c>
      <c r="R918" t="s">
        <v>136</v>
      </c>
      <c r="S918" s="3" t="str">
        <f>VLOOKUP(R918,'House Style2'!$A$1:$E$9,5,FALSE)</f>
        <v>Above Average</v>
      </c>
      <c r="T918">
        <v>5</v>
      </c>
      <c r="U918">
        <v>0.62148737725173908</v>
      </c>
      <c r="V918" t="s">
        <v>225</v>
      </c>
      <c r="W918">
        <v>5</v>
      </c>
      <c r="X918">
        <v>1962</v>
      </c>
      <c r="Y918">
        <v>1962</v>
      </c>
      <c r="Z918" t="s">
        <v>105</v>
      </c>
      <c r="AA918" t="s">
        <v>126</v>
      </c>
      <c r="AB918" t="s">
        <v>107</v>
      </c>
      <c r="AC918" t="s">
        <v>107</v>
      </c>
      <c r="AD918" t="s">
        <v>129</v>
      </c>
      <c r="AE918">
        <v>0</v>
      </c>
      <c r="AF918" t="s">
        <v>110</v>
      </c>
      <c r="AG918" t="s">
        <v>112</v>
      </c>
      <c r="AH918" t="s">
        <v>171</v>
      </c>
      <c r="AI918" t="s">
        <v>110</v>
      </c>
      <c r="AJ918" t="s">
        <v>110</v>
      </c>
      <c r="AK918" t="s">
        <v>156</v>
      </c>
      <c r="AL918" t="s">
        <v>114</v>
      </c>
      <c r="AM918">
        <v>0</v>
      </c>
      <c r="AN918" t="s">
        <v>114</v>
      </c>
      <c r="AO918">
        <v>0</v>
      </c>
      <c r="AP918">
        <v>1140</v>
      </c>
      <c r="AQ918">
        <v>1140</v>
      </c>
      <c r="AR918" t="s">
        <v>115</v>
      </c>
      <c r="AS918" t="s">
        <v>110</v>
      </c>
      <c r="AT918" t="s">
        <v>116</v>
      </c>
      <c r="AU918" t="s">
        <v>117</v>
      </c>
      <c r="AV918">
        <v>1696</v>
      </c>
      <c r="AW918">
        <v>0.1159973308589064</v>
      </c>
      <c r="AX918" t="s">
        <v>118</v>
      </c>
      <c r="AY918">
        <v>0</v>
      </c>
      <c r="AZ918">
        <v>0</v>
      </c>
      <c r="BA918">
        <v>1696</v>
      </c>
      <c r="BB918">
        <v>0</v>
      </c>
      <c r="BC918">
        <v>0</v>
      </c>
      <c r="BD918">
        <v>1</v>
      </c>
      <c r="BE918">
        <v>1</v>
      </c>
      <c r="BF918">
        <v>3</v>
      </c>
      <c r="BG918">
        <v>1</v>
      </c>
      <c r="BH918" t="s">
        <v>110</v>
      </c>
      <c r="BI918">
        <v>8</v>
      </c>
      <c r="BJ918" t="s">
        <v>206</v>
      </c>
      <c r="BK918">
        <v>1</v>
      </c>
      <c r="BL918" t="s">
        <v>110</v>
      </c>
      <c r="BM918" t="s">
        <v>120</v>
      </c>
      <c r="BN918">
        <v>1962</v>
      </c>
      <c r="BO918" t="s">
        <v>143</v>
      </c>
      <c r="BP918">
        <v>1</v>
      </c>
      <c r="BQ918">
        <v>349</v>
      </c>
      <c r="BR918" t="s">
        <v>110</v>
      </c>
      <c r="BS918" t="s">
        <v>110</v>
      </c>
      <c r="BT918" t="s">
        <v>116</v>
      </c>
      <c r="BU918">
        <v>0</v>
      </c>
      <c r="BV918">
        <v>30</v>
      </c>
      <c r="BW918">
        <v>0</v>
      </c>
      <c r="BX918">
        <v>0</v>
      </c>
      <c r="BY918">
        <v>0</v>
      </c>
      <c r="BZ918">
        <v>0</v>
      </c>
      <c r="CA918" t="s">
        <v>93</v>
      </c>
      <c r="CB918" t="s">
        <v>93</v>
      </c>
      <c r="CC918" t="s">
        <v>93</v>
      </c>
      <c r="CD918">
        <v>0</v>
      </c>
      <c r="CE918">
        <v>3</v>
      </c>
      <c r="CF918">
        <v>2007</v>
      </c>
      <c r="CG918" t="s">
        <v>122</v>
      </c>
      <c r="CH918" t="s">
        <v>123</v>
      </c>
      <c r="CI918">
        <v>143900</v>
      </c>
      <c r="CR918" t="s">
        <v>124</v>
      </c>
      <c r="CS918">
        <v>1696</v>
      </c>
    </row>
    <row r="919" spans="1:97" x14ac:dyDescent="0.3">
      <c r="A919">
        <v>1432</v>
      </c>
      <c r="B919">
        <v>120</v>
      </c>
      <c r="C919" t="s">
        <v>91</v>
      </c>
      <c r="D919" t="s">
        <v>93</v>
      </c>
      <c r="E919">
        <v>4928</v>
      </c>
      <c r="F919" t="s">
        <v>92</v>
      </c>
      <c r="G919" t="s">
        <v>93</v>
      </c>
      <c r="H919" t="s">
        <v>94</v>
      </c>
      <c r="I919" t="s">
        <v>95</v>
      </c>
      <c r="J919" t="s">
        <v>96</v>
      </c>
      <c r="K919" t="s">
        <v>134</v>
      </c>
      <c r="L919" t="s">
        <v>98</v>
      </c>
      <c r="M919" t="s">
        <v>258</v>
      </c>
      <c r="N919" t="s">
        <v>203</v>
      </c>
      <c r="O919" t="s">
        <v>101</v>
      </c>
      <c r="P919" t="s">
        <v>101</v>
      </c>
      <c r="Q919" t="s">
        <v>175</v>
      </c>
      <c r="R919" t="s">
        <v>136</v>
      </c>
      <c r="S919" s="3" t="str">
        <f>VLOOKUP(R919,'House Style2'!$A$1:$E$9,5,FALSE)</f>
        <v>Above Average</v>
      </c>
      <c r="T919">
        <v>6</v>
      </c>
      <c r="U919">
        <v>0.16016801541031844</v>
      </c>
      <c r="V919" t="s">
        <v>104</v>
      </c>
      <c r="W919">
        <v>6</v>
      </c>
      <c r="X919">
        <v>1976</v>
      </c>
      <c r="Y919">
        <v>1976</v>
      </c>
      <c r="Z919" t="s">
        <v>105</v>
      </c>
      <c r="AA919" t="s">
        <v>126</v>
      </c>
      <c r="AB919" t="s">
        <v>194</v>
      </c>
      <c r="AC919" t="s">
        <v>194</v>
      </c>
      <c r="AD919" t="s">
        <v>129</v>
      </c>
      <c r="AE919">
        <v>0</v>
      </c>
      <c r="AF919" t="s">
        <v>110</v>
      </c>
      <c r="AG919" t="s">
        <v>110</v>
      </c>
      <c r="AH919" t="s">
        <v>171</v>
      </c>
      <c r="AI919" t="s">
        <v>112</v>
      </c>
      <c r="AJ919" t="s">
        <v>110</v>
      </c>
      <c r="AK919" t="s">
        <v>156</v>
      </c>
      <c r="AL919" t="s">
        <v>210</v>
      </c>
      <c r="AM919">
        <v>958</v>
      </c>
      <c r="AN919" t="s">
        <v>114</v>
      </c>
      <c r="AO919">
        <v>0</v>
      </c>
      <c r="AP919">
        <v>0</v>
      </c>
      <c r="AQ919">
        <v>958</v>
      </c>
      <c r="AR919" t="s">
        <v>115</v>
      </c>
      <c r="AS919" t="s">
        <v>110</v>
      </c>
      <c r="AT919" t="s">
        <v>116</v>
      </c>
      <c r="AU919" t="s">
        <v>117</v>
      </c>
      <c r="AV919">
        <v>958</v>
      </c>
      <c r="AW919">
        <v>0.42796564967383743</v>
      </c>
      <c r="AX919" t="s">
        <v>195</v>
      </c>
      <c r="AY919">
        <v>0</v>
      </c>
      <c r="AZ919">
        <v>0</v>
      </c>
      <c r="BA919">
        <v>958</v>
      </c>
      <c r="BB919">
        <v>0</v>
      </c>
      <c r="BC919">
        <v>0</v>
      </c>
      <c r="BD919">
        <v>2</v>
      </c>
      <c r="BE919">
        <v>0</v>
      </c>
      <c r="BF919">
        <v>2</v>
      </c>
      <c r="BG919">
        <v>1</v>
      </c>
      <c r="BH919" t="s">
        <v>110</v>
      </c>
      <c r="BI919">
        <v>5</v>
      </c>
      <c r="BJ919" t="s">
        <v>119</v>
      </c>
      <c r="BK919">
        <v>0</v>
      </c>
      <c r="BL919" t="s">
        <v>93</v>
      </c>
      <c r="BM919" t="s">
        <v>120</v>
      </c>
      <c r="BN919">
        <v>1976</v>
      </c>
      <c r="BO919" t="s">
        <v>143</v>
      </c>
      <c r="BP919">
        <v>2</v>
      </c>
      <c r="BQ919">
        <v>440</v>
      </c>
      <c r="BR919" t="s">
        <v>110</v>
      </c>
      <c r="BS919" t="s">
        <v>110</v>
      </c>
      <c r="BT919" t="s">
        <v>116</v>
      </c>
      <c r="BU919">
        <v>0</v>
      </c>
      <c r="BV919">
        <v>60</v>
      </c>
      <c r="BW919">
        <v>0</v>
      </c>
      <c r="BX919">
        <v>0</v>
      </c>
      <c r="BY919">
        <v>0</v>
      </c>
      <c r="BZ919">
        <v>0</v>
      </c>
      <c r="CA919" t="s">
        <v>93</v>
      </c>
      <c r="CB919" t="s">
        <v>93</v>
      </c>
      <c r="CC919" t="s">
        <v>93</v>
      </c>
      <c r="CD919">
        <v>0</v>
      </c>
      <c r="CE919">
        <v>10</v>
      </c>
      <c r="CF919">
        <v>2009</v>
      </c>
      <c r="CG919" t="s">
        <v>122</v>
      </c>
      <c r="CH919" t="s">
        <v>123</v>
      </c>
      <c r="CI919">
        <v>143750</v>
      </c>
      <c r="CR919">
        <v>958</v>
      </c>
      <c r="CS919" t="s">
        <v>124</v>
      </c>
    </row>
    <row r="920" spans="1:97" x14ac:dyDescent="0.3">
      <c r="A920">
        <v>797</v>
      </c>
      <c r="B920">
        <v>20</v>
      </c>
      <c r="C920" t="s">
        <v>91</v>
      </c>
      <c r="D920">
        <v>71</v>
      </c>
      <c r="E920">
        <v>8197</v>
      </c>
      <c r="F920" t="s">
        <v>92</v>
      </c>
      <c r="G920" t="s">
        <v>93</v>
      </c>
      <c r="H920" t="s">
        <v>141</v>
      </c>
      <c r="I920" t="s">
        <v>95</v>
      </c>
      <c r="J920" t="s">
        <v>96</v>
      </c>
      <c r="K920" t="s">
        <v>134</v>
      </c>
      <c r="L920" t="s">
        <v>98</v>
      </c>
      <c r="M920" t="s">
        <v>246</v>
      </c>
      <c r="N920" t="s">
        <v>203</v>
      </c>
      <c r="O920" t="s">
        <v>101</v>
      </c>
      <c r="P920" t="s">
        <v>101</v>
      </c>
      <c r="Q920" t="s">
        <v>102</v>
      </c>
      <c r="R920" t="s">
        <v>136</v>
      </c>
      <c r="S920" s="3" t="str">
        <f>VLOOKUP(R920,'House Style2'!$A$1:$E$9,5,FALSE)</f>
        <v>Above Average</v>
      </c>
      <c r="T920">
        <v>6</v>
      </c>
      <c r="U920">
        <v>0.82796298994205841</v>
      </c>
      <c r="V920" t="s">
        <v>104</v>
      </c>
      <c r="W920">
        <v>5</v>
      </c>
      <c r="X920">
        <v>1977</v>
      </c>
      <c r="Y920">
        <v>1977</v>
      </c>
      <c r="Z920" t="s">
        <v>105</v>
      </c>
      <c r="AA920" t="s">
        <v>126</v>
      </c>
      <c r="AB920" t="s">
        <v>194</v>
      </c>
      <c r="AC920" t="s">
        <v>194</v>
      </c>
      <c r="AD920" t="s">
        <v>108</v>
      </c>
      <c r="AE920">
        <v>148</v>
      </c>
      <c r="AF920" t="s">
        <v>110</v>
      </c>
      <c r="AG920" t="s">
        <v>110</v>
      </c>
      <c r="AH920" t="s">
        <v>171</v>
      </c>
      <c r="AI920" t="s">
        <v>110</v>
      </c>
      <c r="AJ920" t="s">
        <v>110</v>
      </c>
      <c r="AK920" t="s">
        <v>156</v>
      </c>
      <c r="AL920" t="s">
        <v>114</v>
      </c>
      <c r="AM920">
        <v>0</v>
      </c>
      <c r="AN920" t="s">
        <v>114</v>
      </c>
      <c r="AO920">
        <v>0</v>
      </c>
      <c r="AP920">
        <v>660</v>
      </c>
      <c r="AQ920">
        <v>660</v>
      </c>
      <c r="AR920" t="s">
        <v>115</v>
      </c>
      <c r="AS920" t="s">
        <v>109</v>
      </c>
      <c r="AT920" t="s">
        <v>116</v>
      </c>
      <c r="AU920" t="s">
        <v>117</v>
      </c>
      <c r="AV920">
        <v>1285</v>
      </c>
      <c r="AW920">
        <v>7.059869851446976E-2</v>
      </c>
      <c r="AX920" t="s">
        <v>118</v>
      </c>
      <c r="AY920">
        <v>0</v>
      </c>
      <c r="AZ920">
        <v>0</v>
      </c>
      <c r="BA920">
        <v>1285</v>
      </c>
      <c r="BB920">
        <v>0</v>
      </c>
      <c r="BC920">
        <v>0</v>
      </c>
      <c r="BD920">
        <v>1</v>
      </c>
      <c r="BE920">
        <v>1</v>
      </c>
      <c r="BF920">
        <v>3</v>
      </c>
      <c r="BG920">
        <v>1</v>
      </c>
      <c r="BH920" t="s">
        <v>110</v>
      </c>
      <c r="BI920">
        <v>7</v>
      </c>
      <c r="BJ920" t="s">
        <v>119</v>
      </c>
      <c r="BK920">
        <v>1</v>
      </c>
      <c r="BL920" t="s">
        <v>110</v>
      </c>
      <c r="BM920" t="s">
        <v>120</v>
      </c>
      <c r="BN920">
        <v>1977</v>
      </c>
      <c r="BO920" t="s">
        <v>143</v>
      </c>
      <c r="BP920">
        <v>2</v>
      </c>
      <c r="BQ920">
        <v>528</v>
      </c>
      <c r="BR920" t="s">
        <v>110</v>
      </c>
      <c r="BS920" t="s">
        <v>110</v>
      </c>
      <c r="BT920" t="s">
        <v>116</v>
      </c>
      <c r="BU920">
        <v>138</v>
      </c>
      <c r="BV920">
        <v>0</v>
      </c>
      <c r="BW920">
        <v>0</v>
      </c>
      <c r="BX920">
        <v>0</v>
      </c>
      <c r="BY920">
        <v>0</v>
      </c>
      <c r="BZ920">
        <v>0</v>
      </c>
      <c r="CA920" t="s">
        <v>93</v>
      </c>
      <c r="CB920" t="s">
        <v>131</v>
      </c>
      <c r="CC920" t="s">
        <v>93</v>
      </c>
      <c r="CD920">
        <v>0</v>
      </c>
      <c r="CE920">
        <v>4</v>
      </c>
      <c r="CF920">
        <v>2007</v>
      </c>
      <c r="CG920" t="s">
        <v>122</v>
      </c>
      <c r="CH920" t="s">
        <v>123</v>
      </c>
      <c r="CI920">
        <v>143500</v>
      </c>
      <c r="CR920">
        <v>1285</v>
      </c>
      <c r="CS920" t="s">
        <v>124</v>
      </c>
    </row>
    <row r="921" spans="1:97" x14ac:dyDescent="0.3">
      <c r="A921">
        <v>912</v>
      </c>
      <c r="B921">
        <v>20</v>
      </c>
      <c r="C921" t="s">
        <v>91</v>
      </c>
      <c r="D921" t="s">
        <v>93</v>
      </c>
      <c r="E921">
        <v>9286</v>
      </c>
      <c r="F921" t="s">
        <v>92</v>
      </c>
      <c r="G921" t="s">
        <v>93</v>
      </c>
      <c r="H921" t="s">
        <v>94</v>
      </c>
      <c r="I921" t="s">
        <v>95</v>
      </c>
      <c r="J921" t="s">
        <v>96</v>
      </c>
      <c r="K921" t="s">
        <v>133</v>
      </c>
      <c r="L921" t="s">
        <v>154</v>
      </c>
      <c r="M921" t="s">
        <v>167</v>
      </c>
      <c r="N921" t="s">
        <v>100</v>
      </c>
      <c r="O921" t="s">
        <v>101</v>
      </c>
      <c r="P921" t="s">
        <v>101</v>
      </c>
      <c r="Q921" t="s">
        <v>102</v>
      </c>
      <c r="R921" t="s">
        <v>136</v>
      </c>
      <c r="S921" s="3" t="str">
        <f>VLOOKUP(R921,'House Style2'!$A$1:$E$9,5,FALSE)</f>
        <v>Above Average</v>
      </c>
      <c r="T921">
        <v>5</v>
      </c>
      <c r="U921">
        <v>0.51346494773228246</v>
      </c>
      <c r="V921" t="s">
        <v>225</v>
      </c>
      <c r="W921">
        <v>7</v>
      </c>
      <c r="X921">
        <v>1977</v>
      </c>
      <c r="Y921">
        <v>1989</v>
      </c>
      <c r="Z921" t="s">
        <v>105</v>
      </c>
      <c r="AA921" t="s">
        <v>126</v>
      </c>
      <c r="AB921" t="s">
        <v>107</v>
      </c>
      <c r="AC921" t="s">
        <v>194</v>
      </c>
      <c r="AD921" t="s">
        <v>129</v>
      </c>
      <c r="AE921">
        <v>0</v>
      </c>
      <c r="AF921" t="s">
        <v>110</v>
      </c>
      <c r="AG921" t="s">
        <v>110</v>
      </c>
      <c r="AH921" t="s">
        <v>171</v>
      </c>
      <c r="AI921" t="s">
        <v>112</v>
      </c>
      <c r="AJ921" t="s">
        <v>112</v>
      </c>
      <c r="AK921" t="s">
        <v>130</v>
      </c>
      <c r="AL921" t="s">
        <v>151</v>
      </c>
      <c r="AM921">
        <v>196</v>
      </c>
      <c r="AN921" t="s">
        <v>114</v>
      </c>
      <c r="AO921">
        <v>0</v>
      </c>
      <c r="AP921">
        <v>1072</v>
      </c>
      <c r="AQ921">
        <v>1268</v>
      </c>
      <c r="AR921" t="s">
        <v>115</v>
      </c>
      <c r="AS921" t="s">
        <v>110</v>
      </c>
      <c r="AT921" t="s">
        <v>116</v>
      </c>
      <c r="AU921" t="s">
        <v>117</v>
      </c>
      <c r="AV921">
        <v>1268</v>
      </c>
      <c r="AW921">
        <v>0.61619586434430296</v>
      </c>
      <c r="AX921" t="s">
        <v>118</v>
      </c>
      <c r="AY921">
        <v>0</v>
      </c>
      <c r="AZ921">
        <v>0</v>
      </c>
      <c r="BA921">
        <v>1268</v>
      </c>
      <c r="BB921">
        <v>0</v>
      </c>
      <c r="BC921">
        <v>0</v>
      </c>
      <c r="BD921">
        <v>1</v>
      </c>
      <c r="BE921">
        <v>1</v>
      </c>
      <c r="BF921">
        <v>3</v>
      </c>
      <c r="BG921">
        <v>1</v>
      </c>
      <c r="BH921" t="s">
        <v>112</v>
      </c>
      <c r="BI921">
        <v>5</v>
      </c>
      <c r="BJ921" t="s">
        <v>119</v>
      </c>
      <c r="BK921">
        <v>0</v>
      </c>
      <c r="BL921" t="s">
        <v>93</v>
      </c>
      <c r="BM921" t="s">
        <v>164</v>
      </c>
      <c r="BN921">
        <v>1978</v>
      </c>
      <c r="BO921" t="s">
        <v>114</v>
      </c>
      <c r="BP921">
        <v>1</v>
      </c>
      <c r="BQ921">
        <v>252</v>
      </c>
      <c r="BR921" t="s">
        <v>110</v>
      </c>
      <c r="BS921" t="s">
        <v>110</v>
      </c>
      <c r="BT921" t="s">
        <v>116</v>
      </c>
      <c r="BU921">
        <v>173</v>
      </c>
      <c r="BV921">
        <v>0</v>
      </c>
      <c r="BW921">
        <v>0</v>
      </c>
      <c r="BX921">
        <v>0</v>
      </c>
      <c r="BY921">
        <v>0</v>
      </c>
      <c r="BZ921">
        <v>0</v>
      </c>
      <c r="CA921" t="s">
        <v>93</v>
      </c>
      <c r="CB921" t="s">
        <v>93</v>
      </c>
      <c r="CC921" t="s">
        <v>93</v>
      </c>
      <c r="CD921">
        <v>0</v>
      </c>
      <c r="CE921">
        <v>10</v>
      </c>
      <c r="CF921">
        <v>2009</v>
      </c>
      <c r="CG921" t="s">
        <v>122</v>
      </c>
      <c r="CH921" t="s">
        <v>123</v>
      </c>
      <c r="CI921">
        <v>143500</v>
      </c>
      <c r="CR921">
        <v>1268</v>
      </c>
      <c r="CS921" t="s">
        <v>124</v>
      </c>
    </row>
    <row r="922" spans="1:97" x14ac:dyDescent="0.3">
      <c r="A922">
        <v>646</v>
      </c>
      <c r="B922">
        <v>20</v>
      </c>
      <c r="C922" t="s">
        <v>91</v>
      </c>
      <c r="D922" t="s">
        <v>93</v>
      </c>
      <c r="E922">
        <v>10530</v>
      </c>
      <c r="F922" t="s">
        <v>92</v>
      </c>
      <c r="G922" t="s">
        <v>93</v>
      </c>
      <c r="H922" t="s">
        <v>94</v>
      </c>
      <c r="I922" t="s">
        <v>95</v>
      </c>
      <c r="J922" t="s">
        <v>96</v>
      </c>
      <c r="K922" t="s">
        <v>97</v>
      </c>
      <c r="L922" t="s">
        <v>98</v>
      </c>
      <c r="M922" t="s">
        <v>192</v>
      </c>
      <c r="N922" t="s">
        <v>100</v>
      </c>
      <c r="O922" t="s">
        <v>101</v>
      </c>
      <c r="P922" t="s">
        <v>101</v>
      </c>
      <c r="Q922" t="s">
        <v>102</v>
      </c>
      <c r="R922" t="s">
        <v>136</v>
      </c>
      <c r="S922" s="3" t="str">
        <f>VLOOKUP(R922,'House Style2'!$A$1:$E$9,5,FALSE)</f>
        <v>Above Average</v>
      </c>
      <c r="T922">
        <v>6</v>
      </c>
      <c r="U922">
        <v>0.96292654478197992</v>
      </c>
      <c r="V922" t="s">
        <v>104</v>
      </c>
      <c r="W922">
        <v>5</v>
      </c>
      <c r="X922">
        <v>1971</v>
      </c>
      <c r="Y922">
        <v>1971</v>
      </c>
      <c r="Z922" t="s">
        <v>125</v>
      </c>
      <c r="AA922" t="s">
        <v>126</v>
      </c>
      <c r="AB922" t="s">
        <v>194</v>
      </c>
      <c r="AC922" t="s">
        <v>194</v>
      </c>
      <c r="AD922" t="s">
        <v>129</v>
      </c>
      <c r="AE922">
        <v>0</v>
      </c>
      <c r="AF922" t="s">
        <v>110</v>
      </c>
      <c r="AG922" t="s">
        <v>110</v>
      </c>
      <c r="AH922" t="s">
        <v>171</v>
      </c>
      <c r="AI922" t="s">
        <v>110</v>
      </c>
      <c r="AJ922" t="s">
        <v>110</v>
      </c>
      <c r="AK922" t="s">
        <v>156</v>
      </c>
      <c r="AL922" t="s">
        <v>151</v>
      </c>
      <c r="AM922">
        <v>282</v>
      </c>
      <c r="AN922" t="s">
        <v>210</v>
      </c>
      <c r="AO922">
        <v>35</v>
      </c>
      <c r="AP922">
        <v>664</v>
      </c>
      <c r="AQ922">
        <v>981</v>
      </c>
      <c r="AR922" t="s">
        <v>115</v>
      </c>
      <c r="AS922" t="s">
        <v>110</v>
      </c>
      <c r="AT922" t="s">
        <v>116</v>
      </c>
      <c r="AU922" t="s">
        <v>117</v>
      </c>
      <c r="AV922">
        <v>981</v>
      </c>
      <c r="AW922">
        <v>0.98527573083622477</v>
      </c>
      <c r="AX922" t="s">
        <v>195</v>
      </c>
      <c r="AY922">
        <v>0</v>
      </c>
      <c r="AZ922">
        <v>0</v>
      </c>
      <c r="BA922">
        <v>981</v>
      </c>
      <c r="BB922">
        <v>1</v>
      </c>
      <c r="BC922">
        <v>0</v>
      </c>
      <c r="BD922">
        <v>1</v>
      </c>
      <c r="BE922">
        <v>1</v>
      </c>
      <c r="BF922">
        <v>3</v>
      </c>
      <c r="BG922">
        <v>1</v>
      </c>
      <c r="BH922" t="s">
        <v>110</v>
      </c>
      <c r="BI922">
        <v>5</v>
      </c>
      <c r="BJ922" t="s">
        <v>119</v>
      </c>
      <c r="BK922">
        <v>0</v>
      </c>
      <c r="BL922" t="s">
        <v>93</v>
      </c>
      <c r="BM922" t="s">
        <v>164</v>
      </c>
      <c r="BN922">
        <v>1979</v>
      </c>
      <c r="BO922" t="s">
        <v>114</v>
      </c>
      <c r="BP922">
        <v>2</v>
      </c>
      <c r="BQ922">
        <v>576</v>
      </c>
      <c r="BR922" t="s">
        <v>110</v>
      </c>
      <c r="BS922" t="s">
        <v>110</v>
      </c>
      <c r="BT922" t="s">
        <v>116</v>
      </c>
      <c r="BU922">
        <v>0</v>
      </c>
      <c r="BV922">
        <v>312</v>
      </c>
      <c r="BW922">
        <v>40</v>
      </c>
      <c r="BX922">
        <v>0</v>
      </c>
      <c r="BY922">
        <v>0</v>
      </c>
      <c r="BZ922">
        <v>0</v>
      </c>
      <c r="CA922" t="s">
        <v>93</v>
      </c>
      <c r="CB922" t="s">
        <v>93</v>
      </c>
      <c r="CC922" t="s">
        <v>93</v>
      </c>
      <c r="CD922">
        <v>0</v>
      </c>
      <c r="CE922">
        <v>3</v>
      </c>
      <c r="CF922">
        <v>2007</v>
      </c>
      <c r="CG922" t="s">
        <v>122</v>
      </c>
      <c r="CH922" t="s">
        <v>123</v>
      </c>
      <c r="CI922">
        <v>143250</v>
      </c>
      <c r="CR922">
        <v>981</v>
      </c>
      <c r="CS922" t="s">
        <v>124</v>
      </c>
    </row>
    <row r="923" spans="1:97" x14ac:dyDescent="0.3">
      <c r="A923">
        <v>6</v>
      </c>
      <c r="B923">
        <v>50</v>
      </c>
      <c r="C923" t="s">
        <v>91</v>
      </c>
      <c r="D923">
        <v>85</v>
      </c>
      <c r="E923">
        <v>14115</v>
      </c>
      <c r="F923" t="s">
        <v>92</v>
      </c>
      <c r="G923" t="s">
        <v>93</v>
      </c>
      <c r="H923" t="s">
        <v>94</v>
      </c>
      <c r="I923" t="s">
        <v>95</v>
      </c>
      <c r="J923" t="s">
        <v>96</v>
      </c>
      <c r="K923" t="s">
        <v>134</v>
      </c>
      <c r="L923" t="s">
        <v>98</v>
      </c>
      <c r="M923" t="s">
        <v>218</v>
      </c>
      <c r="N923" t="s">
        <v>203</v>
      </c>
      <c r="O923" t="s">
        <v>101</v>
      </c>
      <c r="P923" t="s">
        <v>101</v>
      </c>
      <c r="Q923" t="s">
        <v>102</v>
      </c>
      <c r="R923" t="s">
        <v>170</v>
      </c>
      <c r="S923" s="3" t="str">
        <f>VLOOKUP(R923,'House Style2'!$A$1:$E$9,5,FALSE)</f>
        <v>Below Average</v>
      </c>
      <c r="T923">
        <v>5</v>
      </c>
      <c r="U923">
        <v>0.68351882145200449</v>
      </c>
      <c r="V923" t="s">
        <v>225</v>
      </c>
      <c r="W923">
        <v>5</v>
      </c>
      <c r="X923">
        <v>1993</v>
      </c>
      <c r="Y923">
        <v>1995</v>
      </c>
      <c r="Z923" t="s">
        <v>105</v>
      </c>
      <c r="AA923" t="s">
        <v>126</v>
      </c>
      <c r="AB923" t="s">
        <v>137</v>
      </c>
      <c r="AC923" t="s">
        <v>137</v>
      </c>
      <c r="AD923" t="s">
        <v>129</v>
      </c>
      <c r="AE923">
        <v>0</v>
      </c>
      <c r="AF923" t="s">
        <v>110</v>
      </c>
      <c r="AG923" t="s">
        <v>110</v>
      </c>
      <c r="AH923" t="s">
        <v>228</v>
      </c>
      <c r="AI923" t="s">
        <v>112</v>
      </c>
      <c r="AJ923" t="s">
        <v>110</v>
      </c>
      <c r="AK923" t="s">
        <v>156</v>
      </c>
      <c r="AL923" t="s">
        <v>113</v>
      </c>
      <c r="AM923">
        <v>732</v>
      </c>
      <c r="AN923" t="s">
        <v>114</v>
      </c>
      <c r="AO923">
        <v>0</v>
      </c>
      <c r="AP923">
        <v>64</v>
      </c>
      <c r="AQ923">
        <v>796</v>
      </c>
      <c r="AR923" t="s">
        <v>115</v>
      </c>
      <c r="AS923" t="s">
        <v>109</v>
      </c>
      <c r="AT923" t="s">
        <v>116</v>
      </c>
      <c r="AU923" t="s">
        <v>117</v>
      </c>
      <c r="AV923">
        <v>796</v>
      </c>
      <c r="AW923">
        <v>0.78473938233393337</v>
      </c>
      <c r="AX923" t="s">
        <v>195</v>
      </c>
      <c r="AY923">
        <v>566</v>
      </c>
      <c r="AZ923">
        <v>0</v>
      </c>
      <c r="BA923">
        <v>1362</v>
      </c>
      <c r="BB923">
        <v>1</v>
      </c>
      <c r="BC923">
        <v>0</v>
      </c>
      <c r="BD923">
        <v>1</v>
      </c>
      <c r="BE923">
        <v>1</v>
      </c>
      <c r="BF923">
        <v>1</v>
      </c>
      <c r="BG923">
        <v>1</v>
      </c>
      <c r="BH923" t="s">
        <v>110</v>
      </c>
      <c r="BI923">
        <v>5</v>
      </c>
      <c r="BJ923" t="s">
        <v>119</v>
      </c>
      <c r="BK923">
        <v>0</v>
      </c>
      <c r="BL923" t="s">
        <v>93</v>
      </c>
      <c r="BM923" t="s">
        <v>120</v>
      </c>
      <c r="BN923">
        <v>1993</v>
      </c>
      <c r="BO923" t="s">
        <v>114</v>
      </c>
      <c r="BP923">
        <v>2</v>
      </c>
      <c r="BQ923">
        <v>480</v>
      </c>
      <c r="BR923" t="s">
        <v>110</v>
      </c>
      <c r="BS923" t="s">
        <v>110</v>
      </c>
      <c r="BT923" t="s">
        <v>116</v>
      </c>
      <c r="BU923">
        <v>40</v>
      </c>
      <c r="BV923">
        <v>30</v>
      </c>
      <c r="BW923">
        <v>0</v>
      </c>
      <c r="BX923">
        <v>320</v>
      </c>
      <c r="BY923">
        <v>0</v>
      </c>
      <c r="BZ923">
        <v>0</v>
      </c>
      <c r="CA923" t="s">
        <v>93</v>
      </c>
      <c r="CB923" t="s">
        <v>131</v>
      </c>
      <c r="CC923" t="s">
        <v>215</v>
      </c>
      <c r="CD923">
        <v>700</v>
      </c>
      <c r="CE923">
        <v>10</v>
      </c>
      <c r="CF923">
        <v>2009</v>
      </c>
      <c r="CG923" t="s">
        <v>122</v>
      </c>
      <c r="CH923" t="s">
        <v>123</v>
      </c>
      <c r="CI923">
        <v>143000</v>
      </c>
      <c r="CR923">
        <v>796</v>
      </c>
      <c r="CS923" t="s">
        <v>124</v>
      </c>
    </row>
    <row r="924" spans="1:97" x14ac:dyDescent="0.3">
      <c r="A924">
        <v>137</v>
      </c>
      <c r="B924">
        <v>20</v>
      </c>
      <c r="C924" t="s">
        <v>91</v>
      </c>
      <c r="D924" t="s">
        <v>93</v>
      </c>
      <c r="E924">
        <v>10355</v>
      </c>
      <c r="F924" t="s">
        <v>92</v>
      </c>
      <c r="G924" t="s">
        <v>93</v>
      </c>
      <c r="H924" t="s">
        <v>94</v>
      </c>
      <c r="I924" t="s">
        <v>95</v>
      </c>
      <c r="J924" t="s">
        <v>96</v>
      </c>
      <c r="K924" t="s">
        <v>97</v>
      </c>
      <c r="L924" t="s">
        <v>98</v>
      </c>
      <c r="M924" t="s">
        <v>192</v>
      </c>
      <c r="N924" t="s">
        <v>100</v>
      </c>
      <c r="O924" t="s">
        <v>101</v>
      </c>
      <c r="P924" t="s">
        <v>101</v>
      </c>
      <c r="Q924" t="s">
        <v>102</v>
      </c>
      <c r="R924" t="s">
        <v>136</v>
      </c>
      <c r="S924" s="3" t="str">
        <f>VLOOKUP(R924,'House Style2'!$A$1:$E$9,5,FALSE)</f>
        <v>Above Average</v>
      </c>
      <c r="T924">
        <v>5</v>
      </c>
      <c r="U924">
        <v>0.73991454171848237</v>
      </c>
      <c r="V924" t="s">
        <v>225</v>
      </c>
      <c r="W924">
        <v>5</v>
      </c>
      <c r="X924">
        <v>1967</v>
      </c>
      <c r="Y924">
        <v>1967</v>
      </c>
      <c r="Z924" t="s">
        <v>105</v>
      </c>
      <c r="AA924" t="s">
        <v>126</v>
      </c>
      <c r="AB924" t="s">
        <v>176</v>
      </c>
      <c r="AC924" t="s">
        <v>176</v>
      </c>
      <c r="AD924" t="s">
        <v>108</v>
      </c>
      <c r="AE924">
        <v>196</v>
      </c>
      <c r="AF924" t="s">
        <v>110</v>
      </c>
      <c r="AG924" t="s">
        <v>110</v>
      </c>
      <c r="AH924" t="s">
        <v>171</v>
      </c>
      <c r="AI924" t="s">
        <v>110</v>
      </c>
      <c r="AJ924" t="s">
        <v>110</v>
      </c>
      <c r="AK924" t="s">
        <v>156</v>
      </c>
      <c r="AL924" t="s">
        <v>189</v>
      </c>
      <c r="AM924">
        <v>695</v>
      </c>
      <c r="AN924" t="s">
        <v>114</v>
      </c>
      <c r="AO924">
        <v>0</v>
      </c>
      <c r="AP924">
        <v>519</v>
      </c>
      <c r="AQ924">
        <v>1214</v>
      </c>
      <c r="AR924" t="s">
        <v>115</v>
      </c>
      <c r="AS924" t="s">
        <v>110</v>
      </c>
      <c r="AT924" t="s">
        <v>116</v>
      </c>
      <c r="AU924" t="s">
        <v>117</v>
      </c>
      <c r="AV924">
        <v>1214</v>
      </c>
      <c r="AW924">
        <v>0.58891720474505027</v>
      </c>
      <c r="AX924" t="s">
        <v>118</v>
      </c>
      <c r="AY924">
        <v>0</v>
      </c>
      <c r="AZ924">
        <v>0</v>
      </c>
      <c r="BA924">
        <v>1214</v>
      </c>
      <c r="BB924">
        <v>0</v>
      </c>
      <c r="BC924">
        <v>0</v>
      </c>
      <c r="BD924">
        <v>2</v>
      </c>
      <c r="BE924">
        <v>0</v>
      </c>
      <c r="BF924">
        <v>3</v>
      </c>
      <c r="BG924">
        <v>1</v>
      </c>
      <c r="BH924" t="s">
        <v>110</v>
      </c>
      <c r="BI924">
        <v>5</v>
      </c>
      <c r="BJ924" t="s">
        <v>119</v>
      </c>
      <c r="BK924">
        <v>1</v>
      </c>
      <c r="BL924" t="s">
        <v>220</v>
      </c>
      <c r="BM924" t="s">
        <v>120</v>
      </c>
      <c r="BN924">
        <v>1967</v>
      </c>
      <c r="BO924" t="s">
        <v>143</v>
      </c>
      <c r="BP924">
        <v>1</v>
      </c>
      <c r="BQ924">
        <v>318</v>
      </c>
      <c r="BR924" t="s">
        <v>110</v>
      </c>
      <c r="BS924" t="s">
        <v>110</v>
      </c>
      <c r="BT924" t="s">
        <v>116</v>
      </c>
      <c r="BU924">
        <v>0</v>
      </c>
      <c r="BV924">
        <v>111</v>
      </c>
      <c r="BW924">
        <v>0</v>
      </c>
      <c r="BX924">
        <v>0</v>
      </c>
      <c r="BY924">
        <v>0</v>
      </c>
      <c r="BZ924">
        <v>0</v>
      </c>
      <c r="CA924" t="s">
        <v>93</v>
      </c>
      <c r="CB924" t="s">
        <v>93</v>
      </c>
      <c r="CC924" t="s">
        <v>93</v>
      </c>
      <c r="CD924">
        <v>0</v>
      </c>
      <c r="CE924">
        <v>7</v>
      </c>
      <c r="CF924">
        <v>2007</v>
      </c>
      <c r="CG924" t="s">
        <v>122</v>
      </c>
      <c r="CH924" t="s">
        <v>123</v>
      </c>
      <c r="CI924">
        <v>143000</v>
      </c>
      <c r="CR924">
        <v>1214</v>
      </c>
      <c r="CS924" t="s">
        <v>124</v>
      </c>
    </row>
    <row r="925" spans="1:97" x14ac:dyDescent="0.3">
      <c r="A925">
        <v>589</v>
      </c>
      <c r="B925">
        <v>20</v>
      </c>
      <c r="C925" t="s">
        <v>91</v>
      </c>
      <c r="D925">
        <v>65</v>
      </c>
      <c r="E925">
        <v>25095</v>
      </c>
      <c r="F925" t="s">
        <v>92</v>
      </c>
      <c r="G925" t="s">
        <v>93</v>
      </c>
      <c r="H925" t="s">
        <v>94</v>
      </c>
      <c r="I925" t="s">
        <v>177</v>
      </c>
      <c r="J925" t="s">
        <v>96</v>
      </c>
      <c r="K925" t="s">
        <v>134</v>
      </c>
      <c r="L925" t="s">
        <v>186</v>
      </c>
      <c r="M925" t="s">
        <v>198</v>
      </c>
      <c r="N925" t="s">
        <v>100</v>
      </c>
      <c r="O925" t="s">
        <v>101</v>
      </c>
      <c r="P925" t="s">
        <v>101</v>
      </c>
      <c r="Q925" t="s">
        <v>102</v>
      </c>
      <c r="R925" t="s">
        <v>136</v>
      </c>
      <c r="S925" s="3" t="str">
        <f>VLOOKUP(R925,'House Style2'!$A$1:$E$9,5,FALSE)</f>
        <v>Above Average</v>
      </c>
      <c r="T925">
        <v>5</v>
      </c>
      <c r="U925">
        <v>0.99426216348699192</v>
      </c>
      <c r="V925" t="s">
        <v>225</v>
      </c>
      <c r="W925">
        <v>8</v>
      </c>
      <c r="X925">
        <v>1968</v>
      </c>
      <c r="Y925">
        <v>2003</v>
      </c>
      <c r="Z925" t="s">
        <v>216</v>
      </c>
      <c r="AA925" t="s">
        <v>217</v>
      </c>
      <c r="AB925" t="s">
        <v>127</v>
      </c>
      <c r="AC925" t="s">
        <v>127</v>
      </c>
      <c r="AD925" t="s">
        <v>129</v>
      </c>
      <c r="AE925">
        <v>0</v>
      </c>
      <c r="AF925" t="s">
        <v>110</v>
      </c>
      <c r="AG925" t="s">
        <v>110</v>
      </c>
      <c r="AH925" t="s">
        <v>171</v>
      </c>
      <c r="AI925" t="s">
        <v>110</v>
      </c>
      <c r="AJ925" t="s">
        <v>110</v>
      </c>
      <c r="AK925" t="s">
        <v>112</v>
      </c>
      <c r="AL925" t="s">
        <v>113</v>
      </c>
      <c r="AM925">
        <v>1324</v>
      </c>
      <c r="AN925" t="s">
        <v>114</v>
      </c>
      <c r="AO925">
        <v>0</v>
      </c>
      <c r="AP925">
        <v>113</v>
      </c>
      <c r="AQ925">
        <v>1437</v>
      </c>
      <c r="AR925" t="s">
        <v>115</v>
      </c>
      <c r="AS925" t="s">
        <v>109</v>
      </c>
      <c r="AT925" t="s">
        <v>116</v>
      </c>
      <c r="AU925" t="s">
        <v>117</v>
      </c>
      <c r="AV925">
        <v>1473</v>
      </c>
      <c r="AW925">
        <v>0.8194916014310627</v>
      </c>
      <c r="AX925" t="s">
        <v>118</v>
      </c>
      <c r="AY925">
        <v>0</v>
      </c>
      <c r="AZ925">
        <v>0</v>
      </c>
      <c r="BA925">
        <v>1473</v>
      </c>
      <c r="BB925">
        <v>2</v>
      </c>
      <c r="BC925">
        <v>0</v>
      </c>
      <c r="BD925">
        <v>1</v>
      </c>
      <c r="BE925">
        <v>0</v>
      </c>
      <c r="BF925">
        <v>1</v>
      </c>
      <c r="BG925">
        <v>1</v>
      </c>
      <c r="BH925" t="s">
        <v>109</v>
      </c>
      <c r="BI925">
        <v>5</v>
      </c>
      <c r="BJ925" t="s">
        <v>119</v>
      </c>
      <c r="BK925">
        <v>2</v>
      </c>
      <c r="BL925" t="s">
        <v>112</v>
      </c>
      <c r="BM925" t="s">
        <v>120</v>
      </c>
      <c r="BN925">
        <v>1968</v>
      </c>
      <c r="BO925" t="s">
        <v>114</v>
      </c>
      <c r="BP925">
        <v>1</v>
      </c>
      <c r="BQ925">
        <v>452</v>
      </c>
      <c r="BR925" t="s">
        <v>110</v>
      </c>
      <c r="BS925" t="s">
        <v>110</v>
      </c>
      <c r="BT925" t="s">
        <v>116</v>
      </c>
      <c r="BU925">
        <v>0</v>
      </c>
      <c r="BV925">
        <v>48</v>
      </c>
      <c r="BW925">
        <v>0</v>
      </c>
      <c r="BX925">
        <v>0</v>
      </c>
      <c r="BY925">
        <v>60</v>
      </c>
      <c r="BZ925">
        <v>0</v>
      </c>
      <c r="CA925" t="s">
        <v>93</v>
      </c>
      <c r="CB925" t="s">
        <v>93</v>
      </c>
      <c r="CC925" t="s">
        <v>93</v>
      </c>
      <c r="CD925">
        <v>0</v>
      </c>
      <c r="CE925">
        <v>6</v>
      </c>
      <c r="CF925">
        <v>2009</v>
      </c>
      <c r="CG925" t="s">
        <v>122</v>
      </c>
      <c r="CH925" t="s">
        <v>140</v>
      </c>
      <c r="CI925">
        <v>143000</v>
      </c>
      <c r="CR925">
        <v>1473</v>
      </c>
      <c r="CS925" t="s">
        <v>124</v>
      </c>
    </row>
    <row r="926" spans="1:97" x14ac:dyDescent="0.3">
      <c r="A926">
        <v>681</v>
      </c>
      <c r="B926">
        <v>120</v>
      </c>
      <c r="C926" t="s">
        <v>91</v>
      </c>
      <c r="D926">
        <v>50</v>
      </c>
      <c r="E926">
        <v>8012</v>
      </c>
      <c r="F926" t="s">
        <v>92</v>
      </c>
      <c r="G926" t="s">
        <v>93</v>
      </c>
      <c r="H926" t="s">
        <v>141</v>
      </c>
      <c r="I926" t="s">
        <v>95</v>
      </c>
      <c r="J926" t="s">
        <v>96</v>
      </c>
      <c r="K926" t="s">
        <v>134</v>
      </c>
      <c r="L926" t="s">
        <v>98</v>
      </c>
      <c r="M926" t="s">
        <v>201</v>
      </c>
      <c r="N926" t="s">
        <v>100</v>
      </c>
      <c r="O926" t="s">
        <v>101</v>
      </c>
      <c r="P926" t="s">
        <v>101</v>
      </c>
      <c r="Q926" t="s">
        <v>175</v>
      </c>
      <c r="R926" t="s">
        <v>136</v>
      </c>
      <c r="S926" s="3" t="str">
        <f>VLOOKUP(R926,'House Style2'!$A$1:$E$9,5,FALSE)</f>
        <v>Above Average</v>
      </c>
      <c r="T926">
        <v>6</v>
      </c>
      <c r="U926">
        <v>0.91414726361635068</v>
      </c>
      <c r="V926" t="s">
        <v>104</v>
      </c>
      <c r="W926">
        <v>5</v>
      </c>
      <c r="X926">
        <v>1980</v>
      </c>
      <c r="Y926">
        <v>1980</v>
      </c>
      <c r="Z926" t="s">
        <v>105</v>
      </c>
      <c r="AA926" t="s">
        <v>126</v>
      </c>
      <c r="AB926" t="s">
        <v>194</v>
      </c>
      <c r="AC926" t="s">
        <v>194</v>
      </c>
      <c r="AD926" t="s">
        <v>129</v>
      </c>
      <c r="AE926">
        <v>0</v>
      </c>
      <c r="AF926" t="s">
        <v>110</v>
      </c>
      <c r="AG926" t="s">
        <v>110</v>
      </c>
      <c r="AH926" t="s">
        <v>171</v>
      </c>
      <c r="AI926" t="s">
        <v>112</v>
      </c>
      <c r="AJ926" t="s">
        <v>110</v>
      </c>
      <c r="AK926" t="s">
        <v>156</v>
      </c>
      <c r="AL926" t="s">
        <v>189</v>
      </c>
      <c r="AM926">
        <v>543</v>
      </c>
      <c r="AN926" t="s">
        <v>189</v>
      </c>
      <c r="AO926">
        <v>119</v>
      </c>
      <c r="AP926">
        <v>261</v>
      </c>
      <c r="AQ926">
        <v>923</v>
      </c>
      <c r="AR926" t="s">
        <v>115</v>
      </c>
      <c r="AS926" t="s">
        <v>110</v>
      </c>
      <c r="AT926" t="s">
        <v>116</v>
      </c>
      <c r="AU926" t="s">
        <v>117</v>
      </c>
      <c r="AV926">
        <v>923</v>
      </c>
      <c r="AW926">
        <v>0.11194199195267751</v>
      </c>
      <c r="AX926" t="s">
        <v>195</v>
      </c>
      <c r="AY926">
        <v>0</v>
      </c>
      <c r="AZ926">
        <v>0</v>
      </c>
      <c r="BA926">
        <v>923</v>
      </c>
      <c r="BB926">
        <v>0</v>
      </c>
      <c r="BC926">
        <v>0</v>
      </c>
      <c r="BD926">
        <v>2</v>
      </c>
      <c r="BE926">
        <v>0</v>
      </c>
      <c r="BF926">
        <v>2</v>
      </c>
      <c r="BG926">
        <v>1</v>
      </c>
      <c r="BH926" t="s">
        <v>110</v>
      </c>
      <c r="BI926">
        <v>5</v>
      </c>
      <c r="BJ926" t="s">
        <v>119</v>
      </c>
      <c r="BK926">
        <v>1</v>
      </c>
      <c r="BL926" t="s">
        <v>110</v>
      </c>
      <c r="BM926" t="s">
        <v>120</v>
      </c>
      <c r="BN926">
        <v>1980</v>
      </c>
      <c r="BO926" t="s">
        <v>143</v>
      </c>
      <c r="BP926">
        <v>1</v>
      </c>
      <c r="BQ926">
        <v>264</v>
      </c>
      <c r="BR926" t="s">
        <v>110</v>
      </c>
      <c r="BS926" t="s">
        <v>110</v>
      </c>
      <c r="BT926" t="s">
        <v>116</v>
      </c>
      <c r="BU926">
        <v>80</v>
      </c>
      <c r="BV926">
        <v>0</v>
      </c>
      <c r="BW926">
        <v>0</v>
      </c>
      <c r="BX926">
        <v>0</v>
      </c>
      <c r="BY926">
        <v>0</v>
      </c>
      <c r="BZ926">
        <v>0</v>
      </c>
      <c r="CA926" t="s">
        <v>93</v>
      </c>
      <c r="CB926" t="s">
        <v>93</v>
      </c>
      <c r="CC926" t="s">
        <v>93</v>
      </c>
      <c r="CD926">
        <v>0</v>
      </c>
      <c r="CE926">
        <v>5</v>
      </c>
      <c r="CF926">
        <v>2010</v>
      </c>
      <c r="CG926" t="s">
        <v>122</v>
      </c>
      <c r="CH926" t="s">
        <v>123</v>
      </c>
      <c r="CI926">
        <v>143000</v>
      </c>
      <c r="CR926">
        <v>923</v>
      </c>
      <c r="CS926" t="s">
        <v>124</v>
      </c>
    </row>
    <row r="927" spans="1:97" x14ac:dyDescent="0.3">
      <c r="A927">
        <v>722</v>
      </c>
      <c r="B927">
        <v>120</v>
      </c>
      <c r="C927" t="s">
        <v>158</v>
      </c>
      <c r="D927" t="s">
        <v>93</v>
      </c>
      <c r="E927">
        <v>4426</v>
      </c>
      <c r="F927" t="s">
        <v>92</v>
      </c>
      <c r="G927" t="s">
        <v>93</v>
      </c>
      <c r="H927" t="s">
        <v>141</v>
      </c>
      <c r="I927" t="s">
        <v>95</v>
      </c>
      <c r="J927" t="s">
        <v>96</v>
      </c>
      <c r="K927" t="s">
        <v>134</v>
      </c>
      <c r="L927" t="s">
        <v>98</v>
      </c>
      <c r="M927" t="s">
        <v>167</v>
      </c>
      <c r="N927" t="s">
        <v>100</v>
      </c>
      <c r="O927" t="s">
        <v>101</v>
      </c>
      <c r="P927" t="s">
        <v>101</v>
      </c>
      <c r="Q927" t="s">
        <v>175</v>
      </c>
      <c r="R927" t="s">
        <v>136</v>
      </c>
      <c r="S927" s="3" t="str">
        <f>VLOOKUP(R927,'House Style2'!$A$1:$E$9,5,FALSE)</f>
        <v>Above Average</v>
      </c>
      <c r="T927">
        <v>6</v>
      </c>
      <c r="U927">
        <v>0.5110561724427809</v>
      </c>
      <c r="V927" t="s">
        <v>104</v>
      </c>
      <c r="W927">
        <v>5</v>
      </c>
      <c r="X927">
        <v>2004</v>
      </c>
      <c r="Y927">
        <v>2004</v>
      </c>
      <c r="Z927" t="s">
        <v>105</v>
      </c>
      <c r="AA927" t="s">
        <v>126</v>
      </c>
      <c r="AB927" t="s">
        <v>137</v>
      </c>
      <c r="AC927" t="s">
        <v>137</v>
      </c>
      <c r="AD927" t="s">
        <v>108</v>
      </c>
      <c r="AE927">
        <v>169</v>
      </c>
      <c r="AF927" t="s">
        <v>112</v>
      </c>
      <c r="AG927" t="s">
        <v>110</v>
      </c>
      <c r="AH927" t="s">
        <v>111</v>
      </c>
      <c r="AI927" t="s">
        <v>112</v>
      </c>
      <c r="AJ927" t="s">
        <v>110</v>
      </c>
      <c r="AK927" t="s">
        <v>130</v>
      </c>
      <c r="AL927" t="s">
        <v>113</v>
      </c>
      <c r="AM927">
        <v>662</v>
      </c>
      <c r="AN927" t="s">
        <v>114</v>
      </c>
      <c r="AO927">
        <v>0</v>
      </c>
      <c r="AP927">
        <v>186</v>
      </c>
      <c r="AQ927">
        <v>848</v>
      </c>
      <c r="AR927" t="s">
        <v>115</v>
      </c>
      <c r="AS927" t="s">
        <v>109</v>
      </c>
      <c r="AT927" t="s">
        <v>116</v>
      </c>
      <c r="AU927" t="s">
        <v>117</v>
      </c>
      <c r="AV927">
        <v>848</v>
      </c>
      <c r="AW927">
        <v>0.77464900244191193</v>
      </c>
      <c r="AX927" t="s">
        <v>195</v>
      </c>
      <c r="AY927">
        <v>0</v>
      </c>
      <c r="AZ927">
        <v>0</v>
      </c>
      <c r="BA927">
        <v>848</v>
      </c>
      <c r="BB927">
        <v>1</v>
      </c>
      <c r="BC927">
        <v>0</v>
      </c>
      <c r="BD927">
        <v>1</v>
      </c>
      <c r="BE927">
        <v>0</v>
      </c>
      <c r="BF927">
        <v>1</v>
      </c>
      <c r="BG927">
        <v>1</v>
      </c>
      <c r="BH927" t="s">
        <v>112</v>
      </c>
      <c r="BI927">
        <v>3</v>
      </c>
      <c r="BJ927" t="s">
        <v>119</v>
      </c>
      <c r="BK927">
        <v>0</v>
      </c>
      <c r="BL927" t="s">
        <v>93</v>
      </c>
      <c r="BM927" t="s">
        <v>120</v>
      </c>
      <c r="BN927">
        <v>2004</v>
      </c>
      <c r="BO927" t="s">
        <v>143</v>
      </c>
      <c r="BP927">
        <v>2</v>
      </c>
      <c r="BQ927">
        <v>420</v>
      </c>
      <c r="BR927" t="s">
        <v>110</v>
      </c>
      <c r="BS927" t="s">
        <v>110</v>
      </c>
      <c r="BT927" t="s">
        <v>116</v>
      </c>
      <c r="BU927">
        <v>160</v>
      </c>
      <c r="BV927">
        <v>0</v>
      </c>
      <c r="BW927">
        <v>0</v>
      </c>
      <c r="BX927">
        <v>0</v>
      </c>
      <c r="BY927">
        <v>0</v>
      </c>
      <c r="BZ927">
        <v>0</v>
      </c>
      <c r="CA927" t="s">
        <v>93</v>
      </c>
      <c r="CB927" t="s">
        <v>93</v>
      </c>
      <c r="CC927" t="s">
        <v>93</v>
      </c>
      <c r="CD927">
        <v>0</v>
      </c>
      <c r="CE927">
        <v>5</v>
      </c>
      <c r="CF927">
        <v>2010</v>
      </c>
      <c r="CG927" t="s">
        <v>122</v>
      </c>
      <c r="CH927" t="s">
        <v>123</v>
      </c>
      <c r="CI927">
        <v>143000</v>
      </c>
      <c r="CR927">
        <v>848</v>
      </c>
      <c r="CS927" t="s">
        <v>124</v>
      </c>
    </row>
    <row r="928" spans="1:97" x14ac:dyDescent="0.3">
      <c r="A928">
        <v>944</v>
      </c>
      <c r="B928">
        <v>90</v>
      </c>
      <c r="C928" t="s">
        <v>91</v>
      </c>
      <c r="D928">
        <v>100</v>
      </c>
      <c r="E928">
        <v>25000</v>
      </c>
      <c r="F928" t="s">
        <v>92</v>
      </c>
      <c r="G928" t="s">
        <v>93</v>
      </c>
      <c r="H928" t="s">
        <v>141</v>
      </c>
      <c r="I928" t="s">
        <v>177</v>
      </c>
      <c r="J928" t="s">
        <v>96</v>
      </c>
      <c r="K928" t="s">
        <v>134</v>
      </c>
      <c r="L928" t="s">
        <v>98</v>
      </c>
      <c r="M928" t="s">
        <v>218</v>
      </c>
      <c r="N928" t="s">
        <v>203</v>
      </c>
      <c r="O928" t="s">
        <v>101</v>
      </c>
      <c r="P928" t="s">
        <v>101</v>
      </c>
      <c r="Q928" t="s">
        <v>240</v>
      </c>
      <c r="R928" t="s">
        <v>136</v>
      </c>
      <c r="S928" s="3" t="str">
        <f>VLOOKUP(R928,'House Style2'!$A$1:$E$9,5,FALSE)</f>
        <v>Above Average</v>
      </c>
      <c r="T928">
        <v>5</v>
      </c>
      <c r="U928">
        <v>0.40749725508371992</v>
      </c>
      <c r="V928" t="s">
        <v>225</v>
      </c>
      <c r="W928">
        <v>4</v>
      </c>
      <c r="X928">
        <v>1967</v>
      </c>
      <c r="Y928">
        <v>1967</v>
      </c>
      <c r="Z928" t="s">
        <v>105</v>
      </c>
      <c r="AA928" t="s">
        <v>126</v>
      </c>
      <c r="AB928" t="s">
        <v>107</v>
      </c>
      <c r="AC928" t="s">
        <v>194</v>
      </c>
      <c r="AD928" t="s">
        <v>129</v>
      </c>
      <c r="AE928">
        <v>0</v>
      </c>
      <c r="AF928" t="s">
        <v>110</v>
      </c>
      <c r="AG928" t="s">
        <v>110</v>
      </c>
      <c r="AH928" t="s">
        <v>171</v>
      </c>
      <c r="AI928" t="s">
        <v>110</v>
      </c>
      <c r="AJ928" t="s">
        <v>110</v>
      </c>
      <c r="AK928" t="s">
        <v>130</v>
      </c>
      <c r="AL928" t="s">
        <v>114</v>
      </c>
      <c r="AM928">
        <v>0</v>
      </c>
      <c r="AN928" t="s">
        <v>114</v>
      </c>
      <c r="AO928">
        <v>0</v>
      </c>
      <c r="AP928">
        <v>1632</v>
      </c>
      <c r="AQ928">
        <v>1632</v>
      </c>
      <c r="AR928" t="s">
        <v>115</v>
      </c>
      <c r="AS928" t="s">
        <v>110</v>
      </c>
      <c r="AT928" t="s">
        <v>116</v>
      </c>
      <c r="AU928" t="s">
        <v>117</v>
      </c>
      <c r="AV928">
        <v>1632</v>
      </c>
      <c r="AW928">
        <v>0.76950098431752012</v>
      </c>
      <c r="AX928" t="s">
        <v>118</v>
      </c>
      <c r="AY928">
        <v>0</v>
      </c>
      <c r="AZ928">
        <v>0</v>
      </c>
      <c r="BA928">
        <v>1632</v>
      </c>
      <c r="BB928">
        <v>0</v>
      </c>
      <c r="BC928">
        <v>0</v>
      </c>
      <c r="BD928">
        <v>2</v>
      </c>
      <c r="BE928">
        <v>0</v>
      </c>
      <c r="BF928">
        <v>4</v>
      </c>
      <c r="BG928">
        <v>2</v>
      </c>
      <c r="BH928" t="s">
        <v>110</v>
      </c>
      <c r="BI928">
        <v>8</v>
      </c>
      <c r="BJ928" t="s">
        <v>119</v>
      </c>
      <c r="BK928">
        <v>0</v>
      </c>
      <c r="BL928" t="s">
        <v>93</v>
      </c>
      <c r="BM928" t="s">
        <v>120</v>
      </c>
      <c r="BN928">
        <v>1967</v>
      </c>
      <c r="BO928" t="s">
        <v>114</v>
      </c>
      <c r="BP928">
        <v>2</v>
      </c>
      <c r="BQ928">
        <v>576</v>
      </c>
      <c r="BR928" t="s">
        <v>110</v>
      </c>
      <c r="BS928" t="s">
        <v>110</v>
      </c>
      <c r="BT928" t="s">
        <v>238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 t="s">
        <v>93</v>
      </c>
      <c r="CB928" t="s">
        <v>93</v>
      </c>
      <c r="CC928" t="s">
        <v>93</v>
      </c>
      <c r="CD928">
        <v>0</v>
      </c>
      <c r="CE928">
        <v>6</v>
      </c>
      <c r="CF928">
        <v>2007</v>
      </c>
      <c r="CG928" t="s">
        <v>122</v>
      </c>
      <c r="CH928" t="s">
        <v>123</v>
      </c>
      <c r="CI928">
        <v>143000</v>
      </c>
      <c r="CR928" t="s">
        <v>124</v>
      </c>
      <c r="CS928">
        <v>1632</v>
      </c>
    </row>
    <row r="929" spans="1:97" x14ac:dyDescent="0.3">
      <c r="A929">
        <v>947</v>
      </c>
      <c r="B929">
        <v>80</v>
      </c>
      <c r="C929" t="s">
        <v>91</v>
      </c>
      <c r="D929">
        <v>70</v>
      </c>
      <c r="E929">
        <v>8163</v>
      </c>
      <c r="F929" t="s">
        <v>92</v>
      </c>
      <c r="G929" t="s">
        <v>93</v>
      </c>
      <c r="H929" t="s">
        <v>141</v>
      </c>
      <c r="I929" t="s">
        <v>95</v>
      </c>
      <c r="J929" t="s">
        <v>96</v>
      </c>
      <c r="K929" t="s">
        <v>134</v>
      </c>
      <c r="L929" t="s">
        <v>98</v>
      </c>
      <c r="M929" t="s">
        <v>192</v>
      </c>
      <c r="N929" t="s">
        <v>100</v>
      </c>
      <c r="O929" t="s">
        <v>101</v>
      </c>
      <c r="P929" t="s">
        <v>101</v>
      </c>
      <c r="Q929" t="s">
        <v>102</v>
      </c>
      <c r="R929" t="s">
        <v>193</v>
      </c>
      <c r="S929" s="3" t="str">
        <f>VLOOKUP(R929,'House Style2'!$A$1:$E$9,5,FALSE)</f>
        <v>Above Average</v>
      </c>
      <c r="T929">
        <v>5</v>
      </c>
      <c r="U929">
        <v>0.10845119117377433</v>
      </c>
      <c r="V929" t="s">
        <v>225</v>
      </c>
      <c r="W929">
        <v>6</v>
      </c>
      <c r="X929">
        <v>1959</v>
      </c>
      <c r="Y929">
        <v>1959</v>
      </c>
      <c r="Z929" t="s">
        <v>105</v>
      </c>
      <c r="AA929" t="s">
        <v>126</v>
      </c>
      <c r="AB929" t="s">
        <v>107</v>
      </c>
      <c r="AC929" t="s">
        <v>107</v>
      </c>
      <c r="AD929" t="s">
        <v>108</v>
      </c>
      <c r="AE929">
        <v>128</v>
      </c>
      <c r="AF929" t="s">
        <v>110</v>
      </c>
      <c r="AG929" t="s">
        <v>112</v>
      </c>
      <c r="AH929" t="s">
        <v>171</v>
      </c>
      <c r="AI929" t="s">
        <v>110</v>
      </c>
      <c r="AJ929" t="s">
        <v>110</v>
      </c>
      <c r="AK929" t="s">
        <v>130</v>
      </c>
      <c r="AL929" t="s">
        <v>151</v>
      </c>
      <c r="AM929">
        <v>748</v>
      </c>
      <c r="AN929" t="s">
        <v>189</v>
      </c>
      <c r="AO929">
        <v>294</v>
      </c>
      <c r="AP929">
        <v>102</v>
      </c>
      <c r="AQ929">
        <v>1144</v>
      </c>
      <c r="AR929" t="s">
        <v>115</v>
      </c>
      <c r="AS929" t="s">
        <v>110</v>
      </c>
      <c r="AT929" t="s">
        <v>116</v>
      </c>
      <c r="AU929" t="s">
        <v>117</v>
      </c>
      <c r="AV929">
        <v>1144</v>
      </c>
      <c r="AW929">
        <v>5.8667825159834819E-2</v>
      </c>
      <c r="AX929" t="s">
        <v>118</v>
      </c>
      <c r="AY929">
        <v>0</v>
      </c>
      <c r="AZ929">
        <v>0</v>
      </c>
      <c r="BA929">
        <v>1144</v>
      </c>
      <c r="BB929">
        <v>1</v>
      </c>
      <c r="BC929">
        <v>0</v>
      </c>
      <c r="BD929">
        <v>1</v>
      </c>
      <c r="BE929">
        <v>0</v>
      </c>
      <c r="BF929">
        <v>3</v>
      </c>
      <c r="BG929">
        <v>1</v>
      </c>
      <c r="BH929" t="s">
        <v>110</v>
      </c>
      <c r="BI929">
        <v>6</v>
      </c>
      <c r="BJ929" t="s">
        <v>119</v>
      </c>
      <c r="BK929">
        <v>1</v>
      </c>
      <c r="BL929" t="s">
        <v>110</v>
      </c>
      <c r="BM929" t="s">
        <v>120</v>
      </c>
      <c r="BN929">
        <v>1959</v>
      </c>
      <c r="BO929" t="s">
        <v>143</v>
      </c>
      <c r="BP929">
        <v>1</v>
      </c>
      <c r="BQ929">
        <v>796</v>
      </c>
      <c r="BR929" t="s">
        <v>110</v>
      </c>
      <c r="BS929" t="s">
        <v>110</v>
      </c>
      <c r="BT929" t="s">
        <v>116</v>
      </c>
      <c r="BU929">
        <v>86</v>
      </c>
      <c r="BV929">
        <v>0</v>
      </c>
      <c r="BW929">
        <v>0</v>
      </c>
      <c r="BX929">
        <v>0</v>
      </c>
      <c r="BY929">
        <v>0</v>
      </c>
      <c r="BZ929">
        <v>0</v>
      </c>
      <c r="CA929" t="s">
        <v>93</v>
      </c>
      <c r="CB929" t="s">
        <v>93</v>
      </c>
      <c r="CC929" t="s">
        <v>93</v>
      </c>
      <c r="CD929">
        <v>0</v>
      </c>
      <c r="CE929">
        <v>3</v>
      </c>
      <c r="CF929">
        <v>2006</v>
      </c>
      <c r="CG929" t="s">
        <v>122</v>
      </c>
      <c r="CH929" t="s">
        <v>123</v>
      </c>
      <c r="CI929">
        <v>143000</v>
      </c>
      <c r="CR929">
        <v>1144</v>
      </c>
      <c r="CS929" t="s">
        <v>124</v>
      </c>
    </row>
    <row r="930" spans="1:97" x14ac:dyDescent="0.3">
      <c r="A930">
        <v>1150</v>
      </c>
      <c r="B930">
        <v>70</v>
      </c>
      <c r="C930" t="s">
        <v>158</v>
      </c>
      <c r="D930">
        <v>50</v>
      </c>
      <c r="E930">
        <v>9000</v>
      </c>
      <c r="F930" t="s">
        <v>92</v>
      </c>
      <c r="G930" t="s">
        <v>93</v>
      </c>
      <c r="H930" t="s">
        <v>141</v>
      </c>
      <c r="I930" t="s">
        <v>95</v>
      </c>
      <c r="J930" t="s">
        <v>96</v>
      </c>
      <c r="K930" t="s">
        <v>134</v>
      </c>
      <c r="L930" t="s">
        <v>98</v>
      </c>
      <c r="M930" t="s">
        <v>159</v>
      </c>
      <c r="N930" t="s">
        <v>100</v>
      </c>
      <c r="O930" t="s">
        <v>160</v>
      </c>
      <c r="P930" t="s">
        <v>101</v>
      </c>
      <c r="Q930" t="s">
        <v>102</v>
      </c>
      <c r="R930" t="s">
        <v>103</v>
      </c>
      <c r="S930" s="3" t="str">
        <f>VLOOKUP(R930,'House Style2'!$A$1:$E$9,5,FALSE)</f>
        <v>Above Average</v>
      </c>
      <c r="T930">
        <v>7</v>
      </c>
      <c r="U930">
        <v>1.4513830602517208E-3</v>
      </c>
      <c r="V930" t="s">
        <v>104</v>
      </c>
      <c r="W930">
        <v>9</v>
      </c>
      <c r="X930">
        <v>1920</v>
      </c>
      <c r="Y930">
        <v>1988</v>
      </c>
      <c r="Z930" t="s">
        <v>125</v>
      </c>
      <c r="AA930" t="s">
        <v>126</v>
      </c>
      <c r="AB930" t="s">
        <v>137</v>
      </c>
      <c r="AC930" t="s">
        <v>137</v>
      </c>
      <c r="AD930" t="s">
        <v>129</v>
      </c>
      <c r="AE930">
        <v>0</v>
      </c>
      <c r="AF930" t="s">
        <v>110</v>
      </c>
      <c r="AG930" t="s">
        <v>112</v>
      </c>
      <c r="AH930" t="s">
        <v>111</v>
      </c>
      <c r="AI930" t="s">
        <v>110</v>
      </c>
      <c r="AJ930" t="s">
        <v>110</v>
      </c>
      <c r="AK930" t="s">
        <v>156</v>
      </c>
      <c r="AL930" t="s">
        <v>151</v>
      </c>
      <c r="AM930">
        <v>624</v>
      </c>
      <c r="AN930" t="s">
        <v>114</v>
      </c>
      <c r="AO930">
        <v>0</v>
      </c>
      <c r="AP930">
        <v>26</v>
      </c>
      <c r="AQ930">
        <v>650</v>
      </c>
      <c r="AR930" t="s">
        <v>115</v>
      </c>
      <c r="AS930" t="s">
        <v>109</v>
      </c>
      <c r="AT930" t="s">
        <v>116</v>
      </c>
      <c r="AU930" t="s">
        <v>117</v>
      </c>
      <c r="AV930">
        <v>832</v>
      </c>
      <c r="AW930">
        <v>0.91382400096497851</v>
      </c>
      <c r="AX930" t="s">
        <v>195</v>
      </c>
      <c r="AY930">
        <v>650</v>
      </c>
      <c r="AZ930">
        <v>0</v>
      </c>
      <c r="BA930">
        <v>1482</v>
      </c>
      <c r="BB930">
        <v>0</v>
      </c>
      <c r="BC930">
        <v>1</v>
      </c>
      <c r="BD930">
        <v>1</v>
      </c>
      <c r="BE930">
        <v>0</v>
      </c>
      <c r="BF930">
        <v>3</v>
      </c>
      <c r="BG930">
        <v>1</v>
      </c>
      <c r="BH930" t="s">
        <v>110</v>
      </c>
      <c r="BI930">
        <v>7</v>
      </c>
      <c r="BJ930" t="s">
        <v>119</v>
      </c>
      <c r="BK930">
        <v>0</v>
      </c>
      <c r="BL930" t="s">
        <v>93</v>
      </c>
      <c r="BM930" t="s">
        <v>164</v>
      </c>
      <c r="BN930">
        <v>1930</v>
      </c>
      <c r="BO930" t="s">
        <v>114</v>
      </c>
      <c r="BP930">
        <v>2</v>
      </c>
      <c r="BQ930">
        <v>324</v>
      </c>
      <c r="BR930" t="s">
        <v>110</v>
      </c>
      <c r="BS930" t="s">
        <v>110</v>
      </c>
      <c r="BT930" t="s">
        <v>116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 t="s">
        <v>93</v>
      </c>
      <c r="CB930" t="s">
        <v>93</v>
      </c>
      <c r="CC930" t="s">
        <v>93</v>
      </c>
      <c r="CD930">
        <v>0</v>
      </c>
      <c r="CE930">
        <v>7</v>
      </c>
      <c r="CF930">
        <v>2009</v>
      </c>
      <c r="CG930" t="s">
        <v>122</v>
      </c>
      <c r="CH930" t="s">
        <v>123</v>
      </c>
      <c r="CI930">
        <v>143000</v>
      </c>
      <c r="CR930">
        <v>832</v>
      </c>
      <c r="CS930" t="s">
        <v>124</v>
      </c>
    </row>
    <row r="931" spans="1:97" x14ac:dyDescent="0.3">
      <c r="A931">
        <v>1223</v>
      </c>
      <c r="B931">
        <v>50</v>
      </c>
      <c r="C931" t="s">
        <v>91</v>
      </c>
      <c r="D931">
        <v>78</v>
      </c>
      <c r="E931">
        <v>10496</v>
      </c>
      <c r="F931" t="s">
        <v>92</v>
      </c>
      <c r="G931" t="s">
        <v>93</v>
      </c>
      <c r="H931" t="s">
        <v>141</v>
      </c>
      <c r="I931" t="s">
        <v>95</v>
      </c>
      <c r="J931" t="s">
        <v>96</v>
      </c>
      <c r="K931" t="s">
        <v>134</v>
      </c>
      <c r="L931" t="s">
        <v>98</v>
      </c>
      <c r="M931" t="s">
        <v>192</v>
      </c>
      <c r="N931" t="s">
        <v>100</v>
      </c>
      <c r="O931" t="s">
        <v>160</v>
      </c>
      <c r="P931" t="s">
        <v>101</v>
      </c>
      <c r="Q931" t="s">
        <v>102</v>
      </c>
      <c r="R931" t="s">
        <v>170</v>
      </c>
      <c r="S931" s="3" t="str">
        <f>VLOOKUP(R931,'House Style2'!$A$1:$E$9,5,FALSE)</f>
        <v>Below Average</v>
      </c>
      <c r="T931">
        <v>6</v>
      </c>
      <c r="U931">
        <v>0.45437961132758875</v>
      </c>
      <c r="V931" t="s">
        <v>104</v>
      </c>
      <c r="W931">
        <v>6</v>
      </c>
      <c r="X931">
        <v>1949</v>
      </c>
      <c r="Y931">
        <v>1950</v>
      </c>
      <c r="Z931" t="s">
        <v>105</v>
      </c>
      <c r="AA931" t="s">
        <v>126</v>
      </c>
      <c r="AB931" t="s">
        <v>127</v>
      </c>
      <c r="AC931" t="s">
        <v>127</v>
      </c>
      <c r="AD931" t="s">
        <v>108</v>
      </c>
      <c r="AE931">
        <v>320</v>
      </c>
      <c r="AF931" t="s">
        <v>110</v>
      </c>
      <c r="AG931" t="s">
        <v>110</v>
      </c>
      <c r="AH931" t="s">
        <v>171</v>
      </c>
      <c r="AI931" t="s">
        <v>110</v>
      </c>
      <c r="AJ931" t="s">
        <v>110</v>
      </c>
      <c r="AK931" t="s">
        <v>163</v>
      </c>
      <c r="AL931" t="s">
        <v>172</v>
      </c>
      <c r="AM931">
        <v>196</v>
      </c>
      <c r="AN931" t="s">
        <v>114</v>
      </c>
      <c r="AO931">
        <v>0</v>
      </c>
      <c r="AP931">
        <v>844</v>
      </c>
      <c r="AQ931">
        <v>1040</v>
      </c>
      <c r="AR931" t="s">
        <v>115</v>
      </c>
      <c r="AS931" t="s">
        <v>109</v>
      </c>
      <c r="AT931" t="s">
        <v>116</v>
      </c>
      <c r="AU931" t="s">
        <v>117</v>
      </c>
      <c r="AV931">
        <v>1168</v>
      </c>
      <c r="AW931">
        <v>0.67807747888136982</v>
      </c>
      <c r="AX931" t="s">
        <v>118</v>
      </c>
      <c r="AY931">
        <v>678</v>
      </c>
      <c r="AZ931">
        <v>0</v>
      </c>
      <c r="BA931">
        <v>1846</v>
      </c>
      <c r="BB931">
        <v>0</v>
      </c>
      <c r="BC931">
        <v>0</v>
      </c>
      <c r="BD931">
        <v>2</v>
      </c>
      <c r="BE931">
        <v>0</v>
      </c>
      <c r="BF931">
        <v>3</v>
      </c>
      <c r="BG931">
        <v>1</v>
      </c>
      <c r="BH931" t="s">
        <v>110</v>
      </c>
      <c r="BI931">
        <v>7</v>
      </c>
      <c r="BJ931" t="s">
        <v>119</v>
      </c>
      <c r="BK931">
        <v>1</v>
      </c>
      <c r="BL931" t="s">
        <v>112</v>
      </c>
      <c r="BM931" t="s">
        <v>120</v>
      </c>
      <c r="BN931">
        <v>1949</v>
      </c>
      <c r="BO931" t="s">
        <v>114</v>
      </c>
      <c r="BP931">
        <v>1</v>
      </c>
      <c r="BQ931">
        <v>315</v>
      </c>
      <c r="BR931" t="s">
        <v>110</v>
      </c>
      <c r="BS931" t="s">
        <v>110</v>
      </c>
      <c r="BT931" t="s">
        <v>116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 t="s">
        <v>93</v>
      </c>
      <c r="CB931" t="s">
        <v>182</v>
      </c>
      <c r="CC931" t="s">
        <v>93</v>
      </c>
      <c r="CD931">
        <v>0</v>
      </c>
      <c r="CE931">
        <v>1</v>
      </c>
      <c r="CF931">
        <v>2007</v>
      </c>
      <c r="CG931" t="s">
        <v>122</v>
      </c>
      <c r="CH931" t="s">
        <v>123</v>
      </c>
      <c r="CI931">
        <v>143000</v>
      </c>
      <c r="CR931">
        <v>1168</v>
      </c>
      <c r="CS931" t="s">
        <v>124</v>
      </c>
    </row>
    <row r="932" spans="1:97" x14ac:dyDescent="0.3">
      <c r="A932">
        <v>1287</v>
      </c>
      <c r="B932">
        <v>20</v>
      </c>
      <c r="C932" t="s">
        <v>91</v>
      </c>
      <c r="D932" t="s">
        <v>93</v>
      </c>
      <c r="E932">
        <v>9790</v>
      </c>
      <c r="F932" t="s">
        <v>92</v>
      </c>
      <c r="G932" t="s">
        <v>93</v>
      </c>
      <c r="H932" t="s">
        <v>141</v>
      </c>
      <c r="I932" t="s">
        <v>95</v>
      </c>
      <c r="J932" t="s">
        <v>96</v>
      </c>
      <c r="K932" t="s">
        <v>134</v>
      </c>
      <c r="L932" t="s">
        <v>98</v>
      </c>
      <c r="M932" t="s">
        <v>211</v>
      </c>
      <c r="N932" t="s">
        <v>203</v>
      </c>
      <c r="O932" t="s">
        <v>230</v>
      </c>
      <c r="P932" t="s">
        <v>101</v>
      </c>
      <c r="Q932" t="s">
        <v>102</v>
      </c>
      <c r="R932" t="s">
        <v>136</v>
      </c>
      <c r="S932" s="3" t="str">
        <f>VLOOKUP(R932,'House Style2'!$A$1:$E$9,5,FALSE)</f>
        <v>Above Average</v>
      </c>
      <c r="T932">
        <v>6</v>
      </c>
      <c r="U932">
        <v>0.75938148575392794</v>
      </c>
      <c r="V932" t="s">
        <v>104</v>
      </c>
      <c r="W932">
        <v>5</v>
      </c>
      <c r="X932">
        <v>1963</v>
      </c>
      <c r="Y932">
        <v>1963</v>
      </c>
      <c r="Z932" t="s">
        <v>125</v>
      </c>
      <c r="AA932" t="s">
        <v>126</v>
      </c>
      <c r="AB932" t="s">
        <v>107</v>
      </c>
      <c r="AC932" t="s">
        <v>107</v>
      </c>
      <c r="AD932" t="s">
        <v>108</v>
      </c>
      <c r="AE932">
        <v>451</v>
      </c>
      <c r="AF932" t="s">
        <v>110</v>
      </c>
      <c r="AG932" t="s">
        <v>110</v>
      </c>
      <c r="AH932" t="s">
        <v>171</v>
      </c>
      <c r="AI932" t="s">
        <v>110</v>
      </c>
      <c r="AJ932" t="s">
        <v>110</v>
      </c>
      <c r="AK932" t="s">
        <v>156</v>
      </c>
      <c r="AL932" t="s">
        <v>151</v>
      </c>
      <c r="AM932">
        <v>569</v>
      </c>
      <c r="AN932" t="s">
        <v>172</v>
      </c>
      <c r="AO932">
        <v>81</v>
      </c>
      <c r="AP932">
        <v>678</v>
      </c>
      <c r="AQ932">
        <v>1328</v>
      </c>
      <c r="AR932" t="s">
        <v>115</v>
      </c>
      <c r="AS932" t="s">
        <v>110</v>
      </c>
      <c r="AT932" t="s">
        <v>116</v>
      </c>
      <c r="AU932" t="s">
        <v>117</v>
      </c>
      <c r="AV932">
        <v>1328</v>
      </c>
      <c r="AW932">
        <v>8.8024893102771062E-2</v>
      </c>
      <c r="AX932" t="s">
        <v>118</v>
      </c>
      <c r="AY932">
        <v>0</v>
      </c>
      <c r="AZ932">
        <v>0</v>
      </c>
      <c r="BA932">
        <v>1328</v>
      </c>
      <c r="BB932">
        <v>1</v>
      </c>
      <c r="BC932">
        <v>0</v>
      </c>
      <c r="BD932">
        <v>1</v>
      </c>
      <c r="BE932">
        <v>1</v>
      </c>
      <c r="BF932">
        <v>3</v>
      </c>
      <c r="BG932">
        <v>1</v>
      </c>
      <c r="BH932" t="s">
        <v>110</v>
      </c>
      <c r="BI932">
        <v>6</v>
      </c>
      <c r="BJ932" t="s">
        <v>119</v>
      </c>
      <c r="BK932">
        <v>2</v>
      </c>
      <c r="BL932" t="s">
        <v>112</v>
      </c>
      <c r="BM932" t="s">
        <v>120</v>
      </c>
      <c r="BN932">
        <v>1963</v>
      </c>
      <c r="BO932" t="s">
        <v>114</v>
      </c>
      <c r="BP932">
        <v>2</v>
      </c>
      <c r="BQ932">
        <v>528</v>
      </c>
      <c r="BR932" t="s">
        <v>110</v>
      </c>
      <c r="BS932" t="s">
        <v>110</v>
      </c>
      <c r="BT932" t="s">
        <v>116</v>
      </c>
      <c r="BU932">
        <v>0</v>
      </c>
      <c r="BV932">
        <v>26</v>
      </c>
      <c r="BW932">
        <v>0</v>
      </c>
      <c r="BX932">
        <v>0</v>
      </c>
      <c r="BY932">
        <v>0</v>
      </c>
      <c r="BZ932">
        <v>0</v>
      </c>
      <c r="CA932" t="s">
        <v>93</v>
      </c>
      <c r="CB932" t="s">
        <v>93</v>
      </c>
      <c r="CC932" t="s">
        <v>93</v>
      </c>
      <c r="CD932">
        <v>0</v>
      </c>
      <c r="CE932">
        <v>6</v>
      </c>
      <c r="CF932">
        <v>2010</v>
      </c>
      <c r="CG932" t="s">
        <v>122</v>
      </c>
      <c r="CH932" t="s">
        <v>123</v>
      </c>
      <c r="CI932">
        <v>143000</v>
      </c>
      <c r="CR932">
        <v>1328</v>
      </c>
      <c r="CS932" t="s">
        <v>124</v>
      </c>
    </row>
    <row r="933" spans="1:97" x14ac:dyDescent="0.3">
      <c r="A933">
        <v>898</v>
      </c>
      <c r="B933">
        <v>90</v>
      </c>
      <c r="C933" t="s">
        <v>91</v>
      </c>
      <c r="D933">
        <v>64</v>
      </c>
      <c r="E933">
        <v>7018</v>
      </c>
      <c r="F933" t="s">
        <v>92</v>
      </c>
      <c r="G933" t="s">
        <v>93</v>
      </c>
      <c r="H933" t="s">
        <v>141</v>
      </c>
      <c r="I933" t="s">
        <v>95</v>
      </c>
      <c r="J933" t="s">
        <v>96</v>
      </c>
      <c r="K933" t="s">
        <v>134</v>
      </c>
      <c r="L933" t="s">
        <v>98</v>
      </c>
      <c r="M933" t="s">
        <v>201</v>
      </c>
      <c r="N933" t="s">
        <v>100</v>
      </c>
      <c r="O933" t="s">
        <v>230</v>
      </c>
      <c r="P933" t="s">
        <v>101</v>
      </c>
      <c r="Q933" t="s">
        <v>240</v>
      </c>
      <c r="R933" t="s">
        <v>103</v>
      </c>
      <c r="S933" s="3" t="str">
        <f>VLOOKUP(R933,'House Style2'!$A$1:$E$9,5,FALSE)</f>
        <v>Above Average</v>
      </c>
      <c r="T933">
        <v>5</v>
      </c>
      <c r="U933">
        <v>0.8477472152546095</v>
      </c>
      <c r="V933" t="s">
        <v>225</v>
      </c>
      <c r="W933">
        <v>5</v>
      </c>
      <c r="X933">
        <v>1979</v>
      </c>
      <c r="Y933">
        <v>1979</v>
      </c>
      <c r="Z933" t="s">
        <v>105</v>
      </c>
      <c r="AA933" t="s">
        <v>126</v>
      </c>
      <c r="AB933" t="s">
        <v>194</v>
      </c>
      <c r="AC933" t="s">
        <v>194</v>
      </c>
      <c r="AD933" t="s">
        <v>129</v>
      </c>
      <c r="AE933">
        <v>0</v>
      </c>
      <c r="AF933" t="s">
        <v>110</v>
      </c>
      <c r="AG933" t="s">
        <v>110</v>
      </c>
      <c r="AH933" t="s">
        <v>244</v>
      </c>
      <c r="AI933" t="s">
        <v>93</v>
      </c>
      <c r="AJ933" t="s">
        <v>93</v>
      </c>
      <c r="AK933" t="s">
        <v>93</v>
      </c>
      <c r="AL933" t="s">
        <v>93</v>
      </c>
      <c r="AM933">
        <v>0</v>
      </c>
      <c r="AN933" t="s">
        <v>93</v>
      </c>
      <c r="AO933">
        <v>0</v>
      </c>
      <c r="AP933">
        <v>0</v>
      </c>
      <c r="AQ933">
        <v>0</v>
      </c>
      <c r="AR933" t="s">
        <v>115</v>
      </c>
      <c r="AS933" t="s">
        <v>110</v>
      </c>
      <c r="AT933" t="s">
        <v>116</v>
      </c>
      <c r="AU933" t="s">
        <v>117</v>
      </c>
      <c r="AV933">
        <v>1120</v>
      </c>
      <c r="AW933">
        <v>9.6572194060492E-2</v>
      </c>
      <c r="AX933" t="s">
        <v>118</v>
      </c>
      <c r="AY933">
        <v>1120</v>
      </c>
      <c r="AZ933">
        <v>0</v>
      </c>
      <c r="BA933">
        <v>2240</v>
      </c>
      <c r="BB933">
        <v>0</v>
      </c>
      <c r="BC933">
        <v>0</v>
      </c>
      <c r="BD933">
        <v>2</v>
      </c>
      <c r="BE933">
        <v>0</v>
      </c>
      <c r="BF933">
        <v>6</v>
      </c>
      <c r="BG933">
        <v>2</v>
      </c>
      <c r="BH933" t="s">
        <v>110</v>
      </c>
      <c r="BI933">
        <v>12</v>
      </c>
      <c r="BJ933" t="s">
        <v>119</v>
      </c>
      <c r="BK933">
        <v>0</v>
      </c>
      <c r="BL933" t="s">
        <v>93</v>
      </c>
      <c r="BM933" t="s">
        <v>164</v>
      </c>
      <c r="BN933">
        <v>1979</v>
      </c>
      <c r="BO933" t="s">
        <v>114</v>
      </c>
      <c r="BP933">
        <v>2</v>
      </c>
      <c r="BQ933">
        <v>528</v>
      </c>
      <c r="BR933" t="s">
        <v>110</v>
      </c>
      <c r="BS933" t="s">
        <v>110</v>
      </c>
      <c r="BT933" t="s">
        <v>116</v>
      </c>
      <c r="BU933">
        <v>154</v>
      </c>
      <c r="BV933">
        <v>0</v>
      </c>
      <c r="BW933">
        <v>0</v>
      </c>
      <c r="BX933">
        <v>0</v>
      </c>
      <c r="BY933">
        <v>0</v>
      </c>
      <c r="BZ933">
        <v>0</v>
      </c>
      <c r="CA933" t="s">
        <v>93</v>
      </c>
      <c r="CB933" t="s">
        <v>93</v>
      </c>
      <c r="CC933" t="s">
        <v>93</v>
      </c>
      <c r="CD933">
        <v>0</v>
      </c>
      <c r="CE933">
        <v>6</v>
      </c>
      <c r="CF933">
        <v>2009</v>
      </c>
      <c r="CG933" t="s">
        <v>122</v>
      </c>
      <c r="CH933" t="s">
        <v>191</v>
      </c>
      <c r="CI933">
        <v>142953</v>
      </c>
      <c r="CR933">
        <v>1120</v>
      </c>
      <c r="CS933" t="s">
        <v>124</v>
      </c>
    </row>
    <row r="934" spans="1:97" x14ac:dyDescent="0.3">
      <c r="A934">
        <v>571</v>
      </c>
      <c r="B934">
        <v>90</v>
      </c>
      <c r="C934" t="s">
        <v>91</v>
      </c>
      <c r="D934">
        <v>74</v>
      </c>
      <c r="E934">
        <v>13101</v>
      </c>
      <c r="F934" t="s">
        <v>92</v>
      </c>
      <c r="G934" t="s">
        <v>93</v>
      </c>
      <c r="H934" t="s">
        <v>94</v>
      </c>
      <c r="I934" t="s">
        <v>95</v>
      </c>
      <c r="J934" t="s">
        <v>96</v>
      </c>
      <c r="K934" t="s">
        <v>134</v>
      </c>
      <c r="L934" t="s">
        <v>98</v>
      </c>
      <c r="M934" t="s">
        <v>192</v>
      </c>
      <c r="N934" t="s">
        <v>100</v>
      </c>
      <c r="O934" t="s">
        <v>101</v>
      </c>
      <c r="P934" t="s">
        <v>101</v>
      </c>
      <c r="Q934" t="s">
        <v>240</v>
      </c>
      <c r="R934" t="s">
        <v>136</v>
      </c>
      <c r="S934" s="3" t="str">
        <f>VLOOKUP(R934,'House Style2'!$A$1:$E$9,5,FALSE)</f>
        <v>Above Average</v>
      </c>
      <c r="T934">
        <v>5</v>
      </c>
      <c r="U934">
        <v>0.30239684366081188</v>
      </c>
      <c r="V934" t="s">
        <v>225</v>
      </c>
      <c r="W934">
        <v>5</v>
      </c>
      <c r="X934">
        <v>1965</v>
      </c>
      <c r="Y934">
        <v>1965</v>
      </c>
      <c r="Z934" t="s">
        <v>105</v>
      </c>
      <c r="AA934" t="s">
        <v>126</v>
      </c>
      <c r="AB934" t="s">
        <v>107</v>
      </c>
      <c r="AC934" t="s">
        <v>107</v>
      </c>
      <c r="AD934" t="s">
        <v>108</v>
      </c>
      <c r="AE934">
        <v>108</v>
      </c>
      <c r="AF934" t="s">
        <v>110</v>
      </c>
      <c r="AG934" t="s">
        <v>110</v>
      </c>
      <c r="AH934" t="s">
        <v>171</v>
      </c>
      <c r="AI934" t="s">
        <v>110</v>
      </c>
      <c r="AJ934" t="s">
        <v>110</v>
      </c>
      <c r="AK934" t="s">
        <v>156</v>
      </c>
      <c r="AL934" t="s">
        <v>210</v>
      </c>
      <c r="AM934">
        <v>231</v>
      </c>
      <c r="AN934" t="s">
        <v>114</v>
      </c>
      <c r="AO934">
        <v>0</v>
      </c>
      <c r="AP934">
        <v>1497</v>
      </c>
      <c r="AQ934">
        <v>1728</v>
      </c>
      <c r="AR934" t="s">
        <v>115</v>
      </c>
      <c r="AS934" t="s">
        <v>110</v>
      </c>
      <c r="AT934" t="s">
        <v>116</v>
      </c>
      <c r="AU934" t="s">
        <v>117</v>
      </c>
      <c r="AV934">
        <v>1728</v>
      </c>
      <c r="AW934">
        <v>0.37031732511595572</v>
      </c>
      <c r="AX934" t="s">
        <v>118</v>
      </c>
      <c r="AY934">
        <v>0</v>
      </c>
      <c r="AZ934">
        <v>0</v>
      </c>
      <c r="BA934">
        <v>1728</v>
      </c>
      <c r="BB934">
        <v>0</v>
      </c>
      <c r="BC934">
        <v>0</v>
      </c>
      <c r="BD934">
        <v>2</v>
      </c>
      <c r="BE934">
        <v>0</v>
      </c>
      <c r="BF934">
        <v>6</v>
      </c>
      <c r="BG934">
        <v>2</v>
      </c>
      <c r="BH934" t="s">
        <v>110</v>
      </c>
      <c r="BI934">
        <v>10</v>
      </c>
      <c r="BJ934" t="s">
        <v>119</v>
      </c>
      <c r="BK934">
        <v>0</v>
      </c>
      <c r="BL934" t="s">
        <v>93</v>
      </c>
      <c r="BM934" t="s">
        <v>164</v>
      </c>
      <c r="BN934">
        <v>1987</v>
      </c>
      <c r="BO934" t="s">
        <v>114</v>
      </c>
      <c r="BP934">
        <v>2</v>
      </c>
      <c r="BQ934">
        <v>576</v>
      </c>
      <c r="BR934" t="s">
        <v>110</v>
      </c>
      <c r="BS934" t="s">
        <v>110</v>
      </c>
      <c r="BT934" t="s">
        <v>116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 t="s">
        <v>93</v>
      </c>
      <c r="CB934" t="s">
        <v>93</v>
      </c>
      <c r="CC934" t="s">
        <v>93</v>
      </c>
      <c r="CD934">
        <v>0</v>
      </c>
      <c r="CE934">
        <v>11</v>
      </c>
      <c r="CF934">
        <v>2008</v>
      </c>
      <c r="CG934" t="s">
        <v>122</v>
      </c>
      <c r="CH934" t="s">
        <v>123</v>
      </c>
      <c r="CI934">
        <v>142600</v>
      </c>
      <c r="CR934" t="s">
        <v>124</v>
      </c>
      <c r="CS934">
        <v>1728</v>
      </c>
    </row>
    <row r="935" spans="1:97" x14ac:dyDescent="0.3">
      <c r="A935">
        <v>296</v>
      </c>
      <c r="B935">
        <v>80</v>
      </c>
      <c r="C935" t="s">
        <v>91</v>
      </c>
      <c r="D935">
        <v>37</v>
      </c>
      <c r="E935">
        <v>7937</v>
      </c>
      <c r="F935" t="s">
        <v>92</v>
      </c>
      <c r="G935" t="s">
        <v>93</v>
      </c>
      <c r="H935" t="s">
        <v>94</v>
      </c>
      <c r="I935" t="s">
        <v>95</v>
      </c>
      <c r="J935" t="s">
        <v>96</v>
      </c>
      <c r="K935" t="s">
        <v>133</v>
      </c>
      <c r="L935" t="s">
        <v>98</v>
      </c>
      <c r="M935" t="s">
        <v>218</v>
      </c>
      <c r="N935" t="s">
        <v>203</v>
      </c>
      <c r="O935" t="s">
        <v>101</v>
      </c>
      <c r="P935" t="s">
        <v>101</v>
      </c>
      <c r="Q935" t="s">
        <v>102</v>
      </c>
      <c r="R935" t="s">
        <v>193</v>
      </c>
      <c r="S935" s="3" t="str">
        <f>VLOOKUP(R935,'House Style2'!$A$1:$E$9,5,FALSE)</f>
        <v>Above Average</v>
      </c>
      <c r="T935">
        <v>6</v>
      </c>
      <c r="U935">
        <v>0.43012322234743405</v>
      </c>
      <c r="V935" t="s">
        <v>104</v>
      </c>
      <c r="W935">
        <v>6</v>
      </c>
      <c r="X935">
        <v>1984</v>
      </c>
      <c r="Y935">
        <v>1984</v>
      </c>
      <c r="Z935" t="s">
        <v>105</v>
      </c>
      <c r="AA935" t="s">
        <v>126</v>
      </c>
      <c r="AB935" t="s">
        <v>107</v>
      </c>
      <c r="AC935" t="s">
        <v>107</v>
      </c>
      <c r="AD935" t="s">
        <v>129</v>
      </c>
      <c r="AE935">
        <v>0</v>
      </c>
      <c r="AF935" t="s">
        <v>110</v>
      </c>
      <c r="AG935" t="s">
        <v>110</v>
      </c>
      <c r="AH935" t="s">
        <v>171</v>
      </c>
      <c r="AI935" t="s">
        <v>110</v>
      </c>
      <c r="AJ935" t="s">
        <v>110</v>
      </c>
      <c r="AK935" t="s">
        <v>130</v>
      </c>
      <c r="AL935" t="s">
        <v>113</v>
      </c>
      <c r="AM935">
        <v>819</v>
      </c>
      <c r="AN935" t="s">
        <v>114</v>
      </c>
      <c r="AO935">
        <v>0</v>
      </c>
      <c r="AP935">
        <v>184</v>
      </c>
      <c r="AQ935">
        <v>1003</v>
      </c>
      <c r="AR935" t="s">
        <v>115</v>
      </c>
      <c r="AS935" t="s">
        <v>110</v>
      </c>
      <c r="AT935" t="s">
        <v>116</v>
      </c>
      <c r="AU935" t="s">
        <v>117</v>
      </c>
      <c r="AV935">
        <v>1003</v>
      </c>
      <c r="AW935">
        <v>0.68598634844560757</v>
      </c>
      <c r="AX935" t="s">
        <v>195</v>
      </c>
      <c r="AY935">
        <v>0</v>
      </c>
      <c r="AZ935">
        <v>0</v>
      </c>
      <c r="BA935">
        <v>1003</v>
      </c>
      <c r="BB935">
        <v>1</v>
      </c>
      <c r="BC935">
        <v>0</v>
      </c>
      <c r="BD935">
        <v>1</v>
      </c>
      <c r="BE935">
        <v>0</v>
      </c>
      <c r="BF935">
        <v>3</v>
      </c>
      <c r="BG935">
        <v>1</v>
      </c>
      <c r="BH935" t="s">
        <v>110</v>
      </c>
      <c r="BI935">
        <v>6</v>
      </c>
      <c r="BJ935" t="s">
        <v>119</v>
      </c>
      <c r="BK935">
        <v>0</v>
      </c>
      <c r="BL935" t="s">
        <v>93</v>
      </c>
      <c r="BM935" t="s">
        <v>164</v>
      </c>
      <c r="BN935">
        <v>1984</v>
      </c>
      <c r="BO935" t="s">
        <v>114</v>
      </c>
      <c r="BP935">
        <v>2</v>
      </c>
      <c r="BQ935">
        <v>588</v>
      </c>
      <c r="BR935" t="s">
        <v>110</v>
      </c>
      <c r="BS935" t="s">
        <v>110</v>
      </c>
      <c r="BT935" t="s">
        <v>116</v>
      </c>
      <c r="BU935">
        <v>120</v>
      </c>
      <c r="BV935">
        <v>0</v>
      </c>
      <c r="BW935">
        <v>0</v>
      </c>
      <c r="BX935">
        <v>0</v>
      </c>
      <c r="BY935">
        <v>0</v>
      </c>
      <c r="BZ935">
        <v>0</v>
      </c>
      <c r="CA935" t="s">
        <v>93</v>
      </c>
      <c r="CB935" t="s">
        <v>165</v>
      </c>
      <c r="CC935" t="s">
        <v>93</v>
      </c>
      <c r="CD935">
        <v>0</v>
      </c>
      <c r="CE935">
        <v>3</v>
      </c>
      <c r="CF935">
        <v>2006</v>
      </c>
      <c r="CG935" t="s">
        <v>122</v>
      </c>
      <c r="CH935" t="s">
        <v>123</v>
      </c>
      <c r="CI935">
        <v>142500</v>
      </c>
      <c r="CR935">
        <v>1003</v>
      </c>
      <c r="CS935" t="s">
        <v>124</v>
      </c>
    </row>
    <row r="936" spans="1:97" x14ac:dyDescent="0.3">
      <c r="A936">
        <v>778</v>
      </c>
      <c r="B936">
        <v>20</v>
      </c>
      <c r="C936" t="s">
        <v>91</v>
      </c>
      <c r="D936">
        <v>100</v>
      </c>
      <c r="E936">
        <v>13350</v>
      </c>
      <c r="F936" t="s">
        <v>92</v>
      </c>
      <c r="G936" t="s">
        <v>93</v>
      </c>
      <c r="H936" t="s">
        <v>94</v>
      </c>
      <c r="I936" t="s">
        <v>95</v>
      </c>
      <c r="J936" t="s">
        <v>96</v>
      </c>
      <c r="K936" t="s">
        <v>134</v>
      </c>
      <c r="L936" t="s">
        <v>98</v>
      </c>
      <c r="M936" t="s">
        <v>246</v>
      </c>
      <c r="N936" t="s">
        <v>203</v>
      </c>
      <c r="O936" t="s">
        <v>101</v>
      </c>
      <c r="P936" t="s">
        <v>101</v>
      </c>
      <c r="Q936" t="s">
        <v>102</v>
      </c>
      <c r="R936" t="s">
        <v>136</v>
      </c>
      <c r="S936" s="3" t="str">
        <f>VLOOKUP(R936,'House Style2'!$A$1:$E$9,5,FALSE)</f>
        <v>Above Average</v>
      </c>
      <c r="T936">
        <v>5</v>
      </c>
      <c r="U936">
        <v>3.7687505274712207E-2</v>
      </c>
      <c r="V936" t="s">
        <v>225</v>
      </c>
      <c r="W936">
        <v>5</v>
      </c>
      <c r="X936">
        <v>1974</v>
      </c>
      <c r="Y936">
        <v>1974</v>
      </c>
      <c r="Z936" t="s">
        <v>125</v>
      </c>
      <c r="AA936" t="s">
        <v>126</v>
      </c>
      <c r="AB936" t="s">
        <v>107</v>
      </c>
      <c r="AC936" t="s">
        <v>194</v>
      </c>
      <c r="AD936" t="s">
        <v>129</v>
      </c>
      <c r="AE936">
        <v>0</v>
      </c>
      <c r="AF936" t="s">
        <v>110</v>
      </c>
      <c r="AG936" t="s">
        <v>110</v>
      </c>
      <c r="AH936" t="s">
        <v>171</v>
      </c>
      <c r="AI936" t="s">
        <v>110</v>
      </c>
      <c r="AJ936" t="s">
        <v>110</v>
      </c>
      <c r="AK936" t="s">
        <v>156</v>
      </c>
      <c r="AL936" t="s">
        <v>151</v>
      </c>
      <c r="AM936">
        <v>762</v>
      </c>
      <c r="AN936" t="s">
        <v>114</v>
      </c>
      <c r="AO936">
        <v>0</v>
      </c>
      <c r="AP936">
        <v>102</v>
      </c>
      <c r="AQ936">
        <v>864</v>
      </c>
      <c r="AR936" t="s">
        <v>115</v>
      </c>
      <c r="AS936" t="s">
        <v>110</v>
      </c>
      <c r="AT936" t="s">
        <v>116</v>
      </c>
      <c r="AU936" t="s">
        <v>117</v>
      </c>
      <c r="AV936">
        <v>894</v>
      </c>
      <c r="AW936">
        <v>0.72675064497389708</v>
      </c>
      <c r="AX936" t="s">
        <v>195</v>
      </c>
      <c r="AY936">
        <v>0</v>
      </c>
      <c r="AZ936">
        <v>0</v>
      </c>
      <c r="BA936">
        <v>894</v>
      </c>
      <c r="BB936">
        <v>1</v>
      </c>
      <c r="BC936">
        <v>0</v>
      </c>
      <c r="BD936">
        <v>1</v>
      </c>
      <c r="BE936">
        <v>0</v>
      </c>
      <c r="BF936">
        <v>3</v>
      </c>
      <c r="BG936">
        <v>1</v>
      </c>
      <c r="BH936" t="s">
        <v>110</v>
      </c>
      <c r="BI936">
        <v>5</v>
      </c>
      <c r="BJ936" t="s">
        <v>119</v>
      </c>
      <c r="BK936">
        <v>1</v>
      </c>
      <c r="BL936" t="s">
        <v>220</v>
      </c>
      <c r="BM936" t="s">
        <v>120</v>
      </c>
      <c r="BN936">
        <v>1974</v>
      </c>
      <c r="BO936" t="s">
        <v>114</v>
      </c>
      <c r="BP936">
        <v>2</v>
      </c>
      <c r="BQ936">
        <v>440</v>
      </c>
      <c r="BR936" t="s">
        <v>110</v>
      </c>
      <c r="BS936" t="s">
        <v>110</v>
      </c>
      <c r="BT936" t="s">
        <v>116</v>
      </c>
      <c r="BU936">
        <v>241</v>
      </c>
      <c r="BV936">
        <v>0</v>
      </c>
      <c r="BW936">
        <v>0</v>
      </c>
      <c r="BX936">
        <v>0</v>
      </c>
      <c r="BY936">
        <v>0</v>
      </c>
      <c r="BZ936">
        <v>0</v>
      </c>
      <c r="CA936" t="s">
        <v>93</v>
      </c>
      <c r="CB936" t="s">
        <v>131</v>
      </c>
      <c r="CC936" t="s">
        <v>93</v>
      </c>
      <c r="CD936">
        <v>0</v>
      </c>
      <c r="CE936">
        <v>6</v>
      </c>
      <c r="CF936">
        <v>2006</v>
      </c>
      <c r="CG936" t="s">
        <v>122</v>
      </c>
      <c r="CH936" t="s">
        <v>123</v>
      </c>
      <c r="CI936">
        <v>142500</v>
      </c>
      <c r="CR936">
        <v>894</v>
      </c>
      <c r="CS936" t="s">
        <v>124</v>
      </c>
    </row>
    <row r="937" spans="1:97" x14ac:dyDescent="0.3">
      <c r="A937">
        <v>1239</v>
      </c>
      <c r="B937">
        <v>20</v>
      </c>
      <c r="C937" t="s">
        <v>91</v>
      </c>
      <c r="D937">
        <v>63</v>
      </c>
      <c r="E937">
        <v>13072</v>
      </c>
      <c r="F937" t="s">
        <v>92</v>
      </c>
      <c r="G937" t="s">
        <v>93</v>
      </c>
      <c r="H937" t="s">
        <v>141</v>
      </c>
      <c r="I937" t="s">
        <v>95</v>
      </c>
      <c r="J937" t="s">
        <v>96</v>
      </c>
      <c r="K937" t="s">
        <v>134</v>
      </c>
      <c r="L937" t="s">
        <v>98</v>
      </c>
      <c r="M937" t="s">
        <v>201</v>
      </c>
      <c r="N937" t="s">
        <v>100</v>
      </c>
      <c r="O937" t="s">
        <v>247</v>
      </c>
      <c r="P937" t="s">
        <v>101</v>
      </c>
      <c r="Q937" t="s">
        <v>102</v>
      </c>
      <c r="R937" t="s">
        <v>136</v>
      </c>
      <c r="S937" s="3" t="str">
        <f>VLOOKUP(R937,'House Style2'!$A$1:$E$9,5,FALSE)</f>
        <v>Above Average</v>
      </c>
      <c r="T937">
        <v>6</v>
      </c>
      <c r="U937">
        <v>0.73979425231570883</v>
      </c>
      <c r="V937" t="s">
        <v>104</v>
      </c>
      <c r="W937">
        <v>5</v>
      </c>
      <c r="X937">
        <v>2005</v>
      </c>
      <c r="Y937">
        <v>2005</v>
      </c>
      <c r="Z937" t="s">
        <v>105</v>
      </c>
      <c r="AA937" t="s">
        <v>126</v>
      </c>
      <c r="AB937" t="s">
        <v>137</v>
      </c>
      <c r="AC937" t="s">
        <v>137</v>
      </c>
      <c r="AD937" t="s">
        <v>129</v>
      </c>
      <c r="AE937">
        <v>0</v>
      </c>
      <c r="AF937" t="s">
        <v>112</v>
      </c>
      <c r="AG937" t="s">
        <v>110</v>
      </c>
      <c r="AH937" t="s">
        <v>111</v>
      </c>
      <c r="AI937" t="s">
        <v>112</v>
      </c>
      <c r="AJ937" t="s">
        <v>110</v>
      </c>
      <c r="AK937" t="s">
        <v>156</v>
      </c>
      <c r="AL937" t="s">
        <v>114</v>
      </c>
      <c r="AM937">
        <v>0</v>
      </c>
      <c r="AN937" t="s">
        <v>114</v>
      </c>
      <c r="AO937">
        <v>0</v>
      </c>
      <c r="AP937">
        <v>1141</v>
      </c>
      <c r="AQ937">
        <v>1141</v>
      </c>
      <c r="AR937" t="s">
        <v>115</v>
      </c>
      <c r="AS937" t="s">
        <v>109</v>
      </c>
      <c r="AT937" t="s">
        <v>116</v>
      </c>
      <c r="AU937" t="s">
        <v>117</v>
      </c>
      <c r="AV937">
        <v>1141</v>
      </c>
      <c r="AW937">
        <v>0.58152667824761739</v>
      </c>
      <c r="AX937" t="s">
        <v>118</v>
      </c>
      <c r="AY937">
        <v>0</v>
      </c>
      <c r="AZ937">
        <v>0</v>
      </c>
      <c r="BA937">
        <v>1141</v>
      </c>
      <c r="BB937">
        <v>0</v>
      </c>
      <c r="BC937">
        <v>0</v>
      </c>
      <c r="BD937">
        <v>1</v>
      </c>
      <c r="BE937">
        <v>1</v>
      </c>
      <c r="BF937">
        <v>3</v>
      </c>
      <c r="BG937">
        <v>1</v>
      </c>
      <c r="BH937" t="s">
        <v>110</v>
      </c>
      <c r="BI937">
        <v>6</v>
      </c>
      <c r="BJ937" t="s">
        <v>119</v>
      </c>
      <c r="BK937">
        <v>0</v>
      </c>
      <c r="BL937" t="s">
        <v>93</v>
      </c>
      <c r="BM937" t="s">
        <v>164</v>
      </c>
      <c r="BN937">
        <v>2005</v>
      </c>
      <c r="BO937" t="s">
        <v>114</v>
      </c>
      <c r="BP937">
        <v>2</v>
      </c>
      <c r="BQ937">
        <v>484</v>
      </c>
      <c r="BR937" t="s">
        <v>110</v>
      </c>
      <c r="BS937" t="s">
        <v>110</v>
      </c>
      <c r="BT937" t="s">
        <v>116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 t="s">
        <v>93</v>
      </c>
      <c r="CB937" t="s">
        <v>93</v>
      </c>
      <c r="CC937" t="s">
        <v>93</v>
      </c>
      <c r="CD937">
        <v>0</v>
      </c>
      <c r="CE937">
        <v>3</v>
      </c>
      <c r="CF937">
        <v>2006</v>
      </c>
      <c r="CG937" t="s">
        <v>122</v>
      </c>
      <c r="CH937" t="s">
        <v>132</v>
      </c>
      <c r="CI937">
        <v>142500</v>
      </c>
      <c r="CR937">
        <v>1141</v>
      </c>
      <c r="CS937" t="s">
        <v>124</v>
      </c>
    </row>
    <row r="938" spans="1:97" x14ac:dyDescent="0.3">
      <c r="A938">
        <v>1459</v>
      </c>
      <c r="B938">
        <v>20</v>
      </c>
      <c r="C938" t="s">
        <v>91</v>
      </c>
      <c r="D938">
        <v>68</v>
      </c>
      <c r="E938">
        <v>9717</v>
      </c>
      <c r="F938" t="s">
        <v>92</v>
      </c>
      <c r="G938" t="s">
        <v>93</v>
      </c>
      <c r="H938" t="s">
        <v>141</v>
      </c>
      <c r="I938" t="s">
        <v>95</v>
      </c>
      <c r="J938" t="s">
        <v>96</v>
      </c>
      <c r="K938" t="s">
        <v>134</v>
      </c>
      <c r="L938" t="s">
        <v>98</v>
      </c>
      <c r="M938" t="s">
        <v>192</v>
      </c>
      <c r="N938" t="s">
        <v>100</v>
      </c>
      <c r="O938" t="s">
        <v>101</v>
      </c>
      <c r="P938" t="s">
        <v>101</v>
      </c>
      <c r="Q938" t="s">
        <v>102</v>
      </c>
      <c r="R938" t="s">
        <v>136</v>
      </c>
      <c r="S938" s="3" t="str">
        <f>VLOOKUP(R938,'House Style2'!$A$1:$E$9,5,FALSE)</f>
        <v>Above Average</v>
      </c>
      <c r="T938">
        <v>5</v>
      </c>
      <c r="U938">
        <v>0.53454727270823132</v>
      </c>
      <c r="V938" t="s">
        <v>225</v>
      </c>
      <c r="W938">
        <v>6</v>
      </c>
      <c r="X938">
        <v>1950</v>
      </c>
      <c r="Y938">
        <v>1996</v>
      </c>
      <c r="Z938" t="s">
        <v>125</v>
      </c>
      <c r="AA938" t="s">
        <v>126</v>
      </c>
      <c r="AB938" t="s">
        <v>176</v>
      </c>
      <c r="AC938" t="s">
        <v>176</v>
      </c>
      <c r="AD938" t="s">
        <v>129</v>
      </c>
      <c r="AE938">
        <v>0</v>
      </c>
      <c r="AF938" t="s">
        <v>110</v>
      </c>
      <c r="AG938" t="s">
        <v>110</v>
      </c>
      <c r="AH938" t="s">
        <v>171</v>
      </c>
      <c r="AI938" t="s">
        <v>110</v>
      </c>
      <c r="AJ938" t="s">
        <v>110</v>
      </c>
      <c r="AK938" t="s">
        <v>163</v>
      </c>
      <c r="AL938" t="s">
        <v>113</v>
      </c>
      <c r="AM938">
        <v>49</v>
      </c>
      <c r="AN938" t="s">
        <v>172</v>
      </c>
      <c r="AO938">
        <v>1029</v>
      </c>
      <c r="AP938">
        <v>0</v>
      </c>
      <c r="AQ938">
        <v>1078</v>
      </c>
      <c r="AR938" t="s">
        <v>115</v>
      </c>
      <c r="AS938" t="s">
        <v>112</v>
      </c>
      <c r="AT938" t="s">
        <v>116</v>
      </c>
      <c r="AU938" t="s">
        <v>232</v>
      </c>
      <c r="AV938">
        <v>1078</v>
      </c>
      <c r="AW938">
        <v>0.19967735153092125</v>
      </c>
      <c r="AX938" t="s">
        <v>195</v>
      </c>
      <c r="AY938">
        <v>0</v>
      </c>
      <c r="AZ938">
        <v>0</v>
      </c>
      <c r="BA938">
        <v>1078</v>
      </c>
      <c r="BB938">
        <v>1</v>
      </c>
      <c r="BC938">
        <v>0</v>
      </c>
      <c r="BD938">
        <v>1</v>
      </c>
      <c r="BE938">
        <v>0</v>
      </c>
      <c r="BF938">
        <v>2</v>
      </c>
      <c r="BG938">
        <v>1</v>
      </c>
      <c r="BH938" t="s">
        <v>112</v>
      </c>
      <c r="BI938">
        <v>5</v>
      </c>
      <c r="BJ938" t="s">
        <v>119</v>
      </c>
      <c r="BK938">
        <v>0</v>
      </c>
      <c r="BL938" t="s">
        <v>93</v>
      </c>
      <c r="BM938" t="s">
        <v>120</v>
      </c>
      <c r="BN938">
        <v>1950</v>
      </c>
      <c r="BO938" t="s">
        <v>114</v>
      </c>
      <c r="BP938">
        <v>1</v>
      </c>
      <c r="BQ938">
        <v>240</v>
      </c>
      <c r="BR938" t="s">
        <v>110</v>
      </c>
      <c r="BS938" t="s">
        <v>110</v>
      </c>
      <c r="BT938" t="s">
        <v>116</v>
      </c>
      <c r="BU938">
        <v>366</v>
      </c>
      <c r="BV938">
        <v>0</v>
      </c>
      <c r="BW938">
        <v>112</v>
      </c>
      <c r="BX938">
        <v>0</v>
      </c>
      <c r="BY938">
        <v>0</v>
      </c>
      <c r="BZ938">
        <v>0</v>
      </c>
      <c r="CA938" t="s">
        <v>93</v>
      </c>
      <c r="CB938" t="s">
        <v>93</v>
      </c>
      <c r="CC938" t="s">
        <v>93</v>
      </c>
      <c r="CD938">
        <v>0</v>
      </c>
      <c r="CE938">
        <v>4</v>
      </c>
      <c r="CF938">
        <v>2010</v>
      </c>
      <c r="CG938" t="s">
        <v>122</v>
      </c>
      <c r="CH938" t="s">
        <v>123</v>
      </c>
      <c r="CI938">
        <v>142125</v>
      </c>
      <c r="CR938">
        <v>1078</v>
      </c>
      <c r="CS938" t="s">
        <v>124</v>
      </c>
    </row>
    <row r="939" spans="1:97" x14ac:dyDescent="0.3">
      <c r="A939">
        <v>420</v>
      </c>
      <c r="B939">
        <v>20</v>
      </c>
      <c r="C939" t="s">
        <v>91</v>
      </c>
      <c r="D939">
        <v>65</v>
      </c>
      <c r="E939">
        <v>8450</v>
      </c>
      <c r="F939" t="s">
        <v>92</v>
      </c>
      <c r="G939" t="s">
        <v>93</v>
      </c>
      <c r="H939" t="s">
        <v>141</v>
      </c>
      <c r="I939" t="s">
        <v>95</v>
      </c>
      <c r="J939" t="s">
        <v>96</v>
      </c>
      <c r="K939" t="s">
        <v>134</v>
      </c>
      <c r="L939" t="s">
        <v>98</v>
      </c>
      <c r="M939" t="s">
        <v>192</v>
      </c>
      <c r="N939" t="s">
        <v>100</v>
      </c>
      <c r="O939" t="s">
        <v>101</v>
      </c>
      <c r="P939" t="s">
        <v>101</v>
      </c>
      <c r="Q939" t="s">
        <v>102</v>
      </c>
      <c r="R939" t="s">
        <v>136</v>
      </c>
      <c r="S939" s="3" t="str">
        <f>VLOOKUP(R939,'House Style2'!$A$1:$E$9,5,FALSE)</f>
        <v>Above Average</v>
      </c>
      <c r="T939">
        <v>5</v>
      </c>
      <c r="U939">
        <v>0.87045974613815869</v>
      </c>
      <c r="V939" t="s">
        <v>225</v>
      </c>
      <c r="W939">
        <v>6</v>
      </c>
      <c r="X939">
        <v>1968</v>
      </c>
      <c r="Y939">
        <v>1968</v>
      </c>
      <c r="Z939" t="s">
        <v>105</v>
      </c>
      <c r="AA939" t="s">
        <v>126</v>
      </c>
      <c r="AB939" t="s">
        <v>137</v>
      </c>
      <c r="AC939" t="s">
        <v>137</v>
      </c>
      <c r="AD939" t="s">
        <v>129</v>
      </c>
      <c r="AE939">
        <v>0</v>
      </c>
      <c r="AF939" t="s">
        <v>110</v>
      </c>
      <c r="AG939" t="s">
        <v>110</v>
      </c>
      <c r="AH939" t="s">
        <v>171</v>
      </c>
      <c r="AI939" t="s">
        <v>110</v>
      </c>
      <c r="AJ939" t="s">
        <v>110</v>
      </c>
      <c r="AK939" t="s">
        <v>156</v>
      </c>
      <c r="AL939" t="s">
        <v>189</v>
      </c>
      <c r="AM939">
        <v>775</v>
      </c>
      <c r="AN939" t="s">
        <v>114</v>
      </c>
      <c r="AO939">
        <v>0</v>
      </c>
      <c r="AP939">
        <v>281</v>
      </c>
      <c r="AQ939">
        <v>1056</v>
      </c>
      <c r="AR939" t="s">
        <v>115</v>
      </c>
      <c r="AS939" t="s">
        <v>109</v>
      </c>
      <c r="AT939" t="s">
        <v>116</v>
      </c>
      <c r="AU939" t="s">
        <v>117</v>
      </c>
      <c r="AV939">
        <v>1056</v>
      </c>
      <c r="AW939">
        <v>0.2182313024231004</v>
      </c>
      <c r="AX939" t="s">
        <v>195</v>
      </c>
      <c r="AY939">
        <v>0</v>
      </c>
      <c r="AZ939">
        <v>0</v>
      </c>
      <c r="BA939">
        <v>1056</v>
      </c>
      <c r="BB939">
        <v>1</v>
      </c>
      <c r="BC939">
        <v>0</v>
      </c>
      <c r="BD939">
        <v>1</v>
      </c>
      <c r="BE939">
        <v>0</v>
      </c>
      <c r="BF939">
        <v>3</v>
      </c>
      <c r="BG939">
        <v>1</v>
      </c>
      <c r="BH939" t="s">
        <v>110</v>
      </c>
      <c r="BI939">
        <v>6</v>
      </c>
      <c r="BJ939" t="s">
        <v>119</v>
      </c>
      <c r="BK939">
        <v>1</v>
      </c>
      <c r="BL939" t="s">
        <v>220</v>
      </c>
      <c r="BM939" t="s">
        <v>120</v>
      </c>
      <c r="BN939">
        <v>1968</v>
      </c>
      <c r="BO939" t="s">
        <v>114</v>
      </c>
      <c r="BP939">
        <v>1</v>
      </c>
      <c r="BQ939">
        <v>304</v>
      </c>
      <c r="BR939" t="s">
        <v>110</v>
      </c>
      <c r="BS939" t="s">
        <v>110</v>
      </c>
      <c r="BT939" t="s">
        <v>116</v>
      </c>
      <c r="BU939">
        <v>0</v>
      </c>
      <c r="BV939">
        <v>85</v>
      </c>
      <c r="BW939">
        <v>184</v>
      </c>
      <c r="BX939">
        <v>0</v>
      </c>
      <c r="BY939">
        <v>0</v>
      </c>
      <c r="BZ939">
        <v>0</v>
      </c>
      <c r="CA939" t="s">
        <v>93</v>
      </c>
      <c r="CB939" t="s">
        <v>93</v>
      </c>
      <c r="CC939" t="s">
        <v>93</v>
      </c>
      <c r="CD939">
        <v>0</v>
      </c>
      <c r="CE939">
        <v>7</v>
      </c>
      <c r="CF939">
        <v>2010</v>
      </c>
      <c r="CG939" t="s">
        <v>122</v>
      </c>
      <c r="CH939" t="s">
        <v>123</v>
      </c>
      <c r="CI939">
        <v>142000</v>
      </c>
      <c r="CR939">
        <v>1056</v>
      </c>
      <c r="CS939" t="s">
        <v>124</v>
      </c>
    </row>
    <row r="940" spans="1:97" x14ac:dyDescent="0.3">
      <c r="A940">
        <v>742</v>
      </c>
      <c r="B940">
        <v>20</v>
      </c>
      <c r="C940" t="s">
        <v>91</v>
      </c>
      <c r="D940">
        <v>65</v>
      </c>
      <c r="E940">
        <v>6768</v>
      </c>
      <c r="F940" t="s">
        <v>92</v>
      </c>
      <c r="G940" t="s">
        <v>93</v>
      </c>
      <c r="H940" t="s">
        <v>94</v>
      </c>
      <c r="I940" t="s">
        <v>95</v>
      </c>
      <c r="J940" t="s">
        <v>96</v>
      </c>
      <c r="K940" t="s">
        <v>134</v>
      </c>
      <c r="L940" t="s">
        <v>98</v>
      </c>
      <c r="M940" t="s">
        <v>246</v>
      </c>
      <c r="N940" t="s">
        <v>203</v>
      </c>
      <c r="O940" t="s">
        <v>230</v>
      </c>
      <c r="P940" t="s">
        <v>101</v>
      </c>
      <c r="Q940" t="s">
        <v>102</v>
      </c>
      <c r="R940" t="s">
        <v>136</v>
      </c>
      <c r="S940" s="3" t="str">
        <f>VLOOKUP(R940,'House Style2'!$A$1:$E$9,5,FALSE)</f>
        <v>Above Average</v>
      </c>
      <c r="T940">
        <v>6</v>
      </c>
      <c r="U940">
        <v>9.1457676792585652E-3</v>
      </c>
      <c r="V940" t="s">
        <v>104</v>
      </c>
      <c r="W940">
        <v>8</v>
      </c>
      <c r="X940">
        <v>1961</v>
      </c>
      <c r="Y940">
        <v>1996</v>
      </c>
      <c r="Z940" t="s">
        <v>125</v>
      </c>
      <c r="AA940" t="s">
        <v>126</v>
      </c>
      <c r="AB940" t="s">
        <v>107</v>
      </c>
      <c r="AC940" t="s">
        <v>107</v>
      </c>
      <c r="AD940" t="s">
        <v>129</v>
      </c>
      <c r="AE940">
        <v>0</v>
      </c>
      <c r="AF940" t="s">
        <v>110</v>
      </c>
      <c r="AG940" t="s">
        <v>112</v>
      </c>
      <c r="AH940" t="s">
        <v>171</v>
      </c>
      <c r="AI940" t="s">
        <v>110</v>
      </c>
      <c r="AJ940" t="s">
        <v>110</v>
      </c>
      <c r="AK940" t="s">
        <v>163</v>
      </c>
      <c r="AL940" t="s">
        <v>113</v>
      </c>
      <c r="AM940">
        <v>832</v>
      </c>
      <c r="AN940" t="s">
        <v>114</v>
      </c>
      <c r="AO940">
        <v>0</v>
      </c>
      <c r="AP940">
        <v>80</v>
      </c>
      <c r="AQ940">
        <v>912</v>
      </c>
      <c r="AR940" t="s">
        <v>115</v>
      </c>
      <c r="AS940" t="s">
        <v>112</v>
      </c>
      <c r="AT940" t="s">
        <v>116</v>
      </c>
      <c r="AU940" t="s">
        <v>117</v>
      </c>
      <c r="AV940">
        <v>912</v>
      </c>
      <c r="AW940">
        <v>0.12107056072328604</v>
      </c>
      <c r="AX940" t="s">
        <v>195</v>
      </c>
      <c r="AY940">
        <v>0</v>
      </c>
      <c r="AZ940">
        <v>0</v>
      </c>
      <c r="BA940">
        <v>912</v>
      </c>
      <c r="BB940">
        <v>1</v>
      </c>
      <c r="BC940">
        <v>1</v>
      </c>
      <c r="BD940">
        <v>1</v>
      </c>
      <c r="BE940">
        <v>0</v>
      </c>
      <c r="BF940">
        <v>3</v>
      </c>
      <c r="BG940">
        <v>1</v>
      </c>
      <c r="BH940" t="s">
        <v>112</v>
      </c>
      <c r="BI940">
        <v>5</v>
      </c>
      <c r="BJ940" t="s">
        <v>119</v>
      </c>
      <c r="BK940">
        <v>0</v>
      </c>
      <c r="BL940" t="s">
        <v>93</v>
      </c>
      <c r="BM940" t="s">
        <v>164</v>
      </c>
      <c r="BN940">
        <v>1962</v>
      </c>
      <c r="BO940" t="s">
        <v>114</v>
      </c>
      <c r="BP940">
        <v>1</v>
      </c>
      <c r="BQ940">
        <v>288</v>
      </c>
      <c r="BR940" t="s">
        <v>110</v>
      </c>
      <c r="BS940" t="s">
        <v>110</v>
      </c>
      <c r="BT940" t="s">
        <v>116</v>
      </c>
      <c r="BU940">
        <v>168</v>
      </c>
      <c r="BV940">
        <v>0</v>
      </c>
      <c r="BW940">
        <v>0</v>
      </c>
      <c r="BX940">
        <v>0</v>
      </c>
      <c r="BY940">
        <v>0</v>
      </c>
      <c r="BZ940">
        <v>0</v>
      </c>
      <c r="CA940" t="s">
        <v>93</v>
      </c>
      <c r="CB940" t="s">
        <v>165</v>
      </c>
      <c r="CC940" t="s">
        <v>93</v>
      </c>
      <c r="CD940">
        <v>0</v>
      </c>
      <c r="CE940">
        <v>5</v>
      </c>
      <c r="CF940">
        <v>2008</v>
      </c>
      <c r="CG940" t="s">
        <v>122</v>
      </c>
      <c r="CH940" t="s">
        <v>123</v>
      </c>
      <c r="CI940">
        <v>142000</v>
      </c>
      <c r="CR940">
        <v>912</v>
      </c>
      <c r="CS940" t="s">
        <v>124</v>
      </c>
    </row>
    <row r="941" spans="1:97" x14ac:dyDescent="0.3">
      <c r="A941">
        <v>1234</v>
      </c>
      <c r="B941">
        <v>20</v>
      </c>
      <c r="C941" t="s">
        <v>91</v>
      </c>
      <c r="D941" t="s">
        <v>93</v>
      </c>
      <c r="E941">
        <v>12160</v>
      </c>
      <c r="F941" t="s">
        <v>92</v>
      </c>
      <c r="G941" t="s">
        <v>93</v>
      </c>
      <c r="H941" t="s">
        <v>94</v>
      </c>
      <c r="I941" t="s">
        <v>95</v>
      </c>
      <c r="J941" t="s">
        <v>96</v>
      </c>
      <c r="K941" t="s">
        <v>134</v>
      </c>
      <c r="L941" t="s">
        <v>98</v>
      </c>
      <c r="M941" t="s">
        <v>192</v>
      </c>
      <c r="N941" t="s">
        <v>100</v>
      </c>
      <c r="O941" t="s">
        <v>101</v>
      </c>
      <c r="P941" t="s">
        <v>101</v>
      </c>
      <c r="Q941" t="s">
        <v>102</v>
      </c>
      <c r="R941" t="s">
        <v>136</v>
      </c>
      <c r="S941" s="3" t="str">
        <f>VLOOKUP(R941,'House Style2'!$A$1:$E$9,5,FALSE)</f>
        <v>Above Average</v>
      </c>
      <c r="T941">
        <v>5</v>
      </c>
      <c r="U941">
        <v>0.6241053199603912</v>
      </c>
      <c r="V941" t="s">
        <v>225</v>
      </c>
      <c r="W941">
        <v>5</v>
      </c>
      <c r="X941">
        <v>1959</v>
      </c>
      <c r="Y941">
        <v>1959</v>
      </c>
      <c r="Z941" t="s">
        <v>125</v>
      </c>
      <c r="AA941" t="s">
        <v>126</v>
      </c>
      <c r="AB941" t="s">
        <v>194</v>
      </c>
      <c r="AC941" t="s">
        <v>194</v>
      </c>
      <c r="AD941" t="s">
        <v>108</v>
      </c>
      <c r="AE941">
        <v>180</v>
      </c>
      <c r="AF941" t="s">
        <v>110</v>
      </c>
      <c r="AG941" t="s">
        <v>110</v>
      </c>
      <c r="AH941" t="s">
        <v>171</v>
      </c>
      <c r="AI941" t="s">
        <v>110</v>
      </c>
      <c r="AJ941" t="s">
        <v>110</v>
      </c>
      <c r="AK941" t="s">
        <v>156</v>
      </c>
      <c r="AL941" t="s">
        <v>172</v>
      </c>
      <c r="AM941">
        <v>1000</v>
      </c>
      <c r="AN941" t="s">
        <v>114</v>
      </c>
      <c r="AO941">
        <v>0</v>
      </c>
      <c r="AP941">
        <v>188</v>
      </c>
      <c r="AQ941">
        <v>1188</v>
      </c>
      <c r="AR941" t="s">
        <v>115</v>
      </c>
      <c r="AS941" t="s">
        <v>220</v>
      </c>
      <c r="AT941" t="s">
        <v>116</v>
      </c>
      <c r="AU941" t="s">
        <v>117</v>
      </c>
      <c r="AV941">
        <v>1188</v>
      </c>
      <c r="AW941">
        <v>2.2022304836039508E-2</v>
      </c>
      <c r="AX941" t="s">
        <v>118</v>
      </c>
      <c r="AY941">
        <v>0</v>
      </c>
      <c r="AZ941">
        <v>0</v>
      </c>
      <c r="BA941">
        <v>1188</v>
      </c>
      <c r="BB941">
        <v>1</v>
      </c>
      <c r="BC941">
        <v>0</v>
      </c>
      <c r="BD941">
        <v>1</v>
      </c>
      <c r="BE941">
        <v>0</v>
      </c>
      <c r="BF941">
        <v>3</v>
      </c>
      <c r="BG941">
        <v>1</v>
      </c>
      <c r="BH941" t="s">
        <v>110</v>
      </c>
      <c r="BI941">
        <v>6</v>
      </c>
      <c r="BJ941" t="s">
        <v>119</v>
      </c>
      <c r="BK941">
        <v>0</v>
      </c>
      <c r="BL941" t="s">
        <v>93</v>
      </c>
      <c r="BM941" t="s">
        <v>120</v>
      </c>
      <c r="BN941">
        <v>1959</v>
      </c>
      <c r="BO941" t="s">
        <v>143</v>
      </c>
      <c r="BP941">
        <v>2</v>
      </c>
      <c r="BQ941">
        <v>531</v>
      </c>
      <c r="BR941" t="s">
        <v>110</v>
      </c>
      <c r="BS941" t="s">
        <v>110</v>
      </c>
      <c r="BT941" t="s">
        <v>116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 t="s">
        <v>93</v>
      </c>
      <c r="CB941" t="s">
        <v>131</v>
      </c>
      <c r="CC941" t="s">
        <v>93</v>
      </c>
      <c r="CD941">
        <v>0</v>
      </c>
      <c r="CE941">
        <v>5</v>
      </c>
      <c r="CF941">
        <v>2010</v>
      </c>
      <c r="CG941" t="s">
        <v>213</v>
      </c>
      <c r="CH941" t="s">
        <v>132</v>
      </c>
      <c r="CI941">
        <v>142000</v>
      </c>
      <c r="CR941">
        <v>1188</v>
      </c>
      <c r="CS941" t="s">
        <v>124</v>
      </c>
    </row>
    <row r="942" spans="1:97" x14ac:dyDescent="0.3">
      <c r="A942">
        <v>1426</v>
      </c>
      <c r="B942">
        <v>20</v>
      </c>
      <c r="C942" t="s">
        <v>91</v>
      </c>
      <c r="D942">
        <v>80</v>
      </c>
      <c r="E942">
        <v>10721</v>
      </c>
      <c r="F942" t="s">
        <v>92</v>
      </c>
      <c r="G942" t="s">
        <v>93</v>
      </c>
      <c r="H942" t="s">
        <v>94</v>
      </c>
      <c r="I942" t="s">
        <v>95</v>
      </c>
      <c r="J942" t="s">
        <v>96</v>
      </c>
      <c r="K942" t="s">
        <v>134</v>
      </c>
      <c r="L942" t="s">
        <v>98</v>
      </c>
      <c r="M942" t="s">
        <v>192</v>
      </c>
      <c r="N942" t="s">
        <v>100</v>
      </c>
      <c r="O942" t="s">
        <v>101</v>
      </c>
      <c r="P942" t="s">
        <v>101</v>
      </c>
      <c r="Q942" t="s">
        <v>102</v>
      </c>
      <c r="R942" t="s">
        <v>136</v>
      </c>
      <c r="S942" s="3" t="str">
        <f>VLOOKUP(R942,'House Style2'!$A$1:$E$9,5,FALSE)</f>
        <v>Above Average</v>
      </c>
      <c r="T942">
        <v>6</v>
      </c>
      <c r="U942">
        <v>0.87571487301985906</v>
      </c>
      <c r="V942" t="s">
        <v>104</v>
      </c>
      <c r="W942">
        <v>6</v>
      </c>
      <c r="X942">
        <v>1959</v>
      </c>
      <c r="Y942">
        <v>1959</v>
      </c>
      <c r="Z942" t="s">
        <v>125</v>
      </c>
      <c r="AA942" t="s">
        <v>126</v>
      </c>
      <c r="AB942" t="s">
        <v>107</v>
      </c>
      <c r="AC942" t="s">
        <v>107</v>
      </c>
      <c r="AD942" t="s">
        <v>138</v>
      </c>
      <c r="AE942">
        <v>243</v>
      </c>
      <c r="AF942" t="s">
        <v>112</v>
      </c>
      <c r="AG942" t="s">
        <v>110</v>
      </c>
      <c r="AH942" t="s">
        <v>171</v>
      </c>
      <c r="AI942" t="s">
        <v>110</v>
      </c>
      <c r="AJ942" t="s">
        <v>110</v>
      </c>
      <c r="AK942" t="s">
        <v>156</v>
      </c>
      <c r="AL942" t="s">
        <v>114</v>
      </c>
      <c r="AM942">
        <v>0</v>
      </c>
      <c r="AN942" t="s">
        <v>114</v>
      </c>
      <c r="AO942">
        <v>0</v>
      </c>
      <c r="AP942">
        <v>1252</v>
      </c>
      <c r="AQ942">
        <v>1252</v>
      </c>
      <c r="AR942" t="s">
        <v>115</v>
      </c>
      <c r="AS942" t="s">
        <v>109</v>
      </c>
      <c r="AT942" t="s">
        <v>116</v>
      </c>
      <c r="AU942" t="s">
        <v>117</v>
      </c>
      <c r="AV942">
        <v>1252</v>
      </c>
      <c r="AW942">
        <v>0.11366029795962429</v>
      </c>
      <c r="AX942" t="s">
        <v>118</v>
      </c>
      <c r="AY942">
        <v>0</v>
      </c>
      <c r="AZ942">
        <v>0</v>
      </c>
      <c r="BA942">
        <v>1252</v>
      </c>
      <c r="BB942">
        <v>0</v>
      </c>
      <c r="BC942">
        <v>0</v>
      </c>
      <c r="BD942">
        <v>1</v>
      </c>
      <c r="BE942">
        <v>0</v>
      </c>
      <c r="BF942">
        <v>3</v>
      </c>
      <c r="BG942">
        <v>1</v>
      </c>
      <c r="BH942" t="s">
        <v>112</v>
      </c>
      <c r="BI942">
        <v>7</v>
      </c>
      <c r="BJ942" t="s">
        <v>119</v>
      </c>
      <c r="BK942">
        <v>0</v>
      </c>
      <c r="BL942" t="s">
        <v>93</v>
      </c>
      <c r="BM942" t="s">
        <v>164</v>
      </c>
      <c r="BN942">
        <v>1960</v>
      </c>
      <c r="BO942" t="s">
        <v>114</v>
      </c>
      <c r="BP942">
        <v>2</v>
      </c>
      <c r="BQ942">
        <v>528</v>
      </c>
      <c r="BR942" t="s">
        <v>110</v>
      </c>
      <c r="BS942" t="s">
        <v>110</v>
      </c>
      <c r="BT942" t="s">
        <v>116</v>
      </c>
      <c r="BU942">
        <v>0</v>
      </c>
      <c r="BV942">
        <v>39</v>
      </c>
      <c r="BW942">
        <v>0</v>
      </c>
      <c r="BX942">
        <v>0</v>
      </c>
      <c r="BY942">
        <v>0</v>
      </c>
      <c r="BZ942">
        <v>0</v>
      </c>
      <c r="CA942" t="s">
        <v>93</v>
      </c>
      <c r="CB942" t="s">
        <v>93</v>
      </c>
      <c r="CC942" t="s">
        <v>93</v>
      </c>
      <c r="CD942">
        <v>0</v>
      </c>
      <c r="CE942">
        <v>10</v>
      </c>
      <c r="CF942">
        <v>2008</v>
      </c>
      <c r="CG942" t="s">
        <v>122</v>
      </c>
      <c r="CH942" t="s">
        <v>123</v>
      </c>
      <c r="CI942">
        <v>142000</v>
      </c>
      <c r="CR942">
        <v>1252</v>
      </c>
      <c r="CS942" t="s">
        <v>124</v>
      </c>
    </row>
    <row r="943" spans="1:97" x14ac:dyDescent="0.3">
      <c r="A943">
        <v>695</v>
      </c>
      <c r="B943">
        <v>50</v>
      </c>
      <c r="C943" t="s">
        <v>158</v>
      </c>
      <c r="D943">
        <v>51</v>
      </c>
      <c r="E943">
        <v>6120</v>
      </c>
      <c r="F943" t="s">
        <v>92</v>
      </c>
      <c r="G943" t="s">
        <v>93</v>
      </c>
      <c r="H943" t="s">
        <v>141</v>
      </c>
      <c r="I943" t="s">
        <v>95</v>
      </c>
      <c r="J943" t="s">
        <v>96</v>
      </c>
      <c r="K943" t="s">
        <v>97</v>
      </c>
      <c r="L943" t="s">
        <v>98</v>
      </c>
      <c r="M943" t="s">
        <v>237</v>
      </c>
      <c r="N943" t="s">
        <v>203</v>
      </c>
      <c r="O943" t="s">
        <v>101</v>
      </c>
      <c r="P943" t="s">
        <v>101</v>
      </c>
      <c r="Q943" t="s">
        <v>102</v>
      </c>
      <c r="R943" t="s">
        <v>170</v>
      </c>
      <c r="S943" s="3" t="str">
        <f>VLOOKUP(R943,'House Style2'!$A$1:$E$9,5,FALSE)</f>
        <v>Below Average</v>
      </c>
      <c r="T943">
        <v>5</v>
      </c>
      <c r="U943">
        <v>0.80005635906264327</v>
      </c>
      <c r="V943" t="s">
        <v>225</v>
      </c>
      <c r="W943">
        <v>6</v>
      </c>
      <c r="X943">
        <v>1936</v>
      </c>
      <c r="Y943">
        <v>1950</v>
      </c>
      <c r="Z943" t="s">
        <v>105</v>
      </c>
      <c r="AA943" t="s">
        <v>126</v>
      </c>
      <c r="AB943" t="s">
        <v>127</v>
      </c>
      <c r="AC943" t="s">
        <v>127</v>
      </c>
      <c r="AD943" t="s">
        <v>129</v>
      </c>
      <c r="AE943">
        <v>0</v>
      </c>
      <c r="AF943" t="s">
        <v>110</v>
      </c>
      <c r="AG943" t="s">
        <v>220</v>
      </c>
      <c r="AH943" t="s">
        <v>162</v>
      </c>
      <c r="AI943" t="s">
        <v>110</v>
      </c>
      <c r="AJ943" t="s">
        <v>110</v>
      </c>
      <c r="AK943" t="s">
        <v>156</v>
      </c>
      <c r="AL943" t="s">
        <v>114</v>
      </c>
      <c r="AM943">
        <v>0</v>
      </c>
      <c r="AN943" t="s">
        <v>114</v>
      </c>
      <c r="AO943">
        <v>0</v>
      </c>
      <c r="AP943">
        <v>927</v>
      </c>
      <c r="AQ943">
        <v>927</v>
      </c>
      <c r="AR943" t="s">
        <v>115</v>
      </c>
      <c r="AS943" t="s">
        <v>110</v>
      </c>
      <c r="AT943" t="s">
        <v>116</v>
      </c>
      <c r="AU943" t="s">
        <v>117</v>
      </c>
      <c r="AV943">
        <v>1067</v>
      </c>
      <c r="AW943">
        <v>0.62122529682983996</v>
      </c>
      <c r="AX943" t="s">
        <v>195</v>
      </c>
      <c r="AY943">
        <v>472</v>
      </c>
      <c r="AZ943">
        <v>0</v>
      </c>
      <c r="BA943">
        <v>1539</v>
      </c>
      <c r="BB943">
        <v>0</v>
      </c>
      <c r="BC943">
        <v>0</v>
      </c>
      <c r="BD943">
        <v>1</v>
      </c>
      <c r="BE943">
        <v>1</v>
      </c>
      <c r="BF943">
        <v>3</v>
      </c>
      <c r="BG943">
        <v>1</v>
      </c>
      <c r="BH943" t="s">
        <v>110</v>
      </c>
      <c r="BI943">
        <v>5</v>
      </c>
      <c r="BJ943" t="s">
        <v>119</v>
      </c>
      <c r="BK943">
        <v>0</v>
      </c>
      <c r="BL943" t="s">
        <v>93</v>
      </c>
      <c r="BM943" t="s">
        <v>164</v>
      </c>
      <c r="BN943">
        <v>1995</v>
      </c>
      <c r="BO943" t="s">
        <v>114</v>
      </c>
      <c r="BP943">
        <v>2</v>
      </c>
      <c r="BQ943">
        <v>576</v>
      </c>
      <c r="BR943" t="s">
        <v>110</v>
      </c>
      <c r="BS943" t="s">
        <v>110</v>
      </c>
      <c r="BT943" t="s">
        <v>116</v>
      </c>
      <c r="BU943">
        <v>112</v>
      </c>
      <c r="BV943">
        <v>0</v>
      </c>
      <c r="BW943">
        <v>0</v>
      </c>
      <c r="BX943">
        <v>0</v>
      </c>
      <c r="BY943">
        <v>0</v>
      </c>
      <c r="BZ943">
        <v>0</v>
      </c>
      <c r="CA943" t="s">
        <v>93</v>
      </c>
      <c r="CB943" t="s">
        <v>131</v>
      </c>
      <c r="CC943" t="s">
        <v>93</v>
      </c>
      <c r="CD943">
        <v>0</v>
      </c>
      <c r="CE943">
        <v>4</v>
      </c>
      <c r="CF943">
        <v>2009</v>
      </c>
      <c r="CG943" t="s">
        <v>122</v>
      </c>
      <c r="CH943" t="s">
        <v>123</v>
      </c>
      <c r="CI943">
        <v>141500</v>
      </c>
      <c r="CR943">
        <v>1067</v>
      </c>
      <c r="CS943" t="s">
        <v>124</v>
      </c>
    </row>
    <row r="944" spans="1:97" x14ac:dyDescent="0.3">
      <c r="A944">
        <v>45</v>
      </c>
      <c r="B944">
        <v>20</v>
      </c>
      <c r="C944" t="s">
        <v>91</v>
      </c>
      <c r="D944">
        <v>70</v>
      </c>
      <c r="E944">
        <v>7945</v>
      </c>
      <c r="F944" t="s">
        <v>92</v>
      </c>
      <c r="G944" t="s">
        <v>93</v>
      </c>
      <c r="H944" t="s">
        <v>141</v>
      </c>
      <c r="I944" t="s">
        <v>95</v>
      </c>
      <c r="J944" t="s">
        <v>96</v>
      </c>
      <c r="K944" t="s">
        <v>134</v>
      </c>
      <c r="L944" t="s">
        <v>98</v>
      </c>
      <c r="M944" t="s">
        <v>192</v>
      </c>
      <c r="N944" t="s">
        <v>100</v>
      </c>
      <c r="O944" t="s">
        <v>101</v>
      </c>
      <c r="P944" t="s">
        <v>101</v>
      </c>
      <c r="Q944" t="s">
        <v>102</v>
      </c>
      <c r="R944" t="s">
        <v>136</v>
      </c>
      <c r="S944" s="3" t="str">
        <f>VLOOKUP(R944,'House Style2'!$A$1:$E$9,5,FALSE)</f>
        <v>Above Average</v>
      </c>
      <c r="T944">
        <v>5</v>
      </c>
      <c r="U944">
        <v>0.89405826431640301</v>
      </c>
      <c r="V944" t="s">
        <v>225</v>
      </c>
      <c r="W944">
        <v>6</v>
      </c>
      <c r="X944">
        <v>1959</v>
      </c>
      <c r="Y944">
        <v>1959</v>
      </c>
      <c r="Z944" t="s">
        <v>105</v>
      </c>
      <c r="AA944" t="s">
        <v>126</v>
      </c>
      <c r="AB944" t="s">
        <v>108</v>
      </c>
      <c r="AC944" t="s">
        <v>127</v>
      </c>
      <c r="AD944" t="s">
        <v>129</v>
      </c>
      <c r="AE944">
        <v>0</v>
      </c>
      <c r="AF944" t="s">
        <v>110</v>
      </c>
      <c r="AG944" t="s">
        <v>110</v>
      </c>
      <c r="AH944" t="s">
        <v>171</v>
      </c>
      <c r="AI944" t="s">
        <v>110</v>
      </c>
      <c r="AJ944" t="s">
        <v>110</v>
      </c>
      <c r="AK944" t="s">
        <v>156</v>
      </c>
      <c r="AL944" t="s">
        <v>151</v>
      </c>
      <c r="AM944">
        <v>179</v>
      </c>
      <c r="AN944" t="s">
        <v>189</v>
      </c>
      <c r="AO944">
        <v>506</v>
      </c>
      <c r="AP944">
        <v>465</v>
      </c>
      <c r="AQ944">
        <v>1150</v>
      </c>
      <c r="AR944" t="s">
        <v>115</v>
      </c>
      <c r="AS944" t="s">
        <v>109</v>
      </c>
      <c r="AT944" t="s">
        <v>116</v>
      </c>
      <c r="AU944" t="s">
        <v>232</v>
      </c>
      <c r="AV944">
        <v>1150</v>
      </c>
      <c r="AW944">
        <v>0.52809048537516479</v>
      </c>
      <c r="AX944" t="s">
        <v>118</v>
      </c>
      <c r="AY944">
        <v>0</v>
      </c>
      <c r="AZ944">
        <v>0</v>
      </c>
      <c r="BA944">
        <v>1150</v>
      </c>
      <c r="BB944">
        <v>1</v>
      </c>
      <c r="BC944">
        <v>0</v>
      </c>
      <c r="BD944">
        <v>1</v>
      </c>
      <c r="BE944">
        <v>0</v>
      </c>
      <c r="BF944">
        <v>3</v>
      </c>
      <c r="BG944">
        <v>1</v>
      </c>
      <c r="BH944" t="s">
        <v>110</v>
      </c>
      <c r="BI944">
        <v>6</v>
      </c>
      <c r="BJ944" t="s">
        <v>119</v>
      </c>
      <c r="BK944">
        <v>0</v>
      </c>
      <c r="BL944" t="s">
        <v>93</v>
      </c>
      <c r="BM944" t="s">
        <v>120</v>
      </c>
      <c r="BN944">
        <v>1959</v>
      </c>
      <c r="BO944" t="s">
        <v>143</v>
      </c>
      <c r="BP944">
        <v>1</v>
      </c>
      <c r="BQ944">
        <v>300</v>
      </c>
      <c r="BR944" t="s">
        <v>110</v>
      </c>
      <c r="BS944" t="s">
        <v>110</v>
      </c>
      <c r="BT944" t="s">
        <v>116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 t="s">
        <v>93</v>
      </c>
      <c r="CB944" t="s">
        <v>93</v>
      </c>
      <c r="CC944" t="s">
        <v>93</v>
      </c>
      <c r="CD944">
        <v>0</v>
      </c>
      <c r="CE944">
        <v>5</v>
      </c>
      <c r="CF944">
        <v>2006</v>
      </c>
      <c r="CG944" t="s">
        <v>122</v>
      </c>
      <c r="CH944" t="s">
        <v>123</v>
      </c>
      <c r="CI944">
        <v>141000</v>
      </c>
      <c r="CR944">
        <v>1150</v>
      </c>
      <c r="CS944" t="s">
        <v>124</v>
      </c>
    </row>
    <row r="945" spans="1:97" x14ac:dyDescent="0.3">
      <c r="A945">
        <v>149</v>
      </c>
      <c r="B945">
        <v>20</v>
      </c>
      <c r="C945" t="s">
        <v>91</v>
      </c>
      <c r="D945">
        <v>63</v>
      </c>
      <c r="E945">
        <v>7500</v>
      </c>
      <c r="F945" t="s">
        <v>92</v>
      </c>
      <c r="G945" t="s">
        <v>93</v>
      </c>
      <c r="H945" t="s">
        <v>141</v>
      </c>
      <c r="I945" t="s">
        <v>95</v>
      </c>
      <c r="J945" t="s">
        <v>96</v>
      </c>
      <c r="K945" t="s">
        <v>134</v>
      </c>
      <c r="L945" t="s">
        <v>98</v>
      </c>
      <c r="M945" t="s">
        <v>201</v>
      </c>
      <c r="N945" t="s">
        <v>100</v>
      </c>
      <c r="O945" t="s">
        <v>101</v>
      </c>
      <c r="P945" t="s">
        <v>101</v>
      </c>
      <c r="Q945" t="s">
        <v>102</v>
      </c>
      <c r="R945" t="s">
        <v>136</v>
      </c>
      <c r="S945" s="3" t="str">
        <f>VLOOKUP(R945,'House Style2'!$A$1:$E$9,5,FALSE)</f>
        <v>Above Average</v>
      </c>
      <c r="T945">
        <v>7</v>
      </c>
      <c r="U945">
        <v>0.64524475881891952</v>
      </c>
      <c r="V945" t="s">
        <v>104</v>
      </c>
      <c r="W945">
        <v>5</v>
      </c>
      <c r="X945">
        <v>2004</v>
      </c>
      <c r="Y945">
        <v>2005</v>
      </c>
      <c r="Z945" t="s">
        <v>105</v>
      </c>
      <c r="AA945" t="s">
        <v>126</v>
      </c>
      <c r="AB945" t="s">
        <v>137</v>
      </c>
      <c r="AC945" t="s">
        <v>137</v>
      </c>
      <c r="AD945" t="s">
        <v>108</v>
      </c>
      <c r="AE945">
        <v>120</v>
      </c>
      <c r="AF945" t="s">
        <v>110</v>
      </c>
      <c r="AG945" t="s">
        <v>110</v>
      </c>
      <c r="AH945" t="s">
        <v>111</v>
      </c>
      <c r="AI945" t="s">
        <v>112</v>
      </c>
      <c r="AJ945" t="s">
        <v>110</v>
      </c>
      <c r="AK945" t="s">
        <v>156</v>
      </c>
      <c r="AL945" t="s">
        <v>113</v>
      </c>
      <c r="AM945">
        <v>680</v>
      </c>
      <c r="AN945" t="s">
        <v>114</v>
      </c>
      <c r="AO945">
        <v>0</v>
      </c>
      <c r="AP945">
        <v>400</v>
      </c>
      <c r="AQ945">
        <v>1080</v>
      </c>
      <c r="AR945" t="s">
        <v>115</v>
      </c>
      <c r="AS945" t="s">
        <v>109</v>
      </c>
      <c r="AT945" t="s">
        <v>116</v>
      </c>
      <c r="AU945" t="s">
        <v>117</v>
      </c>
      <c r="AV945">
        <v>1080</v>
      </c>
      <c r="AW945">
        <v>0.3411029679441745</v>
      </c>
      <c r="AX945" t="s">
        <v>195</v>
      </c>
      <c r="AY945">
        <v>0</v>
      </c>
      <c r="AZ945">
        <v>0</v>
      </c>
      <c r="BA945">
        <v>1080</v>
      </c>
      <c r="BB945">
        <v>1</v>
      </c>
      <c r="BC945">
        <v>0</v>
      </c>
      <c r="BD945">
        <v>1</v>
      </c>
      <c r="BE945">
        <v>0</v>
      </c>
      <c r="BF945">
        <v>3</v>
      </c>
      <c r="BG945">
        <v>1</v>
      </c>
      <c r="BH945" t="s">
        <v>112</v>
      </c>
      <c r="BI945">
        <v>6</v>
      </c>
      <c r="BJ945" t="s">
        <v>119</v>
      </c>
      <c r="BK945">
        <v>0</v>
      </c>
      <c r="BL945" t="s">
        <v>93</v>
      </c>
      <c r="BM945" t="s">
        <v>93</v>
      </c>
      <c r="BN945" t="s">
        <v>93</v>
      </c>
      <c r="BO945" t="s">
        <v>93</v>
      </c>
      <c r="BP945">
        <v>0</v>
      </c>
      <c r="BQ945">
        <v>0</v>
      </c>
      <c r="BR945" t="s">
        <v>93</v>
      </c>
      <c r="BS945" t="s">
        <v>93</v>
      </c>
      <c r="BT945" t="s">
        <v>116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 t="s">
        <v>93</v>
      </c>
      <c r="CB945" t="s">
        <v>93</v>
      </c>
      <c r="CC945" t="s">
        <v>93</v>
      </c>
      <c r="CD945">
        <v>0</v>
      </c>
      <c r="CE945">
        <v>4</v>
      </c>
      <c r="CF945">
        <v>2008</v>
      </c>
      <c r="CG945" t="s">
        <v>122</v>
      </c>
      <c r="CH945" t="s">
        <v>123</v>
      </c>
      <c r="CI945">
        <v>141000</v>
      </c>
      <c r="CR945">
        <v>1080</v>
      </c>
      <c r="CS945" t="s">
        <v>124</v>
      </c>
    </row>
    <row r="946" spans="1:97" x14ac:dyDescent="0.3">
      <c r="A946">
        <v>208</v>
      </c>
      <c r="B946">
        <v>20</v>
      </c>
      <c r="C946" t="s">
        <v>91</v>
      </c>
      <c r="D946" t="s">
        <v>93</v>
      </c>
      <c r="E946">
        <v>12493</v>
      </c>
      <c r="F946" t="s">
        <v>92</v>
      </c>
      <c r="G946" t="s">
        <v>93</v>
      </c>
      <c r="H946" t="s">
        <v>94</v>
      </c>
      <c r="I946" t="s">
        <v>95</v>
      </c>
      <c r="J946" t="s">
        <v>96</v>
      </c>
      <c r="K946" t="s">
        <v>134</v>
      </c>
      <c r="L946" t="s">
        <v>98</v>
      </c>
      <c r="M946" t="s">
        <v>192</v>
      </c>
      <c r="N946" t="s">
        <v>100</v>
      </c>
      <c r="O946" t="s">
        <v>101</v>
      </c>
      <c r="P946" t="s">
        <v>101</v>
      </c>
      <c r="Q946" t="s">
        <v>102</v>
      </c>
      <c r="R946" t="s">
        <v>136</v>
      </c>
      <c r="S946" s="3" t="str">
        <f>VLOOKUP(R946,'House Style2'!$A$1:$E$9,5,FALSE)</f>
        <v>Above Average</v>
      </c>
      <c r="T946">
        <v>4</v>
      </c>
      <c r="U946">
        <v>0.71251754283357993</v>
      </c>
      <c r="V946" t="s">
        <v>225</v>
      </c>
      <c r="W946">
        <v>5</v>
      </c>
      <c r="X946">
        <v>1960</v>
      </c>
      <c r="Y946">
        <v>1960</v>
      </c>
      <c r="Z946" t="s">
        <v>105</v>
      </c>
      <c r="AA946" t="s">
        <v>126</v>
      </c>
      <c r="AB946" t="s">
        <v>127</v>
      </c>
      <c r="AC946" t="s">
        <v>127</v>
      </c>
      <c r="AD946" t="s">
        <v>129</v>
      </c>
      <c r="AE946">
        <v>0</v>
      </c>
      <c r="AF946" t="s">
        <v>110</v>
      </c>
      <c r="AG946" t="s">
        <v>110</v>
      </c>
      <c r="AH946" t="s">
        <v>111</v>
      </c>
      <c r="AI946" t="s">
        <v>110</v>
      </c>
      <c r="AJ946" t="s">
        <v>110</v>
      </c>
      <c r="AK946" t="s">
        <v>156</v>
      </c>
      <c r="AL946" t="s">
        <v>151</v>
      </c>
      <c r="AM946">
        <v>419</v>
      </c>
      <c r="AN946" t="s">
        <v>172</v>
      </c>
      <c r="AO946">
        <v>306</v>
      </c>
      <c r="AP946">
        <v>375</v>
      </c>
      <c r="AQ946">
        <v>1100</v>
      </c>
      <c r="AR946" t="s">
        <v>115</v>
      </c>
      <c r="AS946" t="s">
        <v>110</v>
      </c>
      <c r="AT946" t="s">
        <v>116</v>
      </c>
      <c r="AU946" t="s">
        <v>117</v>
      </c>
      <c r="AV946">
        <v>1100</v>
      </c>
      <c r="AW946">
        <v>0.85964317637328369</v>
      </c>
      <c r="AX946" t="s">
        <v>118</v>
      </c>
      <c r="AY946">
        <v>0</v>
      </c>
      <c r="AZ946">
        <v>0</v>
      </c>
      <c r="BA946">
        <v>1100</v>
      </c>
      <c r="BB946">
        <v>1</v>
      </c>
      <c r="BC946">
        <v>0</v>
      </c>
      <c r="BD946">
        <v>1</v>
      </c>
      <c r="BE946">
        <v>0</v>
      </c>
      <c r="BF946">
        <v>3</v>
      </c>
      <c r="BG946">
        <v>1</v>
      </c>
      <c r="BH946" t="s">
        <v>110</v>
      </c>
      <c r="BI946">
        <v>6</v>
      </c>
      <c r="BJ946" t="s">
        <v>119</v>
      </c>
      <c r="BK946">
        <v>1</v>
      </c>
      <c r="BL946" t="s">
        <v>253</v>
      </c>
      <c r="BM946" t="s">
        <v>120</v>
      </c>
      <c r="BN946">
        <v>1960</v>
      </c>
      <c r="BO946" t="s">
        <v>143</v>
      </c>
      <c r="BP946">
        <v>1</v>
      </c>
      <c r="BQ946">
        <v>312</v>
      </c>
      <c r="BR946" t="s">
        <v>110</v>
      </c>
      <c r="BS946" t="s">
        <v>110</v>
      </c>
      <c r="BT946" t="s">
        <v>116</v>
      </c>
      <c r="BU946">
        <v>355</v>
      </c>
      <c r="BV946">
        <v>0</v>
      </c>
      <c r="BW946">
        <v>0</v>
      </c>
      <c r="BX946">
        <v>0</v>
      </c>
      <c r="BY946">
        <v>0</v>
      </c>
      <c r="BZ946">
        <v>0</v>
      </c>
      <c r="CA946" t="s">
        <v>93</v>
      </c>
      <c r="CB946" t="s">
        <v>182</v>
      </c>
      <c r="CC946" t="s">
        <v>93</v>
      </c>
      <c r="CD946">
        <v>0</v>
      </c>
      <c r="CE946">
        <v>4</v>
      </c>
      <c r="CF946">
        <v>2008</v>
      </c>
      <c r="CG946" t="s">
        <v>122</v>
      </c>
      <c r="CH946" t="s">
        <v>123</v>
      </c>
      <c r="CI946">
        <v>141000</v>
      </c>
      <c r="CR946">
        <v>1100</v>
      </c>
      <c r="CS946" t="s">
        <v>124</v>
      </c>
    </row>
    <row r="947" spans="1:97" x14ac:dyDescent="0.3">
      <c r="A947">
        <v>278</v>
      </c>
      <c r="B947">
        <v>20</v>
      </c>
      <c r="C947" t="s">
        <v>91</v>
      </c>
      <c r="D947">
        <v>140</v>
      </c>
      <c r="E947">
        <v>19138</v>
      </c>
      <c r="F947" t="s">
        <v>92</v>
      </c>
      <c r="G947" t="s">
        <v>93</v>
      </c>
      <c r="H947" t="s">
        <v>141</v>
      </c>
      <c r="I947" t="s">
        <v>95</v>
      </c>
      <c r="J947" t="s">
        <v>96</v>
      </c>
      <c r="K947" t="s">
        <v>97</v>
      </c>
      <c r="L947" t="s">
        <v>98</v>
      </c>
      <c r="M947" t="s">
        <v>184</v>
      </c>
      <c r="N947" t="s">
        <v>100</v>
      </c>
      <c r="O947" t="s">
        <v>101</v>
      </c>
      <c r="P947" t="s">
        <v>101</v>
      </c>
      <c r="Q947" t="s">
        <v>102</v>
      </c>
      <c r="R947" t="s">
        <v>136</v>
      </c>
      <c r="S947" s="3" t="str">
        <f>VLOOKUP(R947,'House Style2'!$A$1:$E$9,5,FALSE)</f>
        <v>Above Average</v>
      </c>
      <c r="T947">
        <v>4</v>
      </c>
      <c r="U947">
        <v>0.18194058859981521</v>
      </c>
      <c r="V947" t="s">
        <v>225</v>
      </c>
      <c r="W947">
        <v>5</v>
      </c>
      <c r="X947">
        <v>1951</v>
      </c>
      <c r="Y947">
        <v>1951</v>
      </c>
      <c r="Z947" t="s">
        <v>105</v>
      </c>
      <c r="AA947" t="s">
        <v>126</v>
      </c>
      <c r="AB947" t="s">
        <v>137</v>
      </c>
      <c r="AC947" t="s">
        <v>137</v>
      </c>
      <c r="AD947" t="s">
        <v>129</v>
      </c>
      <c r="AE947">
        <v>0</v>
      </c>
      <c r="AF947" t="s">
        <v>110</v>
      </c>
      <c r="AG947" t="s">
        <v>110</v>
      </c>
      <c r="AH947" t="s">
        <v>171</v>
      </c>
      <c r="AI947" t="s">
        <v>110</v>
      </c>
      <c r="AJ947" t="s">
        <v>110</v>
      </c>
      <c r="AK947" t="s">
        <v>156</v>
      </c>
      <c r="AL947" t="s">
        <v>210</v>
      </c>
      <c r="AM947">
        <v>120</v>
      </c>
      <c r="AN947" t="s">
        <v>114</v>
      </c>
      <c r="AO947">
        <v>0</v>
      </c>
      <c r="AP947">
        <v>744</v>
      </c>
      <c r="AQ947">
        <v>864</v>
      </c>
      <c r="AR947" t="s">
        <v>115</v>
      </c>
      <c r="AS947" t="s">
        <v>109</v>
      </c>
      <c r="AT947" t="s">
        <v>116</v>
      </c>
      <c r="AU947" t="s">
        <v>117</v>
      </c>
      <c r="AV947">
        <v>864</v>
      </c>
      <c r="AW947">
        <v>0.3652383353948605</v>
      </c>
      <c r="AX947" t="s">
        <v>195</v>
      </c>
      <c r="AY947">
        <v>0</v>
      </c>
      <c r="AZ947">
        <v>0</v>
      </c>
      <c r="BA947">
        <v>864</v>
      </c>
      <c r="BB947">
        <v>0</v>
      </c>
      <c r="BC947">
        <v>0</v>
      </c>
      <c r="BD947">
        <v>1</v>
      </c>
      <c r="BE947">
        <v>0</v>
      </c>
      <c r="BF947">
        <v>2</v>
      </c>
      <c r="BG947">
        <v>1</v>
      </c>
      <c r="BH947" t="s">
        <v>110</v>
      </c>
      <c r="BI947">
        <v>4</v>
      </c>
      <c r="BJ947" t="s">
        <v>119</v>
      </c>
      <c r="BK947">
        <v>0</v>
      </c>
      <c r="BL947" t="s">
        <v>93</v>
      </c>
      <c r="BM947" t="s">
        <v>164</v>
      </c>
      <c r="BN947">
        <v>1951</v>
      </c>
      <c r="BO947" t="s">
        <v>114</v>
      </c>
      <c r="BP947">
        <v>2</v>
      </c>
      <c r="BQ947">
        <v>400</v>
      </c>
      <c r="BR947" t="s">
        <v>110</v>
      </c>
      <c r="BS947" t="s">
        <v>110</v>
      </c>
      <c r="BT947" t="s">
        <v>116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 t="s">
        <v>93</v>
      </c>
      <c r="CB947" t="s">
        <v>93</v>
      </c>
      <c r="CC947" t="s">
        <v>93</v>
      </c>
      <c r="CD947">
        <v>0</v>
      </c>
      <c r="CE947">
        <v>6</v>
      </c>
      <c r="CF947">
        <v>2010</v>
      </c>
      <c r="CG947" t="s">
        <v>122</v>
      </c>
      <c r="CH947" t="s">
        <v>123</v>
      </c>
      <c r="CI947">
        <v>141000</v>
      </c>
      <c r="CR947">
        <v>864</v>
      </c>
      <c r="CS947" t="s">
        <v>124</v>
      </c>
    </row>
    <row r="948" spans="1:97" x14ac:dyDescent="0.3">
      <c r="A948">
        <v>557</v>
      </c>
      <c r="B948">
        <v>20</v>
      </c>
      <c r="C948" t="s">
        <v>91</v>
      </c>
      <c r="D948">
        <v>69</v>
      </c>
      <c r="E948">
        <v>14850</v>
      </c>
      <c r="F948" t="s">
        <v>92</v>
      </c>
      <c r="G948" t="s">
        <v>93</v>
      </c>
      <c r="H948" t="s">
        <v>94</v>
      </c>
      <c r="I948" t="s">
        <v>95</v>
      </c>
      <c r="J948" t="s">
        <v>96</v>
      </c>
      <c r="K948" t="s">
        <v>134</v>
      </c>
      <c r="L948" t="s">
        <v>98</v>
      </c>
      <c r="M948" t="s">
        <v>192</v>
      </c>
      <c r="N948" t="s">
        <v>100</v>
      </c>
      <c r="O948" t="s">
        <v>101</v>
      </c>
      <c r="P948" t="s">
        <v>101</v>
      </c>
      <c r="Q948" t="s">
        <v>102</v>
      </c>
      <c r="R948" t="s">
        <v>136</v>
      </c>
      <c r="S948" s="3" t="str">
        <f>VLOOKUP(R948,'House Style2'!$A$1:$E$9,5,FALSE)</f>
        <v>Above Average</v>
      </c>
      <c r="T948">
        <v>5</v>
      </c>
      <c r="U948">
        <v>0.53055734861957138</v>
      </c>
      <c r="V948" t="s">
        <v>225</v>
      </c>
      <c r="W948">
        <v>5</v>
      </c>
      <c r="X948">
        <v>1957</v>
      </c>
      <c r="Y948">
        <v>1957</v>
      </c>
      <c r="Z948" t="s">
        <v>105</v>
      </c>
      <c r="AA948" t="s">
        <v>126</v>
      </c>
      <c r="AB948" t="s">
        <v>127</v>
      </c>
      <c r="AC948" t="s">
        <v>127</v>
      </c>
      <c r="AD948" t="s">
        <v>129</v>
      </c>
      <c r="AE948">
        <v>0</v>
      </c>
      <c r="AF948" t="s">
        <v>110</v>
      </c>
      <c r="AG948" t="s">
        <v>110</v>
      </c>
      <c r="AH948" t="s">
        <v>171</v>
      </c>
      <c r="AI948" t="s">
        <v>110</v>
      </c>
      <c r="AJ948" t="s">
        <v>110</v>
      </c>
      <c r="AK948" t="s">
        <v>156</v>
      </c>
      <c r="AL948" t="s">
        <v>172</v>
      </c>
      <c r="AM948">
        <v>895</v>
      </c>
      <c r="AN948" t="s">
        <v>114</v>
      </c>
      <c r="AO948">
        <v>0</v>
      </c>
      <c r="AP948">
        <v>197</v>
      </c>
      <c r="AQ948">
        <v>1092</v>
      </c>
      <c r="AR948" t="s">
        <v>115</v>
      </c>
      <c r="AS948" t="s">
        <v>110</v>
      </c>
      <c r="AT948" t="s">
        <v>116</v>
      </c>
      <c r="AU948" t="s">
        <v>232</v>
      </c>
      <c r="AV948">
        <v>1092</v>
      </c>
      <c r="AW948">
        <v>0.66535689059744707</v>
      </c>
      <c r="AX948" t="s">
        <v>118</v>
      </c>
      <c r="AY948">
        <v>0</v>
      </c>
      <c r="AZ948">
        <v>0</v>
      </c>
      <c r="BA948">
        <v>1092</v>
      </c>
      <c r="BB948">
        <v>1</v>
      </c>
      <c r="BC948">
        <v>0</v>
      </c>
      <c r="BD948">
        <v>1</v>
      </c>
      <c r="BE948">
        <v>0</v>
      </c>
      <c r="BF948">
        <v>2</v>
      </c>
      <c r="BG948">
        <v>1</v>
      </c>
      <c r="BH948" t="s">
        <v>110</v>
      </c>
      <c r="BI948">
        <v>6</v>
      </c>
      <c r="BJ948" t="s">
        <v>119</v>
      </c>
      <c r="BK948">
        <v>1</v>
      </c>
      <c r="BL948" t="s">
        <v>110</v>
      </c>
      <c r="BM948" t="s">
        <v>120</v>
      </c>
      <c r="BN948">
        <v>1957</v>
      </c>
      <c r="BO948" t="s">
        <v>121</v>
      </c>
      <c r="BP948">
        <v>1</v>
      </c>
      <c r="BQ948">
        <v>299</v>
      </c>
      <c r="BR948" t="s">
        <v>110</v>
      </c>
      <c r="BS948" t="s">
        <v>110</v>
      </c>
      <c r="BT948" t="s">
        <v>116</v>
      </c>
      <c r="BU948">
        <v>268</v>
      </c>
      <c r="BV948">
        <v>0</v>
      </c>
      <c r="BW948">
        <v>0</v>
      </c>
      <c r="BX948">
        <v>0</v>
      </c>
      <c r="BY948">
        <v>122</v>
      </c>
      <c r="BZ948">
        <v>0</v>
      </c>
      <c r="CA948" t="s">
        <v>93</v>
      </c>
      <c r="CB948" t="s">
        <v>249</v>
      </c>
      <c r="CC948" t="s">
        <v>93</v>
      </c>
      <c r="CD948">
        <v>0</v>
      </c>
      <c r="CE948">
        <v>5</v>
      </c>
      <c r="CF948">
        <v>2006</v>
      </c>
      <c r="CG948" t="s">
        <v>122</v>
      </c>
      <c r="CH948" t="s">
        <v>123</v>
      </c>
      <c r="CI948">
        <v>141000</v>
      </c>
      <c r="CR948">
        <v>1092</v>
      </c>
      <c r="CS948" t="s">
        <v>124</v>
      </c>
    </row>
    <row r="949" spans="1:97" x14ac:dyDescent="0.3">
      <c r="A949">
        <v>602</v>
      </c>
      <c r="B949">
        <v>50</v>
      </c>
      <c r="C949" t="s">
        <v>158</v>
      </c>
      <c r="D949">
        <v>50</v>
      </c>
      <c r="E949">
        <v>9000</v>
      </c>
      <c r="F949" t="s">
        <v>92</v>
      </c>
      <c r="G949" t="s">
        <v>93</v>
      </c>
      <c r="H949" t="s">
        <v>141</v>
      </c>
      <c r="I949" t="s">
        <v>207</v>
      </c>
      <c r="J949" t="s">
        <v>96</v>
      </c>
      <c r="K949" t="s">
        <v>134</v>
      </c>
      <c r="L949" t="s">
        <v>98</v>
      </c>
      <c r="M949" t="s">
        <v>254</v>
      </c>
      <c r="N949" t="s">
        <v>203</v>
      </c>
      <c r="O949" t="s">
        <v>101</v>
      </c>
      <c r="P949" t="s">
        <v>101</v>
      </c>
      <c r="Q949" t="s">
        <v>102</v>
      </c>
      <c r="R949" t="s">
        <v>170</v>
      </c>
      <c r="S949" s="3" t="str">
        <f>VLOOKUP(R949,'House Style2'!$A$1:$E$9,5,FALSE)</f>
        <v>Below Average</v>
      </c>
      <c r="T949">
        <v>6</v>
      </c>
      <c r="U949">
        <v>6.3066131341899312E-2</v>
      </c>
      <c r="V949" t="s">
        <v>104</v>
      </c>
      <c r="W949">
        <v>6</v>
      </c>
      <c r="X949">
        <v>1937</v>
      </c>
      <c r="Y949">
        <v>1950</v>
      </c>
      <c r="Z949" t="s">
        <v>105</v>
      </c>
      <c r="AA949" t="s">
        <v>126</v>
      </c>
      <c r="AB949" t="s">
        <v>127</v>
      </c>
      <c r="AC949" t="s">
        <v>127</v>
      </c>
      <c r="AD949" t="s">
        <v>129</v>
      </c>
      <c r="AE949">
        <v>0</v>
      </c>
      <c r="AF949" t="s">
        <v>110</v>
      </c>
      <c r="AG949" t="s">
        <v>112</v>
      </c>
      <c r="AH949" t="s">
        <v>111</v>
      </c>
      <c r="AI949" t="s">
        <v>110</v>
      </c>
      <c r="AJ949" t="s">
        <v>110</v>
      </c>
      <c r="AK949" t="s">
        <v>156</v>
      </c>
      <c r="AL949" t="s">
        <v>114</v>
      </c>
      <c r="AM949">
        <v>0</v>
      </c>
      <c r="AN949" t="s">
        <v>114</v>
      </c>
      <c r="AO949">
        <v>0</v>
      </c>
      <c r="AP949">
        <v>780</v>
      </c>
      <c r="AQ949">
        <v>780</v>
      </c>
      <c r="AR949" t="s">
        <v>115</v>
      </c>
      <c r="AS949" t="s">
        <v>110</v>
      </c>
      <c r="AT949" t="s">
        <v>116</v>
      </c>
      <c r="AU949" t="s">
        <v>117</v>
      </c>
      <c r="AV949">
        <v>780</v>
      </c>
      <c r="AW949">
        <v>0.13427764674276244</v>
      </c>
      <c r="AX949" t="s">
        <v>195</v>
      </c>
      <c r="AY949">
        <v>595</v>
      </c>
      <c r="AZ949">
        <v>0</v>
      </c>
      <c r="BA949">
        <v>1375</v>
      </c>
      <c r="BB949">
        <v>0</v>
      </c>
      <c r="BC949">
        <v>0</v>
      </c>
      <c r="BD949">
        <v>1</v>
      </c>
      <c r="BE949">
        <v>1</v>
      </c>
      <c r="BF949">
        <v>3</v>
      </c>
      <c r="BG949">
        <v>1</v>
      </c>
      <c r="BH949" t="s">
        <v>112</v>
      </c>
      <c r="BI949">
        <v>6</v>
      </c>
      <c r="BJ949" t="s">
        <v>119</v>
      </c>
      <c r="BK949">
        <v>1</v>
      </c>
      <c r="BL949" t="s">
        <v>112</v>
      </c>
      <c r="BM949" t="s">
        <v>164</v>
      </c>
      <c r="BN949">
        <v>1979</v>
      </c>
      <c r="BO949" t="s">
        <v>114</v>
      </c>
      <c r="BP949">
        <v>1</v>
      </c>
      <c r="BQ949">
        <v>544</v>
      </c>
      <c r="BR949" t="s">
        <v>110</v>
      </c>
      <c r="BS949" t="s">
        <v>110</v>
      </c>
      <c r="BT949" t="s">
        <v>238</v>
      </c>
      <c r="BU949">
        <v>0</v>
      </c>
      <c r="BV949">
        <v>162</v>
      </c>
      <c r="BW949">
        <v>0</v>
      </c>
      <c r="BX949">
        <v>0</v>
      </c>
      <c r="BY949">
        <v>126</v>
      </c>
      <c r="BZ949">
        <v>0</v>
      </c>
      <c r="CA949" t="s">
        <v>93</v>
      </c>
      <c r="CB949" t="s">
        <v>93</v>
      </c>
      <c r="CC949" t="s">
        <v>93</v>
      </c>
      <c r="CD949">
        <v>0</v>
      </c>
      <c r="CE949">
        <v>12</v>
      </c>
      <c r="CF949">
        <v>2007</v>
      </c>
      <c r="CG949" t="s">
        <v>122</v>
      </c>
      <c r="CH949" t="s">
        <v>123</v>
      </c>
      <c r="CI949">
        <v>141000</v>
      </c>
      <c r="CR949">
        <v>780</v>
      </c>
      <c r="CS949" t="s">
        <v>124</v>
      </c>
    </row>
    <row r="950" spans="1:97" x14ac:dyDescent="0.3">
      <c r="A950">
        <v>691</v>
      </c>
      <c r="B950">
        <v>120</v>
      </c>
      <c r="C950" t="s">
        <v>158</v>
      </c>
      <c r="D950" t="s">
        <v>93</v>
      </c>
      <c r="E950">
        <v>4426</v>
      </c>
      <c r="F950" t="s">
        <v>92</v>
      </c>
      <c r="G950" t="s">
        <v>93</v>
      </c>
      <c r="H950" t="s">
        <v>141</v>
      </c>
      <c r="I950" t="s">
        <v>95</v>
      </c>
      <c r="J950" t="s">
        <v>96</v>
      </c>
      <c r="K950" t="s">
        <v>134</v>
      </c>
      <c r="L950" t="s">
        <v>98</v>
      </c>
      <c r="M950" t="s">
        <v>167</v>
      </c>
      <c r="N950" t="s">
        <v>100</v>
      </c>
      <c r="O950" t="s">
        <v>101</v>
      </c>
      <c r="P950" t="s">
        <v>101</v>
      </c>
      <c r="Q950" t="s">
        <v>175</v>
      </c>
      <c r="R950" t="s">
        <v>136</v>
      </c>
      <c r="S950" s="3" t="str">
        <f>VLOOKUP(R950,'House Style2'!$A$1:$E$9,5,FALSE)</f>
        <v>Above Average</v>
      </c>
      <c r="T950">
        <v>6</v>
      </c>
      <c r="U950">
        <v>0.7976221882651896</v>
      </c>
      <c r="V950" t="s">
        <v>104</v>
      </c>
      <c r="W950">
        <v>5</v>
      </c>
      <c r="X950">
        <v>2004</v>
      </c>
      <c r="Y950">
        <v>2004</v>
      </c>
      <c r="Z950" t="s">
        <v>105</v>
      </c>
      <c r="AA950" t="s">
        <v>126</v>
      </c>
      <c r="AB950" t="s">
        <v>137</v>
      </c>
      <c r="AC950" t="s">
        <v>137</v>
      </c>
      <c r="AD950" t="s">
        <v>108</v>
      </c>
      <c r="AE950">
        <v>147</v>
      </c>
      <c r="AF950" t="s">
        <v>112</v>
      </c>
      <c r="AG950" t="s">
        <v>110</v>
      </c>
      <c r="AH950" t="s">
        <v>111</v>
      </c>
      <c r="AI950" t="s">
        <v>112</v>
      </c>
      <c r="AJ950" t="s">
        <v>110</v>
      </c>
      <c r="AK950" t="s">
        <v>112</v>
      </c>
      <c r="AL950" t="s">
        <v>113</v>
      </c>
      <c r="AM950">
        <v>697</v>
      </c>
      <c r="AN950" t="s">
        <v>114</v>
      </c>
      <c r="AO950">
        <v>0</v>
      </c>
      <c r="AP950">
        <v>151</v>
      </c>
      <c r="AQ950">
        <v>848</v>
      </c>
      <c r="AR950" t="s">
        <v>115</v>
      </c>
      <c r="AS950" t="s">
        <v>109</v>
      </c>
      <c r="AT950" t="s">
        <v>116</v>
      </c>
      <c r="AU950" t="s">
        <v>117</v>
      </c>
      <c r="AV950">
        <v>848</v>
      </c>
      <c r="AW950">
        <v>0.16893457570663861</v>
      </c>
      <c r="AX950" t="s">
        <v>195</v>
      </c>
      <c r="AY950">
        <v>0</v>
      </c>
      <c r="AZ950">
        <v>0</v>
      </c>
      <c r="BA950">
        <v>848</v>
      </c>
      <c r="BB950">
        <v>1</v>
      </c>
      <c r="BC950">
        <v>0</v>
      </c>
      <c r="BD950">
        <v>1</v>
      </c>
      <c r="BE950">
        <v>0</v>
      </c>
      <c r="BF950">
        <v>1</v>
      </c>
      <c r="BG950">
        <v>1</v>
      </c>
      <c r="BH950" t="s">
        <v>112</v>
      </c>
      <c r="BI950">
        <v>3</v>
      </c>
      <c r="BJ950" t="s">
        <v>119</v>
      </c>
      <c r="BK950">
        <v>1</v>
      </c>
      <c r="BL950" t="s">
        <v>110</v>
      </c>
      <c r="BM950" t="s">
        <v>120</v>
      </c>
      <c r="BN950">
        <v>2004</v>
      </c>
      <c r="BO950" t="s">
        <v>143</v>
      </c>
      <c r="BP950">
        <v>2</v>
      </c>
      <c r="BQ950">
        <v>420</v>
      </c>
      <c r="BR950" t="s">
        <v>110</v>
      </c>
      <c r="BS950" t="s">
        <v>110</v>
      </c>
      <c r="BT950" t="s">
        <v>116</v>
      </c>
      <c r="BU950">
        <v>149</v>
      </c>
      <c r="BV950">
        <v>0</v>
      </c>
      <c r="BW950">
        <v>0</v>
      </c>
      <c r="BX950">
        <v>0</v>
      </c>
      <c r="BY950">
        <v>0</v>
      </c>
      <c r="BZ950">
        <v>0</v>
      </c>
      <c r="CA950" t="s">
        <v>93</v>
      </c>
      <c r="CB950" t="s">
        <v>93</v>
      </c>
      <c r="CC950" t="s">
        <v>93</v>
      </c>
      <c r="CD950">
        <v>0</v>
      </c>
      <c r="CE950">
        <v>5</v>
      </c>
      <c r="CF950">
        <v>2008</v>
      </c>
      <c r="CG950" t="s">
        <v>122</v>
      </c>
      <c r="CH950" t="s">
        <v>123</v>
      </c>
      <c r="CI950">
        <v>141000</v>
      </c>
      <c r="CR950">
        <v>848</v>
      </c>
      <c r="CS950" t="s">
        <v>124</v>
      </c>
    </row>
    <row r="951" spans="1:97" x14ac:dyDescent="0.3">
      <c r="A951">
        <v>844</v>
      </c>
      <c r="B951">
        <v>90</v>
      </c>
      <c r="C951" t="s">
        <v>91</v>
      </c>
      <c r="D951">
        <v>80</v>
      </c>
      <c r="E951">
        <v>8000</v>
      </c>
      <c r="F951" t="s">
        <v>92</v>
      </c>
      <c r="G951" t="s">
        <v>93</v>
      </c>
      <c r="H951" t="s">
        <v>141</v>
      </c>
      <c r="I951" t="s">
        <v>95</v>
      </c>
      <c r="J951" t="s">
        <v>96</v>
      </c>
      <c r="K951" t="s">
        <v>97</v>
      </c>
      <c r="L951" t="s">
        <v>98</v>
      </c>
      <c r="M951" t="s">
        <v>192</v>
      </c>
      <c r="N951" t="s">
        <v>100</v>
      </c>
      <c r="O951" t="s">
        <v>160</v>
      </c>
      <c r="P951" t="s">
        <v>101</v>
      </c>
      <c r="Q951" t="s">
        <v>240</v>
      </c>
      <c r="R951" t="s">
        <v>136</v>
      </c>
      <c r="S951" s="3" t="str">
        <f>VLOOKUP(R951,'House Style2'!$A$1:$E$9,5,FALSE)</f>
        <v>Above Average</v>
      </c>
      <c r="T951">
        <v>5</v>
      </c>
      <c r="U951">
        <v>0.21885745595599759</v>
      </c>
      <c r="V951" t="s">
        <v>225</v>
      </c>
      <c r="W951">
        <v>4</v>
      </c>
      <c r="X951">
        <v>1961</v>
      </c>
      <c r="Y951">
        <v>1961</v>
      </c>
      <c r="Z951" t="s">
        <v>105</v>
      </c>
      <c r="AA951" t="s">
        <v>126</v>
      </c>
      <c r="AB951" t="s">
        <v>108</v>
      </c>
      <c r="AC951" t="s">
        <v>108</v>
      </c>
      <c r="AD951" t="s">
        <v>129</v>
      </c>
      <c r="AE951">
        <v>0</v>
      </c>
      <c r="AF951" t="s">
        <v>110</v>
      </c>
      <c r="AG951" t="s">
        <v>110</v>
      </c>
      <c r="AH951" t="s">
        <v>171</v>
      </c>
      <c r="AI951" t="s">
        <v>110</v>
      </c>
      <c r="AJ951" t="s">
        <v>110</v>
      </c>
      <c r="AK951" t="s">
        <v>156</v>
      </c>
      <c r="AL951" t="s">
        <v>114</v>
      </c>
      <c r="AM951">
        <v>0</v>
      </c>
      <c r="AN951" t="s">
        <v>114</v>
      </c>
      <c r="AO951">
        <v>0</v>
      </c>
      <c r="AP951">
        <v>1800</v>
      </c>
      <c r="AQ951">
        <v>1800</v>
      </c>
      <c r="AR951" t="s">
        <v>115</v>
      </c>
      <c r="AS951" t="s">
        <v>109</v>
      </c>
      <c r="AT951" t="s">
        <v>221</v>
      </c>
      <c r="AU951" t="s">
        <v>117</v>
      </c>
      <c r="AV951">
        <v>1800</v>
      </c>
      <c r="AW951">
        <v>0.76943895898713954</v>
      </c>
      <c r="AX951" t="s">
        <v>118</v>
      </c>
      <c r="AY951">
        <v>0</v>
      </c>
      <c r="AZ951">
        <v>0</v>
      </c>
      <c r="BA951">
        <v>1800</v>
      </c>
      <c r="BB951">
        <v>0</v>
      </c>
      <c r="BC951">
        <v>0</v>
      </c>
      <c r="BD951">
        <v>2</v>
      </c>
      <c r="BE951">
        <v>0</v>
      </c>
      <c r="BF951">
        <v>6</v>
      </c>
      <c r="BG951">
        <v>2</v>
      </c>
      <c r="BH951" t="s">
        <v>110</v>
      </c>
      <c r="BI951">
        <v>10</v>
      </c>
      <c r="BJ951" t="s">
        <v>119</v>
      </c>
      <c r="BK951">
        <v>0</v>
      </c>
      <c r="BL951" t="s">
        <v>93</v>
      </c>
      <c r="BM951" t="s">
        <v>93</v>
      </c>
      <c r="BN951" t="s">
        <v>93</v>
      </c>
      <c r="BO951" t="s">
        <v>93</v>
      </c>
      <c r="BP951">
        <v>0</v>
      </c>
      <c r="BQ951">
        <v>0</v>
      </c>
      <c r="BR951" t="s">
        <v>93</v>
      </c>
      <c r="BS951" t="s">
        <v>93</v>
      </c>
      <c r="BT951" t="s">
        <v>116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 t="s">
        <v>93</v>
      </c>
      <c r="CB951" t="s">
        <v>93</v>
      </c>
      <c r="CC951" t="s">
        <v>93</v>
      </c>
      <c r="CD951">
        <v>0</v>
      </c>
      <c r="CE951">
        <v>7</v>
      </c>
      <c r="CF951">
        <v>2007</v>
      </c>
      <c r="CG951" t="s">
        <v>122</v>
      </c>
      <c r="CH951" t="s">
        <v>123</v>
      </c>
      <c r="CI951">
        <v>141000</v>
      </c>
      <c r="CR951" t="s">
        <v>124</v>
      </c>
      <c r="CS951">
        <v>1800</v>
      </c>
    </row>
    <row r="952" spans="1:97" x14ac:dyDescent="0.3">
      <c r="A952">
        <v>346</v>
      </c>
      <c r="B952">
        <v>50</v>
      </c>
      <c r="C952" t="s">
        <v>91</v>
      </c>
      <c r="D952">
        <v>65</v>
      </c>
      <c r="E952">
        <v>6435</v>
      </c>
      <c r="F952" t="s">
        <v>92</v>
      </c>
      <c r="G952" t="s">
        <v>93</v>
      </c>
      <c r="H952" t="s">
        <v>141</v>
      </c>
      <c r="I952" t="s">
        <v>95</v>
      </c>
      <c r="J952" t="s">
        <v>96</v>
      </c>
      <c r="K952" t="s">
        <v>134</v>
      </c>
      <c r="L952" t="s">
        <v>98</v>
      </c>
      <c r="M952" t="s">
        <v>237</v>
      </c>
      <c r="N952" t="s">
        <v>203</v>
      </c>
      <c r="O952" t="s">
        <v>169</v>
      </c>
      <c r="P952" t="s">
        <v>101</v>
      </c>
      <c r="Q952" t="s">
        <v>102</v>
      </c>
      <c r="R952" t="s">
        <v>170</v>
      </c>
      <c r="S952" s="3" t="str">
        <f>VLOOKUP(R952,'House Style2'!$A$1:$E$9,5,FALSE)</f>
        <v>Below Average</v>
      </c>
      <c r="T952">
        <v>6</v>
      </c>
      <c r="U952">
        <v>0.65584048354763669</v>
      </c>
      <c r="V952" t="s">
        <v>104</v>
      </c>
      <c r="W952">
        <v>5</v>
      </c>
      <c r="X952">
        <v>1939</v>
      </c>
      <c r="Y952">
        <v>1950</v>
      </c>
      <c r="Z952" t="s">
        <v>105</v>
      </c>
      <c r="AA952" t="s">
        <v>126</v>
      </c>
      <c r="AB952" t="s">
        <v>176</v>
      </c>
      <c r="AC952" t="s">
        <v>176</v>
      </c>
      <c r="AD952" t="s">
        <v>129</v>
      </c>
      <c r="AE952">
        <v>0</v>
      </c>
      <c r="AF952" t="s">
        <v>110</v>
      </c>
      <c r="AG952" t="s">
        <v>110</v>
      </c>
      <c r="AH952" t="s">
        <v>162</v>
      </c>
      <c r="AI952" t="s">
        <v>110</v>
      </c>
      <c r="AJ952" t="s">
        <v>110</v>
      </c>
      <c r="AK952" t="s">
        <v>156</v>
      </c>
      <c r="AL952" t="s">
        <v>114</v>
      </c>
      <c r="AM952">
        <v>0</v>
      </c>
      <c r="AN952" t="s">
        <v>114</v>
      </c>
      <c r="AO952">
        <v>0</v>
      </c>
      <c r="AP952">
        <v>972</v>
      </c>
      <c r="AQ952">
        <v>972</v>
      </c>
      <c r="AR952" t="s">
        <v>115</v>
      </c>
      <c r="AS952" t="s">
        <v>112</v>
      </c>
      <c r="AT952" t="s">
        <v>116</v>
      </c>
      <c r="AU952" t="s">
        <v>117</v>
      </c>
      <c r="AV952">
        <v>972</v>
      </c>
      <c r="AW952">
        <v>0.146053720618886</v>
      </c>
      <c r="AX952" t="s">
        <v>195</v>
      </c>
      <c r="AY952">
        <v>605</v>
      </c>
      <c r="AZ952">
        <v>0</v>
      </c>
      <c r="BA952">
        <v>1577</v>
      </c>
      <c r="BB952">
        <v>0</v>
      </c>
      <c r="BC952">
        <v>0</v>
      </c>
      <c r="BD952">
        <v>1</v>
      </c>
      <c r="BE952">
        <v>0</v>
      </c>
      <c r="BF952">
        <v>3</v>
      </c>
      <c r="BG952">
        <v>1</v>
      </c>
      <c r="BH952" t="s">
        <v>220</v>
      </c>
      <c r="BI952">
        <v>6</v>
      </c>
      <c r="BJ952" t="s">
        <v>119</v>
      </c>
      <c r="BK952">
        <v>1</v>
      </c>
      <c r="BL952" t="s">
        <v>112</v>
      </c>
      <c r="BM952" t="s">
        <v>164</v>
      </c>
      <c r="BN952">
        <v>1939</v>
      </c>
      <c r="BO952" t="s">
        <v>114</v>
      </c>
      <c r="BP952">
        <v>1</v>
      </c>
      <c r="BQ952">
        <v>312</v>
      </c>
      <c r="BR952" t="s">
        <v>110</v>
      </c>
      <c r="BS952" t="s">
        <v>110</v>
      </c>
      <c r="BT952" t="s">
        <v>116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 t="s">
        <v>93</v>
      </c>
      <c r="CB952" t="s">
        <v>93</v>
      </c>
      <c r="CC952" t="s">
        <v>93</v>
      </c>
      <c r="CD952">
        <v>0</v>
      </c>
      <c r="CE952">
        <v>10</v>
      </c>
      <c r="CF952">
        <v>2006</v>
      </c>
      <c r="CG952" t="s">
        <v>122</v>
      </c>
      <c r="CH952" t="s">
        <v>123</v>
      </c>
      <c r="CI952">
        <v>140200</v>
      </c>
      <c r="CR952">
        <v>972</v>
      </c>
      <c r="CS952" t="s">
        <v>124</v>
      </c>
    </row>
    <row r="953" spans="1:97" x14ac:dyDescent="0.3">
      <c r="A953">
        <v>4</v>
      </c>
      <c r="B953">
        <v>70</v>
      </c>
      <c r="C953" t="s">
        <v>91</v>
      </c>
      <c r="D953">
        <v>60</v>
      </c>
      <c r="E953">
        <v>9550</v>
      </c>
      <c r="F953" t="s">
        <v>92</v>
      </c>
      <c r="G953" t="s">
        <v>93</v>
      </c>
      <c r="H953" t="s">
        <v>94</v>
      </c>
      <c r="I953" t="s">
        <v>95</v>
      </c>
      <c r="J953" t="s">
        <v>96</v>
      </c>
      <c r="K953" t="s">
        <v>97</v>
      </c>
      <c r="L953" t="s">
        <v>98</v>
      </c>
      <c r="M953" t="s">
        <v>174</v>
      </c>
      <c r="N953" t="s">
        <v>100</v>
      </c>
      <c r="O953" t="s">
        <v>101</v>
      </c>
      <c r="P953" t="s">
        <v>101</v>
      </c>
      <c r="Q953" t="s">
        <v>102</v>
      </c>
      <c r="R953" t="s">
        <v>103</v>
      </c>
      <c r="S953" s="3" t="str">
        <f>VLOOKUP(R953,'House Style2'!$A$1:$E$9,5,FALSE)</f>
        <v>Above Average</v>
      </c>
      <c r="T953">
        <v>7</v>
      </c>
      <c r="U953">
        <v>0.24431304485479366</v>
      </c>
      <c r="V953" t="s">
        <v>104</v>
      </c>
      <c r="W953">
        <v>5</v>
      </c>
      <c r="X953">
        <v>1915</v>
      </c>
      <c r="Y953">
        <v>1970</v>
      </c>
      <c r="Z953" t="s">
        <v>105</v>
      </c>
      <c r="AA953" t="s">
        <v>126</v>
      </c>
      <c r="AB953" t="s">
        <v>127</v>
      </c>
      <c r="AC953" t="s">
        <v>155</v>
      </c>
      <c r="AD953" t="s">
        <v>129</v>
      </c>
      <c r="AE953">
        <v>0</v>
      </c>
      <c r="AF953" t="s">
        <v>110</v>
      </c>
      <c r="AG953" t="s">
        <v>110</v>
      </c>
      <c r="AH953" t="s">
        <v>162</v>
      </c>
      <c r="AI953" t="s">
        <v>110</v>
      </c>
      <c r="AJ953" t="s">
        <v>112</v>
      </c>
      <c r="AK953" t="s">
        <v>156</v>
      </c>
      <c r="AL953" t="s">
        <v>151</v>
      </c>
      <c r="AM953">
        <v>216</v>
      </c>
      <c r="AN953" t="s">
        <v>114</v>
      </c>
      <c r="AO953">
        <v>0</v>
      </c>
      <c r="AP953">
        <v>540</v>
      </c>
      <c r="AQ953">
        <v>756</v>
      </c>
      <c r="AR953" t="s">
        <v>115</v>
      </c>
      <c r="AS953" t="s">
        <v>112</v>
      </c>
      <c r="AT953" t="s">
        <v>116</v>
      </c>
      <c r="AU953" t="s">
        <v>117</v>
      </c>
      <c r="AV953">
        <v>961</v>
      </c>
      <c r="AW953">
        <v>0.84569618094845767</v>
      </c>
      <c r="AX953" t="s">
        <v>195</v>
      </c>
      <c r="AY953">
        <v>756</v>
      </c>
      <c r="AZ953">
        <v>0</v>
      </c>
      <c r="BA953">
        <v>1717</v>
      </c>
      <c r="BB953">
        <v>1</v>
      </c>
      <c r="BC953">
        <v>0</v>
      </c>
      <c r="BD953">
        <v>1</v>
      </c>
      <c r="BE953">
        <v>0</v>
      </c>
      <c r="BF953">
        <v>3</v>
      </c>
      <c r="BG953">
        <v>1</v>
      </c>
      <c r="BH953" t="s">
        <v>112</v>
      </c>
      <c r="BI953">
        <v>7</v>
      </c>
      <c r="BJ953" t="s">
        <v>119</v>
      </c>
      <c r="BK953">
        <v>1</v>
      </c>
      <c r="BL953" t="s">
        <v>112</v>
      </c>
      <c r="BM953" t="s">
        <v>164</v>
      </c>
      <c r="BN953">
        <v>1998</v>
      </c>
      <c r="BO953" t="s">
        <v>114</v>
      </c>
      <c r="BP953">
        <v>3</v>
      </c>
      <c r="BQ953">
        <v>642</v>
      </c>
      <c r="BR953" t="s">
        <v>110</v>
      </c>
      <c r="BS953" t="s">
        <v>110</v>
      </c>
      <c r="BT953" t="s">
        <v>116</v>
      </c>
      <c r="BU953">
        <v>0</v>
      </c>
      <c r="BV953">
        <v>35</v>
      </c>
      <c r="BW953">
        <v>272</v>
      </c>
      <c r="BX953">
        <v>0</v>
      </c>
      <c r="BY953">
        <v>0</v>
      </c>
      <c r="BZ953">
        <v>0</v>
      </c>
      <c r="CA953" t="s">
        <v>93</v>
      </c>
      <c r="CB953" t="s">
        <v>93</v>
      </c>
      <c r="CC953" t="s">
        <v>93</v>
      </c>
      <c r="CD953">
        <v>0</v>
      </c>
      <c r="CE953">
        <v>2</v>
      </c>
      <c r="CF953">
        <v>2006</v>
      </c>
      <c r="CG953" t="s">
        <v>122</v>
      </c>
      <c r="CH953" t="s">
        <v>132</v>
      </c>
      <c r="CI953">
        <v>140000</v>
      </c>
      <c r="CR953">
        <v>961</v>
      </c>
      <c r="CS953" t="s">
        <v>124</v>
      </c>
    </row>
    <row r="954" spans="1:97" x14ac:dyDescent="0.3">
      <c r="A954">
        <v>64</v>
      </c>
      <c r="B954">
        <v>70</v>
      </c>
      <c r="C954" t="s">
        <v>158</v>
      </c>
      <c r="D954">
        <v>50</v>
      </c>
      <c r="E954">
        <v>10300</v>
      </c>
      <c r="F954" t="s">
        <v>92</v>
      </c>
      <c r="G954" t="s">
        <v>93</v>
      </c>
      <c r="H954" t="s">
        <v>94</v>
      </c>
      <c r="I954" t="s">
        <v>207</v>
      </c>
      <c r="J954" t="s">
        <v>96</v>
      </c>
      <c r="K954" t="s">
        <v>134</v>
      </c>
      <c r="L954" t="s">
        <v>98</v>
      </c>
      <c r="M954" t="s">
        <v>159</v>
      </c>
      <c r="N954" t="s">
        <v>100</v>
      </c>
      <c r="O954" t="s">
        <v>169</v>
      </c>
      <c r="P954" t="s">
        <v>230</v>
      </c>
      <c r="Q954" t="s">
        <v>102</v>
      </c>
      <c r="R954" t="s">
        <v>103</v>
      </c>
      <c r="S954" s="3" t="str">
        <f>VLOOKUP(R954,'House Style2'!$A$1:$E$9,5,FALSE)</f>
        <v>Above Average</v>
      </c>
      <c r="T954">
        <v>7</v>
      </c>
      <c r="U954">
        <v>0.96418077225950427</v>
      </c>
      <c r="V954" t="s">
        <v>104</v>
      </c>
      <c r="W954">
        <v>6</v>
      </c>
      <c r="X954">
        <v>1921</v>
      </c>
      <c r="Y954">
        <v>1950</v>
      </c>
      <c r="Z954" t="s">
        <v>105</v>
      </c>
      <c r="AA954" t="s">
        <v>126</v>
      </c>
      <c r="AB954" t="s">
        <v>181</v>
      </c>
      <c r="AC954" t="s">
        <v>181</v>
      </c>
      <c r="AD954" t="s">
        <v>129</v>
      </c>
      <c r="AE954">
        <v>0</v>
      </c>
      <c r="AF954" t="s">
        <v>110</v>
      </c>
      <c r="AG954" t="s">
        <v>110</v>
      </c>
      <c r="AH954" t="s">
        <v>162</v>
      </c>
      <c r="AI954" t="s">
        <v>110</v>
      </c>
      <c r="AJ954" t="s">
        <v>110</v>
      </c>
      <c r="AK954" t="s">
        <v>156</v>
      </c>
      <c r="AL954" t="s">
        <v>114</v>
      </c>
      <c r="AM954">
        <v>0</v>
      </c>
      <c r="AN954" t="s">
        <v>114</v>
      </c>
      <c r="AO954">
        <v>0</v>
      </c>
      <c r="AP954">
        <v>576</v>
      </c>
      <c r="AQ954">
        <v>576</v>
      </c>
      <c r="AR954" t="s">
        <v>115</v>
      </c>
      <c r="AS954" t="s">
        <v>112</v>
      </c>
      <c r="AT954" t="s">
        <v>116</v>
      </c>
      <c r="AU954" t="s">
        <v>117</v>
      </c>
      <c r="AV954">
        <v>902</v>
      </c>
      <c r="AW954">
        <v>0.94803148784239988</v>
      </c>
      <c r="AX954" t="s">
        <v>195</v>
      </c>
      <c r="AY954">
        <v>808</v>
      </c>
      <c r="AZ954">
        <v>0</v>
      </c>
      <c r="BA954">
        <v>1710</v>
      </c>
      <c r="BB954">
        <v>0</v>
      </c>
      <c r="BC954">
        <v>0</v>
      </c>
      <c r="BD954">
        <v>2</v>
      </c>
      <c r="BE954">
        <v>0</v>
      </c>
      <c r="BF954">
        <v>3</v>
      </c>
      <c r="BG954">
        <v>1</v>
      </c>
      <c r="BH954" t="s">
        <v>110</v>
      </c>
      <c r="BI954">
        <v>9</v>
      </c>
      <c r="BJ954" t="s">
        <v>119</v>
      </c>
      <c r="BK954">
        <v>0</v>
      </c>
      <c r="BL954" t="s">
        <v>93</v>
      </c>
      <c r="BM954" t="s">
        <v>164</v>
      </c>
      <c r="BN954">
        <v>1990</v>
      </c>
      <c r="BO954" t="s">
        <v>114</v>
      </c>
      <c r="BP954">
        <v>2</v>
      </c>
      <c r="BQ954">
        <v>480</v>
      </c>
      <c r="BR954" t="s">
        <v>110</v>
      </c>
      <c r="BS954" t="s">
        <v>110</v>
      </c>
      <c r="BT954" t="s">
        <v>116</v>
      </c>
      <c r="BU954">
        <v>12</v>
      </c>
      <c r="BV954">
        <v>11</v>
      </c>
      <c r="BW954">
        <v>64</v>
      </c>
      <c r="BX954">
        <v>0</v>
      </c>
      <c r="BY954">
        <v>0</v>
      </c>
      <c r="BZ954">
        <v>0</v>
      </c>
      <c r="CA954" t="s">
        <v>93</v>
      </c>
      <c r="CB954" t="s">
        <v>165</v>
      </c>
      <c r="CC954" t="s">
        <v>93</v>
      </c>
      <c r="CD954">
        <v>0</v>
      </c>
      <c r="CE954">
        <v>4</v>
      </c>
      <c r="CF954">
        <v>2010</v>
      </c>
      <c r="CG954" t="s">
        <v>122</v>
      </c>
      <c r="CH954" t="s">
        <v>123</v>
      </c>
      <c r="CI954">
        <v>140000</v>
      </c>
      <c r="CR954">
        <v>902</v>
      </c>
      <c r="CS954" t="s">
        <v>124</v>
      </c>
    </row>
    <row r="955" spans="1:97" x14ac:dyDescent="0.3">
      <c r="A955">
        <v>201</v>
      </c>
      <c r="B955">
        <v>20</v>
      </c>
      <c r="C955" t="s">
        <v>158</v>
      </c>
      <c r="D955">
        <v>80</v>
      </c>
      <c r="E955">
        <v>8546</v>
      </c>
      <c r="F955" t="s">
        <v>92</v>
      </c>
      <c r="G955" t="s">
        <v>93</v>
      </c>
      <c r="H955" t="s">
        <v>141</v>
      </c>
      <c r="I955" t="s">
        <v>95</v>
      </c>
      <c r="J955" t="s">
        <v>96</v>
      </c>
      <c r="K955" t="s">
        <v>97</v>
      </c>
      <c r="L955" t="s">
        <v>98</v>
      </c>
      <c r="M955" t="s">
        <v>202</v>
      </c>
      <c r="N955" t="s">
        <v>203</v>
      </c>
      <c r="O955" t="s">
        <v>101</v>
      </c>
      <c r="P955" t="s">
        <v>101</v>
      </c>
      <c r="Q955" t="s">
        <v>102</v>
      </c>
      <c r="R955" t="s">
        <v>136</v>
      </c>
      <c r="S955" s="3" t="str">
        <f>VLOOKUP(R955,'House Style2'!$A$1:$E$9,5,FALSE)</f>
        <v>Above Average</v>
      </c>
      <c r="T955">
        <v>4</v>
      </c>
      <c r="U955">
        <v>0.14646738523493386</v>
      </c>
      <c r="V955" t="s">
        <v>225</v>
      </c>
      <c r="W955">
        <v>5</v>
      </c>
      <c r="X955">
        <v>2003</v>
      </c>
      <c r="Y955">
        <v>2004</v>
      </c>
      <c r="Z955" t="s">
        <v>105</v>
      </c>
      <c r="AA955" t="s">
        <v>126</v>
      </c>
      <c r="AB955" t="s">
        <v>137</v>
      </c>
      <c r="AC955" t="s">
        <v>137</v>
      </c>
      <c r="AD955" t="s">
        <v>129</v>
      </c>
      <c r="AE955">
        <v>0</v>
      </c>
      <c r="AF955" t="s">
        <v>110</v>
      </c>
      <c r="AG955" t="s">
        <v>110</v>
      </c>
      <c r="AH955" t="s">
        <v>111</v>
      </c>
      <c r="AI955" t="s">
        <v>112</v>
      </c>
      <c r="AJ955" t="s">
        <v>110</v>
      </c>
      <c r="AK955" t="s">
        <v>156</v>
      </c>
      <c r="AL955" t="s">
        <v>114</v>
      </c>
      <c r="AM955">
        <v>0</v>
      </c>
      <c r="AN955" t="s">
        <v>114</v>
      </c>
      <c r="AO955">
        <v>0</v>
      </c>
      <c r="AP955">
        <v>1121</v>
      </c>
      <c r="AQ955">
        <v>1121</v>
      </c>
      <c r="AR955" t="s">
        <v>115</v>
      </c>
      <c r="AS955" t="s">
        <v>109</v>
      </c>
      <c r="AT955" t="s">
        <v>116</v>
      </c>
      <c r="AU955" t="s">
        <v>117</v>
      </c>
      <c r="AV955">
        <v>1121</v>
      </c>
      <c r="AW955">
        <v>0.51457932178326937</v>
      </c>
      <c r="AX955" t="s">
        <v>118</v>
      </c>
      <c r="AY955">
        <v>0</v>
      </c>
      <c r="AZ955">
        <v>0</v>
      </c>
      <c r="BA955">
        <v>1121</v>
      </c>
      <c r="BB955">
        <v>0</v>
      </c>
      <c r="BC955">
        <v>0</v>
      </c>
      <c r="BD955">
        <v>2</v>
      </c>
      <c r="BE955">
        <v>0</v>
      </c>
      <c r="BF955">
        <v>2</v>
      </c>
      <c r="BG955">
        <v>1</v>
      </c>
      <c r="BH955" t="s">
        <v>110</v>
      </c>
      <c r="BI955">
        <v>5</v>
      </c>
      <c r="BJ955" t="s">
        <v>119</v>
      </c>
      <c r="BK955">
        <v>0</v>
      </c>
      <c r="BL955" t="s">
        <v>93</v>
      </c>
      <c r="BM955" t="s">
        <v>120</v>
      </c>
      <c r="BN955">
        <v>2003</v>
      </c>
      <c r="BO955" t="s">
        <v>143</v>
      </c>
      <c r="BP955">
        <v>2</v>
      </c>
      <c r="BQ955">
        <v>440</v>
      </c>
      <c r="BR955" t="s">
        <v>110</v>
      </c>
      <c r="BS955" t="s">
        <v>110</v>
      </c>
      <c r="BT955" t="s">
        <v>116</v>
      </c>
      <c r="BU955">
        <v>132</v>
      </c>
      <c r="BV955">
        <v>64</v>
      </c>
      <c r="BW955">
        <v>0</v>
      </c>
      <c r="BX955">
        <v>0</v>
      </c>
      <c r="BY955">
        <v>0</v>
      </c>
      <c r="BZ955">
        <v>0</v>
      </c>
      <c r="CA955" t="s">
        <v>93</v>
      </c>
      <c r="CB955" t="s">
        <v>93</v>
      </c>
      <c r="CC955" t="s">
        <v>93</v>
      </c>
      <c r="CD955">
        <v>0</v>
      </c>
      <c r="CE955">
        <v>3</v>
      </c>
      <c r="CF955">
        <v>2010</v>
      </c>
      <c r="CG955" t="s">
        <v>122</v>
      </c>
      <c r="CH955" t="s">
        <v>123</v>
      </c>
      <c r="CI955">
        <v>140000</v>
      </c>
      <c r="CR955">
        <v>1121</v>
      </c>
      <c r="CS955" t="s">
        <v>124</v>
      </c>
    </row>
    <row r="956" spans="1:97" x14ac:dyDescent="0.3">
      <c r="A956">
        <v>248</v>
      </c>
      <c r="B956">
        <v>20</v>
      </c>
      <c r="C956" t="s">
        <v>91</v>
      </c>
      <c r="D956">
        <v>75</v>
      </c>
      <c r="E956">
        <v>11310</v>
      </c>
      <c r="F956" t="s">
        <v>92</v>
      </c>
      <c r="G956" t="s">
        <v>93</v>
      </c>
      <c r="H956" t="s">
        <v>141</v>
      </c>
      <c r="I956" t="s">
        <v>95</v>
      </c>
      <c r="J956" t="s">
        <v>96</v>
      </c>
      <c r="K956" t="s">
        <v>134</v>
      </c>
      <c r="L956" t="s">
        <v>98</v>
      </c>
      <c r="M956" t="s">
        <v>192</v>
      </c>
      <c r="N956" t="s">
        <v>100</v>
      </c>
      <c r="O956" t="s">
        <v>101</v>
      </c>
      <c r="P956" t="s">
        <v>101</v>
      </c>
      <c r="Q956" t="s">
        <v>102</v>
      </c>
      <c r="R956" t="s">
        <v>136</v>
      </c>
      <c r="S956" s="3" t="str">
        <f>VLOOKUP(R956,'House Style2'!$A$1:$E$9,5,FALSE)</f>
        <v>Above Average</v>
      </c>
      <c r="T956">
        <v>6</v>
      </c>
      <c r="U956">
        <v>0.61244629105350856</v>
      </c>
      <c r="V956" t="s">
        <v>104</v>
      </c>
      <c r="W956">
        <v>5</v>
      </c>
      <c r="X956">
        <v>1954</v>
      </c>
      <c r="Y956">
        <v>1954</v>
      </c>
      <c r="Z956" t="s">
        <v>125</v>
      </c>
      <c r="AA956" t="s">
        <v>126</v>
      </c>
      <c r="AB956" t="s">
        <v>127</v>
      </c>
      <c r="AC956" t="s">
        <v>108</v>
      </c>
      <c r="AD956" t="s">
        <v>129</v>
      </c>
      <c r="AE956">
        <v>0</v>
      </c>
      <c r="AF956" t="s">
        <v>110</v>
      </c>
      <c r="AG956" t="s">
        <v>110</v>
      </c>
      <c r="AH956" t="s">
        <v>171</v>
      </c>
      <c r="AI956" t="s">
        <v>110</v>
      </c>
      <c r="AJ956" t="s">
        <v>110</v>
      </c>
      <c r="AK956" t="s">
        <v>156</v>
      </c>
      <c r="AL956" t="s">
        <v>114</v>
      </c>
      <c r="AM956">
        <v>0</v>
      </c>
      <c r="AN956" t="s">
        <v>114</v>
      </c>
      <c r="AO956">
        <v>0</v>
      </c>
      <c r="AP956">
        <v>1367</v>
      </c>
      <c r="AQ956">
        <v>1367</v>
      </c>
      <c r="AR956" t="s">
        <v>115</v>
      </c>
      <c r="AS956" t="s">
        <v>109</v>
      </c>
      <c r="AT956" t="s">
        <v>116</v>
      </c>
      <c r="AU956" t="s">
        <v>117</v>
      </c>
      <c r="AV956">
        <v>1375</v>
      </c>
      <c r="AW956">
        <v>0.95701430564432233</v>
      </c>
      <c r="AX956" t="s">
        <v>118</v>
      </c>
      <c r="AY956">
        <v>0</v>
      </c>
      <c r="AZ956">
        <v>0</v>
      </c>
      <c r="BA956">
        <v>1375</v>
      </c>
      <c r="BB956">
        <v>0</v>
      </c>
      <c r="BC956">
        <v>0</v>
      </c>
      <c r="BD956">
        <v>1</v>
      </c>
      <c r="BE956">
        <v>0</v>
      </c>
      <c r="BF956">
        <v>2</v>
      </c>
      <c r="BG956">
        <v>1</v>
      </c>
      <c r="BH956" t="s">
        <v>110</v>
      </c>
      <c r="BI956">
        <v>5</v>
      </c>
      <c r="BJ956" t="s">
        <v>119</v>
      </c>
      <c r="BK956">
        <v>1</v>
      </c>
      <c r="BL956" t="s">
        <v>110</v>
      </c>
      <c r="BM956" t="s">
        <v>120</v>
      </c>
      <c r="BN956">
        <v>1954</v>
      </c>
      <c r="BO956" t="s">
        <v>114</v>
      </c>
      <c r="BP956">
        <v>2</v>
      </c>
      <c r="BQ956">
        <v>451</v>
      </c>
      <c r="BR956" t="s">
        <v>110</v>
      </c>
      <c r="BS956" t="s">
        <v>110</v>
      </c>
      <c r="BT956" t="s">
        <v>116</v>
      </c>
      <c r="BU956">
        <v>0</v>
      </c>
      <c r="BV956">
        <v>30</v>
      </c>
      <c r="BW956">
        <v>0</v>
      </c>
      <c r="BX956">
        <v>0</v>
      </c>
      <c r="BY956">
        <v>0</v>
      </c>
      <c r="BZ956">
        <v>0</v>
      </c>
      <c r="CA956" t="s">
        <v>93</v>
      </c>
      <c r="CB956" t="s">
        <v>93</v>
      </c>
      <c r="CC956" t="s">
        <v>93</v>
      </c>
      <c r="CD956">
        <v>0</v>
      </c>
      <c r="CE956">
        <v>6</v>
      </c>
      <c r="CF956">
        <v>2006</v>
      </c>
      <c r="CG956" t="s">
        <v>122</v>
      </c>
      <c r="CH956" t="s">
        <v>123</v>
      </c>
      <c r="CI956">
        <v>140000</v>
      </c>
      <c r="CR956">
        <v>1375</v>
      </c>
      <c r="CS956" t="s">
        <v>124</v>
      </c>
    </row>
    <row r="957" spans="1:97" x14ac:dyDescent="0.3">
      <c r="A957">
        <v>355</v>
      </c>
      <c r="B957">
        <v>50</v>
      </c>
      <c r="C957" t="s">
        <v>91</v>
      </c>
      <c r="D957">
        <v>60</v>
      </c>
      <c r="E957">
        <v>8400</v>
      </c>
      <c r="F957" t="s">
        <v>92</v>
      </c>
      <c r="G957" t="s">
        <v>93</v>
      </c>
      <c r="H957" t="s">
        <v>141</v>
      </c>
      <c r="I957" t="s">
        <v>207</v>
      </c>
      <c r="J957" t="s">
        <v>96</v>
      </c>
      <c r="K957" t="s">
        <v>134</v>
      </c>
      <c r="L957" t="s">
        <v>98</v>
      </c>
      <c r="M957" t="s">
        <v>243</v>
      </c>
      <c r="N957" t="s">
        <v>203</v>
      </c>
      <c r="O957" t="s">
        <v>101</v>
      </c>
      <c r="P957" t="s">
        <v>101</v>
      </c>
      <c r="Q957" t="s">
        <v>102</v>
      </c>
      <c r="R957" t="s">
        <v>170</v>
      </c>
      <c r="S957" s="3" t="str">
        <f>VLOOKUP(R957,'House Style2'!$A$1:$E$9,5,FALSE)</f>
        <v>Below Average</v>
      </c>
      <c r="T957">
        <v>6</v>
      </c>
      <c r="U957">
        <v>6.4504945534295643E-2</v>
      </c>
      <c r="V957" t="s">
        <v>104</v>
      </c>
      <c r="W957">
        <v>5</v>
      </c>
      <c r="X957">
        <v>1940</v>
      </c>
      <c r="Y957">
        <v>2000</v>
      </c>
      <c r="Z957" t="s">
        <v>105</v>
      </c>
      <c r="AA957" t="s">
        <v>126</v>
      </c>
      <c r="AB957" t="s">
        <v>127</v>
      </c>
      <c r="AC957" t="s">
        <v>176</v>
      </c>
      <c r="AD957" t="s">
        <v>129</v>
      </c>
      <c r="AE957">
        <v>0</v>
      </c>
      <c r="AF957" t="s">
        <v>110</v>
      </c>
      <c r="AG957" t="s">
        <v>110</v>
      </c>
      <c r="AH957" t="s">
        <v>171</v>
      </c>
      <c r="AI957" t="s">
        <v>110</v>
      </c>
      <c r="AJ957" t="s">
        <v>110</v>
      </c>
      <c r="AK957" t="s">
        <v>156</v>
      </c>
      <c r="AL957" t="s">
        <v>210</v>
      </c>
      <c r="AM957">
        <v>388</v>
      </c>
      <c r="AN957" t="s">
        <v>114</v>
      </c>
      <c r="AO957">
        <v>0</v>
      </c>
      <c r="AP957">
        <v>552</v>
      </c>
      <c r="AQ957">
        <v>940</v>
      </c>
      <c r="AR957" t="s">
        <v>115</v>
      </c>
      <c r="AS957" t="s">
        <v>109</v>
      </c>
      <c r="AT957" t="s">
        <v>116</v>
      </c>
      <c r="AU957" t="s">
        <v>117</v>
      </c>
      <c r="AV957">
        <v>1192</v>
      </c>
      <c r="AW957">
        <v>0.47266914059804865</v>
      </c>
      <c r="AX957" t="s">
        <v>118</v>
      </c>
      <c r="AY957">
        <v>403</v>
      </c>
      <c r="AZ957">
        <v>0</v>
      </c>
      <c r="BA957">
        <v>1595</v>
      </c>
      <c r="BB957">
        <v>0</v>
      </c>
      <c r="BC957">
        <v>0</v>
      </c>
      <c r="BD957">
        <v>1</v>
      </c>
      <c r="BE957">
        <v>0</v>
      </c>
      <c r="BF957">
        <v>2</v>
      </c>
      <c r="BG957">
        <v>1</v>
      </c>
      <c r="BH957" t="s">
        <v>110</v>
      </c>
      <c r="BI957">
        <v>6</v>
      </c>
      <c r="BJ957" t="s">
        <v>119</v>
      </c>
      <c r="BK957">
        <v>2</v>
      </c>
      <c r="BL957" t="s">
        <v>112</v>
      </c>
      <c r="BM957" t="s">
        <v>120</v>
      </c>
      <c r="BN957">
        <v>1940</v>
      </c>
      <c r="BO957" t="s">
        <v>114</v>
      </c>
      <c r="BP957">
        <v>1</v>
      </c>
      <c r="BQ957">
        <v>240</v>
      </c>
      <c r="BR957" t="s">
        <v>110</v>
      </c>
      <c r="BS957" t="s">
        <v>110</v>
      </c>
      <c r="BT957" t="s">
        <v>116</v>
      </c>
      <c r="BU957">
        <v>0</v>
      </c>
      <c r="BV957">
        <v>0</v>
      </c>
      <c r="BW957">
        <v>108</v>
      </c>
      <c r="BX957">
        <v>0</v>
      </c>
      <c r="BY957">
        <v>0</v>
      </c>
      <c r="BZ957">
        <v>0</v>
      </c>
      <c r="CA957" t="s">
        <v>93</v>
      </c>
      <c r="CB957" t="s">
        <v>93</v>
      </c>
      <c r="CC957" t="s">
        <v>93</v>
      </c>
      <c r="CD957">
        <v>0</v>
      </c>
      <c r="CE957">
        <v>6</v>
      </c>
      <c r="CF957">
        <v>2006</v>
      </c>
      <c r="CG957" t="s">
        <v>122</v>
      </c>
      <c r="CH957" t="s">
        <v>123</v>
      </c>
      <c r="CI957">
        <v>140000</v>
      </c>
      <c r="CR957">
        <v>1192</v>
      </c>
      <c r="CS957" t="s">
        <v>124</v>
      </c>
    </row>
    <row r="958" spans="1:97" x14ac:dyDescent="0.3">
      <c r="A958">
        <v>503</v>
      </c>
      <c r="B958">
        <v>20</v>
      </c>
      <c r="C958" t="s">
        <v>91</v>
      </c>
      <c r="D958">
        <v>70</v>
      </c>
      <c r="E958">
        <v>9170</v>
      </c>
      <c r="F958" t="s">
        <v>92</v>
      </c>
      <c r="G958" t="s">
        <v>93</v>
      </c>
      <c r="H958" t="s">
        <v>141</v>
      </c>
      <c r="I958" t="s">
        <v>95</v>
      </c>
      <c r="J958" t="s">
        <v>96</v>
      </c>
      <c r="K958" t="s">
        <v>97</v>
      </c>
      <c r="L958" t="s">
        <v>98</v>
      </c>
      <c r="M958" t="s">
        <v>202</v>
      </c>
      <c r="N958" t="s">
        <v>203</v>
      </c>
      <c r="O958" t="s">
        <v>230</v>
      </c>
      <c r="P958" t="s">
        <v>101</v>
      </c>
      <c r="Q958" t="s">
        <v>102</v>
      </c>
      <c r="R958" t="s">
        <v>136</v>
      </c>
      <c r="S958" s="3" t="str">
        <f>VLOOKUP(R958,'House Style2'!$A$1:$E$9,5,FALSE)</f>
        <v>Above Average</v>
      </c>
      <c r="T958">
        <v>5</v>
      </c>
      <c r="U958">
        <v>0.31598676769058309</v>
      </c>
      <c r="V958" t="s">
        <v>225</v>
      </c>
      <c r="W958">
        <v>7</v>
      </c>
      <c r="X958">
        <v>1965</v>
      </c>
      <c r="Y958">
        <v>1965</v>
      </c>
      <c r="Z958" t="s">
        <v>125</v>
      </c>
      <c r="AA958" t="s">
        <v>126</v>
      </c>
      <c r="AB958" t="s">
        <v>176</v>
      </c>
      <c r="AC958" t="s">
        <v>176</v>
      </c>
      <c r="AD958" t="s">
        <v>129</v>
      </c>
      <c r="AE958">
        <v>0</v>
      </c>
      <c r="AF958" t="s">
        <v>110</v>
      </c>
      <c r="AG958" t="s">
        <v>110</v>
      </c>
      <c r="AH958" t="s">
        <v>171</v>
      </c>
      <c r="AI958" t="s">
        <v>110</v>
      </c>
      <c r="AJ958" t="s">
        <v>110</v>
      </c>
      <c r="AK958" t="s">
        <v>156</v>
      </c>
      <c r="AL958" t="s">
        <v>151</v>
      </c>
      <c r="AM958">
        <v>698</v>
      </c>
      <c r="AN958" t="s">
        <v>113</v>
      </c>
      <c r="AO958">
        <v>96</v>
      </c>
      <c r="AP958">
        <v>420</v>
      </c>
      <c r="AQ958">
        <v>1214</v>
      </c>
      <c r="AR958" t="s">
        <v>115</v>
      </c>
      <c r="AS958" t="s">
        <v>109</v>
      </c>
      <c r="AT958" t="s">
        <v>116</v>
      </c>
      <c r="AU958" t="s">
        <v>117</v>
      </c>
      <c r="AV958">
        <v>1214</v>
      </c>
      <c r="AW958">
        <v>0.82460051021594905</v>
      </c>
      <c r="AX958" t="s">
        <v>118</v>
      </c>
      <c r="AY958">
        <v>0</v>
      </c>
      <c r="AZ958">
        <v>0</v>
      </c>
      <c r="BA958">
        <v>1214</v>
      </c>
      <c r="BB958">
        <v>1</v>
      </c>
      <c r="BC958">
        <v>0</v>
      </c>
      <c r="BD958">
        <v>1</v>
      </c>
      <c r="BE958">
        <v>0</v>
      </c>
      <c r="BF958">
        <v>2</v>
      </c>
      <c r="BG958">
        <v>1</v>
      </c>
      <c r="BH958" t="s">
        <v>110</v>
      </c>
      <c r="BI958">
        <v>6</v>
      </c>
      <c r="BJ958" t="s">
        <v>119</v>
      </c>
      <c r="BK958">
        <v>0</v>
      </c>
      <c r="BL958" t="s">
        <v>93</v>
      </c>
      <c r="BM958" t="s">
        <v>164</v>
      </c>
      <c r="BN958">
        <v>1965</v>
      </c>
      <c r="BO958" t="s">
        <v>114</v>
      </c>
      <c r="BP958">
        <v>2</v>
      </c>
      <c r="BQ958">
        <v>461</v>
      </c>
      <c r="BR958" t="s">
        <v>220</v>
      </c>
      <c r="BS958" t="s">
        <v>220</v>
      </c>
      <c r="BT958" t="s">
        <v>116</v>
      </c>
      <c r="BU958">
        <v>0</v>
      </c>
      <c r="BV958">
        <v>0</v>
      </c>
      <c r="BW958">
        <v>184</v>
      </c>
      <c r="BX958">
        <v>0</v>
      </c>
      <c r="BY958">
        <v>0</v>
      </c>
      <c r="BZ958">
        <v>0</v>
      </c>
      <c r="CA958" t="s">
        <v>93</v>
      </c>
      <c r="CB958" t="s">
        <v>165</v>
      </c>
      <c r="CC958" t="s">
        <v>215</v>
      </c>
      <c r="CD958">
        <v>400</v>
      </c>
      <c r="CE958">
        <v>4</v>
      </c>
      <c r="CF958">
        <v>2007</v>
      </c>
      <c r="CG958" t="s">
        <v>122</v>
      </c>
      <c r="CH958" t="s">
        <v>123</v>
      </c>
      <c r="CI958">
        <v>140000</v>
      </c>
      <c r="CR958">
        <v>1214</v>
      </c>
      <c r="CS958" t="s">
        <v>124</v>
      </c>
    </row>
    <row r="959" spans="1:97" x14ac:dyDescent="0.3">
      <c r="A959">
        <v>551</v>
      </c>
      <c r="B959">
        <v>120</v>
      </c>
      <c r="C959" t="s">
        <v>91</v>
      </c>
      <c r="D959">
        <v>53</v>
      </c>
      <c r="E959">
        <v>4043</v>
      </c>
      <c r="F959" t="s">
        <v>92</v>
      </c>
      <c r="G959" t="s">
        <v>93</v>
      </c>
      <c r="H959" t="s">
        <v>141</v>
      </c>
      <c r="I959" t="s">
        <v>95</v>
      </c>
      <c r="J959" t="s">
        <v>96</v>
      </c>
      <c r="K959" t="s">
        <v>134</v>
      </c>
      <c r="L959" t="s">
        <v>98</v>
      </c>
      <c r="M959" t="s">
        <v>258</v>
      </c>
      <c r="N959" t="s">
        <v>203</v>
      </c>
      <c r="O959" t="s">
        <v>101</v>
      </c>
      <c r="P959" t="s">
        <v>101</v>
      </c>
      <c r="Q959" t="s">
        <v>175</v>
      </c>
      <c r="R959" t="s">
        <v>136</v>
      </c>
      <c r="S959" s="3" t="str">
        <f>VLOOKUP(R959,'House Style2'!$A$1:$E$9,5,FALSE)</f>
        <v>Above Average</v>
      </c>
      <c r="T959">
        <v>6</v>
      </c>
      <c r="U959">
        <v>0.60400636313633405</v>
      </c>
      <c r="V959" t="s">
        <v>104</v>
      </c>
      <c r="W959">
        <v>6</v>
      </c>
      <c r="X959">
        <v>1977</v>
      </c>
      <c r="Y959">
        <v>1977</v>
      </c>
      <c r="Z959" t="s">
        <v>105</v>
      </c>
      <c r="AA959" t="s">
        <v>126</v>
      </c>
      <c r="AB959" t="s">
        <v>194</v>
      </c>
      <c r="AC959" t="s">
        <v>194</v>
      </c>
      <c r="AD959" t="s">
        <v>129</v>
      </c>
      <c r="AE959">
        <v>0</v>
      </c>
      <c r="AF959" t="s">
        <v>110</v>
      </c>
      <c r="AG959" t="s">
        <v>110</v>
      </c>
      <c r="AH959" t="s">
        <v>171</v>
      </c>
      <c r="AI959" t="s">
        <v>112</v>
      </c>
      <c r="AJ959" t="s">
        <v>110</v>
      </c>
      <c r="AK959" t="s">
        <v>156</v>
      </c>
      <c r="AL959" t="s">
        <v>151</v>
      </c>
      <c r="AM959">
        <v>559</v>
      </c>
      <c r="AN959" t="s">
        <v>114</v>
      </c>
      <c r="AO959">
        <v>0</v>
      </c>
      <c r="AP959">
        <v>510</v>
      </c>
      <c r="AQ959">
        <v>1069</v>
      </c>
      <c r="AR959" t="s">
        <v>115</v>
      </c>
      <c r="AS959" t="s">
        <v>110</v>
      </c>
      <c r="AT959" t="s">
        <v>116</v>
      </c>
      <c r="AU959" t="s">
        <v>117</v>
      </c>
      <c r="AV959">
        <v>1069</v>
      </c>
      <c r="AW959">
        <v>0.89038095029348818</v>
      </c>
      <c r="AX959" t="s">
        <v>195</v>
      </c>
      <c r="AY959">
        <v>0</v>
      </c>
      <c r="AZ959">
        <v>0</v>
      </c>
      <c r="BA959">
        <v>1069</v>
      </c>
      <c r="BB959">
        <v>0</v>
      </c>
      <c r="BC959">
        <v>0</v>
      </c>
      <c r="BD959">
        <v>2</v>
      </c>
      <c r="BE959">
        <v>0</v>
      </c>
      <c r="BF959">
        <v>2</v>
      </c>
      <c r="BG959">
        <v>1</v>
      </c>
      <c r="BH959" t="s">
        <v>110</v>
      </c>
      <c r="BI959">
        <v>4</v>
      </c>
      <c r="BJ959" t="s">
        <v>119</v>
      </c>
      <c r="BK959">
        <v>0</v>
      </c>
      <c r="BL959" t="s">
        <v>93</v>
      </c>
      <c r="BM959" t="s">
        <v>120</v>
      </c>
      <c r="BN959">
        <v>1977</v>
      </c>
      <c r="BO959" t="s">
        <v>143</v>
      </c>
      <c r="BP959">
        <v>2</v>
      </c>
      <c r="BQ959">
        <v>440</v>
      </c>
      <c r="BR959" t="s">
        <v>110</v>
      </c>
      <c r="BS959" t="s">
        <v>110</v>
      </c>
      <c r="BT959" t="s">
        <v>116</v>
      </c>
      <c r="BU959">
        <v>0</v>
      </c>
      <c r="BV959">
        <v>55</v>
      </c>
      <c r="BW959">
        <v>0</v>
      </c>
      <c r="BX959">
        <v>0</v>
      </c>
      <c r="BY959">
        <v>200</v>
      </c>
      <c r="BZ959">
        <v>0</v>
      </c>
      <c r="CA959" t="s">
        <v>93</v>
      </c>
      <c r="CB959" t="s">
        <v>93</v>
      </c>
      <c r="CC959" t="s">
        <v>93</v>
      </c>
      <c r="CD959">
        <v>0</v>
      </c>
      <c r="CE959">
        <v>10</v>
      </c>
      <c r="CF959">
        <v>2008</v>
      </c>
      <c r="CG959" t="s">
        <v>213</v>
      </c>
      <c r="CH959" t="s">
        <v>132</v>
      </c>
      <c r="CI959">
        <v>140000</v>
      </c>
      <c r="CR959">
        <v>1069</v>
      </c>
      <c r="CS959" t="s">
        <v>124</v>
      </c>
    </row>
    <row r="960" spans="1:97" x14ac:dyDescent="0.3">
      <c r="A960">
        <v>594</v>
      </c>
      <c r="B960">
        <v>120</v>
      </c>
      <c r="C960" t="s">
        <v>158</v>
      </c>
      <c r="D960" t="s">
        <v>93</v>
      </c>
      <c r="E960">
        <v>4435</v>
      </c>
      <c r="F960" t="s">
        <v>92</v>
      </c>
      <c r="G960" t="s">
        <v>93</v>
      </c>
      <c r="H960" t="s">
        <v>141</v>
      </c>
      <c r="I960" t="s">
        <v>95</v>
      </c>
      <c r="J960" t="s">
        <v>96</v>
      </c>
      <c r="K960" t="s">
        <v>134</v>
      </c>
      <c r="L960" t="s">
        <v>98</v>
      </c>
      <c r="M960" t="s">
        <v>167</v>
      </c>
      <c r="N960" t="s">
        <v>100</v>
      </c>
      <c r="O960" t="s">
        <v>101</v>
      </c>
      <c r="P960" t="s">
        <v>101</v>
      </c>
      <c r="Q960" t="s">
        <v>175</v>
      </c>
      <c r="R960" t="s">
        <v>136</v>
      </c>
      <c r="S960" s="3" t="str">
        <f>VLOOKUP(R960,'House Style2'!$A$1:$E$9,5,FALSE)</f>
        <v>Above Average</v>
      </c>
      <c r="T960">
        <v>6</v>
      </c>
      <c r="U960">
        <v>0.23206680455560103</v>
      </c>
      <c r="V960" t="s">
        <v>104</v>
      </c>
      <c r="W960">
        <v>5</v>
      </c>
      <c r="X960">
        <v>2003</v>
      </c>
      <c r="Y960">
        <v>2003</v>
      </c>
      <c r="Z960" t="s">
        <v>105</v>
      </c>
      <c r="AA960" t="s">
        <v>126</v>
      </c>
      <c r="AB960" t="s">
        <v>137</v>
      </c>
      <c r="AC960" t="s">
        <v>137</v>
      </c>
      <c r="AD960" t="s">
        <v>108</v>
      </c>
      <c r="AE960">
        <v>170</v>
      </c>
      <c r="AF960" t="s">
        <v>112</v>
      </c>
      <c r="AG960" t="s">
        <v>110</v>
      </c>
      <c r="AH960" t="s">
        <v>111</v>
      </c>
      <c r="AI960" t="s">
        <v>112</v>
      </c>
      <c r="AJ960" t="s">
        <v>110</v>
      </c>
      <c r="AK960" t="s">
        <v>130</v>
      </c>
      <c r="AL960" t="s">
        <v>113</v>
      </c>
      <c r="AM960">
        <v>685</v>
      </c>
      <c r="AN960" t="s">
        <v>114</v>
      </c>
      <c r="AO960">
        <v>0</v>
      </c>
      <c r="AP960">
        <v>163</v>
      </c>
      <c r="AQ960">
        <v>848</v>
      </c>
      <c r="AR960" t="s">
        <v>115</v>
      </c>
      <c r="AS960" t="s">
        <v>109</v>
      </c>
      <c r="AT960" t="s">
        <v>116</v>
      </c>
      <c r="AU960" t="s">
        <v>117</v>
      </c>
      <c r="AV960">
        <v>848</v>
      </c>
      <c r="AW960">
        <v>0.71454396376452634</v>
      </c>
      <c r="AX960" t="s">
        <v>195</v>
      </c>
      <c r="AY960">
        <v>0</v>
      </c>
      <c r="AZ960">
        <v>0</v>
      </c>
      <c r="BA960">
        <v>848</v>
      </c>
      <c r="BB960">
        <v>1</v>
      </c>
      <c r="BC960">
        <v>0</v>
      </c>
      <c r="BD960">
        <v>1</v>
      </c>
      <c r="BE960">
        <v>0</v>
      </c>
      <c r="BF960">
        <v>1</v>
      </c>
      <c r="BG960">
        <v>1</v>
      </c>
      <c r="BH960" t="s">
        <v>112</v>
      </c>
      <c r="BI960">
        <v>4</v>
      </c>
      <c r="BJ960" t="s">
        <v>119</v>
      </c>
      <c r="BK960">
        <v>0</v>
      </c>
      <c r="BL960" t="s">
        <v>93</v>
      </c>
      <c r="BM960" t="s">
        <v>120</v>
      </c>
      <c r="BN960">
        <v>2003</v>
      </c>
      <c r="BO960" t="s">
        <v>121</v>
      </c>
      <c r="BP960">
        <v>2</v>
      </c>
      <c r="BQ960">
        <v>420</v>
      </c>
      <c r="BR960" t="s">
        <v>110</v>
      </c>
      <c r="BS960" t="s">
        <v>110</v>
      </c>
      <c r="BT960" t="s">
        <v>116</v>
      </c>
      <c r="BU960">
        <v>140</v>
      </c>
      <c r="BV960">
        <v>0</v>
      </c>
      <c r="BW960">
        <v>0</v>
      </c>
      <c r="BX960">
        <v>0</v>
      </c>
      <c r="BY960">
        <v>0</v>
      </c>
      <c r="BZ960">
        <v>0</v>
      </c>
      <c r="CA960" t="s">
        <v>93</v>
      </c>
      <c r="CB960" t="s">
        <v>93</v>
      </c>
      <c r="CC960" t="s">
        <v>93</v>
      </c>
      <c r="CD960">
        <v>0</v>
      </c>
      <c r="CE960">
        <v>5</v>
      </c>
      <c r="CF960">
        <v>2009</v>
      </c>
      <c r="CG960" t="s">
        <v>122</v>
      </c>
      <c r="CH960" t="s">
        <v>123</v>
      </c>
      <c r="CI960">
        <v>140000</v>
      </c>
      <c r="CR960">
        <v>848</v>
      </c>
      <c r="CS960" t="s">
        <v>124</v>
      </c>
    </row>
    <row r="961" spans="1:97" x14ac:dyDescent="0.3">
      <c r="A961">
        <v>675</v>
      </c>
      <c r="B961">
        <v>20</v>
      </c>
      <c r="C961" t="s">
        <v>91</v>
      </c>
      <c r="D961">
        <v>80</v>
      </c>
      <c r="E961">
        <v>9200</v>
      </c>
      <c r="F961" t="s">
        <v>92</v>
      </c>
      <c r="G961" t="s">
        <v>93</v>
      </c>
      <c r="H961" t="s">
        <v>141</v>
      </c>
      <c r="I961" t="s">
        <v>95</v>
      </c>
      <c r="J961" t="s">
        <v>96</v>
      </c>
      <c r="K961" t="s">
        <v>134</v>
      </c>
      <c r="L961" t="s">
        <v>98</v>
      </c>
      <c r="M961" t="s">
        <v>192</v>
      </c>
      <c r="N961" t="s">
        <v>100</v>
      </c>
      <c r="O961" t="s">
        <v>101</v>
      </c>
      <c r="P961" t="s">
        <v>101</v>
      </c>
      <c r="Q961" t="s">
        <v>102</v>
      </c>
      <c r="R961" t="s">
        <v>136</v>
      </c>
      <c r="S961" s="3" t="str">
        <f>VLOOKUP(R961,'House Style2'!$A$1:$E$9,5,FALSE)</f>
        <v>Above Average</v>
      </c>
      <c r="T961">
        <v>6</v>
      </c>
      <c r="U961">
        <v>0.12075981446542627</v>
      </c>
      <c r="V961" t="s">
        <v>104</v>
      </c>
      <c r="W961">
        <v>6</v>
      </c>
      <c r="X961">
        <v>1965</v>
      </c>
      <c r="Y961">
        <v>1965</v>
      </c>
      <c r="Z961" t="s">
        <v>105</v>
      </c>
      <c r="AA961" t="s">
        <v>126</v>
      </c>
      <c r="AB961" t="s">
        <v>107</v>
      </c>
      <c r="AC961" t="s">
        <v>107</v>
      </c>
      <c r="AD961" t="s">
        <v>129</v>
      </c>
      <c r="AE961">
        <v>0</v>
      </c>
      <c r="AF961" t="s">
        <v>110</v>
      </c>
      <c r="AG961" t="s">
        <v>110</v>
      </c>
      <c r="AH961" t="s">
        <v>171</v>
      </c>
      <c r="AI961" t="s">
        <v>110</v>
      </c>
      <c r="AJ961" t="s">
        <v>110</v>
      </c>
      <c r="AK961" t="s">
        <v>156</v>
      </c>
      <c r="AL961" t="s">
        <v>172</v>
      </c>
      <c r="AM961">
        <v>892</v>
      </c>
      <c r="AN961" t="s">
        <v>114</v>
      </c>
      <c r="AO961">
        <v>0</v>
      </c>
      <c r="AP961">
        <v>244</v>
      </c>
      <c r="AQ961">
        <v>1136</v>
      </c>
      <c r="AR961" t="s">
        <v>115</v>
      </c>
      <c r="AS961" t="s">
        <v>110</v>
      </c>
      <c r="AT961" t="s">
        <v>116</v>
      </c>
      <c r="AU961" t="s">
        <v>117</v>
      </c>
      <c r="AV961">
        <v>1136</v>
      </c>
      <c r="AW961">
        <v>0.81390473669910302</v>
      </c>
      <c r="AX961" t="s">
        <v>118</v>
      </c>
      <c r="AY961">
        <v>0</v>
      </c>
      <c r="AZ961">
        <v>0</v>
      </c>
      <c r="BA961">
        <v>1136</v>
      </c>
      <c r="BB961">
        <v>1</v>
      </c>
      <c r="BC961">
        <v>0</v>
      </c>
      <c r="BD961">
        <v>1</v>
      </c>
      <c r="BE961">
        <v>0</v>
      </c>
      <c r="BF961">
        <v>3</v>
      </c>
      <c r="BG961">
        <v>1</v>
      </c>
      <c r="BH961" t="s">
        <v>110</v>
      </c>
      <c r="BI961">
        <v>5</v>
      </c>
      <c r="BJ961" t="s">
        <v>119</v>
      </c>
      <c r="BK961">
        <v>1</v>
      </c>
      <c r="BL961" t="s">
        <v>112</v>
      </c>
      <c r="BM961" t="s">
        <v>120</v>
      </c>
      <c r="BN961">
        <v>1965</v>
      </c>
      <c r="BO961" t="s">
        <v>143</v>
      </c>
      <c r="BP961">
        <v>1</v>
      </c>
      <c r="BQ961">
        <v>384</v>
      </c>
      <c r="BR961" t="s">
        <v>110</v>
      </c>
      <c r="BS961" t="s">
        <v>110</v>
      </c>
      <c r="BT961" t="s">
        <v>116</v>
      </c>
      <c r="BU961">
        <v>426</v>
      </c>
      <c r="BV961">
        <v>0</v>
      </c>
      <c r="BW961">
        <v>0</v>
      </c>
      <c r="BX961">
        <v>0</v>
      </c>
      <c r="BY961">
        <v>0</v>
      </c>
      <c r="BZ961">
        <v>0</v>
      </c>
      <c r="CA961" t="s">
        <v>93</v>
      </c>
      <c r="CB961" t="s">
        <v>93</v>
      </c>
      <c r="CC961" t="s">
        <v>93</v>
      </c>
      <c r="CD961">
        <v>0</v>
      </c>
      <c r="CE961">
        <v>7</v>
      </c>
      <c r="CF961">
        <v>2008</v>
      </c>
      <c r="CG961" t="s">
        <v>122</v>
      </c>
      <c r="CH961" t="s">
        <v>123</v>
      </c>
      <c r="CI961">
        <v>140000</v>
      </c>
      <c r="CR961">
        <v>1136</v>
      </c>
      <c r="CS961" t="s">
        <v>124</v>
      </c>
    </row>
    <row r="962" spans="1:97" x14ac:dyDescent="0.3">
      <c r="A962">
        <v>702</v>
      </c>
      <c r="B962">
        <v>20</v>
      </c>
      <c r="C962" t="s">
        <v>91</v>
      </c>
      <c r="D962">
        <v>80</v>
      </c>
      <c r="E962">
        <v>9600</v>
      </c>
      <c r="F962" t="s">
        <v>92</v>
      </c>
      <c r="G962" t="s">
        <v>93</v>
      </c>
      <c r="H962" t="s">
        <v>141</v>
      </c>
      <c r="I962" t="s">
        <v>95</v>
      </c>
      <c r="J962" t="s">
        <v>96</v>
      </c>
      <c r="K962" t="s">
        <v>134</v>
      </c>
      <c r="L962" t="s">
        <v>98</v>
      </c>
      <c r="M962" t="s">
        <v>211</v>
      </c>
      <c r="N962" t="s">
        <v>203</v>
      </c>
      <c r="O962" t="s">
        <v>101</v>
      </c>
      <c r="P962" t="s">
        <v>101</v>
      </c>
      <c r="Q962" t="s">
        <v>102</v>
      </c>
      <c r="R962" t="s">
        <v>136</v>
      </c>
      <c r="S962" s="3" t="str">
        <f>VLOOKUP(R962,'House Style2'!$A$1:$E$9,5,FALSE)</f>
        <v>Above Average</v>
      </c>
      <c r="T962">
        <v>7</v>
      </c>
      <c r="U962">
        <v>0.1461221526618518</v>
      </c>
      <c r="V962" t="s">
        <v>104</v>
      </c>
      <c r="W962">
        <v>5</v>
      </c>
      <c r="X962">
        <v>1969</v>
      </c>
      <c r="Y962">
        <v>1969</v>
      </c>
      <c r="Z962" t="s">
        <v>125</v>
      </c>
      <c r="AA962" t="s">
        <v>126</v>
      </c>
      <c r="AB962" t="s">
        <v>107</v>
      </c>
      <c r="AC962" t="s">
        <v>107</v>
      </c>
      <c r="AD962" t="s">
        <v>108</v>
      </c>
      <c r="AE962">
        <v>168</v>
      </c>
      <c r="AF962" t="s">
        <v>110</v>
      </c>
      <c r="AG962" t="s">
        <v>110</v>
      </c>
      <c r="AH962" t="s">
        <v>171</v>
      </c>
      <c r="AI962" t="s">
        <v>110</v>
      </c>
      <c r="AJ962" t="s">
        <v>110</v>
      </c>
      <c r="AK962" t="s">
        <v>156</v>
      </c>
      <c r="AL962" t="s">
        <v>114</v>
      </c>
      <c r="AM962">
        <v>0</v>
      </c>
      <c r="AN962" t="s">
        <v>114</v>
      </c>
      <c r="AO962">
        <v>0</v>
      </c>
      <c r="AP962">
        <v>1164</v>
      </c>
      <c r="AQ962">
        <v>1164</v>
      </c>
      <c r="AR962" t="s">
        <v>115</v>
      </c>
      <c r="AS962" t="s">
        <v>110</v>
      </c>
      <c r="AT962" t="s">
        <v>116</v>
      </c>
      <c r="AU962" t="s">
        <v>117</v>
      </c>
      <c r="AV962">
        <v>1164</v>
      </c>
      <c r="AW962">
        <v>0.94803964523237405</v>
      </c>
      <c r="AX962" t="s">
        <v>118</v>
      </c>
      <c r="AY962">
        <v>0</v>
      </c>
      <c r="AZ962">
        <v>0</v>
      </c>
      <c r="BA962">
        <v>1164</v>
      </c>
      <c r="BB962">
        <v>0</v>
      </c>
      <c r="BC962">
        <v>0</v>
      </c>
      <c r="BD962">
        <v>1</v>
      </c>
      <c r="BE962">
        <v>1</v>
      </c>
      <c r="BF962">
        <v>3</v>
      </c>
      <c r="BG962">
        <v>1</v>
      </c>
      <c r="BH962" t="s">
        <v>110</v>
      </c>
      <c r="BI962">
        <v>6</v>
      </c>
      <c r="BJ962" t="s">
        <v>119</v>
      </c>
      <c r="BK962">
        <v>0</v>
      </c>
      <c r="BL962" t="s">
        <v>93</v>
      </c>
      <c r="BM962" t="s">
        <v>120</v>
      </c>
      <c r="BN962">
        <v>1969</v>
      </c>
      <c r="BO962" t="s">
        <v>114</v>
      </c>
      <c r="BP962">
        <v>2</v>
      </c>
      <c r="BQ962">
        <v>528</v>
      </c>
      <c r="BR962" t="s">
        <v>110</v>
      </c>
      <c r="BS962" t="s">
        <v>110</v>
      </c>
      <c r="BT962" t="s">
        <v>116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 t="s">
        <v>93</v>
      </c>
      <c r="CB962" t="s">
        <v>93</v>
      </c>
      <c r="CC962" t="s">
        <v>93</v>
      </c>
      <c r="CD962">
        <v>0</v>
      </c>
      <c r="CE962">
        <v>7</v>
      </c>
      <c r="CF962">
        <v>2006</v>
      </c>
      <c r="CG962" t="s">
        <v>213</v>
      </c>
      <c r="CH962" t="s">
        <v>123</v>
      </c>
      <c r="CI962">
        <v>140000</v>
      </c>
      <c r="CR962">
        <v>1164</v>
      </c>
      <c r="CS962" t="s">
        <v>124</v>
      </c>
    </row>
    <row r="963" spans="1:97" x14ac:dyDescent="0.3">
      <c r="A963">
        <v>704</v>
      </c>
      <c r="B963">
        <v>190</v>
      </c>
      <c r="C963" t="s">
        <v>158</v>
      </c>
      <c r="D963">
        <v>76</v>
      </c>
      <c r="E963">
        <v>7630</v>
      </c>
      <c r="F963" t="s">
        <v>92</v>
      </c>
      <c r="G963" t="s">
        <v>93</v>
      </c>
      <c r="H963" t="s">
        <v>141</v>
      </c>
      <c r="I963" t="s">
        <v>95</v>
      </c>
      <c r="J963" t="s">
        <v>96</v>
      </c>
      <c r="K963" t="s">
        <v>134</v>
      </c>
      <c r="L963" t="s">
        <v>98</v>
      </c>
      <c r="M963" t="s">
        <v>159</v>
      </c>
      <c r="N963" t="s">
        <v>100</v>
      </c>
      <c r="O963" t="s">
        <v>230</v>
      </c>
      <c r="P963" t="s">
        <v>101</v>
      </c>
      <c r="Q963" t="s">
        <v>235</v>
      </c>
      <c r="R963" t="s">
        <v>103</v>
      </c>
      <c r="S963" s="3" t="str">
        <f>VLOOKUP(R963,'House Style2'!$A$1:$E$9,5,FALSE)</f>
        <v>Above Average</v>
      </c>
      <c r="T963">
        <v>5</v>
      </c>
      <c r="U963">
        <v>0.37105328270659721</v>
      </c>
      <c r="V963" t="s">
        <v>225</v>
      </c>
      <c r="W963">
        <v>9</v>
      </c>
      <c r="X963">
        <v>1900</v>
      </c>
      <c r="Y963">
        <v>1996</v>
      </c>
      <c r="Z963" t="s">
        <v>105</v>
      </c>
      <c r="AA963" t="s">
        <v>126</v>
      </c>
      <c r="AB963" t="s">
        <v>127</v>
      </c>
      <c r="AC963" t="s">
        <v>127</v>
      </c>
      <c r="AD963" t="s">
        <v>129</v>
      </c>
      <c r="AE963">
        <v>0</v>
      </c>
      <c r="AF963" t="s">
        <v>110</v>
      </c>
      <c r="AG963" t="s">
        <v>112</v>
      </c>
      <c r="AH963" t="s">
        <v>162</v>
      </c>
      <c r="AI963" t="s">
        <v>112</v>
      </c>
      <c r="AJ963" t="s">
        <v>110</v>
      </c>
      <c r="AK963" t="s">
        <v>156</v>
      </c>
      <c r="AL963" t="s">
        <v>114</v>
      </c>
      <c r="AM963">
        <v>0</v>
      </c>
      <c r="AN963" t="s">
        <v>114</v>
      </c>
      <c r="AO963">
        <v>0</v>
      </c>
      <c r="AP963">
        <v>360</v>
      </c>
      <c r="AQ963">
        <v>360</v>
      </c>
      <c r="AR963" t="s">
        <v>115</v>
      </c>
      <c r="AS963" t="s">
        <v>112</v>
      </c>
      <c r="AT963" t="s">
        <v>116</v>
      </c>
      <c r="AU963" t="s">
        <v>117</v>
      </c>
      <c r="AV963">
        <v>1032</v>
      </c>
      <c r="AW963">
        <v>0.13065429040247534</v>
      </c>
      <c r="AX963" t="s">
        <v>195</v>
      </c>
      <c r="AY963">
        <v>780</v>
      </c>
      <c r="AZ963">
        <v>0</v>
      </c>
      <c r="BA963">
        <v>1812</v>
      </c>
      <c r="BB963">
        <v>0</v>
      </c>
      <c r="BC963">
        <v>0</v>
      </c>
      <c r="BD963">
        <v>2</v>
      </c>
      <c r="BE963">
        <v>0</v>
      </c>
      <c r="BF963">
        <v>4</v>
      </c>
      <c r="BG963">
        <v>2</v>
      </c>
      <c r="BH963" t="s">
        <v>112</v>
      </c>
      <c r="BI963">
        <v>8</v>
      </c>
      <c r="BJ963" t="s">
        <v>119</v>
      </c>
      <c r="BK963">
        <v>1</v>
      </c>
      <c r="BL963" t="s">
        <v>253</v>
      </c>
      <c r="BM963" t="s">
        <v>164</v>
      </c>
      <c r="BN963">
        <v>1999</v>
      </c>
      <c r="BO963" t="s">
        <v>114</v>
      </c>
      <c r="BP963">
        <v>2</v>
      </c>
      <c r="BQ963">
        <v>672</v>
      </c>
      <c r="BR963" t="s">
        <v>110</v>
      </c>
      <c r="BS963" t="s">
        <v>110</v>
      </c>
      <c r="BT963" t="s">
        <v>221</v>
      </c>
      <c r="BU963">
        <v>344</v>
      </c>
      <c r="BV963">
        <v>0</v>
      </c>
      <c r="BW963">
        <v>40</v>
      </c>
      <c r="BX963">
        <v>0</v>
      </c>
      <c r="BY963">
        <v>0</v>
      </c>
      <c r="BZ963">
        <v>0</v>
      </c>
      <c r="CA963" t="s">
        <v>93</v>
      </c>
      <c r="CB963" t="s">
        <v>131</v>
      </c>
      <c r="CC963" t="s">
        <v>93</v>
      </c>
      <c r="CD963">
        <v>0</v>
      </c>
      <c r="CE963">
        <v>5</v>
      </c>
      <c r="CF963">
        <v>2010</v>
      </c>
      <c r="CG963" t="s">
        <v>122</v>
      </c>
      <c r="CH963" t="s">
        <v>123</v>
      </c>
      <c r="CI963">
        <v>140000</v>
      </c>
      <c r="CR963">
        <v>1032</v>
      </c>
      <c r="CS963" t="s">
        <v>124</v>
      </c>
    </row>
    <row r="964" spans="1:97" x14ac:dyDescent="0.3">
      <c r="A964">
        <v>841</v>
      </c>
      <c r="B964">
        <v>70</v>
      </c>
      <c r="C964" t="s">
        <v>242</v>
      </c>
      <c r="D964" t="s">
        <v>93</v>
      </c>
      <c r="E964">
        <v>12155</v>
      </c>
      <c r="F964" t="s">
        <v>92</v>
      </c>
      <c r="G964" t="s">
        <v>93</v>
      </c>
      <c r="H964" t="s">
        <v>94</v>
      </c>
      <c r="I964" t="s">
        <v>95</v>
      </c>
      <c r="J964" t="s">
        <v>96</v>
      </c>
      <c r="K964" t="s">
        <v>134</v>
      </c>
      <c r="L964" t="s">
        <v>98</v>
      </c>
      <c r="M964" t="s">
        <v>243</v>
      </c>
      <c r="N964" t="s">
        <v>203</v>
      </c>
      <c r="O964" t="s">
        <v>101</v>
      </c>
      <c r="P964" t="s">
        <v>101</v>
      </c>
      <c r="Q964" t="s">
        <v>102</v>
      </c>
      <c r="R964" t="s">
        <v>103</v>
      </c>
      <c r="S964" s="3" t="str">
        <f>VLOOKUP(R964,'House Style2'!$A$1:$E$9,5,FALSE)</f>
        <v>Above Average</v>
      </c>
      <c r="T964">
        <v>6</v>
      </c>
      <c r="U964">
        <v>0.29790459731829122</v>
      </c>
      <c r="V964" t="s">
        <v>104</v>
      </c>
      <c r="W964">
        <v>8</v>
      </c>
      <c r="X964">
        <v>1925</v>
      </c>
      <c r="Y964">
        <v>1950</v>
      </c>
      <c r="Z964" t="s">
        <v>105</v>
      </c>
      <c r="AA964" t="s">
        <v>126</v>
      </c>
      <c r="AB964" t="s">
        <v>127</v>
      </c>
      <c r="AC964" t="s">
        <v>127</v>
      </c>
      <c r="AD964" t="s">
        <v>129</v>
      </c>
      <c r="AE964">
        <v>0</v>
      </c>
      <c r="AF964" t="s">
        <v>110</v>
      </c>
      <c r="AG964" t="s">
        <v>110</v>
      </c>
      <c r="AH964" t="s">
        <v>162</v>
      </c>
      <c r="AI964" t="s">
        <v>110</v>
      </c>
      <c r="AJ964" t="s">
        <v>110</v>
      </c>
      <c r="AK964" t="s">
        <v>156</v>
      </c>
      <c r="AL964" t="s">
        <v>189</v>
      </c>
      <c r="AM964">
        <v>156</v>
      </c>
      <c r="AN964" t="s">
        <v>114</v>
      </c>
      <c r="AO964">
        <v>0</v>
      </c>
      <c r="AP964">
        <v>516</v>
      </c>
      <c r="AQ964">
        <v>672</v>
      </c>
      <c r="AR964" t="s">
        <v>115</v>
      </c>
      <c r="AS964" t="s">
        <v>110</v>
      </c>
      <c r="AT964" t="s">
        <v>221</v>
      </c>
      <c r="AU964" t="s">
        <v>117</v>
      </c>
      <c r="AV964">
        <v>810</v>
      </c>
      <c r="AW964">
        <v>0.5013576068790232</v>
      </c>
      <c r="AX964" t="s">
        <v>195</v>
      </c>
      <c r="AY964">
        <v>672</v>
      </c>
      <c r="AZ964">
        <v>0</v>
      </c>
      <c r="BA964">
        <v>1482</v>
      </c>
      <c r="BB964">
        <v>0</v>
      </c>
      <c r="BC964">
        <v>0</v>
      </c>
      <c r="BD964">
        <v>2</v>
      </c>
      <c r="BE964">
        <v>0</v>
      </c>
      <c r="BF964">
        <v>4</v>
      </c>
      <c r="BG964">
        <v>1</v>
      </c>
      <c r="BH964" t="s">
        <v>220</v>
      </c>
      <c r="BI964">
        <v>7</v>
      </c>
      <c r="BJ964" t="s">
        <v>119</v>
      </c>
      <c r="BK964">
        <v>0</v>
      </c>
      <c r="BL964" t="s">
        <v>93</v>
      </c>
      <c r="BM964" t="s">
        <v>164</v>
      </c>
      <c r="BN964">
        <v>1934</v>
      </c>
      <c r="BO964" t="s">
        <v>114</v>
      </c>
      <c r="BP964">
        <v>1</v>
      </c>
      <c r="BQ964">
        <v>400</v>
      </c>
      <c r="BR964" t="s">
        <v>110</v>
      </c>
      <c r="BS964" t="s">
        <v>110</v>
      </c>
      <c r="BT964" t="s">
        <v>238</v>
      </c>
      <c r="BU964">
        <v>0</v>
      </c>
      <c r="BV964">
        <v>0</v>
      </c>
      <c r="BW964">
        <v>254</v>
      </c>
      <c r="BX964">
        <v>0</v>
      </c>
      <c r="BY964">
        <v>0</v>
      </c>
      <c r="BZ964">
        <v>0</v>
      </c>
      <c r="CA964" t="s">
        <v>93</v>
      </c>
      <c r="CB964" t="s">
        <v>93</v>
      </c>
      <c r="CC964" t="s">
        <v>93</v>
      </c>
      <c r="CD964">
        <v>0</v>
      </c>
      <c r="CE964">
        <v>3</v>
      </c>
      <c r="CF964">
        <v>2008</v>
      </c>
      <c r="CG964" t="s">
        <v>122</v>
      </c>
      <c r="CH964" t="s">
        <v>123</v>
      </c>
      <c r="CI964">
        <v>140000</v>
      </c>
      <c r="CR964">
        <v>810</v>
      </c>
      <c r="CS964" t="s">
        <v>124</v>
      </c>
    </row>
    <row r="965" spans="1:97" x14ac:dyDescent="0.3">
      <c r="A965">
        <v>896</v>
      </c>
      <c r="B965">
        <v>60</v>
      </c>
      <c r="C965" t="s">
        <v>91</v>
      </c>
      <c r="D965">
        <v>71</v>
      </c>
      <c r="E965">
        <v>7056</v>
      </c>
      <c r="F965" t="s">
        <v>92</v>
      </c>
      <c r="G965" t="s">
        <v>93</v>
      </c>
      <c r="H965" t="s">
        <v>141</v>
      </c>
      <c r="I965" t="s">
        <v>95</v>
      </c>
      <c r="J965" t="s">
        <v>96</v>
      </c>
      <c r="K965" t="s">
        <v>134</v>
      </c>
      <c r="L965" t="s">
        <v>98</v>
      </c>
      <c r="M965" t="s">
        <v>192</v>
      </c>
      <c r="N965" t="s">
        <v>100</v>
      </c>
      <c r="O965" t="s">
        <v>101</v>
      </c>
      <c r="P965" t="s">
        <v>101</v>
      </c>
      <c r="Q965" t="s">
        <v>102</v>
      </c>
      <c r="R965" t="s">
        <v>103</v>
      </c>
      <c r="S965" s="3" t="str">
        <f>VLOOKUP(R965,'House Style2'!$A$1:$E$9,5,FALSE)</f>
        <v>Above Average</v>
      </c>
      <c r="T965">
        <v>6</v>
      </c>
      <c r="U965">
        <v>0.12860674886280599</v>
      </c>
      <c r="V965" t="s">
        <v>104</v>
      </c>
      <c r="W965">
        <v>5</v>
      </c>
      <c r="X965">
        <v>1963</v>
      </c>
      <c r="Y965">
        <v>1963</v>
      </c>
      <c r="Z965" t="s">
        <v>125</v>
      </c>
      <c r="AA965" t="s">
        <v>126</v>
      </c>
      <c r="AB965" t="s">
        <v>107</v>
      </c>
      <c r="AC965" t="s">
        <v>107</v>
      </c>
      <c r="AD965" t="s">
        <v>108</v>
      </c>
      <c r="AE965">
        <v>415</v>
      </c>
      <c r="AF965" t="s">
        <v>110</v>
      </c>
      <c r="AG965" t="s">
        <v>110</v>
      </c>
      <c r="AH965" t="s">
        <v>171</v>
      </c>
      <c r="AI965" t="s">
        <v>110</v>
      </c>
      <c r="AJ965" t="s">
        <v>110</v>
      </c>
      <c r="AK965" t="s">
        <v>156</v>
      </c>
      <c r="AL965" t="s">
        <v>189</v>
      </c>
      <c r="AM965">
        <v>400</v>
      </c>
      <c r="AN965" t="s">
        <v>114</v>
      </c>
      <c r="AO965">
        <v>0</v>
      </c>
      <c r="AP965">
        <v>380</v>
      </c>
      <c r="AQ965">
        <v>780</v>
      </c>
      <c r="AR965" t="s">
        <v>115</v>
      </c>
      <c r="AS965" t="s">
        <v>110</v>
      </c>
      <c r="AT965" t="s">
        <v>116</v>
      </c>
      <c r="AU965" t="s">
        <v>117</v>
      </c>
      <c r="AV965">
        <v>983</v>
      </c>
      <c r="AW965">
        <v>0.63835008632375323</v>
      </c>
      <c r="AX965" t="s">
        <v>195</v>
      </c>
      <c r="AY965">
        <v>813</v>
      </c>
      <c r="AZ965">
        <v>0</v>
      </c>
      <c r="BA965">
        <v>1796</v>
      </c>
      <c r="BB965">
        <v>1</v>
      </c>
      <c r="BC965">
        <v>0</v>
      </c>
      <c r="BD965">
        <v>1</v>
      </c>
      <c r="BE965">
        <v>1</v>
      </c>
      <c r="BF965">
        <v>4</v>
      </c>
      <c r="BG965">
        <v>1</v>
      </c>
      <c r="BH965" t="s">
        <v>110</v>
      </c>
      <c r="BI965">
        <v>8</v>
      </c>
      <c r="BJ965" t="s">
        <v>119</v>
      </c>
      <c r="BK965">
        <v>1</v>
      </c>
      <c r="BL965" t="s">
        <v>110</v>
      </c>
      <c r="BM965" t="s">
        <v>120</v>
      </c>
      <c r="BN965">
        <v>1963</v>
      </c>
      <c r="BO965" t="s">
        <v>143</v>
      </c>
      <c r="BP965">
        <v>2</v>
      </c>
      <c r="BQ965">
        <v>483</v>
      </c>
      <c r="BR965" t="s">
        <v>110</v>
      </c>
      <c r="BS965" t="s">
        <v>110</v>
      </c>
      <c r="BT965" t="s">
        <v>116</v>
      </c>
      <c r="BU965">
        <v>0</v>
      </c>
      <c r="BV965">
        <v>50</v>
      </c>
      <c r="BW965">
        <v>0</v>
      </c>
      <c r="BX965">
        <v>0</v>
      </c>
      <c r="BY965">
        <v>0</v>
      </c>
      <c r="BZ965">
        <v>0</v>
      </c>
      <c r="CA965" t="s">
        <v>93</v>
      </c>
      <c r="CB965" t="s">
        <v>93</v>
      </c>
      <c r="CC965" t="s">
        <v>93</v>
      </c>
      <c r="CD965">
        <v>0</v>
      </c>
      <c r="CE965">
        <v>10</v>
      </c>
      <c r="CF965">
        <v>2008</v>
      </c>
      <c r="CG965" t="s">
        <v>122</v>
      </c>
      <c r="CH965" t="s">
        <v>123</v>
      </c>
      <c r="CI965">
        <v>140000</v>
      </c>
      <c r="CR965">
        <v>983</v>
      </c>
      <c r="CS965" t="s">
        <v>124</v>
      </c>
    </row>
    <row r="966" spans="1:97" x14ac:dyDescent="0.3">
      <c r="A966">
        <v>970</v>
      </c>
      <c r="B966">
        <v>190</v>
      </c>
      <c r="C966" t="s">
        <v>91</v>
      </c>
      <c r="D966">
        <v>75</v>
      </c>
      <c r="E966">
        <v>10382</v>
      </c>
      <c r="F966" t="s">
        <v>92</v>
      </c>
      <c r="G966" t="s">
        <v>93</v>
      </c>
      <c r="H966" t="s">
        <v>141</v>
      </c>
      <c r="I966" t="s">
        <v>95</v>
      </c>
      <c r="J966" t="s">
        <v>96</v>
      </c>
      <c r="K966" t="s">
        <v>134</v>
      </c>
      <c r="L966" t="s">
        <v>98</v>
      </c>
      <c r="M966" t="s">
        <v>192</v>
      </c>
      <c r="N966" t="s">
        <v>100</v>
      </c>
      <c r="O966" t="s">
        <v>101</v>
      </c>
      <c r="P966" t="s">
        <v>101</v>
      </c>
      <c r="Q966" t="s">
        <v>235</v>
      </c>
      <c r="R966" t="s">
        <v>193</v>
      </c>
      <c r="S966" s="3" t="str">
        <f>VLOOKUP(R966,'House Style2'!$A$1:$E$9,5,FALSE)</f>
        <v>Above Average</v>
      </c>
      <c r="T966">
        <v>6</v>
      </c>
      <c r="U966">
        <v>0.11815863220608402</v>
      </c>
      <c r="V966" t="s">
        <v>104</v>
      </c>
      <c r="W966">
        <v>5</v>
      </c>
      <c r="X966">
        <v>1958</v>
      </c>
      <c r="Y966">
        <v>1958</v>
      </c>
      <c r="Z966" t="s">
        <v>125</v>
      </c>
      <c r="AA966" t="s">
        <v>126</v>
      </c>
      <c r="AB966" t="s">
        <v>107</v>
      </c>
      <c r="AC966" t="s">
        <v>107</v>
      </c>
      <c r="AD966" t="s">
        <v>108</v>
      </c>
      <c r="AE966">
        <v>105</v>
      </c>
      <c r="AF966" t="s">
        <v>110</v>
      </c>
      <c r="AG966" t="s">
        <v>220</v>
      </c>
      <c r="AH966" t="s">
        <v>171</v>
      </c>
      <c r="AI966" t="s">
        <v>110</v>
      </c>
      <c r="AJ966" t="s">
        <v>110</v>
      </c>
      <c r="AK966" t="s">
        <v>112</v>
      </c>
      <c r="AL966" t="s">
        <v>151</v>
      </c>
      <c r="AM966">
        <v>513</v>
      </c>
      <c r="AN966" t="s">
        <v>114</v>
      </c>
      <c r="AO966">
        <v>0</v>
      </c>
      <c r="AP966">
        <v>75</v>
      </c>
      <c r="AQ966">
        <v>588</v>
      </c>
      <c r="AR966" t="s">
        <v>115</v>
      </c>
      <c r="AS966" t="s">
        <v>110</v>
      </c>
      <c r="AT966" t="s">
        <v>116</v>
      </c>
      <c r="AU966" t="s">
        <v>117</v>
      </c>
      <c r="AV966">
        <v>1095</v>
      </c>
      <c r="AW966">
        <v>0.80962063571279363</v>
      </c>
      <c r="AX966" t="s">
        <v>118</v>
      </c>
      <c r="AY966">
        <v>0</v>
      </c>
      <c r="AZ966">
        <v>0</v>
      </c>
      <c r="BA966">
        <v>1095</v>
      </c>
      <c r="BB966">
        <v>1</v>
      </c>
      <c r="BC966">
        <v>0</v>
      </c>
      <c r="BD966">
        <v>1</v>
      </c>
      <c r="BE966">
        <v>0</v>
      </c>
      <c r="BF966">
        <v>2</v>
      </c>
      <c r="BG966">
        <v>1</v>
      </c>
      <c r="BH966" t="s">
        <v>110</v>
      </c>
      <c r="BI966">
        <v>6</v>
      </c>
      <c r="BJ966" t="s">
        <v>119</v>
      </c>
      <c r="BK966">
        <v>0</v>
      </c>
      <c r="BL966" t="s">
        <v>93</v>
      </c>
      <c r="BM966" t="s">
        <v>120</v>
      </c>
      <c r="BN966">
        <v>1958</v>
      </c>
      <c r="BO966" t="s">
        <v>143</v>
      </c>
      <c r="BP966">
        <v>1</v>
      </c>
      <c r="BQ966">
        <v>264</v>
      </c>
      <c r="BR966" t="s">
        <v>110</v>
      </c>
      <c r="BS966" t="s">
        <v>110</v>
      </c>
      <c r="BT966" t="s">
        <v>116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 t="s">
        <v>93</v>
      </c>
      <c r="CB966" t="s">
        <v>93</v>
      </c>
      <c r="CC966" t="s">
        <v>93</v>
      </c>
      <c r="CD966">
        <v>0</v>
      </c>
      <c r="CE966">
        <v>3</v>
      </c>
      <c r="CF966">
        <v>2006</v>
      </c>
      <c r="CG966" t="s">
        <v>233</v>
      </c>
      <c r="CH966" t="s">
        <v>123</v>
      </c>
      <c r="CI966">
        <v>140000</v>
      </c>
      <c r="CR966">
        <v>1095</v>
      </c>
      <c r="CS966" t="s">
        <v>124</v>
      </c>
    </row>
    <row r="967" spans="1:97" x14ac:dyDescent="0.3">
      <c r="A967">
        <v>1119</v>
      </c>
      <c r="B967">
        <v>80</v>
      </c>
      <c r="C967" t="s">
        <v>91</v>
      </c>
      <c r="D967">
        <v>85</v>
      </c>
      <c r="E967">
        <v>13825</v>
      </c>
      <c r="F967" t="s">
        <v>92</v>
      </c>
      <c r="G967" t="s">
        <v>93</v>
      </c>
      <c r="H967" t="s">
        <v>141</v>
      </c>
      <c r="I967" t="s">
        <v>95</v>
      </c>
      <c r="J967" t="s">
        <v>96</v>
      </c>
      <c r="K967" t="s">
        <v>134</v>
      </c>
      <c r="L967" t="s">
        <v>98</v>
      </c>
      <c r="M967" t="s">
        <v>246</v>
      </c>
      <c r="N967" t="s">
        <v>203</v>
      </c>
      <c r="O967" t="s">
        <v>101</v>
      </c>
      <c r="P967" t="s">
        <v>101</v>
      </c>
      <c r="Q967" t="s">
        <v>102</v>
      </c>
      <c r="R967" t="s">
        <v>193</v>
      </c>
      <c r="S967" s="3" t="str">
        <f>VLOOKUP(R967,'House Style2'!$A$1:$E$9,5,FALSE)</f>
        <v>Above Average</v>
      </c>
      <c r="T967">
        <v>5</v>
      </c>
      <c r="U967">
        <v>0.6137402248625009</v>
      </c>
      <c r="V967" t="s">
        <v>225</v>
      </c>
      <c r="W967">
        <v>6</v>
      </c>
      <c r="X967">
        <v>1958</v>
      </c>
      <c r="Y967">
        <v>1987</v>
      </c>
      <c r="Z967" t="s">
        <v>105</v>
      </c>
      <c r="AA967" t="s">
        <v>126</v>
      </c>
      <c r="AB967" t="s">
        <v>176</v>
      </c>
      <c r="AC967" t="s">
        <v>176</v>
      </c>
      <c r="AD967" t="s">
        <v>129</v>
      </c>
      <c r="AE967">
        <v>0</v>
      </c>
      <c r="AF967" t="s">
        <v>110</v>
      </c>
      <c r="AG967" t="s">
        <v>112</v>
      </c>
      <c r="AH967" t="s">
        <v>171</v>
      </c>
      <c r="AI967" t="s">
        <v>110</v>
      </c>
      <c r="AJ967" t="s">
        <v>110</v>
      </c>
      <c r="AK967" t="s">
        <v>156</v>
      </c>
      <c r="AL967" t="s">
        <v>114</v>
      </c>
      <c r="AM967">
        <v>0</v>
      </c>
      <c r="AN967" t="s">
        <v>114</v>
      </c>
      <c r="AO967">
        <v>0</v>
      </c>
      <c r="AP967">
        <v>533</v>
      </c>
      <c r="AQ967">
        <v>533</v>
      </c>
      <c r="AR967" t="s">
        <v>115</v>
      </c>
      <c r="AS967" t="s">
        <v>110</v>
      </c>
      <c r="AT967" t="s">
        <v>116</v>
      </c>
      <c r="AU967" t="s">
        <v>117</v>
      </c>
      <c r="AV967">
        <v>1021</v>
      </c>
      <c r="AW967">
        <v>0.62813350783275113</v>
      </c>
      <c r="AX967" t="s">
        <v>195</v>
      </c>
      <c r="AY967">
        <v>580</v>
      </c>
      <c r="AZ967">
        <v>0</v>
      </c>
      <c r="BA967">
        <v>1601</v>
      </c>
      <c r="BB967">
        <v>0</v>
      </c>
      <c r="BC967">
        <v>1</v>
      </c>
      <c r="BD967">
        <v>1</v>
      </c>
      <c r="BE967">
        <v>0</v>
      </c>
      <c r="BF967">
        <v>3</v>
      </c>
      <c r="BG967">
        <v>1</v>
      </c>
      <c r="BH967" t="s">
        <v>110</v>
      </c>
      <c r="BI967">
        <v>6</v>
      </c>
      <c r="BJ967" t="s">
        <v>206</v>
      </c>
      <c r="BK967">
        <v>0</v>
      </c>
      <c r="BL967" t="s">
        <v>93</v>
      </c>
      <c r="BM967" t="s">
        <v>142</v>
      </c>
      <c r="BN967">
        <v>1958</v>
      </c>
      <c r="BO967" t="s">
        <v>143</v>
      </c>
      <c r="BP967">
        <v>1</v>
      </c>
      <c r="BQ967">
        <v>300</v>
      </c>
      <c r="BR967" t="s">
        <v>110</v>
      </c>
      <c r="BS967" t="s">
        <v>110</v>
      </c>
      <c r="BT967" t="s">
        <v>116</v>
      </c>
      <c r="BU967">
        <v>280</v>
      </c>
      <c r="BV967">
        <v>34</v>
      </c>
      <c r="BW967">
        <v>0</v>
      </c>
      <c r="BX967">
        <v>0</v>
      </c>
      <c r="BY967">
        <v>0</v>
      </c>
      <c r="BZ967">
        <v>0</v>
      </c>
      <c r="CA967" t="s">
        <v>93</v>
      </c>
      <c r="CB967" t="s">
        <v>93</v>
      </c>
      <c r="CC967" t="s">
        <v>93</v>
      </c>
      <c r="CD967">
        <v>0</v>
      </c>
      <c r="CE967">
        <v>12</v>
      </c>
      <c r="CF967">
        <v>2008</v>
      </c>
      <c r="CG967" t="s">
        <v>122</v>
      </c>
      <c r="CH967" t="s">
        <v>123</v>
      </c>
      <c r="CI967">
        <v>140000</v>
      </c>
      <c r="CR967">
        <v>1021</v>
      </c>
      <c r="CS967" t="s">
        <v>124</v>
      </c>
    </row>
    <row r="968" spans="1:97" x14ac:dyDescent="0.3">
      <c r="A968">
        <v>1130</v>
      </c>
      <c r="B968">
        <v>90</v>
      </c>
      <c r="C968" t="s">
        <v>158</v>
      </c>
      <c r="D968">
        <v>60</v>
      </c>
      <c r="E968">
        <v>7200</v>
      </c>
      <c r="F968" t="s">
        <v>92</v>
      </c>
      <c r="G968" t="s">
        <v>227</v>
      </c>
      <c r="H968" t="s">
        <v>141</v>
      </c>
      <c r="I968" t="s">
        <v>95</v>
      </c>
      <c r="J968" t="s">
        <v>96</v>
      </c>
      <c r="K968" t="s">
        <v>134</v>
      </c>
      <c r="L968" t="s">
        <v>98</v>
      </c>
      <c r="M968" t="s">
        <v>159</v>
      </c>
      <c r="N968" t="s">
        <v>100</v>
      </c>
      <c r="O968" t="s">
        <v>101</v>
      </c>
      <c r="P968" t="s">
        <v>101</v>
      </c>
      <c r="Q968" t="s">
        <v>240</v>
      </c>
      <c r="R968" t="s">
        <v>241</v>
      </c>
      <c r="S968" s="3" t="str">
        <f>VLOOKUP(R968,'House Style2'!$A$1:$E$9,5,FALSE)</f>
        <v>Below Average</v>
      </c>
      <c r="T968">
        <v>5</v>
      </c>
      <c r="U968">
        <v>0.42765087492356557</v>
      </c>
      <c r="V968" t="s">
        <v>225</v>
      </c>
      <c r="W968">
        <v>5</v>
      </c>
      <c r="X968">
        <v>1980</v>
      </c>
      <c r="Y968">
        <v>1980</v>
      </c>
      <c r="Z968" t="s">
        <v>105</v>
      </c>
      <c r="AA968" t="s">
        <v>126</v>
      </c>
      <c r="AB968" t="s">
        <v>176</v>
      </c>
      <c r="AC968" t="s">
        <v>176</v>
      </c>
      <c r="AD968" t="s">
        <v>108</v>
      </c>
      <c r="AE968">
        <v>180</v>
      </c>
      <c r="AF968" t="s">
        <v>110</v>
      </c>
      <c r="AG968" t="s">
        <v>110</v>
      </c>
      <c r="AH968" t="s">
        <v>171</v>
      </c>
      <c r="AI968" t="s">
        <v>112</v>
      </c>
      <c r="AJ968" t="s">
        <v>110</v>
      </c>
      <c r="AK968" t="s">
        <v>112</v>
      </c>
      <c r="AL968" t="s">
        <v>113</v>
      </c>
      <c r="AM968">
        <v>936</v>
      </c>
      <c r="AN968" t="s">
        <v>114</v>
      </c>
      <c r="AO968">
        <v>0</v>
      </c>
      <c r="AP968">
        <v>0</v>
      </c>
      <c r="AQ968">
        <v>936</v>
      </c>
      <c r="AR968" t="s">
        <v>115</v>
      </c>
      <c r="AS968" t="s">
        <v>110</v>
      </c>
      <c r="AT968" t="s">
        <v>116</v>
      </c>
      <c r="AU968" t="s">
        <v>117</v>
      </c>
      <c r="AV968">
        <v>936</v>
      </c>
      <c r="AW968">
        <v>0.81596731010710577</v>
      </c>
      <c r="AX968" t="s">
        <v>195</v>
      </c>
      <c r="AY968">
        <v>0</v>
      </c>
      <c r="AZ968">
        <v>0</v>
      </c>
      <c r="BA968">
        <v>936</v>
      </c>
      <c r="BB968">
        <v>1</v>
      </c>
      <c r="BC968">
        <v>0</v>
      </c>
      <c r="BD968">
        <v>1</v>
      </c>
      <c r="BE968">
        <v>0</v>
      </c>
      <c r="BF968">
        <v>2</v>
      </c>
      <c r="BG968">
        <v>1</v>
      </c>
      <c r="BH968" t="s">
        <v>110</v>
      </c>
      <c r="BI968">
        <v>4</v>
      </c>
      <c r="BJ968" t="s">
        <v>119</v>
      </c>
      <c r="BK968">
        <v>0</v>
      </c>
      <c r="BL968" t="s">
        <v>93</v>
      </c>
      <c r="BM968" t="s">
        <v>164</v>
      </c>
      <c r="BN968">
        <v>1980</v>
      </c>
      <c r="BO968" t="s">
        <v>114</v>
      </c>
      <c r="BP968">
        <v>2</v>
      </c>
      <c r="BQ968">
        <v>672</v>
      </c>
      <c r="BR968" t="s">
        <v>110</v>
      </c>
      <c r="BS968" t="s">
        <v>110</v>
      </c>
      <c r="BT968" t="s">
        <v>116</v>
      </c>
      <c r="BU968">
        <v>49</v>
      </c>
      <c r="BV968">
        <v>0</v>
      </c>
      <c r="BW968">
        <v>0</v>
      </c>
      <c r="BX968">
        <v>0</v>
      </c>
      <c r="BY968">
        <v>0</v>
      </c>
      <c r="BZ968">
        <v>0</v>
      </c>
      <c r="CA968" t="s">
        <v>93</v>
      </c>
      <c r="CB968" t="s">
        <v>93</v>
      </c>
      <c r="CC968" t="s">
        <v>93</v>
      </c>
      <c r="CD968">
        <v>0</v>
      </c>
      <c r="CE968">
        <v>8</v>
      </c>
      <c r="CF968">
        <v>2007</v>
      </c>
      <c r="CG968" t="s">
        <v>122</v>
      </c>
      <c r="CH968" t="s">
        <v>123</v>
      </c>
      <c r="CI968">
        <v>140000</v>
      </c>
      <c r="CR968">
        <v>936</v>
      </c>
      <c r="CS968" t="s">
        <v>124</v>
      </c>
    </row>
    <row r="969" spans="1:97" x14ac:dyDescent="0.3">
      <c r="A969">
        <v>1209</v>
      </c>
      <c r="B969">
        <v>20</v>
      </c>
      <c r="C969" t="s">
        <v>91</v>
      </c>
      <c r="D969">
        <v>70</v>
      </c>
      <c r="E969">
        <v>7763</v>
      </c>
      <c r="F969" t="s">
        <v>92</v>
      </c>
      <c r="G969" t="s">
        <v>93</v>
      </c>
      <c r="H969" t="s">
        <v>141</v>
      </c>
      <c r="I969" t="s">
        <v>95</v>
      </c>
      <c r="J969" t="s">
        <v>96</v>
      </c>
      <c r="K969" t="s">
        <v>134</v>
      </c>
      <c r="L969" t="s">
        <v>98</v>
      </c>
      <c r="M969" t="s">
        <v>192</v>
      </c>
      <c r="N969" t="s">
        <v>100</v>
      </c>
      <c r="O969" t="s">
        <v>101</v>
      </c>
      <c r="P969" t="s">
        <v>101</v>
      </c>
      <c r="Q969" t="s">
        <v>102</v>
      </c>
      <c r="R969" t="s">
        <v>136</v>
      </c>
      <c r="S969" s="3" t="str">
        <f>VLOOKUP(R969,'House Style2'!$A$1:$E$9,5,FALSE)</f>
        <v>Above Average</v>
      </c>
      <c r="T969">
        <v>5</v>
      </c>
      <c r="U969">
        <v>0.86124524183298212</v>
      </c>
      <c r="V969" t="s">
        <v>225</v>
      </c>
      <c r="W969">
        <v>7</v>
      </c>
      <c r="X969">
        <v>1962</v>
      </c>
      <c r="Y969">
        <v>1980</v>
      </c>
      <c r="Z969" t="s">
        <v>105</v>
      </c>
      <c r="AA969" t="s">
        <v>126</v>
      </c>
      <c r="AB969" t="s">
        <v>176</v>
      </c>
      <c r="AC969" t="s">
        <v>176</v>
      </c>
      <c r="AD969" t="s">
        <v>129</v>
      </c>
      <c r="AE969">
        <v>0</v>
      </c>
      <c r="AF969" t="s">
        <v>110</v>
      </c>
      <c r="AG969" t="s">
        <v>112</v>
      </c>
      <c r="AH969" t="s">
        <v>171</v>
      </c>
      <c r="AI969" t="s">
        <v>110</v>
      </c>
      <c r="AJ969" t="s">
        <v>110</v>
      </c>
      <c r="AK969" t="s">
        <v>156</v>
      </c>
      <c r="AL969" t="s">
        <v>172</v>
      </c>
      <c r="AM969">
        <v>504</v>
      </c>
      <c r="AN969" t="s">
        <v>189</v>
      </c>
      <c r="AO969">
        <v>108</v>
      </c>
      <c r="AP969">
        <v>319</v>
      </c>
      <c r="AQ969">
        <v>931</v>
      </c>
      <c r="AR969" t="s">
        <v>115</v>
      </c>
      <c r="AS969" t="s">
        <v>110</v>
      </c>
      <c r="AT969" t="s">
        <v>116</v>
      </c>
      <c r="AU969" t="s">
        <v>117</v>
      </c>
      <c r="AV969">
        <v>1283</v>
      </c>
      <c r="AW969">
        <v>0.67243400948053023</v>
      </c>
      <c r="AX969" t="s">
        <v>118</v>
      </c>
      <c r="AY969">
        <v>0</v>
      </c>
      <c r="AZ969">
        <v>0</v>
      </c>
      <c r="BA969">
        <v>1283</v>
      </c>
      <c r="BB969">
        <v>1</v>
      </c>
      <c r="BC969">
        <v>0</v>
      </c>
      <c r="BD969">
        <v>1</v>
      </c>
      <c r="BE969">
        <v>0</v>
      </c>
      <c r="BF969">
        <v>3</v>
      </c>
      <c r="BG969">
        <v>1</v>
      </c>
      <c r="BH969" t="s">
        <v>110</v>
      </c>
      <c r="BI969">
        <v>6</v>
      </c>
      <c r="BJ969" t="s">
        <v>119</v>
      </c>
      <c r="BK969">
        <v>0</v>
      </c>
      <c r="BL969" t="s">
        <v>93</v>
      </c>
      <c r="BM969" t="s">
        <v>164</v>
      </c>
      <c r="BN969">
        <v>1980</v>
      </c>
      <c r="BO969" t="s">
        <v>114</v>
      </c>
      <c r="BP969">
        <v>2</v>
      </c>
      <c r="BQ969">
        <v>506</v>
      </c>
      <c r="BR969" t="s">
        <v>110</v>
      </c>
      <c r="BS969" t="s">
        <v>110</v>
      </c>
      <c r="BT969" t="s">
        <v>116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 t="s">
        <v>93</v>
      </c>
      <c r="CB969" t="s">
        <v>93</v>
      </c>
      <c r="CC969" t="s">
        <v>93</v>
      </c>
      <c r="CD969">
        <v>0</v>
      </c>
      <c r="CE969">
        <v>10</v>
      </c>
      <c r="CF969">
        <v>2008</v>
      </c>
      <c r="CG969" t="s">
        <v>122</v>
      </c>
      <c r="CH969" t="s">
        <v>123</v>
      </c>
      <c r="CI969">
        <v>140000</v>
      </c>
      <c r="CR969">
        <v>1283</v>
      </c>
      <c r="CS969" t="s">
        <v>124</v>
      </c>
    </row>
    <row r="970" spans="1:97" x14ac:dyDescent="0.3">
      <c r="A970">
        <v>1298</v>
      </c>
      <c r="B970">
        <v>180</v>
      </c>
      <c r="C970" t="s">
        <v>158</v>
      </c>
      <c r="D970">
        <v>35</v>
      </c>
      <c r="E970">
        <v>3675</v>
      </c>
      <c r="F970" t="s">
        <v>92</v>
      </c>
      <c r="G970" t="s">
        <v>93</v>
      </c>
      <c r="H970" t="s">
        <v>141</v>
      </c>
      <c r="I970" t="s">
        <v>95</v>
      </c>
      <c r="J970" t="s">
        <v>96</v>
      </c>
      <c r="K970" t="s">
        <v>134</v>
      </c>
      <c r="L970" t="s">
        <v>98</v>
      </c>
      <c r="M970" t="s">
        <v>202</v>
      </c>
      <c r="N970" t="s">
        <v>203</v>
      </c>
      <c r="O970" t="s">
        <v>101</v>
      </c>
      <c r="P970" t="s">
        <v>101</v>
      </c>
      <c r="Q970" t="s">
        <v>175</v>
      </c>
      <c r="R970" t="s">
        <v>241</v>
      </c>
      <c r="S970" s="3" t="str">
        <f>VLOOKUP(R970,'House Style2'!$A$1:$E$9,5,FALSE)</f>
        <v>Below Average</v>
      </c>
      <c r="T970">
        <v>6</v>
      </c>
      <c r="U970">
        <v>0.6992232168443322</v>
      </c>
      <c r="V970" t="s">
        <v>104</v>
      </c>
      <c r="W970">
        <v>5</v>
      </c>
      <c r="X970">
        <v>2005</v>
      </c>
      <c r="Y970">
        <v>2006</v>
      </c>
      <c r="Z970" t="s">
        <v>105</v>
      </c>
      <c r="AA970" t="s">
        <v>126</v>
      </c>
      <c r="AB970" t="s">
        <v>137</v>
      </c>
      <c r="AC970" t="s">
        <v>137</v>
      </c>
      <c r="AD970" t="s">
        <v>108</v>
      </c>
      <c r="AE970">
        <v>82</v>
      </c>
      <c r="AF970" t="s">
        <v>110</v>
      </c>
      <c r="AG970" t="s">
        <v>110</v>
      </c>
      <c r="AH970" t="s">
        <v>111</v>
      </c>
      <c r="AI970" t="s">
        <v>112</v>
      </c>
      <c r="AJ970" t="s">
        <v>110</v>
      </c>
      <c r="AK970" t="s">
        <v>112</v>
      </c>
      <c r="AL970" t="s">
        <v>113</v>
      </c>
      <c r="AM970">
        <v>547</v>
      </c>
      <c r="AN970" t="s">
        <v>114</v>
      </c>
      <c r="AO970">
        <v>0</v>
      </c>
      <c r="AP970">
        <v>0</v>
      </c>
      <c r="AQ970">
        <v>547</v>
      </c>
      <c r="AR970" t="s">
        <v>115</v>
      </c>
      <c r="AS970" t="s">
        <v>112</v>
      </c>
      <c r="AT970" t="s">
        <v>116</v>
      </c>
      <c r="AU970" t="s">
        <v>117</v>
      </c>
      <c r="AV970">
        <v>1072</v>
      </c>
      <c r="AW970">
        <v>0.70677326814815633</v>
      </c>
      <c r="AX970" t="s">
        <v>195</v>
      </c>
      <c r="AY970">
        <v>0</v>
      </c>
      <c r="AZ970">
        <v>0</v>
      </c>
      <c r="BA970">
        <v>1072</v>
      </c>
      <c r="BB970">
        <v>1</v>
      </c>
      <c r="BC970">
        <v>0</v>
      </c>
      <c r="BD970">
        <v>2</v>
      </c>
      <c r="BE970">
        <v>0</v>
      </c>
      <c r="BF970">
        <v>2</v>
      </c>
      <c r="BG970">
        <v>1</v>
      </c>
      <c r="BH970" t="s">
        <v>110</v>
      </c>
      <c r="BI970">
        <v>5</v>
      </c>
      <c r="BJ970" t="s">
        <v>119</v>
      </c>
      <c r="BK970">
        <v>0</v>
      </c>
      <c r="BL970" t="s">
        <v>93</v>
      </c>
      <c r="BM970" t="s">
        <v>190</v>
      </c>
      <c r="BN970">
        <v>2005</v>
      </c>
      <c r="BO970" t="s">
        <v>121</v>
      </c>
      <c r="BP970">
        <v>2</v>
      </c>
      <c r="BQ970">
        <v>525</v>
      </c>
      <c r="BR970" t="s">
        <v>110</v>
      </c>
      <c r="BS970" t="s">
        <v>110</v>
      </c>
      <c r="BT970" t="s">
        <v>116</v>
      </c>
      <c r="BU970">
        <v>0</v>
      </c>
      <c r="BV970">
        <v>44</v>
      </c>
      <c r="BW970">
        <v>0</v>
      </c>
      <c r="BX970">
        <v>0</v>
      </c>
      <c r="BY970">
        <v>0</v>
      </c>
      <c r="BZ970">
        <v>0</v>
      </c>
      <c r="CA970" t="s">
        <v>93</v>
      </c>
      <c r="CB970" t="s">
        <v>93</v>
      </c>
      <c r="CC970" t="s">
        <v>93</v>
      </c>
      <c r="CD970">
        <v>0</v>
      </c>
      <c r="CE970">
        <v>6</v>
      </c>
      <c r="CF970">
        <v>2006</v>
      </c>
      <c r="CG970" t="s">
        <v>139</v>
      </c>
      <c r="CH970" t="s">
        <v>140</v>
      </c>
      <c r="CI970">
        <v>140000</v>
      </c>
      <c r="CR970">
        <v>1072</v>
      </c>
      <c r="CS970" t="s">
        <v>124</v>
      </c>
    </row>
    <row r="971" spans="1:97" x14ac:dyDescent="0.3">
      <c r="A971">
        <v>1412</v>
      </c>
      <c r="B971">
        <v>50</v>
      </c>
      <c r="C971" t="s">
        <v>91</v>
      </c>
      <c r="D971">
        <v>80</v>
      </c>
      <c r="E971">
        <v>9600</v>
      </c>
      <c r="F971" t="s">
        <v>92</v>
      </c>
      <c r="G971" t="s">
        <v>93</v>
      </c>
      <c r="H971" t="s">
        <v>141</v>
      </c>
      <c r="I971" t="s">
        <v>95</v>
      </c>
      <c r="J971" t="s">
        <v>96</v>
      </c>
      <c r="K971" t="s">
        <v>134</v>
      </c>
      <c r="L971" t="s">
        <v>98</v>
      </c>
      <c r="M971" t="s">
        <v>192</v>
      </c>
      <c r="N971" t="s">
        <v>100</v>
      </c>
      <c r="O971" t="s">
        <v>101</v>
      </c>
      <c r="P971" t="s">
        <v>101</v>
      </c>
      <c r="Q971" t="s">
        <v>102</v>
      </c>
      <c r="R971" t="s">
        <v>170</v>
      </c>
      <c r="S971" s="3" t="str">
        <f>VLOOKUP(R971,'House Style2'!$A$1:$E$9,5,FALSE)</f>
        <v>Below Average</v>
      </c>
      <c r="T971">
        <v>6</v>
      </c>
      <c r="U971">
        <v>0.95379094164215039</v>
      </c>
      <c r="V971" t="s">
        <v>104</v>
      </c>
      <c r="W971">
        <v>8</v>
      </c>
      <c r="X971">
        <v>1950</v>
      </c>
      <c r="Y971">
        <v>2005</v>
      </c>
      <c r="Z971" t="s">
        <v>105</v>
      </c>
      <c r="AA971" t="s">
        <v>126</v>
      </c>
      <c r="AB971" t="s">
        <v>137</v>
      </c>
      <c r="AC971" t="s">
        <v>137</v>
      </c>
      <c r="AD971" t="s">
        <v>129</v>
      </c>
      <c r="AE971">
        <v>0</v>
      </c>
      <c r="AF971" t="s">
        <v>110</v>
      </c>
      <c r="AG971" t="s">
        <v>112</v>
      </c>
      <c r="AH971" t="s">
        <v>171</v>
      </c>
      <c r="AI971" t="s">
        <v>110</v>
      </c>
      <c r="AJ971" t="s">
        <v>110</v>
      </c>
      <c r="AK971" t="s">
        <v>156</v>
      </c>
      <c r="AL971" t="s">
        <v>189</v>
      </c>
      <c r="AM971">
        <v>120</v>
      </c>
      <c r="AN971" t="s">
        <v>114</v>
      </c>
      <c r="AO971">
        <v>0</v>
      </c>
      <c r="AP971">
        <v>736</v>
      </c>
      <c r="AQ971">
        <v>856</v>
      </c>
      <c r="AR971" t="s">
        <v>115</v>
      </c>
      <c r="AS971" t="s">
        <v>109</v>
      </c>
      <c r="AT971" t="s">
        <v>116</v>
      </c>
      <c r="AU971" t="s">
        <v>117</v>
      </c>
      <c r="AV971">
        <v>1112</v>
      </c>
      <c r="AW971">
        <v>0.78841096119583076</v>
      </c>
      <c r="AX971" t="s">
        <v>118</v>
      </c>
      <c r="AY971">
        <v>556</v>
      </c>
      <c r="AZ971">
        <v>0</v>
      </c>
      <c r="BA971">
        <v>1668</v>
      </c>
      <c r="BB971">
        <v>0</v>
      </c>
      <c r="BC971">
        <v>0</v>
      </c>
      <c r="BD971">
        <v>1</v>
      </c>
      <c r="BE971">
        <v>1</v>
      </c>
      <c r="BF971">
        <v>3</v>
      </c>
      <c r="BG971">
        <v>1</v>
      </c>
      <c r="BH971" t="s">
        <v>110</v>
      </c>
      <c r="BI971">
        <v>6</v>
      </c>
      <c r="BJ971" t="s">
        <v>206</v>
      </c>
      <c r="BK971">
        <v>0</v>
      </c>
      <c r="BL971" t="s">
        <v>93</v>
      </c>
      <c r="BM971" t="s">
        <v>120</v>
      </c>
      <c r="BN971">
        <v>1950</v>
      </c>
      <c r="BO971" t="s">
        <v>114</v>
      </c>
      <c r="BP971">
        <v>1</v>
      </c>
      <c r="BQ971">
        <v>271</v>
      </c>
      <c r="BR971" t="s">
        <v>110</v>
      </c>
      <c r="BS971" t="s">
        <v>110</v>
      </c>
      <c r="BT971" t="s">
        <v>116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 t="s">
        <v>93</v>
      </c>
      <c r="CB971" t="s">
        <v>131</v>
      </c>
      <c r="CC971" t="s">
        <v>93</v>
      </c>
      <c r="CD971">
        <v>0</v>
      </c>
      <c r="CE971">
        <v>9</v>
      </c>
      <c r="CF971">
        <v>2009</v>
      </c>
      <c r="CG971" t="s">
        <v>122</v>
      </c>
      <c r="CH971" t="s">
        <v>123</v>
      </c>
      <c r="CI971">
        <v>140000</v>
      </c>
      <c r="CR971">
        <v>1112</v>
      </c>
      <c r="CS971" t="s">
        <v>124</v>
      </c>
    </row>
    <row r="972" spans="1:97" x14ac:dyDescent="0.3">
      <c r="A972">
        <v>1428</v>
      </c>
      <c r="B972">
        <v>50</v>
      </c>
      <c r="C972" t="s">
        <v>91</v>
      </c>
      <c r="D972">
        <v>60</v>
      </c>
      <c r="E972">
        <v>10930</v>
      </c>
      <c r="F972" t="s">
        <v>92</v>
      </c>
      <c r="G972" t="s">
        <v>227</v>
      </c>
      <c r="H972" t="s">
        <v>141</v>
      </c>
      <c r="I972" t="s">
        <v>207</v>
      </c>
      <c r="J972" t="s">
        <v>96</v>
      </c>
      <c r="K972" t="s">
        <v>134</v>
      </c>
      <c r="L972" t="s">
        <v>98</v>
      </c>
      <c r="M972" t="s">
        <v>192</v>
      </c>
      <c r="N972" t="s">
        <v>100</v>
      </c>
      <c r="O972" t="s">
        <v>160</v>
      </c>
      <c r="P972" t="s">
        <v>101</v>
      </c>
      <c r="Q972" t="s">
        <v>102</v>
      </c>
      <c r="R972" t="s">
        <v>170</v>
      </c>
      <c r="S972" s="3" t="str">
        <f>VLOOKUP(R972,'House Style2'!$A$1:$E$9,5,FALSE)</f>
        <v>Below Average</v>
      </c>
      <c r="T972">
        <v>5</v>
      </c>
      <c r="U972">
        <v>0.73387658092955521</v>
      </c>
      <c r="V972" t="s">
        <v>225</v>
      </c>
      <c r="W972">
        <v>6</v>
      </c>
      <c r="X972">
        <v>1945</v>
      </c>
      <c r="Y972">
        <v>1950</v>
      </c>
      <c r="Z972" t="s">
        <v>105</v>
      </c>
      <c r="AA972" t="s">
        <v>126</v>
      </c>
      <c r="AB972" t="s">
        <v>176</v>
      </c>
      <c r="AC972" t="s">
        <v>176</v>
      </c>
      <c r="AD972" t="s">
        <v>129</v>
      </c>
      <c r="AE972">
        <v>0</v>
      </c>
      <c r="AF972" t="s">
        <v>110</v>
      </c>
      <c r="AG972" t="s">
        <v>110</v>
      </c>
      <c r="AH972" t="s">
        <v>171</v>
      </c>
      <c r="AI972" t="s">
        <v>110</v>
      </c>
      <c r="AJ972" t="s">
        <v>110</v>
      </c>
      <c r="AK972" t="s">
        <v>156</v>
      </c>
      <c r="AL972" t="s">
        <v>189</v>
      </c>
      <c r="AM972">
        <v>580</v>
      </c>
      <c r="AN972" t="s">
        <v>114</v>
      </c>
      <c r="AO972">
        <v>0</v>
      </c>
      <c r="AP972">
        <v>333</v>
      </c>
      <c r="AQ972">
        <v>913</v>
      </c>
      <c r="AR972" t="s">
        <v>115</v>
      </c>
      <c r="AS972" t="s">
        <v>110</v>
      </c>
      <c r="AT972" t="s">
        <v>116</v>
      </c>
      <c r="AU972" t="s">
        <v>232</v>
      </c>
      <c r="AV972">
        <v>1048</v>
      </c>
      <c r="AW972">
        <v>5.9932926312797896E-2</v>
      </c>
      <c r="AX972" t="s">
        <v>195</v>
      </c>
      <c r="AY972">
        <v>510</v>
      </c>
      <c r="AZ972">
        <v>0</v>
      </c>
      <c r="BA972">
        <v>1558</v>
      </c>
      <c r="BB972">
        <v>1</v>
      </c>
      <c r="BC972">
        <v>0</v>
      </c>
      <c r="BD972">
        <v>1</v>
      </c>
      <c r="BE972">
        <v>1</v>
      </c>
      <c r="BF972">
        <v>3</v>
      </c>
      <c r="BG972">
        <v>1</v>
      </c>
      <c r="BH972" t="s">
        <v>110</v>
      </c>
      <c r="BI972">
        <v>6</v>
      </c>
      <c r="BJ972" t="s">
        <v>119</v>
      </c>
      <c r="BK972">
        <v>1</v>
      </c>
      <c r="BL972" t="s">
        <v>110</v>
      </c>
      <c r="BM972" t="s">
        <v>120</v>
      </c>
      <c r="BN972">
        <v>1962</v>
      </c>
      <c r="BO972" t="s">
        <v>114</v>
      </c>
      <c r="BP972">
        <v>1</v>
      </c>
      <c r="BQ972">
        <v>288</v>
      </c>
      <c r="BR972" t="s">
        <v>110</v>
      </c>
      <c r="BS972" t="s">
        <v>110</v>
      </c>
      <c r="BT972" t="s">
        <v>116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 t="s">
        <v>93</v>
      </c>
      <c r="CB972" t="s">
        <v>93</v>
      </c>
      <c r="CC972" t="s">
        <v>93</v>
      </c>
      <c r="CD972">
        <v>0</v>
      </c>
      <c r="CE972">
        <v>4</v>
      </c>
      <c r="CF972">
        <v>2008</v>
      </c>
      <c r="CG972" t="s">
        <v>122</v>
      </c>
      <c r="CH972" t="s">
        <v>123</v>
      </c>
      <c r="CI972">
        <v>140000</v>
      </c>
      <c r="CR972">
        <v>1048</v>
      </c>
      <c r="CS972" t="s">
        <v>124</v>
      </c>
    </row>
    <row r="973" spans="1:97" x14ac:dyDescent="0.3">
      <c r="A973">
        <v>835</v>
      </c>
      <c r="B973">
        <v>20</v>
      </c>
      <c r="C973" t="s">
        <v>91</v>
      </c>
      <c r="D973">
        <v>75</v>
      </c>
      <c r="E973">
        <v>7875</v>
      </c>
      <c r="F973" t="s">
        <v>92</v>
      </c>
      <c r="G973" t="s">
        <v>93</v>
      </c>
      <c r="H973" t="s">
        <v>141</v>
      </c>
      <c r="I973" t="s">
        <v>95</v>
      </c>
      <c r="J973" t="s">
        <v>96</v>
      </c>
      <c r="K973" t="s">
        <v>134</v>
      </c>
      <c r="L973" t="s">
        <v>98</v>
      </c>
      <c r="M973" t="s">
        <v>192</v>
      </c>
      <c r="N973" t="s">
        <v>100</v>
      </c>
      <c r="O973" t="s">
        <v>101</v>
      </c>
      <c r="P973" t="s">
        <v>101</v>
      </c>
      <c r="Q973" t="s">
        <v>102</v>
      </c>
      <c r="R973" t="s">
        <v>136</v>
      </c>
      <c r="S973" s="3" t="str">
        <f>VLOOKUP(R973,'House Style2'!$A$1:$E$9,5,FALSE)</f>
        <v>Above Average</v>
      </c>
      <c r="T973">
        <v>5</v>
      </c>
      <c r="U973">
        <v>0.30768095741217505</v>
      </c>
      <c r="V973" t="s">
        <v>225</v>
      </c>
      <c r="W973">
        <v>6</v>
      </c>
      <c r="X973">
        <v>1961</v>
      </c>
      <c r="Y973">
        <v>1961</v>
      </c>
      <c r="Z973" t="s">
        <v>105</v>
      </c>
      <c r="AA973" t="s">
        <v>126</v>
      </c>
      <c r="AB973" t="s">
        <v>137</v>
      </c>
      <c r="AC973" t="s">
        <v>137</v>
      </c>
      <c r="AD973" t="s">
        <v>108</v>
      </c>
      <c r="AE973">
        <v>136</v>
      </c>
      <c r="AF973" t="s">
        <v>110</v>
      </c>
      <c r="AG973" t="s">
        <v>110</v>
      </c>
      <c r="AH973" t="s">
        <v>171</v>
      </c>
      <c r="AI973" t="s">
        <v>110</v>
      </c>
      <c r="AJ973" t="s">
        <v>110</v>
      </c>
      <c r="AK973" t="s">
        <v>156</v>
      </c>
      <c r="AL973" t="s">
        <v>172</v>
      </c>
      <c r="AM973">
        <v>572</v>
      </c>
      <c r="AN973" t="s">
        <v>114</v>
      </c>
      <c r="AO973">
        <v>0</v>
      </c>
      <c r="AP973">
        <v>572</v>
      </c>
      <c r="AQ973">
        <v>1144</v>
      </c>
      <c r="AR973" t="s">
        <v>115</v>
      </c>
      <c r="AS973" t="s">
        <v>112</v>
      </c>
      <c r="AT973" t="s">
        <v>116</v>
      </c>
      <c r="AU973" t="s">
        <v>117</v>
      </c>
      <c r="AV973">
        <v>1144</v>
      </c>
      <c r="AW973">
        <v>0.71143207478188941</v>
      </c>
      <c r="AX973" t="s">
        <v>118</v>
      </c>
      <c r="AY973">
        <v>0</v>
      </c>
      <c r="AZ973">
        <v>0</v>
      </c>
      <c r="BA973">
        <v>1144</v>
      </c>
      <c r="BB973">
        <v>1</v>
      </c>
      <c r="BC973">
        <v>0</v>
      </c>
      <c r="BD973">
        <v>1</v>
      </c>
      <c r="BE973">
        <v>0</v>
      </c>
      <c r="BF973">
        <v>3</v>
      </c>
      <c r="BG973">
        <v>1</v>
      </c>
      <c r="BH973" t="s">
        <v>110</v>
      </c>
      <c r="BI973">
        <v>6</v>
      </c>
      <c r="BJ973" t="s">
        <v>119</v>
      </c>
      <c r="BK973">
        <v>0</v>
      </c>
      <c r="BL973" t="s">
        <v>93</v>
      </c>
      <c r="BM973" t="s">
        <v>120</v>
      </c>
      <c r="BN973">
        <v>1961</v>
      </c>
      <c r="BO973" t="s">
        <v>114</v>
      </c>
      <c r="BP973">
        <v>2</v>
      </c>
      <c r="BQ973">
        <v>456</v>
      </c>
      <c r="BR973" t="s">
        <v>110</v>
      </c>
      <c r="BS973" t="s">
        <v>110</v>
      </c>
      <c r="BT973" t="s">
        <v>116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 t="s">
        <v>93</v>
      </c>
      <c r="CB973" t="s">
        <v>182</v>
      </c>
      <c r="CC973" t="s">
        <v>93</v>
      </c>
      <c r="CD973">
        <v>0</v>
      </c>
      <c r="CE973">
        <v>9</v>
      </c>
      <c r="CF973">
        <v>2008</v>
      </c>
      <c r="CG973" t="s">
        <v>122</v>
      </c>
      <c r="CH973" t="s">
        <v>123</v>
      </c>
      <c r="CI973">
        <v>139950</v>
      </c>
      <c r="CR973">
        <v>1144</v>
      </c>
      <c r="CS973" t="s">
        <v>124</v>
      </c>
    </row>
    <row r="974" spans="1:97" x14ac:dyDescent="0.3">
      <c r="A974">
        <v>627</v>
      </c>
      <c r="B974">
        <v>20</v>
      </c>
      <c r="C974" t="s">
        <v>91</v>
      </c>
      <c r="D974" t="s">
        <v>93</v>
      </c>
      <c r="E974">
        <v>12342</v>
      </c>
      <c r="F974" t="s">
        <v>92</v>
      </c>
      <c r="G974" t="s">
        <v>93</v>
      </c>
      <c r="H974" t="s">
        <v>94</v>
      </c>
      <c r="I974" t="s">
        <v>95</v>
      </c>
      <c r="J974" t="s">
        <v>96</v>
      </c>
      <c r="K974" t="s">
        <v>134</v>
      </c>
      <c r="L974" t="s">
        <v>98</v>
      </c>
      <c r="M974" t="s">
        <v>192</v>
      </c>
      <c r="N974" t="s">
        <v>100</v>
      </c>
      <c r="O974" t="s">
        <v>101</v>
      </c>
      <c r="P974" t="s">
        <v>101</v>
      </c>
      <c r="Q974" t="s">
        <v>102</v>
      </c>
      <c r="R974" t="s">
        <v>136</v>
      </c>
      <c r="S974" s="3" t="str">
        <f>VLOOKUP(R974,'House Style2'!$A$1:$E$9,5,FALSE)</f>
        <v>Above Average</v>
      </c>
      <c r="T974">
        <v>5</v>
      </c>
      <c r="U974">
        <v>0.57596644721044876</v>
      </c>
      <c r="V974" t="s">
        <v>225</v>
      </c>
      <c r="W974">
        <v>5</v>
      </c>
      <c r="X974">
        <v>1960</v>
      </c>
      <c r="Y974">
        <v>1978</v>
      </c>
      <c r="Z974" t="s">
        <v>125</v>
      </c>
      <c r="AA974" t="s">
        <v>126</v>
      </c>
      <c r="AB974" t="s">
        <v>127</v>
      </c>
      <c r="AC974" t="s">
        <v>127</v>
      </c>
      <c r="AD974" t="s">
        <v>129</v>
      </c>
      <c r="AE974">
        <v>0</v>
      </c>
      <c r="AF974" t="s">
        <v>110</v>
      </c>
      <c r="AG974" t="s">
        <v>110</v>
      </c>
      <c r="AH974" t="s">
        <v>171</v>
      </c>
      <c r="AI974" t="s">
        <v>110</v>
      </c>
      <c r="AJ974" t="s">
        <v>110</v>
      </c>
      <c r="AK974" t="s">
        <v>156</v>
      </c>
      <c r="AL974" t="s">
        <v>114</v>
      </c>
      <c r="AM974">
        <v>0</v>
      </c>
      <c r="AN974" t="s">
        <v>114</v>
      </c>
      <c r="AO974">
        <v>0</v>
      </c>
      <c r="AP974">
        <v>978</v>
      </c>
      <c r="AQ974">
        <v>978</v>
      </c>
      <c r="AR974" t="s">
        <v>115</v>
      </c>
      <c r="AS974" t="s">
        <v>110</v>
      </c>
      <c r="AT974" t="s">
        <v>116</v>
      </c>
      <c r="AU974" t="s">
        <v>117</v>
      </c>
      <c r="AV974">
        <v>1422</v>
      </c>
      <c r="AW974">
        <v>0.67527260856846638</v>
      </c>
      <c r="AX974" t="s">
        <v>118</v>
      </c>
      <c r="AY974">
        <v>0</v>
      </c>
      <c r="AZ974">
        <v>0</v>
      </c>
      <c r="BA974">
        <v>1422</v>
      </c>
      <c r="BB974">
        <v>0</v>
      </c>
      <c r="BC974">
        <v>0</v>
      </c>
      <c r="BD974">
        <v>1</v>
      </c>
      <c r="BE974">
        <v>0</v>
      </c>
      <c r="BF974">
        <v>3</v>
      </c>
      <c r="BG974">
        <v>1</v>
      </c>
      <c r="BH974" t="s">
        <v>110</v>
      </c>
      <c r="BI974">
        <v>6</v>
      </c>
      <c r="BJ974" t="s">
        <v>226</v>
      </c>
      <c r="BK974">
        <v>1</v>
      </c>
      <c r="BL974" t="s">
        <v>110</v>
      </c>
      <c r="BM974" t="s">
        <v>120</v>
      </c>
      <c r="BN974">
        <v>1960</v>
      </c>
      <c r="BO974" t="s">
        <v>143</v>
      </c>
      <c r="BP974">
        <v>1</v>
      </c>
      <c r="BQ974">
        <v>286</v>
      </c>
      <c r="BR974" t="s">
        <v>110</v>
      </c>
      <c r="BS974" t="s">
        <v>110</v>
      </c>
      <c r="BT974" t="s">
        <v>116</v>
      </c>
      <c r="BU974">
        <v>0</v>
      </c>
      <c r="BV974">
        <v>0</v>
      </c>
      <c r="BW974">
        <v>36</v>
      </c>
      <c r="BX974">
        <v>0</v>
      </c>
      <c r="BY974">
        <v>0</v>
      </c>
      <c r="BZ974">
        <v>0</v>
      </c>
      <c r="CA974" t="s">
        <v>93</v>
      </c>
      <c r="CB974" t="s">
        <v>182</v>
      </c>
      <c r="CC974" t="s">
        <v>215</v>
      </c>
      <c r="CD974">
        <v>600</v>
      </c>
      <c r="CE974">
        <v>8</v>
      </c>
      <c r="CF974">
        <v>2007</v>
      </c>
      <c r="CG974" t="s">
        <v>122</v>
      </c>
      <c r="CH974" t="s">
        <v>123</v>
      </c>
      <c r="CI974">
        <v>139900</v>
      </c>
      <c r="CR974">
        <v>1422</v>
      </c>
      <c r="CS974" t="s">
        <v>124</v>
      </c>
    </row>
    <row r="975" spans="1:97" x14ac:dyDescent="0.3">
      <c r="A975">
        <v>1046</v>
      </c>
      <c r="B975">
        <v>20</v>
      </c>
      <c r="C975" t="s">
        <v>91</v>
      </c>
      <c r="D975" t="s">
        <v>93</v>
      </c>
      <c r="E975">
        <v>13680</v>
      </c>
      <c r="F975" t="s">
        <v>92</v>
      </c>
      <c r="G975" t="s">
        <v>93</v>
      </c>
      <c r="H975" t="s">
        <v>94</v>
      </c>
      <c r="I975" t="s">
        <v>95</v>
      </c>
      <c r="J975" t="s">
        <v>96</v>
      </c>
      <c r="K975" t="s">
        <v>133</v>
      </c>
      <c r="L975" t="s">
        <v>98</v>
      </c>
      <c r="M975" t="s">
        <v>202</v>
      </c>
      <c r="N975" t="s">
        <v>203</v>
      </c>
      <c r="O975" t="s">
        <v>101</v>
      </c>
      <c r="P975" t="s">
        <v>101</v>
      </c>
      <c r="Q975" t="s">
        <v>102</v>
      </c>
      <c r="R975" t="s">
        <v>136</v>
      </c>
      <c r="S975" s="3" t="str">
        <f>VLOOKUP(R975,'House Style2'!$A$1:$E$9,5,FALSE)</f>
        <v>Above Average</v>
      </c>
      <c r="T975">
        <v>3</v>
      </c>
      <c r="U975">
        <v>0.78902402683757566</v>
      </c>
      <c r="V975" t="s">
        <v>225</v>
      </c>
      <c r="W975">
        <v>5</v>
      </c>
      <c r="X975">
        <v>1955</v>
      </c>
      <c r="Y975">
        <v>1955</v>
      </c>
      <c r="Z975" t="s">
        <v>125</v>
      </c>
      <c r="AA975" t="s">
        <v>126</v>
      </c>
      <c r="AB975" t="s">
        <v>108</v>
      </c>
      <c r="AC975" t="s">
        <v>127</v>
      </c>
      <c r="AD975" t="s">
        <v>129</v>
      </c>
      <c r="AE975">
        <v>0</v>
      </c>
      <c r="AF975" t="s">
        <v>110</v>
      </c>
      <c r="AG975" t="s">
        <v>110</v>
      </c>
      <c r="AH975" t="s">
        <v>244</v>
      </c>
      <c r="AI975" t="s">
        <v>93</v>
      </c>
      <c r="AJ975" t="s">
        <v>93</v>
      </c>
      <c r="AK975" t="s">
        <v>93</v>
      </c>
      <c r="AL975" t="s">
        <v>93</v>
      </c>
      <c r="AM975">
        <v>0</v>
      </c>
      <c r="AN975" t="s">
        <v>93</v>
      </c>
      <c r="AO975">
        <v>0</v>
      </c>
      <c r="AP975">
        <v>0</v>
      </c>
      <c r="AQ975">
        <v>0</v>
      </c>
      <c r="AR975" t="s">
        <v>115</v>
      </c>
      <c r="AS975" t="s">
        <v>109</v>
      </c>
      <c r="AT975" t="s">
        <v>116</v>
      </c>
      <c r="AU975" t="s">
        <v>232</v>
      </c>
      <c r="AV975">
        <v>1733</v>
      </c>
      <c r="AW975">
        <v>0.86668239275764791</v>
      </c>
      <c r="AX975" t="s">
        <v>118</v>
      </c>
      <c r="AY975">
        <v>0</v>
      </c>
      <c r="AZ975">
        <v>0</v>
      </c>
      <c r="BA975">
        <v>1733</v>
      </c>
      <c r="BB975">
        <v>0</v>
      </c>
      <c r="BC975">
        <v>0</v>
      </c>
      <c r="BD975">
        <v>2</v>
      </c>
      <c r="BE975">
        <v>0</v>
      </c>
      <c r="BF975">
        <v>4</v>
      </c>
      <c r="BG975">
        <v>1</v>
      </c>
      <c r="BH975" t="s">
        <v>110</v>
      </c>
      <c r="BI975">
        <v>8</v>
      </c>
      <c r="BJ975" t="s">
        <v>206</v>
      </c>
      <c r="BK975">
        <v>1</v>
      </c>
      <c r="BL975" t="s">
        <v>112</v>
      </c>
      <c r="BM975" t="s">
        <v>120</v>
      </c>
      <c r="BN975">
        <v>1955</v>
      </c>
      <c r="BO975" t="s">
        <v>114</v>
      </c>
      <c r="BP975">
        <v>2</v>
      </c>
      <c r="BQ975">
        <v>452</v>
      </c>
      <c r="BR975" t="s">
        <v>110</v>
      </c>
      <c r="BS975" t="s">
        <v>110</v>
      </c>
      <c r="BT975" t="s">
        <v>116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 t="s">
        <v>93</v>
      </c>
      <c r="CB975" t="s">
        <v>93</v>
      </c>
      <c r="CC975" t="s">
        <v>93</v>
      </c>
      <c r="CD975">
        <v>0</v>
      </c>
      <c r="CE975">
        <v>6</v>
      </c>
      <c r="CF975">
        <v>2009</v>
      </c>
      <c r="CG975" t="s">
        <v>122</v>
      </c>
      <c r="CH975" t="s">
        <v>123</v>
      </c>
      <c r="CI975">
        <v>139600</v>
      </c>
      <c r="CR975" t="s">
        <v>124</v>
      </c>
      <c r="CS975">
        <v>1733</v>
      </c>
    </row>
    <row r="976" spans="1:97" x14ac:dyDescent="0.3">
      <c r="A976">
        <v>824</v>
      </c>
      <c r="B976">
        <v>50</v>
      </c>
      <c r="C976" t="s">
        <v>91</v>
      </c>
      <c r="D976">
        <v>60</v>
      </c>
      <c r="E976">
        <v>9900</v>
      </c>
      <c r="F976" t="s">
        <v>92</v>
      </c>
      <c r="G976" t="s">
        <v>93</v>
      </c>
      <c r="H976" t="s">
        <v>141</v>
      </c>
      <c r="I976" t="s">
        <v>95</v>
      </c>
      <c r="J976" t="s">
        <v>96</v>
      </c>
      <c r="K976" t="s">
        <v>134</v>
      </c>
      <c r="L976" t="s">
        <v>98</v>
      </c>
      <c r="M976" t="s">
        <v>243</v>
      </c>
      <c r="N976" t="s">
        <v>203</v>
      </c>
      <c r="O976" t="s">
        <v>101</v>
      </c>
      <c r="P976" t="s">
        <v>101</v>
      </c>
      <c r="Q976" t="s">
        <v>102</v>
      </c>
      <c r="R976" t="s">
        <v>170</v>
      </c>
      <c r="S976" s="3" t="str">
        <f>VLOOKUP(R976,'House Style2'!$A$1:$E$9,5,FALSE)</f>
        <v>Below Average</v>
      </c>
      <c r="T976">
        <v>6</v>
      </c>
      <c r="U976">
        <v>0.65163536697898206</v>
      </c>
      <c r="V976" t="s">
        <v>104</v>
      </c>
      <c r="W976">
        <v>7</v>
      </c>
      <c r="X976">
        <v>1940</v>
      </c>
      <c r="Y976">
        <v>1950</v>
      </c>
      <c r="Z976" t="s">
        <v>105</v>
      </c>
      <c r="AA976" t="s">
        <v>126</v>
      </c>
      <c r="AB976" t="s">
        <v>137</v>
      </c>
      <c r="AC976" t="s">
        <v>137</v>
      </c>
      <c r="AD976" t="s">
        <v>129</v>
      </c>
      <c r="AE976">
        <v>0</v>
      </c>
      <c r="AF976" t="s">
        <v>110</v>
      </c>
      <c r="AG976" t="s">
        <v>110</v>
      </c>
      <c r="AH976" t="s">
        <v>162</v>
      </c>
      <c r="AI976" t="s">
        <v>110</v>
      </c>
      <c r="AJ976" t="s">
        <v>110</v>
      </c>
      <c r="AK976" t="s">
        <v>156</v>
      </c>
      <c r="AL976" t="s">
        <v>114</v>
      </c>
      <c r="AM976">
        <v>0</v>
      </c>
      <c r="AN976" t="s">
        <v>114</v>
      </c>
      <c r="AO976">
        <v>0</v>
      </c>
      <c r="AP976">
        <v>778</v>
      </c>
      <c r="AQ976">
        <v>778</v>
      </c>
      <c r="AR976" t="s">
        <v>115</v>
      </c>
      <c r="AS976" t="s">
        <v>110</v>
      </c>
      <c r="AT976" t="s">
        <v>116</v>
      </c>
      <c r="AU976" t="s">
        <v>117</v>
      </c>
      <c r="AV976">
        <v>944</v>
      </c>
      <c r="AW976">
        <v>0.78175639300991784</v>
      </c>
      <c r="AX976" t="s">
        <v>195</v>
      </c>
      <c r="AY976">
        <v>545</v>
      </c>
      <c r="AZ976">
        <v>0</v>
      </c>
      <c r="BA976">
        <v>1489</v>
      </c>
      <c r="BB976">
        <v>0</v>
      </c>
      <c r="BC976">
        <v>0</v>
      </c>
      <c r="BD976">
        <v>2</v>
      </c>
      <c r="BE976">
        <v>0</v>
      </c>
      <c r="BF976">
        <v>3</v>
      </c>
      <c r="BG976">
        <v>1</v>
      </c>
      <c r="BH976" t="s">
        <v>110</v>
      </c>
      <c r="BI976">
        <v>7</v>
      </c>
      <c r="BJ976" t="s">
        <v>119</v>
      </c>
      <c r="BK976">
        <v>1</v>
      </c>
      <c r="BL976" t="s">
        <v>112</v>
      </c>
      <c r="BM976" t="s">
        <v>164</v>
      </c>
      <c r="BN976">
        <v>1940</v>
      </c>
      <c r="BO976" t="s">
        <v>114</v>
      </c>
      <c r="BP976">
        <v>1</v>
      </c>
      <c r="BQ976">
        <v>240</v>
      </c>
      <c r="BR976" t="s">
        <v>110</v>
      </c>
      <c r="BS976" t="s">
        <v>110</v>
      </c>
      <c r="BT976" t="s">
        <v>116</v>
      </c>
      <c r="BU976">
        <v>335</v>
      </c>
      <c r="BV976">
        <v>0</v>
      </c>
      <c r="BW976">
        <v>0</v>
      </c>
      <c r="BX976">
        <v>0</v>
      </c>
      <c r="BY976">
        <v>0</v>
      </c>
      <c r="BZ976">
        <v>0</v>
      </c>
      <c r="CA976" t="s">
        <v>93</v>
      </c>
      <c r="CB976" t="s">
        <v>182</v>
      </c>
      <c r="CC976" t="s">
        <v>93</v>
      </c>
      <c r="CD976">
        <v>0</v>
      </c>
      <c r="CE976">
        <v>7</v>
      </c>
      <c r="CF976">
        <v>2009</v>
      </c>
      <c r="CG976" t="s">
        <v>122</v>
      </c>
      <c r="CH976" t="s">
        <v>123</v>
      </c>
      <c r="CI976">
        <v>139500</v>
      </c>
      <c r="CR976">
        <v>944</v>
      </c>
      <c r="CS976" t="s">
        <v>124</v>
      </c>
    </row>
    <row r="977" spans="1:97" x14ac:dyDescent="0.3">
      <c r="A977">
        <v>22</v>
      </c>
      <c r="B977">
        <v>45</v>
      </c>
      <c r="C977" t="s">
        <v>158</v>
      </c>
      <c r="D977">
        <v>57</v>
      </c>
      <c r="E977">
        <v>7449</v>
      </c>
      <c r="F977" t="s">
        <v>92</v>
      </c>
      <c r="G977" t="s">
        <v>227</v>
      </c>
      <c r="H977" t="s">
        <v>141</v>
      </c>
      <c r="I977" t="s">
        <v>207</v>
      </c>
      <c r="J977" t="s">
        <v>96</v>
      </c>
      <c r="K977" t="s">
        <v>134</v>
      </c>
      <c r="L977" t="s">
        <v>98</v>
      </c>
      <c r="M977" t="s">
        <v>254</v>
      </c>
      <c r="N977" t="s">
        <v>203</v>
      </c>
      <c r="O977" t="s">
        <v>101</v>
      </c>
      <c r="P977" t="s">
        <v>101</v>
      </c>
      <c r="Q977" t="s">
        <v>102</v>
      </c>
      <c r="R977" t="s">
        <v>263</v>
      </c>
      <c r="S977" s="3" t="str">
        <f>VLOOKUP(R977,'House Style2'!$A$1:$E$9,5,FALSE)</f>
        <v>Below Average</v>
      </c>
      <c r="T977">
        <v>7</v>
      </c>
      <c r="U977">
        <v>0.12535510819472362</v>
      </c>
      <c r="V977" t="s">
        <v>104</v>
      </c>
      <c r="W977">
        <v>7</v>
      </c>
      <c r="X977">
        <v>1930</v>
      </c>
      <c r="Y977">
        <v>1950</v>
      </c>
      <c r="Z977" t="s">
        <v>105</v>
      </c>
      <c r="AA977" t="s">
        <v>126</v>
      </c>
      <c r="AB977" t="s">
        <v>127</v>
      </c>
      <c r="AC977" t="s">
        <v>127</v>
      </c>
      <c r="AD977" t="s">
        <v>129</v>
      </c>
      <c r="AE977">
        <v>0</v>
      </c>
      <c r="AF977" t="s">
        <v>110</v>
      </c>
      <c r="AG977" t="s">
        <v>110</v>
      </c>
      <c r="AH977" t="s">
        <v>111</v>
      </c>
      <c r="AI977" t="s">
        <v>110</v>
      </c>
      <c r="AJ977" t="s">
        <v>110</v>
      </c>
      <c r="AK977" t="s">
        <v>156</v>
      </c>
      <c r="AL977" t="s">
        <v>114</v>
      </c>
      <c r="AM977">
        <v>0</v>
      </c>
      <c r="AN977" t="s">
        <v>114</v>
      </c>
      <c r="AO977">
        <v>0</v>
      </c>
      <c r="AP977">
        <v>637</v>
      </c>
      <c r="AQ977">
        <v>637</v>
      </c>
      <c r="AR977" t="s">
        <v>115</v>
      </c>
      <c r="AS977" t="s">
        <v>109</v>
      </c>
      <c r="AT977" t="s">
        <v>116</v>
      </c>
      <c r="AU977" t="s">
        <v>255</v>
      </c>
      <c r="AV977">
        <v>1108</v>
      </c>
      <c r="AW977">
        <v>0.39081103829613495</v>
      </c>
      <c r="AX977" t="s">
        <v>118</v>
      </c>
      <c r="AY977">
        <v>0</v>
      </c>
      <c r="AZ977">
        <v>0</v>
      </c>
      <c r="BA977">
        <v>1108</v>
      </c>
      <c r="BB977">
        <v>0</v>
      </c>
      <c r="BC977">
        <v>0</v>
      </c>
      <c r="BD977">
        <v>1</v>
      </c>
      <c r="BE977">
        <v>0</v>
      </c>
      <c r="BF977">
        <v>3</v>
      </c>
      <c r="BG977">
        <v>1</v>
      </c>
      <c r="BH977" t="s">
        <v>112</v>
      </c>
      <c r="BI977">
        <v>6</v>
      </c>
      <c r="BJ977" t="s">
        <v>119</v>
      </c>
      <c r="BK977">
        <v>1</v>
      </c>
      <c r="BL977" t="s">
        <v>112</v>
      </c>
      <c r="BM977" t="s">
        <v>120</v>
      </c>
      <c r="BN977">
        <v>1930</v>
      </c>
      <c r="BO977" t="s">
        <v>114</v>
      </c>
      <c r="BP977">
        <v>1</v>
      </c>
      <c r="BQ977">
        <v>280</v>
      </c>
      <c r="BR977" t="s">
        <v>110</v>
      </c>
      <c r="BS977" t="s">
        <v>110</v>
      </c>
      <c r="BT977" t="s">
        <v>221</v>
      </c>
      <c r="BU977">
        <v>0</v>
      </c>
      <c r="BV977">
        <v>0</v>
      </c>
      <c r="BW977">
        <v>205</v>
      </c>
      <c r="BX977">
        <v>0</v>
      </c>
      <c r="BY977">
        <v>0</v>
      </c>
      <c r="BZ977">
        <v>0</v>
      </c>
      <c r="CA977" t="s">
        <v>93</v>
      </c>
      <c r="CB977" t="s">
        <v>165</v>
      </c>
      <c r="CC977" t="s">
        <v>93</v>
      </c>
      <c r="CD977">
        <v>0</v>
      </c>
      <c r="CE977">
        <v>6</v>
      </c>
      <c r="CF977">
        <v>2007</v>
      </c>
      <c r="CG977" t="s">
        <v>122</v>
      </c>
      <c r="CH977" t="s">
        <v>123</v>
      </c>
      <c r="CI977">
        <v>139400</v>
      </c>
      <c r="CR977">
        <v>1108</v>
      </c>
      <c r="CS977" t="s">
        <v>124</v>
      </c>
    </row>
    <row r="978" spans="1:97" x14ac:dyDescent="0.3">
      <c r="A978">
        <v>634</v>
      </c>
      <c r="B978">
        <v>20</v>
      </c>
      <c r="C978" t="s">
        <v>91</v>
      </c>
      <c r="D978">
        <v>80</v>
      </c>
      <c r="E978">
        <v>9250</v>
      </c>
      <c r="F978" t="s">
        <v>92</v>
      </c>
      <c r="G978" t="s">
        <v>93</v>
      </c>
      <c r="H978" t="s">
        <v>141</v>
      </c>
      <c r="I978" t="s">
        <v>95</v>
      </c>
      <c r="J978" t="s">
        <v>96</v>
      </c>
      <c r="K978" t="s">
        <v>97</v>
      </c>
      <c r="L978" t="s">
        <v>98</v>
      </c>
      <c r="M978" t="s">
        <v>192</v>
      </c>
      <c r="N978" t="s">
        <v>100</v>
      </c>
      <c r="O978" t="s">
        <v>101</v>
      </c>
      <c r="P978" t="s">
        <v>101</v>
      </c>
      <c r="Q978" t="s">
        <v>102</v>
      </c>
      <c r="R978" t="s">
        <v>136</v>
      </c>
      <c r="S978" s="3" t="str">
        <f>VLOOKUP(R978,'House Style2'!$A$1:$E$9,5,FALSE)</f>
        <v>Above Average</v>
      </c>
      <c r="T978">
        <v>5</v>
      </c>
      <c r="U978">
        <v>1.8489663344198548E-2</v>
      </c>
      <c r="V978" t="s">
        <v>225</v>
      </c>
      <c r="W978">
        <v>7</v>
      </c>
      <c r="X978">
        <v>1954</v>
      </c>
      <c r="Y978">
        <v>2005</v>
      </c>
      <c r="Z978" t="s">
        <v>105</v>
      </c>
      <c r="AA978" t="s">
        <v>126</v>
      </c>
      <c r="AB978" t="s">
        <v>127</v>
      </c>
      <c r="AC978" t="s">
        <v>127</v>
      </c>
      <c r="AD978" t="s">
        <v>129</v>
      </c>
      <c r="AE978">
        <v>0</v>
      </c>
      <c r="AF978" t="s">
        <v>110</v>
      </c>
      <c r="AG978" t="s">
        <v>110</v>
      </c>
      <c r="AH978" t="s">
        <v>171</v>
      </c>
      <c r="AI978" t="s">
        <v>110</v>
      </c>
      <c r="AJ978" t="s">
        <v>110</v>
      </c>
      <c r="AK978" t="s">
        <v>156</v>
      </c>
      <c r="AL978" t="s">
        <v>189</v>
      </c>
      <c r="AM978">
        <v>480</v>
      </c>
      <c r="AN978" t="s">
        <v>210</v>
      </c>
      <c r="AO978">
        <v>468</v>
      </c>
      <c r="AP978">
        <v>108</v>
      </c>
      <c r="AQ978">
        <v>1056</v>
      </c>
      <c r="AR978" t="s">
        <v>115</v>
      </c>
      <c r="AS978" t="s">
        <v>110</v>
      </c>
      <c r="AT978" t="s">
        <v>116</v>
      </c>
      <c r="AU978" t="s">
        <v>117</v>
      </c>
      <c r="AV978">
        <v>1056</v>
      </c>
      <c r="AW978">
        <v>0.71138245289137703</v>
      </c>
      <c r="AX978" t="s">
        <v>195</v>
      </c>
      <c r="AY978">
        <v>0</v>
      </c>
      <c r="AZ978">
        <v>0</v>
      </c>
      <c r="BA978">
        <v>1056</v>
      </c>
      <c r="BB978">
        <v>0</v>
      </c>
      <c r="BC978">
        <v>1</v>
      </c>
      <c r="BD978">
        <v>1</v>
      </c>
      <c r="BE978">
        <v>0</v>
      </c>
      <c r="BF978">
        <v>3</v>
      </c>
      <c r="BG978">
        <v>1</v>
      </c>
      <c r="BH978" t="s">
        <v>110</v>
      </c>
      <c r="BI978">
        <v>6</v>
      </c>
      <c r="BJ978" t="s">
        <v>119</v>
      </c>
      <c r="BK978">
        <v>0</v>
      </c>
      <c r="BL978" t="s">
        <v>93</v>
      </c>
      <c r="BM978" t="s">
        <v>120</v>
      </c>
      <c r="BN978">
        <v>1954</v>
      </c>
      <c r="BO978" t="s">
        <v>114</v>
      </c>
      <c r="BP978">
        <v>1</v>
      </c>
      <c r="BQ978">
        <v>260</v>
      </c>
      <c r="BR978" t="s">
        <v>110</v>
      </c>
      <c r="BS978" t="s">
        <v>110</v>
      </c>
      <c r="BT978" t="s">
        <v>116</v>
      </c>
      <c r="BU978">
        <v>390</v>
      </c>
      <c r="BV978">
        <v>0</v>
      </c>
      <c r="BW978">
        <v>0</v>
      </c>
      <c r="BX978">
        <v>0</v>
      </c>
      <c r="BY978">
        <v>0</v>
      </c>
      <c r="BZ978">
        <v>0</v>
      </c>
      <c r="CA978" t="s">
        <v>93</v>
      </c>
      <c r="CB978" t="s">
        <v>93</v>
      </c>
      <c r="CC978" t="s">
        <v>93</v>
      </c>
      <c r="CD978">
        <v>0</v>
      </c>
      <c r="CE978">
        <v>7</v>
      </c>
      <c r="CF978">
        <v>2007</v>
      </c>
      <c r="CG978" t="s">
        <v>122</v>
      </c>
      <c r="CH978" t="s">
        <v>123</v>
      </c>
      <c r="CI978">
        <v>139400</v>
      </c>
      <c r="CR978">
        <v>1056</v>
      </c>
      <c r="CS978" t="s">
        <v>124</v>
      </c>
    </row>
    <row r="979" spans="1:97" x14ac:dyDescent="0.3">
      <c r="A979">
        <v>20</v>
      </c>
      <c r="B979">
        <v>20</v>
      </c>
      <c r="C979" t="s">
        <v>91</v>
      </c>
      <c r="D979">
        <v>70</v>
      </c>
      <c r="E979">
        <v>7560</v>
      </c>
      <c r="F979" t="s">
        <v>92</v>
      </c>
      <c r="G979" t="s">
        <v>93</v>
      </c>
      <c r="H979" t="s">
        <v>141</v>
      </c>
      <c r="I979" t="s">
        <v>95</v>
      </c>
      <c r="J979" t="s">
        <v>96</v>
      </c>
      <c r="K979" t="s">
        <v>134</v>
      </c>
      <c r="L979" t="s">
        <v>98</v>
      </c>
      <c r="M979" t="s">
        <v>192</v>
      </c>
      <c r="N979" t="s">
        <v>100</v>
      </c>
      <c r="O979" t="s">
        <v>101</v>
      </c>
      <c r="P979" t="s">
        <v>101</v>
      </c>
      <c r="Q979" t="s">
        <v>102</v>
      </c>
      <c r="R979" t="s">
        <v>136</v>
      </c>
      <c r="S979" s="3" t="str">
        <f>VLOOKUP(R979,'House Style2'!$A$1:$E$9,5,FALSE)</f>
        <v>Above Average</v>
      </c>
      <c r="T979">
        <v>5</v>
      </c>
      <c r="U979">
        <v>0.219279642672914</v>
      </c>
      <c r="V979" t="s">
        <v>225</v>
      </c>
      <c r="W979">
        <v>6</v>
      </c>
      <c r="X979">
        <v>1958</v>
      </c>
      <c r="Y979">
        <v>1965</v>
      </c>
      <c r="Z979" t="s">
        <v>125</v>
      </c>
      <c r="AA979" t="s">
        <v>126</v>
      </c>
      <c r="AB979" t="s">
        <v>108</v>
      </c>
      <c r="AC979" t="s">
        <v>194</v>
      </c>
      <c r="AD979" t="s">
        <v>129</v>
      </c>
      <c r="AE979">
        <v>0</v>
      </c>
      <c r="AF979" t="s">
        <v>110</v>
      </c>
      <c r="AG979" t="s">
        <v>110</v>
      </c>
      <c r="AH979" t="s">
        <v>171</v>
      </c>
      <c r="AI979" t="s">
        <v>110</v>
      </c>
      <c r="AJ979" t="s">
        <v>110</v>
      </c>
      <c r="AK979" t="s">
        <v>156</v>
      </c>
      <c r="AL979" t="s">
        <v>210</v>
      </c>
      <c r="AM979">
        <v>504</v>
      </c>
      <c r="AN979" t="s">
        <v>114</v>
      </c>
      <c r="AO979">
        <v>0</v>
      </c>
      <c r="AP979">
        <v>525</v>
      </c>
      <c r="AQ979">
        <v>1029</v>
      </c>
      <c r="AR979" t="s">
        <v>115</v>
      </c>
      <c r="AS979" t="s">
        <v>110</v>
      </c>
      <c r="AT979" t="s">
        <v>116</v>
      </c>
      <c r="AU979" t="s">
        <v>117</v>
      </c>
      <c r="AV979">
        <v>1339</v>
      </c>
      <c r="AW979">
        <v>3.3646338588257829E-2</v>
      </c>
      <c r="AX979" t="s">
        <v>118</v>
      </c>
      <c r="AY979">
        <v>0</v>
      </c>
      <c r="AZ979">
        <v>0</v>
      </c>
      <c r="BA979">
        <v>1339</v>
      </c>
      <c r="BB979">
        <v>0</v>
      </c>
      <c r="BC979">
        <v>0</v>
      </c>
      <c r="BD979">
        <v>1</v>
      </c>
      <c r="BE979">
        <v>0</v>
      </c>
      <c r="BF979">
        <v>3</v>
      </c>
      <c r="BG979">
        <v>1</v>
      </c>
      <c r="BH979" t="s">
        <v>110</v>
      </c>
      <c r="BI979">
        <v>6</v>
      </c>
      <c r="BJ979" t="s">
        <v>226</v>
      </c>
      <c r="BK979">
        <v>0</v>
      </c>
      <c r="BL979" t="s">
        <v>93</v>
      </c>
      <c r="BM979" t="s">
        <v>120</v>
      </c>
      <c r="BN979">
        <v>1958</v>
      </c>
      <c r="BO979" t="s">
        <v>114</v>
      </c>
      <c r="BP979">
        <v>1</v>
      </c>
      <c r="BQ979">
        <v>294</v>
      </c>
      <c r="BR979" t="s">
        <v>110</v>
      </c>
      <c r="BS979" t="s">
        <v>110</v>
      </c>
      <c r="BT979" t="s">
        <v>116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 t="s">
        <v>93</v>
      </c>
      <c r="CB979" t="s">
        <v>131</v>
      </c>
      <c r="CC979" t="s">
        <v>93</v>
      </c>
      <c r="CD979">
        <v>0</v>
      </c>
      <c r="CE979">
        <v>5</v>
      </c>
      <c r="CF979">
        <v>2009</v>
      </c>
      <c r="CG979" t="s">
        <v>213</v>
      </c>
      <c r="CH979" t="s">
        <v>132</v>
      </c>
      <c r="CI979">
        <v>139000</v>
      </c>
      <c r="CR979">
        <v>1339</v>
      </c>
      <c r="CS979" t="s">
        <v>124</v>
      </c>
    </row>
    <row r="980" spans="1:97" x14ac:dyDescent="0.3">
      <c r="A980">
        <v>117</v>
      </c>
      <c r="B980">
        <v>20</v>
      </c>
      <c r="C980" t="s">
        <v>91</v>
      </c>
      <c r="D980" t="s">
        <v>93</v>
      </c>
      <c r="E980">
        <v>11616</v>
      </c>
      <c r="F980" t="s">
        <v>92</v>
      </c>
      <c r="G980" t="s">
        <v>93</v>
      </c>
      <c r="H980" t="s">
        <v>141</v>
      </c>
      <c r="I980" t="s">
        <v>95</v>
      </c>
      <c r="J980" t="s">
        <v>96</v>
      </c>
      <c r="K980" t="s">
        <v>134</v>
      </c>
      <c r="L980" t="s">
        <v>98</v>
      </c>
      <c r="M980" t="s">
        <v>246</v>
      </c>
      <c r="N980" t="s">
        <v>203</v>
      </c>
      <c r="O980" t="s">
        <v>101</v>
      </c>
      <c r="P980" t="s">
        <v>101</v>
      </c>
      <c r="Q980" t="s">
        <v>102</v>
      </c>
      <c r="R980" t="s">
        <v>136</v>
      </c>
      <c r="S980" s="3" t="str">
        <f>VLOOKUP(R980,'House Style2'!$A$1:$E$9,5,FALSE)</f>
        <v>Above Average</v>
      </c>
      <c r="T980">
        <v>5</v>
      </c>
      <c r="U980">
        <v>0.32466014506537311</v>
      </c>
      <c r="V980" t="s">
        <v>225</v>
      </c>
      <c r="W980">
        <v>5</v>
      </c>
      <c r="X980">
        <v>1962</v>
      </c>
      <c r="Y980">
        <v>1962</v>
      </c>
      <c r="Z980" t="s">
        <v>105</v>
      </c>
      <c r="AA980" t="s">
        <v>126</v>
      </c>
      <c r="AB980" t="s">
        <v>127</v>
      </c>
      <c r="AC980" t="s">
        <v>127</v>
      </c>
      <c r="AD980" t="s">
        <v>108</v>
      </c>
      <c r="AE980">
        <v>116</v>
      </c>
      <c r="AF980" t="s">
        <v>110</v>
      </c>
      <c r="AG980" t="s">
        <v>110</v>
      </c>
      <c r="AH980" t="s">
        <v>171</v>
      </c>
      <c r="AI980" t="s">
        <v>110</v>
      </c>
      <c r="AJ980" t="s">
        <v>110</v>
      </c>
      <c r="AK980" t="s">
        <v>156</v>
      </c>
      <c r="AL980" t="s">
        <v>210</v>
      </c>
      <c r="AM980">
        <v>170</v>
      </c>
      <c r="AN980" t="s">
        <v>189</v>
      </c>
      <c r="AO980">
        <v>670</v>
      </c>
      <c r="AP980">
        <v>252</v>
      </c>
      <c r="AQ980">
        <v>1092</v>
      </c>
      <c r="AR980" t="s">
        <v>115</v>
      </c>
      <c r="AS980" t="s">
        <v>110</v>
      </c>
      <c r="AT980" t="s">
        <v>116</v>
      </c>
      <c r="AU980" t="s">
        <v>117</v>
      </c>
      <c r="AV980">
        <v>1092</v>
      </c>
      <c r="AW980">
        <v>0.50952392793137646</v>
      </c>
      <c r="AX980" t="s">
        <v>118</v>
      </c>
      <c r="AY980">
        <v>0</v>
      </c>
      <c r="AZ980">
        <v>0</v>
      </c>
      <c r="BA980">
        <v>1092</v>
      </c>
      <c r="BB980">
        <v>0</v>
      </c>
      <c r="BC980">
        <v>1</v>
      </c>
      <c r="BD980">
        <v>1</v>
      </c>
      <c r="BE980">
        <v>0</v>
      </c>
      <c r="BF980">
        <v>3</v>
      </c>
      <c r="BG980">
        <v>1</v>
      </c>
      <c r="BH980" t="s">
        <v>110</v>
      </c>
      <c r="BI980">
        <v>6</v>
      </c>
      <c r="BJ980" t="s">
        <v>119</v>
      </c>
      <c r="BK980">
        <v>1</v>
      </c>
      <c r="BL980" t="s">
        <v>253</v>
      </c>
      <c r="BM980" t="s">
        <v>120</v>
      </c>
      <c r="BN980">
        <v>1962</v>
      </c>
      <c r="BO980" t="s">
        <v>114</v>
      </c>
      <c r="BP980">
        <v>1</v>
      </c>
      <c r="BQ980">
        <v>288</v>
      </c>
      <c r="BR980" t="s">
        <v>110</v>
      </c>
      <c r="BS980" t="s">
        <v>110</v>
      </c>
      <c r="BT980" t="s">
        <v>116</v>
      </c>
      <c r="BU980">
        <v>0</v>
      </c>
      <c r="BV980">
        <v>20</v>
      </c>
      <c r="BW980">
        <v>144</v>
      </c>
      <c r="BX980">
        <v>0</v>
      </c>
      <c r="BY980">
        <v>0</v>
      </c>
      <c r="BZ980">
        <v>0</v>
      </c>
      <c r="CA980" t="s">
        <v>93</v>
      </c>
      <c r="CB980" t="s">
        <v>93</v>
      </c>
      <c r="CC980" t="s">
        <v>93</v>
      </c>
      <c r="CD980">
        <v>0</v>
      </c>
      <c r="CE980">
        <v>9</v>
      </c>
      <c r="CF980">
        <v>2009</v>
      </c>
      <c r="CG980" t="s">
        <v>122</v>
      </c>
      <c r="CH980" t="s">
        <v>123</v>
      </c>
      <c r="CI980">
        <v>139000</v>
      </c>
      <c r="CR980">
        <v>1092</v>
      </c>
      <c r="CS980" t="s">
        <v>124</v>
      </c>
    </row>
    <row r="981" spans="1:97" x14ac:dyDescent="0.3">
      <c r="A981">
        <v>274</v>
      </c>
      <c r="B981">
        <v>20</v>
      </c>
      <c r="C981" t="s">
        <v>91</v>
      </c>
      <c r="D981">
        <v>80</v>
      </c>
      <c r="E981">
        <v>9600</v>
      </c>
      <c r="F981" t="s">
        <v>92</v>
      </c>
      <c r="G981" t="s">
        <v>93</v>
      </c>
      <c r="H981" t="s">
        <v>141</v>
      </c>
      <c r="I981" t="s">
        <v>95</v>
      </c>
      <c r="J981" t="s">
        <v>96</v>
      </c>
      <c r="K981" t="s">
        <v>134</v>
      </c>
      <c r="L981" t="s">
        <v>98</v>
      </c>
      <c r="M981" t="s">
        <v>192</v>
      </c>
      <c r="N981" t="s">
        <v>100</v>
      </c>
      <c r="O981" t="s">
        <v>230</v>
      </c>
      <c r="P981" t="s">
        <v>101</v>
      </c>
      <c r="Q981" t="s">
        <v>102</v>
      </c>
      <c r="R981" t="s">
        <v>136</v>
      </c>
      <c r="S981" s="3" t="str">
        <f>VLOOKUP(R981,'House Style2'!$A$1:$E$9,5,FALSE)</f>
        <v>Above Average</v>
      </c>
      <c r="T981">
        <v>6</v>
      </c>
      <c r="U981">
        <v>0.29002255608275684</v>
      </c>
      <c r="V981" t="s">
        <v>104</v>
      </c>
      <c r="W981">
        <v>6</v>
      </c>
      <c r="X981">
        <v>1958</v>
      </c>
      <c r="Y981">
        <v>1988</v>
      </c>
      <c r="Z981" t="s">
        <v>125</v>
      </c>
      <c r="AA981" t="s">
        <v>126</v>
      </c>
      <c r="AB981" t="s">
        <v>127</v>
      </c>
      <c r="AC981" t="s">
        <v>127</v>
      </c>
      <c r="AD981" t="s">
        <v>214</v>
      </c>
      <c r="AE981">
        <v>183</v>
      </c>
      <c r="AF981" t="s">
        <v>110</v>
      </c>
      <c r="AG981" t="s">
        <v>110</v>
      </c>
      <c r="AH981" t="s">
        <v>171</v>
      </c>
      <c r="AI981" t="s">
        <v>110</v>
      </c>
      <c r="AJ981" t="s">
        <v>110</v>
      </c>
      <c r="AK981" t="s">
        <v>156</v>
      </c>
      <c r="AL981" t="s">
        <v>172</v>
      </c>
      <c r="AM981">
        <v>620</v>
      </c>
      <c r="AN981" t="s">
        <v>210</v>
      </c>
      <c r="AO981">
        <v>620</v>
      </c>
      <c r="AP981">
        <v>0</v>
      </c>
      <c r="AQ981">
        <v>1240</v>
      </c>
      <c r="AR981" t="s">
        <v>115</v>
      </c>
      <c r="AS981" t="s">
        <v>112</v>
      </c>
      <c r="AT981" t="s">
        <v>116</v>
      </c>
      <c r="AU981" t="s">
        <v>117</v>
      </c>
      <c r="AV981">
        <v>1632</v>
      </c>
      <c r="AW981">
        <v>0.37901115628282933</v>
      </c>
      <c r="AX981" t="s">
        <v>118</v>
      </c>
      <c r="AY981">
        <v>0</v>
      </c>
      <c r="AZ981">
        <v>0</v>
      </c>
      <c r="BA981">
        <v>1632</v>
      </c>
      <c r="BB981">
        <v>1</v>
      </c>
      <c r="BC981">
        <v>0</v>
      </c>
      <c r="BD981">
        <v>2</v>
      </c>
      <c r="BE981">
        <v>0</v>
      </c>
      <c r="BF981">
        <v>3</v>
      </c>
      <c r="BG981">
        <v>1</v>
      </c>
      <c r="BH981" t="s">
        <v>110</v>
      </c>
      <c r="BI981">
        <v>6</v>
      </c>
      <c r="BJ981" t="s">
        <v>226</v>
      </c>
      <c r="BK981">
        <v>1</v>
      </c>
      <c r="BL981" t="s">
        <v>112</v>
      </c>
      <c r="BM981" t="s">
        <v>120</v>
      </c>
      <c r="BN981">
        <v>1958</v>
      </c>
      <c r="BO981" t="s">
        <v>143</v>
      </c>
      <c r="BP981">
        <v>1</v>
      </c>
      <c r="BQ981">
        <v>338</v>
      </c>
      <c r="BR981" t="s">
        <v>110</v>
      </c>
      <c r="BS981" t="s">
        <v>110</v>
      </c>
      <c r="BT981" t="s">
        <v>116</v>
      </c>
      <c r="BU981">
        <v>289</v>
      </c>
      <c r="BV981">
        <v>0</v>
      </c>
      <c r="BW981">
        <v>0</v>
      </c>
      <c r="BX981">
        <v>0</v>
      </c>
      <c r="BY981">
        <v>0</v>
      </c>
      <c r="BZ981">
        <v>0</v>
      </c>
      <c r="CA981" t="s">
        <v>93</v>
      </c>
      <c r="CB981" t="s">
        <v>131</v>
      </c>
      <c r="CC981" t="s">
        <v>93</v>
      </c>
      <c r="CD981">
        <v>0</v>
      </c>
      <c r="CE981">
        <v>4</v>
      </c>
      <c r="CF981">
        <v>2009</v>
      </c>
      <c r="CG981" t="s">
        <v>122</v>
      </c>
      <c r="CH981" t="s">
        <v>123</v>
      </c>
      <c r="CI981">
        <v>139000</v>
      </c>
      <c r="CR981" t="s">
        <v>124</v>
      </c>
      <c r="CS981">
        <v>1632</v>
      </c>
    </row>
    <row r="982" spans="1:97" x14ac:dyDescent="0.3">
      <c r="A982">
        <v>332</v>
      </c>
      <c r="B982">
        <v>20</v>
      </c>
      <c r="C982" t="s">
        <v>91</v>
      </c>
      <c r="D982">
        <v>70</v>
      </c>
      <c r="E982">
        <v>8176</v>
      </c>
      <c r="F982" t="s">
        <v>92</v>
      </c>
      <c r="G982" t="s">
        <v>93</v>
      </c>
      <c r="H982" t="s">
        <v>141</v>
      </c>
      <c r="I982" t="s">
        <v>95</v>
      </c>
      <c r="J982" t="s">
        <v>96</v>
      </c>
      <c r="K982" t="s">
        <v>134</v>
      </c>
      <c r="L982" t="s">
        <v>98</v>
      </c>
      <c r="M982" t="s">
        <v>192</v>
      </c>
      <c r="N982" t="s">
        <v>100</v>
      </c>
      <c r="O982" t="s">
        <v>101</v>
      </c>
      <c r="P982" t="s">
        <v>101</v>
      </c>
      <c r="Q982" t="s">
        <v>102</v>
      </c>
      <c r="R982" t="s">
        <v>136</v>
      </c>
      <c r="S982" s="3" t="str">
        <f>VLOOKUP(R982,'House Style2'!$A$1:$E$9,5,FALSE)</f>
        <v>Above Average</v>
      </c>
      <c r="T982">
        <v>5</v>
      </c>
      <c r="U982">
        <v>0.59065089572787444</v>
      </c>
      <c r="V982" t="s">
        <v>225</v>
      </c>
      <c r="W982">
        <v>6</v>
      </c>
      <c r="X982">
        <v>1958</v>
      </c>
      <c r="Y982">
        <v>1992</v>
      </c>
      <c r="Z982" t="s">
        <v>105</v>
      </c>
      <c r="AA982" t="s">
        <v>126</v>
      </c>
      <c r="AB982" t="s">
        <v>127</v>
      </c>
      <c r="AC982" t="s">
        <v>127</v>
      </c>
      <c r="AD982" t="s">
        <v>129</v>
      </c>
      <c r="AE982">
        <v>0</v>
      </c>
      <c r="AF982" t="s">
        <v>110</v>
      </c>
      <c r="AG982" t="s">
        <v>110</v>
      </c>
      <c r="AH982" t="s">
        <v>171</v>
      </c>
      <c r="AI982" t="s">
        <v>110</v>
      </c>
      <c r="AJ982" t="s">
        <v>110</v>
      </c>
      <c r="AK982" t="s">
        <v>156</v>
      </c>
      <c r="AL982" t="s">
        <v>172</v>
      </c>
      <c r="AM982">
        <v>846</v>
      </c>
      <c r="AN982" t="s">
        <v>114</v>
      </c>
      <c r="AO982">
        <v>0</v>
      </c>
      <c r="AP982">
        <v>210</v>
      </c>
      <c r="AQ982">
        <v>1056</v>
      </c>
      <c r="AR982" t="s">
        <v>115</v>
      </c>
      <c r="AS982" t="s">
        <v>220</v>
      </c>
      <c r="AT982" t="s">
        <v>116</v>
      </c>
      <c r="AU982" t="s">
        <v>117</v>
      </c>
      <c r="AV982">
        <v>1056</v>
      </c>
      <c r="AW982">
        <v>0.93451918151738333</v>
      </c>
      <c r="AX982" t="s">
        <v>195</v>
      </c>
      <c r="AY982">
        <v>0</v>
      </c>
      <c r="AZ982">
        <v>0</v>
      </c>
      <c r="BA982">
        <v>1056</v>
      </c>
      <c r="BB982">
        <v>1</v>
      </c>
      <c r="BC982">
        <v>0</v>
      </c>
      <c r="BD982">
        <v>1</v>
      </c>
      <c r="BE982">
        <v>0</v>
      </c>
      <c r="BF982">
        <v>3</v>
      </c>
      <c r="BG982">
        <v>1</v>
      </c>
      <c r="BH982" t="s">
        <v>110</v>
      </c>
      <c r="BI982">
        <v>6</v>
      </c>
      <c r="BJ982" t="s">
        <v>119</v>
      </c>
      <c r="BK982">
        <v>0</v>
      </c>
      <c r="BL982" t="s">
        <v>93</v>
      </c>
      <c r="BM982" t="s">
        <v>120</v>
      </c>
      <c r="BN982">
        <v>1958</v>
      </c>
      <c r="BO982" t="s">
        <v>143</v>
      </c>
      <c r="BP982">
        <v>1</v>
      </c>
      <c r="BQ982">
        <v>308</v>
      </c>
      <c r="BR982" t="s">
        <v>110</v>
      </c>
      <c r="BS982" t="s">
        <v>110</v>
      </c>
      <c r="BT982" t="s">
        <v>116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 t="s">
        <v>93</v>
      </c>
      <c r="CB982" t="s">
        <v>93</v>
      </c>
      <c r="CC982" t="s">
        <v>93</v>
      </c>
      <c r="CD982">
        <v>0</v>
      </c>
      <c r="CE982">
        <v>8</v>
      </c>
      <c r="CF982">
        <v>2007</v>
      </c>
      <c r="CG982" t="s">
        <v>122</v>
      </c>
      <c r="CH982" t="s">
        <v>123</v>
      </c>
      <c r="CI982">
        <v>139000</v>
      </c>
      <c r="CR982">
        <v>1056</v>
      </c>
      <c r="CS982" t="s">
        <v>124</v>
      </c>
    </row>
    <row r="983" spans="1:97" x14ac:dyDescent="0.3">
      <c r="A983">
        <v>425</v>
      </c>
      <c r="B983">
        <v>20</v>
      </c>
      <c r="C983" t="s">
        <v>91</v>
      </c>
      <c r="D983">
        <v>72</v>
      </c>
      <c r="E983">
        <v>9000</v>
      </c>
      <c r="F983" t="s">
        <v>92</v>
      </c>
      <c r="G983" t="s">
        <v>93</v>
      </c>
      <c r="H983" t="s">
        <v>141</v>
      </c>
      <c r="I983" t="s">
        <v>95</v>
      </c>
      <c r="J983" t="s">
        <v>96</v>
      </c>
      <c r="K983" t="s">
        <v>134</v>
      </c>
      <c r="L983" t="s">
        <v>98</v>
      </c>
      <c r="M983" t="s">
        <v>192</v>
      </c>
      <c r="N983" t="s">
        <v>100</v>
      </c>
      <c r="O983" t="s">
        <v>101</v>
      </c>
      <c r="P983" t="s">
        <v>101</v>
      </c>
      <c r="Q983" t="s">
        <v>102</v>
      </c>
      <c r="R983" t="s">
        <v>136</v>
      </c>
      <c r="S983" s="3" t="str">
        <f>VLOOKUP(R983,'House Style2'!$A$1:$E$9,5,FALSE)</f>
        <v>Above Average</v>
      </c>
      <c r="T983">
        <v>6</v>
      </c>
      <c r="U983">
        <v>0.71693417733951803</v>
      </c>
      <c r="V983" t="s">
        <v>104</v>
      </c>
      <c r="W983">
        <v>5</v>
      </c>
      <c r="X983">
        <v>1956</v>
      </c>
      <c r="Y983">
        <v>1956</v>
      </c>
      <c r="Z983" t="s">
        <v>105</v>
      </c>
      <c r="AA983" t="s">
        <v>126</v>
      </c>
      <c r="AB983" t="s">
        <v>127</v>
      </c>
      <c r="AC983" t="s">
        <v>127</v>
      </c>
      <c r="AD983" t="s">
        <v>108</v>
      </c>
      <c r="AE983">
        <v>74</v>
      </c>
      <c r="AF983" t="s">
        <v>110</v>
      </c>
      <c r="AG983" t="s">
        <v>110</v>
      </c>
      <c r="AH983" t="s">
        <v>171</v>
      </c>
      <c r="AI983" t="s">
        <v>112</v>
      </c>
      <c r="AJ983" t="s">
        <v>110</v>
      </c>
      <c r="AK983" t="s">
        <v>156</v>
      </c>
      <c r="AL983" t="s">
        <v>210</v>
      </c>
      <c r="AM983">
        <v>616</v>
      </c>
      <c r="AN983" t="s">
        <v>114</v>
      </c>
      <c r="AO983">
        <v>0</v>
      </c>
      <c r="AP983">
        <v>580</v>
      </c>
      <c r="AQ983">
        <v>1196</v>
      </c>
      <c r="AR983" t="s">
        <v>115</v>
      </c>
      <c r="AS983" t="s">
        <v>112</v>
      </c>
      <c r="AT983" t="s">
        <v>116</v>
      </c>
      <c r="AU983" t="s">
        <v>232</v>
      </c>
      <c r="AV983">
        <v>1196</v>
      </c>
      <c r="AW983">
        <v>0.4689247774318932</v>
      </c>
      <c r="AX983" t="s">
        <v>118</v>
      </c>
      <c r="AY983">
        <v>0</v>
      </c>
      <c r="AZ983">
        <v>0</v>
      </c>
      <c r="BA983">
        <v>1196</v>
      </c>
      <c r="BB983">
        <v>1</v>
      </c>
      <c r="BC983">
        <v>0</v>
      </c>
      <c r="BD983">
        <v>1</v>
      </c>
      <c r="BE983">
        <v>0</v>
      </c>
      <c r="BF983">
        <v>2</v>
      </c>
      <c r="BG983">
        <v>1</v>
      </c>
      <c r="BH983" t="s">
        <v>110</v>
      </c>
      <c r="BI983">
        <v>6</v>
      </c>
      <c r="BJ983" t="s">
        <v>119</v>
      </c>
      <c r="BK983">
        <v>1</v>
      </c>
      <c r="BL983" t="s">
        <v>112</v>
      </c>
      <c r="BM983" t="s">
        <v>120</v>
      </c>
      <c r="BN983">
        <v>1956</v>
      </c>
      <c r="BO983" t="s">
        <v>143</v>
      </c>
      <c r="BP983">
        <v>1</v>
      </c>
      <c r="BQ983">
        <v>297</v>
      </c>
      <c r="BR983" t="s">
        <v>110</v>
      </c>
      <c r="BS983" t="s">
        <v>110</v>
      </c>
      <c r="BT983" t="s">
        <v>116</v>
      </c>
      <c r="BU983">
        <v>0</v>
      </c>
      <c r="BV983">
        <v>44</v>
      </c>
      <c r="BW983">
        <v>0</v>
      </c>
      <c r="BX983">
        <v>0</v>
      </c>
      <c r="BY983">
        <v>0</v>
      </c>
      <c r="BZ983">
        <v>0</v>
      </c>
      <c r="CA983" t="s">
        <v>93</v>
      </c>
      <c r="CB983" t="s">
        <v>93</v>
      </c>
      <c r="CC983" t="s">
        <v>93</v>
      </c>
      <c r="CD983">
        <v>0</v>
      </c>
      <c r="CE983">
        <v>5</v>
      </c>
      <c r="CF983">
        <v>2008</v>
      </c>
      <c r="CG983" t="s">
        <v>122</v>
      </c>
      <c r="CH983" t="s">
        <v>123</v>
      </c>
      <c r="CI983">
        <v>139000</v>
      </c>
      <c r="CR983">
        <v>1196</v>
      </c>
      <c r="CS983" t="s">
        <v>124</v>
      </c>
    </row>
    <row r="984" spans="1:97" x14ac:dyDescent="0.3">
      <c r="A984">
        <v>575</v>
      </c>
      <c r="B984">
        <v>80</v>
      </c>
      <c r="C984" t="s">
        <v>91</v>
      </c>
      <c r="D984">
        <v>70</v>
      </c>
      <c r="E984">
        <v>10500</v>
      </c>
      <c r="F984" t="s">
        <v>92</v>
      </c>
      <c r="G984" t="s">
        <v>93</v>
      </c>
      <c r="H984" t="s">
        <v>141</v>
      </c>
      <c r="I984" t="s">
        <v>95</v>
      </c>
      <c r="J984" t="s">
        <v>96</v>
      </c>
      <c r="K984" t="s">
        <v>173</v>
      </c>
      <c r="L984" t="s">
        <v>98</v>
      </c>
      <c r="M984" t="s">
        <v>192</v>
      </c>
      <c r="N984" t="s">
        <v>100</v>
      </c>
      <c r="O984" t="s">
        <v>101</v>
      </c>
      <c r="P984" t="s">
        <v>101</v>
      </c>
      <c r="Q984" t="s">
        <v>102</v>
      </c>
      <c r="R984" t="s">
        <v>193</v>
      </c>
      <c r="S984" s="3" t="str">
        <f>VLOOKUP(R984,'House Style2'!$A$1:$E$9,5,FALSE)</f>
        <v>Above Average</v>
      </c>
      <c r="T984">
        <v>5</v>
      </c>
      <c r="U984">
        <v>0.6899598418892916</v>
      </c>
      <c r="V984" t="s">
        <v>225</v>
      </c>
      <c r="W984">
        <v>7</v>
      </c>
      <c r="X984">
        <v>1971</v>
      </c>
      <c r="Y984">
        <v>2005</v>
      </c>
      <c r="Z984" t="s">
        <v>223</v>
      </c>
      <c r="AA984" t="s">
        <v>126</v>
      </c>
      <c r="AB984" t="s">
        <v>176</v>
      </c>
      <c r="AC984" t="s">
        <v>252</v>
      </c>
      <c r="AD984" t="s">
        <v>108</v>
      </c>
      <c r="AE984">
        <v>82</v>
      </c>
      <c r="AF984" t="s">
        <v>110</v>
      </c>
      <c r="AG984" t="s">
        <v>110</v>
      </c>
      <c r="AH984" t="s">
        <v>171</v>
      </c>
      <c r="AI984" t="s">
        <v>110</v>
      </c>
      <c r="AJ984" t="s">
        <v>110</v>
      </c>
      <c r="AK984" t="s">
        <v>130</v>
      </c>
      <c r="AL984" t="s">
        <v>151</v>
      </c>
      <c r="AM984">
        <v>349</v>
      </c>
      <c r="AN984" t="s">
        <v>114</v>
      </c>
      <c r="AO984">
        <v>0</v>
      </c>
      <c r="AP984">
        <v>23</v>
      </c>
      <c r="AQ984">
        <v>372</v>
      </c>
      <c r="AR984" t="s">
        <v>115</v>
      </c>
      <c r="AS984" t="s">
        <v>110</v>
      </c>
      <c r="AT984" t="s">
        <v>116</v>
      </c>
      <c r="AU984" t="s">
        <v>117</v>
      </c>
      <c r="AV984">
        <v>576</v>
      </c>
      <c r="AW984">
        <v>9.2444522570844012E-2</v>
      </c>
      <c r="AX984" t="s">
        <v>195</v>
      </c>
      <c r="AY984">
        <v>533</v>
      </c>
      <c r="AZ984">
        <v>0</v>
      </c>
      <c r="BA984">
        <v>1109</v>
      </c>
      <c r="BB984">
        <v>0</v>
      </c>
      <c r="BC984">
        <v>1</v>
      </c>
      <c r="BD984">
        <v>1</v>
      </c>
      <c r="BE984">
        <v>0</v>
      </c>
      <c r="BF984">
        <v>3</v>
      </c>
      <c r="BG984">
        <v>1</v>
      </c>
      <c r="BH984" t="s">
        <v>110</v>
      </c>
      <c r="BI984">
        <v>5</v>
      </c>
      <c r="BJ984" t="s">
        <v>119</v>
      </c>
      <c r="BK984">
        <v>0</v>
      </c>
      <c r="BL984" t="s">
        <v>93</v>
      </c>
      <c r="BM984" t="s">
        <v>142</v>
      </c>
      <c r="BN984">
        <v>1971</v>
      </c>
      <c r="BO984" t="s">
        <v>114</v>
      </c>
      <c r="BP984">
        <v>1</v>
      </c>
      <c r="BQ984">
        <v>288</v>
      </c>
      <c r="BR984" t="s">
        <v>110</v>
      </c>
      <c r="BS984" t="s">
        <v>110</v>
      </c>
      <c r="BT984" t="s">
        <v>116</v>
      </c>
      <c r="BU984">
        <v>35</v>
      </c>
      <c r="BV984">
        <v>0</v>
      </c>
      <c r="BW984">
        <v>0</v>
      </c>
      <c r="BX984">
        <v>0</v>
      </c>
      <c r="BY984">
        <v>0</v>
      </c>
      <c r="BZ984">
        <v>0</v>
      </c>
      <c r="CA984" t="s">
        <v>93</v>
      </c>
      <c r="CB984" t="s">
        <v>182</v>
      </c>
      <c r="CC984" t="s">
        <v>93</v>
      </c>
      <c r="CD984">
        <v>0</v>
      </c>
      <c r="CE984">
        <v>12</v>
      </c>
      <c r="CF984">
        <v>2007</v>
      </c>
      <c r="CG984" t="s">
        <v>122</v>
      </c>
      <c r="CH984" t="s">
        <v>123</v>
      </c>
      <c r="CI984">
        <v>139000</v>
      </c>
      <c r="CR984">
        <v>576</v>
      </c>
      <c r="CS984" t="s">
        <v>124</v>
      </c>
    </row>
    <row r="985" spans="1:97" x14ac:dyDescent="0.3">
      <c r="A985">
        <v>787</v>
      </c>
      <c r="B985">
        <v>50</v>
      </c>
      <c r="C985" t="s">
        <v>158</v>
      </c>
      <c r="D985">
        <v>60</v>
      </c>
      <c r="E985">
        <v>10800</v>
      </c>
      <c r="F985" t="s">
        <v>92</v>
      </c>
      <c r="G985" t="s">
        <v>93</v>
      </c>
      <c r="H985" t="s">
        <v>141</v>
      </c>
      <c r="I985" t="s">
        <v>95</v>
      </c>
      <c r="J985" t="s">
        <v>96</v>
      </c>
      <c r="K985" t="s">
        <v>134</v>
      </c>
      <c r="L985" t="s">
        <v>98</v>
      </c>
      <c r="M985" t="s">
        <v>159</v>
      </c>
      <c r="N985" t="s">
        <v>100</v>
      </c>
      <c r="O985" t="s">
        <v>160</v>
      </c>
      <c r="P985" t="s">
        <v>101</v>
      </c>
      <c r="Q985" t="s">
        <v>102</v>
      </c>
      <c r="R985" t="s">
        <v>170</v>
      </c>
      <c r="S985" s="3" t="str">
        <f>VLOOKUP(R985,'House Style2'!$A$1:$E$9,5,FALSE)</f>
        <v>Below Average</v>
      </c>
      <c r="T985">
        <v>5</v>
      </c>
      <c r="U985">
        <v>0.28716419568315232</v>
      </c>
      <c r="V985" t="s">
        <v>225</v>
      </c>
      <c r="W985">
        <v>6</v>
      </c>
      <c r="X985">
        <v>1915</v>
      </c>
      <c r="Y985">
        <v>1950</v>
      </c>
      <c r="Z985" t="s">
        <v>105</v>
      </c>
      <c r="AA985" t="s">
        <v>126</v>
      </c>
      <c r="AB985" t="s">
        <v>176</v>
      </c>
      <c r="AC985" t="s">
        <v>176</v>
      </c>
      <c r="AD985" t="s">
        <v>129</v>
      </c>
      <c r="AE985">
        <v>0</v>
      </c>
      <c r="AF985" t="s">
        <v>110</v>
      </c>
      <c r="AG985" t="s">
        <v>112</v>
      </c>
      <c r="AH985" t="s">
        <v>111</v>
      </c>
      <c r="AI985" t="s">
        <v>220</v>
      </c>
      <c r="AJ985" t="s">
        <v>110</v>
      </c>
      <c r="AK985" t="s">
        <v>156</v>
      </c>
      <c r="AL985" t="s">
        <v>210</v>
      </c>
      <c r="AM985">
        <v>686</v>
      </c>
      <c r="AN985" t="s">
        <v>114</v>
      </c>
      <c r="AO985">
        <v>0</v>
      </c>
      <c r="AP985">
        <v>0</v>
      </c>
      <c r="AQ985">
        <v>686</v>
      </c>
      <c r="AR985" t="s">
        <v>115</v>
      </c>
      <c r="AS985" t="s">
        <v>110</v>
      </c>
      <c r="AT985" t="s">
        <v>116</v>
      </c>
      <c r="AU985" t="s">
        <v>117</v>
      </c>
      <c r="AV985">
        <v>966</v>
      </c>
      <c r="AW985">
        <v>0.80930692211348698</v>
      </c>
      <c r="AX985" t="s">
        <v>195</v>
      </c>
      <c r="AY985">
        <v>686</v>
      </c>
      <c r="AZ985">
        <v>0</v>
      </c>
      <c r="BA985">
        <v>1652</v>
      </c>
      <c r="BB985">
        <v>1</v>
      </c>
      <c r="BC985">
        <v>0</v>
      </c>
      <c r="BD985">
        <v>2</v>
      </c>
      <c r="BE985">
        <v>0</v>
      </c>
      <c r="BF985">
        <v>4</v>
      </c>
      <c r="BG985">
        <v>1</v>
      </c>
      <c r="BH985" t="s">
        <v>110</v>
      </c>
      <c r="BI985">
        <v>7</v>
      </c>
      <c r="BJ985" t="s">
        <v>119</v>
      </c>
      <c r="BK985">
        <v>0</v>
      </c>
      <c r="BL985" t="s">
        <v>93</v>
      </c>
      <c r="BM985" t="s">
        <v>164</v>
      </c>
      <c r="BN985">
        <v>1961</v>
      </c>
      <c r="BO985" t="s">
        <v>114</v>
      </c>
      <c r="BP985">
        <v>1</v>
      </c>
      <c r="BQ985">
        <v>416</v>
      </c>
      <c r="BR985" t="s">
        <v>110</v>
      </c>
      <c r="BS985" t="s">
        <v>110</v>
      </c>
      <c r="BT985" t="s">
        <v>116</v>
      </c>
      <c r="BU985">
        <v>0</v>
      </c>
      <c r="BV985">
        <v>0</v>
      </c>
      <c r="BW985">
        <v>196</v>
      </c>
      <c r="BX985">
        <v>0</v>
      </c>
      <c r="BY985">
        <v>0</v>
      </c>
      <c r="BZ985">
        <v>0</v>
      </c>
      <c r="CA985" t="s">
        <v>93</v>
      </c>
      <c r="CB985" t="s">
        <v>93</v>
      </c>
      <c r="CC985" t="s">
        <v>215</v>
      </c>
      <c r="CD985">
        <v>1200</v>
      </c>
      <c r="CE985">
        <v>6</v>
      </c>
      <c r="CF985">
        <v>2010</v>
      </c>
      <c r="CG985" t="s">
        <v>122</v>
      </c>
      <c r="CH985" t="s">
        <v>123</v>
      </c>
      <c r="CI985">
        <v>139000</v>
      </c>
      <c r="CR985">
        <v>966</v>
      </c>
      <c r="CS985" t="s">
        <v>124</v>
      </c>
    </row>
    <row r="986" spans="1:97" x14ac:dyDescent="0.3">
      <c r="A986">
        <v>980</v>
      </c>
      <c r="B986">
        <v>20</v>
      </c>
      <c r="C986" t="s">
        <v>91</v>
      </c>
      <c r="D986">
        <v>80</v>
      </c>
      <c r="E986">
        <v>8816</v>
      </c>
      <c r="F986" t="s">
        <v>92</v>
      </c>
      <c r="G986" t="s">
        <v>93</v>
      </c>
      <c r="H986" t="s">
        <v>141</v>
      </c>
      <c r="I986" t="s">
        <v>95</v>
      </c>
      <c r="J986" t="s">
        <v>96</v>
      </c>
      <c r="K986" t="s">
        <v>97</v>
      </c>
      <c r="L986" t="s">
        <v>98</v>
      </c>
      <c r="M986" t="s">
        <v>246</v>
      </c>
      <c r="N986" t="s">
        <v>203</v>
      </c>
      <c r="O986" t="s">
        <v>230</v>
      </c>
      <c r="P986" t="s">
        <v>101</v>
      </c>
      <c r="Q986" t="s">
        <v>102</v>
      </c>
      <c r="R986" t="s">
        <v>136</v>
      </c>
      <c r="S986" s="3" t="str">
        <f>VLOOKUP(R986,'House Style2'!$A$1:$E$9,5,FALSE)</f>
        <v>Above Average</v>
      </c>
      <c r="T986">
        <v>5</v>
      </c>
      <c r="U986">
        <v>0.23136017542470677</v>
      </c>
      <c r="V986" t="s">
        <v>225</v>
      </c>
      <c r="W986">
        <v>6</v>
      </c>
      <c r="X986">
        <v>1963</v>
      </c>
      <c r="Y986">
        <v>1963</v>
      </c>
      <c r="Z986" t="s">
        <v>105</v>
      </c>
      <c r="AA986" t="s">
        <v>126</v>
      </c>
      <c r="AB986" t="s">
        <v>137</v>
      </c>
      <c r="AC986" t="s">
        <v>137</v>
      </c>
      <c r="AD986" t="s">
        <v>129</v>
      </c>
      <c r="AE986">
        <v>0</v>
      </c>
      <c r="AF986" t="s">
        <v>110</v>
      </c>
      <c r="AG986" t="s">
        <v>110</v>
      </c>
      <c r="AH986" t="s">
        <v>111</v>
      </c>
      <c r="AI986" t="s">
        <v>110</v>
      </c>
      <c r="AJ986" t="s">
        <v>110</v>
      </c>
      <c r="AK986" t="s">
        <v>156</v>
      </c>
      <c r="AL986" t="s">
        <v>172</v>
      </c>
      <c r="AM986">
        <v>651</v>
      </c>
      <c r="AN986" t="s">
        <v>114</v>
      </c>
      <c r="AO986">
        <v>0</v>
      </c>
      <c r="AP986">
        <v>470</v>
      </c>
      <c r="AQ986">
        <v>1121</v>
      </c>
      <c r="AR986" t="s">
        <v>115</v>
      </c>
      <c r="AS986" t="s">
        <v>110</v>
      </c>
      <c r="AT986" t="s">
        <v>116</v>
      </c>
      <c r="AU986" t="s">
        <v>117</v>
      </c>
      <c r="AV986">
        <v>1121</v>
      </c>
      <c r="AW986">
        <v>0.62788607391218276</v>
      </c>
      <c r="AX986" t="s">
        <v>118</v>
      </c>
      <c r="AY986">
        <v>0</v>
      </c>
      <c r="AZ986">
        <v>0</v>
      </c>
      <c r="BA986">
        <v>1121</v>
      </c>
      <c r="BB986">
        <v>1</v>
      </c>
      <c r="BC986">
        <v>0</v>
      </c>
      <c r="BD986">
        <v>1</v>
      </c>
      <c r="BE986">
        <v>0</v>
      </c>
      <c r="BF986">
        <v>3</v>
      </c>
      <c r="BG986">
        <v>1</v>
      </c>
      <c r="BH986" t="s">
        <v>110</v>
      </c>
      <c r="BI986">
        <v>5</v>
      </c>
      <c r="BJ986" t="s">
        <v>119</v>
      </c>
      <c r="BK986">
        <v>0</v>
      </c>
      <c r="BL986" t="s">
        <v>93</v>
      </c>
      <c r="BM986" t="s">
        <v>164</v>
      </c>
      <c r="BN986">
        <v>1963</v>
      </c>
      <c r="BO986" t="s">
        <v>114</v>
      </c>
      <c r="BP986">
        <v>2</v>
      </c>
      <c r="BQ986">
        <v>480</v>
      </c>
      <c r="BR986" t="s">
        <v>110</v>
      </c>
      <c r="BS986" t="s">
        <v>110</v>
      </c>
      <c r="BT986" t="s">
        <v>116</v>
      </c>
      <c r="BU986">
        <v>0</v>
      </c>
      <c r="BV986">
        <v>80</v>
      </c>
      <c r="BW986">
        <v>0</v>
      </c>
      <c r="BX986">
        <v>0</v>
      </c>
      <c r="BY986">
        <v>0</v>
      </c>
      <c r="BZ986">
        <v>0</v>
      </c>
      <c r="CA986" t="s">
        <v>93</v>
      </c>
      <c r="CB986" t="s">
        <v>131</v>
      </c>
      <c r="CC986" t="s">
        <v>93</v>
      </c>
      <c r="CD986">
        <v>0</v>
      </c>
      <c r="CE986">
        <v>6</v>
      </c>
      <c r="CF986">
        <v>2009</v>
      </c>
      <c r="CG986" t="s">
        <v>122</v>
      </c>
      <c r="CH986" t="s">
        <v>123</v>
      </c>
      <c r="CI986">
        <v>139000</v>
      </c>
      <c r="CR986">
        <v>1121</v>
      </c>
      <c r="CS986" t="s">
        <v>124</v>
      </c>
    </row>
    <row r="987" spans="1:97" x14ac:dyDescent="0.3">
      <c r="A987">
        <v>1141</v>
      </c>
      <c r="B987">
        <v>20</v>
      </c>
      <c r="C987" t="s">
        <v>91</v>
      </c>
      <c r="D987">
        <v>60</v>
      </c>
      <c r="E987">
        <v>7350</v>
      </c>
      <c r="F987" t="s">
        <v>92</v>
      </c>
      <c r="G987" t="s">
        <v>93</v>
      </c>
      <c r="H987" t="s">
        <v>141</v>
      </c>
      <c r="I987" t="s">
        <v>95</v>
      </c>
      <c r="J987" t="s">
        <v>96</v>
      </c>
      <c r="K987" t="s">
        <v>97</v>
      </c>
      <c r="L987" t="s">
        <v>98</v>
      </c>
      <c r="M987" t="s">
        <v>192</v>
      </c>
      <c r="N987" t="s">
        <v>100</v>
      </c>
      <c r="O987" t="s">
        <v>101</v>
      </c>
      <c r="P987" t="s">
        <v>101</v>
      </c>
      <c r="Q987" t="s">
        <v>102</v>
      </c>
      <c r="R987" t="s">
        <v>136</v>
      </c>
      <c r="S987" s="3" t="str">
        <f>VLOOKUP(R987,'House Style2'!$A$1:$E$9,5,FALSE)</f>
        <v>Above Average</v>
      </c>
      <c r="T987">
        <v>5</v>
      </c>
      <c r="U987">
        <v>1.1600328743432198E-2</v>
      </c>
      <c r="V987" t="s">
        <v>225</v>
      </c>
      <c r="W987">
        <v>7</v>
      </c>
      <c r="X987">
        <v>1951</v>
      </c>
      <c r="Y987">
        <v>1951</v>
      </c>
      <c r="Z987" t="s">
        <v>105</v>
      </c>
      <c r="AA987" t="s">
        <v>126</v>
      </c>
      <c r="AB987" t="s">
        <v>107</v>
      </c>
      <c r="AC987" t="s">
        <v>107</v>
      </c>
      <c r="AD987" t="s">
        <v>129</v>
      </c>
      <c r="AE987">
        <v>0</v>
      </c>
      <c r="AF987" t="s">
        <v>110</v>
      </c>
      <c r="AG987" t="s">
        <v>110</v>
      </c>
      <c r="AH987" t="s">
        <v>171</v>
      </c>
      <c r="AI987" t="s">
        <v>110</v>
      </c>
      <c r="AJ987" t="s">
        <v>110</v>
      </c>
      <c r="AK987" t="s">
        <v>163</v>
      </c>
      <c r="AL987" t="s">
        <v>151</v>
      </c>
      <c r="AM987">
        <v>852</v>
      </c>
      <c r="AN987" t="s">
        <v>114</v>
      </c>
      <c r="AO987">
        <v>0</v>
      </c>
      <c r="AP987">
        <v>100</v>
      </c>
      <c r="AQ987">
        <v>952</v>
      </c>
      <c r="AR987" t="s">
        <v>115</v>
      </c>
      <c r="AS987" t="s">
        <v>110</v>
      </c>
      <c r="AT987" t="s">
        <v>116</v>
      </c>
      <c r="AU987" t="s">
        <v>117</v>
      </c>
      <c r="AV987">
        <v>952</v>
      </c>
      <c r="AW987">
        <v>0.84528716925848857</v>
      </c>
      <c r="AX987" t="s">
        <v>195</v>
      </c>
      <c r="AY987">
        <v>0</v>
      </c>
      <c r="AZ987">
        <v>0</v>
      </c>
      <c r="BA987">
        <v>952</v>
      </c>
      <c r="BB987">
        <v>1</v>
      </c>
      <c r="BC987">
        <v>0</v>
      </c>
      <c r="BD987">
        <v>1</v>
      </c>
      <c r="BE987">
        <v>0</v>
      </c>
      <c r="BF987">
        <v>2</v>
      </c>
      <c r="BG987">
        <v>1</v>
      </c>
      <c r="BH987" t="s">
        <v>110</v>
      </c>
      <c r="BI987">
        <v>4</v>
      </c>
      <c r="BJ987" t="s">
        <v>119</v>
      </c>
      <c r="BK987">
        <v>0</v>
      </c>
      <c r="BL987" t="s">
        <v>93</v>
      </c>
      <c r="BM987" t="s">
        <v>164</v>
      </c>
      <c r="BN987">
        <v>1988</v>
      </c>
      <c r="BO987" t="s">
        <v>114</v>
      </c>
      <c r="BP987">
        <v>2</v>
      </c>
      <c r="BQ987">
        <v>840</v>
      </c>
      <c r="BR987" t="s">
        <v>110</v>
      </c>
      <c r="BS987" t="s">
        <v>110</v>
      </c>
      <c r="BT987" t="s">
        <v>116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 t="s">
        <v>93</v>
      </c>
      <c r="CB987" t="s">
        <v>93</v>
      </c>
      <c r="CC987" t="s">
        <v>93</v>
      </c>
      <c r="CD987">
        <v>0</v>
      </c>
      <c r="CE987">
        <v>6</v>
      </c>
      <c r="CF987">
        <v>2008</v>
      </c>
      <c r="CG987" t="s">
        <v>213</v>
      </c>
      <c r="CH987" t="s">
        <v>132</v>
      </c>
      <c r="CI987">
        <v>139000</v>
      </c>
      <c r="CR987">
        <v>952</v>
      </c>
      <c r="CS987" t="s">
        <v>124</v>
      </c>
    </row>
    <row r="988" spans="1:97" x14ac:dyDescent="0.3">
      <c r="A988">
        <v>1275</v>
      </c>
      <c r="B988">
        <v>50</v>
      </c>
      <c r="C988" t="s">
        <v>91</v>
      </c>
      <c r="D988">
        <v>53</v>
      </c>
      <c r="E988">
        <v>5362</v>
      </c>
      <c r="F988" t="s">
        <v>92</v>
      </c>
      <c r="G988" t="s">
        <v>93</v>
      </c>
      <c r="H988" t="s">
        <v>141</v>
      </c>
      <c r="I988" t="s">
        <v>95</v>
      </c>
      <c r="J988" t="s">
        <v>96</v>
      </c>
      <c r="K988" t="s">
        <v>97</v>
      </c>
      <c r="L988" t="s">
        <v>98</v>
      </c>
      <c r="M988" t="s">
        <v>174</v>
      </c>
      <c r="N988" t="s">
        <v>100</v>
      </c>
      <c r="O988" t="s">
        <v>101</v>
      </c>
      <c r="P988" t="s">
        <v>101</v>
      </c>
      <c r="Q988" t="s">
        <v>102</v>
      </c>
      <c r="R988" t="s">
        <v>170</v>
      </c>
      <c r="S988" s="3" t="str">
        <f>VLOOKUP(R988,'House Style2'!$A$1:$E$9,5,FALSE)</f>
        <v>Below Average</v>
      </c>
      <c r="T988">
        <v>5</v>
      </c>
      <c r="U988">
        <v>0.17258442259391193</v>
      </c>
      <c r="V988" t="s">
        <v>225</v>
      </c>
      <c r="W988">
        <v>6</v>
      </c>
      <c r="X988">
        <v>1910</v>
      </c>
      <c r="Y988">
        <v>2003</v>
      </c>
      <c r="Z988" t="s">
        <v>105</v>
      </c>
      <c r="AA988" t="s">
        <v>126</v>
      </c>
      <c r="AB988" t="s">
        <v>127</v>
      </c>
      <c r="AC988" t="s">
        <v>155</v>
      </c>
      <c r="AD988" t="s">
        <v>129</v>
      </c>
      <c r="AE988">
        <v>0</v>
      </c>
      <c r="AF988" t="s">
        <v>110</v>
      </c>
      <c r="AG988" t="s">
        <v>110</v>
      </c>
      <c r="AH988" t="s">
        <v>111</v>
      </c>
      <c r="AI988" t="s">
        <v>110</v>
      </c>
      <c r="AJ988" t="s">
        <v>110</v>
      </c>
      <c r="AK988" t="s">
        <v>156</v>
      </c>
      <c r="AL988" t="s">
        <v>114</v>
      </c>
      <c r="AM988">
        <v>0</v>
      </c>
      <c r="AN988" t="s">
        <v>114</v>
      </c>
      <c r="AO988">
        <v>0</v>
      </c>
      <c r="AP988">
        <v>661</v>
      </c>
      <c r="AQ988">
        <v>661</v>
      </c>
      <c r="AR988" t="s">
        <v>115</v>
      </c>
      <c r="AS988" t="s">
        <v>109</v>
      </c>
      <c r="AT988" t="s">
        <v>116</v>
      </c>
      <c r="AU988" t="s">
        <v>117</v>
      </c>
      <c r="AV988">
        <v>661</v>
      </c>
      <c r="AW988">
        <v>0.54100793598692742</v>
      </c>
      <c r="AX988" t="s">
        <v>195</v>
      </c>
      <c r="AY988">
        <v>589</v>
      </c>
      <c r="AZ988">
        <v>0</v>
      </c>
      <c r="BA988">
        <v>1250</v>
      </c>
      <c r="BB988">
        <v>0</v>
      </c>
      <c r="BC988">
        <v>0</v>
      </c>
      <c r="BD988">
        <v>2</v>
      </c>
      <c r="BE988">
        <v>0</v>
      </c>
      <c r="BF988">
        <v>3</v>
      </c>
      <c r="BG988">
        <v>1</v>
      </c>
      <c r="BH988" t="s">
        <v>110</v>
      </c>
      <c r="BI988">
        <v>8</v>
      </c>
      <c r="BJ988" t="s">
        <v>119</v>
      </c>
      <c r="BK988">
        <v>1</v>
      </c>
      <c r="BL988" t="s">
        <v>112</v>
      </c>
      <c r="BM988" t="s">
        <v>164</v>
      </c>
      <c r="BN988">
        <v>1985</v>
      </c>
      <c r="BO988" t="s">
        <v>114</v>
      </c>
      <c r="BP988">
        <v>2</v>
      </c>
      <c r="BQ988">
        <v>552</v>
      </c>
      <c r="BR988" t="s">
        <v>110</v>
      </c>
      <c r="BS988" t="s">
        <v>110</v>
      </c>
      <c r="BT988" t="s">
        <v>116</v>
      </c>
      <c r="BU988">
        <v>242</v>
      </c>
      <c r="BV988">
        <v>0</v>
      </c>
      <c r="BW988">
        <v>81</v>
      </c>
      <c r="BX988">
        <v>0</v>
      </c>
      <c r="BY988">
        <v>0</v>
      </c>
      <c r="BZ988">
        <v>0</v>
      </c>
      <c r="CA988" t="s">
        <v>93</v>
      </c>
      <c r="CB988" t="s">
        <v>93</v>
      </c>
      <c r="CC988" t="s">
        <v>93</v>
      </c>
      <c r="CD988">
        <v>0</v>
      </c>
      <c r="CE988">
        <v>11</v>
      </c>
      <c r="CF988">
        <v>2007</v>
      </c>
      <c r="CG988" t="s">
        <v>122</v>
      </c>
      <c r="CH988" t="s">
        <v>123</v>
      </c>
      <c r="CI988">
        <v>139000</v>
      </c>
      <c r="CR988">
        <v>661</v>
      </c>
      <c r="CS988" t="s">
        <v>124</v>
      </c>
    </row>
    <row r="989" spans="1:97" x14ac:dyDescent="0.3">
      <c r="A989">
        <v>1284</v>
      </c>
      <c r="B989">
        <v>90</v>
      </c>
      <c r="C989" t="s">
        <v>91</v>
      </c>
      <c r="D989">
        <v>94</v>
      </c>
      <c r="E989">
        <v>9400</v>
      </c>
      <c r="F989" t="s">
        <v>92</v>
      </c>
      <c r="G989" t="s">
        <v>93</v>
      </c>
      <c r="H989" t="s">
        <v>141</v>
      </c>
      <c r="I989" t="s">
        <v>177</v>
      </c>
      <c r="J989" t="s">
        <v>96</v>
      </c>
      <c r="K989" t="s">
        <v>97</v>
      </c>
      <c r="L989" t="s">
        <v>98</v>
      </c>
      <c r="M989" t="s">
        <v>218</v>
      </c>
      <c r="N989" t="s">
        <v>203</v>
      </c>
      <c r="O989" t="s">
        <v>101</v>
      </c>
      <c r="P989" t="s">
        <v>101</v>
      </c>
      <c r="Q989" t="s">
        <v>240</v>
      </c>
      <c r="R989" t="s">
        <v>103</v>
      </c>
      <c r="S989" s="3" t="str">
        <f>VLOOKUP(R989,'House Style2'!$A$1:$E$9,5,FALSE)</f>
        <v>Above Average</v>
      </c>
      <c r="T989">
        <v>6</v>
      </c>
      <c r="U989">
        <v>0.52952210276255884</v>
      </c>
      <c r="V989" t="s">
        <v>104</v>
      </c>
      <c r="W989">
        <v>5</v>
      </c>
      <c r="X989">
        <v>1971</v>
      </c>
      <c r="Y989">
        <v>1971</v>
      </c>
      <c r="Z989" t="s">
        <v>219</v>
      </c>
      <c r="AA989" t="s">
        <v>126</v>
      </c>
      <c r="AB989" t="s">
        <v>176</v>
      </c>
      <c r="AC989" t="s">
        <v>155</v>
      </c>
      <c r="AD989" t="s">
        <v>129</v>
      </c>
      <c r="AE989">
        <v>0</v>
      </c>
      <c r="AF989" t="s">
        <v>110</v>
      </c>
      <c r="AG989" t="s">
        <v>110</v>
      </c>
      <c r="AH989" t="s">
        <v>171</v>
      </c>
      <c r="AI989" t="s">
        <v>110</v>
      </c>
      <c r="AJ989" t="s">
        <v>110</v>
      </c>
      <c r="AK989" t="s">
        <v>130</v>
      </c>
      <c r="AL989" t="s">
        <v>114</v>
      </c>
      <c r="AM989">
        <v>0</v>
      </c>
      <c r="AN989" t="s">
        <v>114</v>
      </c>
      <c r="AO989">
        <v>0</v>
      </c>
      <c r="AP989">
        <v>912</v>
      </c>
      <c r="AQ989">
        <v>912</v>
      </c>
      <c r="AR989" t="s">
        <v>115</v>
      </c>
      <c r="AS989" t="s">
        <v>110</v>
      </c>
      <c r="AT989" t="s">
        <v>116</v>
      </c>
      <c r="AU989" t="s">
        <v>117</v>
      </c>
      <c r="AV989">
        <v>912</v>
      </c>
      <c r="AW989">
        <v>0.30948353733122758</v>
      </c>
      <c r="AX989" t="s">
        <v>195</v>
      </c>
      <c r="AY989">
        <v>912</v>
      </c>
      <c r="AZ989">
        <v>0</v>
      </c>
      <c r="BA989">
        <v>1824</v>
      </c>
      <c r="BB989">
        <v>0</v>
      </c>
      <c r="BC989">
        <v>0</v>
      </c>
      <c r="BD989">
        <v>2</v>
      </c>
      <c r="BE989">
        <v>2</v>
      </c>
      <c r="BF989">
        <v>4</v>
      </c>
      <c r="BG989">
        <v>2</v>
      </c>
      <c r="BH989" t="s">
        <v>110</v>
      </c>
      <c r="BI989">
        <v>8</v>
      </c>
      <c r="BJ989" t="s">
        <v>119</v>
      </c>
      <c r="BK989">
        <v>0</v>
      </c>
      <c r="BL989" t="s">
        <v>93</v>
      </c>
      <c r="BM989" t="s">
        <v>93</v>
      </c>
      <c r="BN989" t="s">
        <v>93</v>
      </c>
      <c r="BO989" t="s">
        <v>93</v>
      </c>
      <c r="BP989">
        <v>0</v>
      </c>
      <c r="BQ989">
        <v>0</v>
      </c>
      <c r="BR989" t="s">
        <v>93</v>
      </c>
      <c r="BS989" t="s">
        <v>93</v>
      </c>
      <c r="BT989" t="s">
        <v>116</v>
      </c>
      <c r="BU989">
        <v>128</v>
      </c>
      <c r="BV989">
        <v>0</v>
      </c>
      <c r="BW989">
        <v>0</v>
      </c>
      <c r="BX989">
        <v>0</v>
      </c>
      <c r="BY989">
        <v>0</v>
      </c>
      <c r="BZ989">
        <v>0</v>
      </c>
      <c r="CA989" t="s">
        <v>93</v>
      </c>
      <c r="CB989" t="s">
        <v>93</v>
      </c>
      <c r="CC989" t="s">
        <v>93</v>
      </c>
      <c r="CD989">
        <v>0</v>
      </c>
      <c r="CE989">
        <v>4</v>
      </c>
      <c r="CF989">
        <v>2010</v>
      </c>
      <c r="CG989" t="s">
        <v>122</v>
      </c>
      <c r="CH989" t="s">
        <v>123</v>
      </c>
      <c r="CI989">
        <v>139000</v>
      </c>
      <c r="CR989">
        <v>912</v>
      </c>
      <c r="CS989" t="s">
        <v>124</v>
      </c>
    </row>
    <row r="990" spans="1:97" x14ac:dyDescent="0.3">
      <c r="A990">
        <v>1236</v>
      </c>
      <c r="B990">
        <v>70</v>
      </c>
      <c r="C990" t="s">
        <v>91</v>
      </c>
      <c r="D990">
        <v>96</v>
      </c>
      <c r="E990">
        <v>13132</v>
      </c>
      <c r="F990" t="s">
        <v>92</v>
      </c>
      <c r="G990" t="s">
        <v>93</v>
      </c>
      <c r="H990" t="s">
        <v>141</v>
      </c>
      <c r="I990" t="s">
        <v>95</v>
      </c>
      <c r="J990" t="s">
        <v>96</v>
      </c>
      <c r="K990" t="s">
        <v>134</v>
      </c>
      <c r="L990" t="s">
        <v>98</v>
      </c>
      <c r="M990" t="s">
        <v>174</v>
      </c>
      <c r="N990" t="s">
        <v>100</v>
      </c>
      <c r="O990" t="s">
        <v>101</v>
      </c>
      <c r="P990" t="s">
        <v>101</v>
      </c>
      <c r="Q990" t="s">
        <v>102</v>
      </c>
      <c r="R990" t="s">
        <v>103</v>
      </c>
      <c r="S990" s="3" t="str">
        <f>VLOOKUP(R990,'House Style2'!$A$1:$E$9,5,FALSE)</f>
        <v>Above Average</v>
      </c>
      <c r="T990">
        <v>5</v>
      </c>
      <c r="U990">
        <v>0.31264653950412324</v>
      </c>
      <c r="V990" t="s">
        <v>225</v>
      </c>
      <c r="W990">
        <v>5</v>
      </c>
      <c r="X990">
        <v>1914</v>
      </c>
      <c r="Y990">
        <v>1950</v>
      </c>
      <c r="Z990" t="s">
        <v>105</v>
      </c>
      <c r="AA990" t="s">
        <v>126</v>
      </c>
      <c r="AB990" t="s">
        <v>127</v>
      </c>
      <c r="AC990" t="s">
        <v>127</v>
      </c>
      <c r="AD990" t="s">
        <v>129</v>
      </c>
      <c r="AE990">
        <v>0</v>
      </c>
      <c r="AF990" t="s">
        <v>110</v>
      </c>
      <c r="AG990" t="s">
        <v>110</v>
      </c>
      <c r="AH990" t="s">
        <v>162</v>
      </c>
      <c r="AI990" t="s">
        <v>112</v>
      </c>
      <c r="AJ990" t="s">
        <v>110</v>
      </c>
      <c r="AK990" t="s">
        <v>163</v>
      </c>
      <c r="AL990" t="s">
        <v>114</v>
      </c>
      <c r="AM990">
        <v>0</v>
      </c>
      <c r="AN990" t="s">
        <v>114</v>
      </c>
      <c r="AO990">
        <v>0</v>
      </c>
      <c r="AP990">
        <v>747</v>
      </c>
      <c r="AQ990">
        <v>747</v>
      </c>
      <c r="AR990" t="s">
        <v>115</v>
      </c>
      <c r="AS990" t="s">
        <v>112</v>
      </c>
      <c r="AT990" t="s">
        <v>116</v>
      </c>
      <c r="AU990" t="s">
        <v>255</v>
      </c>
      <c r="AV990">
        <v>892</v>
      </c>
      <c r="AW990">
        <v>1.2862423091356323E-2</v>
      </c>
      <c r="AX990" t="s">
        <v>195</v>
      </c>
      <c r="AY990">
        <v>892</v>
      </c>
      <c r="AZ990">
        <v>0</v>
      </c>
      <c r="BA990">
        <v>1784</v>
      </c>
      <c r="BB990">
        <v>0</v>
      </c>
      <c r="BC990">
        <v>0</v>
      </c>
      <c r="BD990">
        <v>1</v>
      </c>
      <c r="BE990">
        <v>1</v>
      </c>
      <c r="BF990">
        <v>4</v>
      </c>
      <c r="BG990">
        <v>1</v>
      </c>
      <c r="BH990" t="s">
        <v>110</v>
      </c>
      <c r="BI990">
        <v>9</v>
      </c>
      <c r="BJ990" t="s">
        <v>119</v>
      </c>
      <c r="BK990">
        <v>0</v>
      </c>
      <c r="BL990" t="s">
        <v>93</v>
      </c>
      <c r="BM990" t="s">
        <v>164</v>
      </c>
      <c r="BN990">
        <v>1914</v>
      </c>
      <c r="BO990" t="s">
        <v>114</v>
      </c>
      <c r="BP990">
        <v>1</v>
      </c>
      <c r="BQ990">
        <v>180</v>
      </c>
      <c r="BR990" t="s">
        <v>220</v>
      </c>
      <c r="BS990" t="s">
        <v>220</v>
      </c>
      <c r="BT990" t="s">
        <v>221</v>
      </c>
      <c r="BU990">
        <v>203</v>
      </c>
      <c r="BV990">
        <v>40</v>
      </c>
      <c r="BW990">
        <v>0</v>
      </c>
      <c r="BX990">
        <v>0</v>
      </c>
      <c r="BY990">
        <v>0</v>
      </c>
      <c r="BZ990">
        <v>0</v>
      </c>
      <c r="CA990" t="s">
        <v>93</v>
      </c>
      <c r="CB990" t="s">
        <v>93</v>
      </c>
      <c r="CC990" t="s">
        <v>93</v>
      </c>
      <c r="CD990">
        <v>0</v>
      </c>
      <c r="CE990">
        <v>7</v>
      </c>
      <c r="CF990">
        <v>2006</v>
      </c>
      <c r="CG990" t="s">
        <v>122</v>
      </c>
      <c r="CH990" t="s">
        <v>123</v>
      </c>
      <c r="CI990">
        <v>138887</v>
      </c>
      <c r="CR990">
        <v>892</v>
      </c>
      <c r="CS990" t="s">
        <v>124</v>
      </c>
    </row>
    <row r="991" spans="1:97" x14ac:dyDescent="0.3">
      <c r="A991">
        <v>1078</v>
      </c>
      <c r="B991">
        <v>20</v>
      </c>
      <c r="C991" t="s">
        <v>91</v>
      </c>
      <c r="D991" t="s">
        <v>93</v>
      </c>
      <c r="E991">
        <v>15870</v>
      </c>
      <c r="F991" t="s">
        <v>92</v>
      </c>
      <c r="G991" t="s">
        <v>93</v>
      </c>
      <c r="H991" t="s">
        <v>94</v>
      </c>
      <c r="I991" t="s">
        <v>95</v>
      </c>
      <c r="J991" t="s">
        <v>96</v>
      </c>
      <c r="K991" t="s">
        <v>97</v>
      </c>
      <c r="L991" t="s">
        <v>98</v>
      </c>
      <c r="M991" t="s">
        <v>192</v>
      </c>
      <c r="N991" t="s">
        <v>100</v>
      </c>
      <c r="O991" t="s">
        <v>101</v>
      </c>
      <c r="P991" t="s">
        <v>101</v>
      </c>
      <c r="Q991" t="s">
        <v>102</v>
      </c>
      <c r="R991" t="s">
        <v>136</v>
      </c>
      <c r="S991" s="3" t="str">
        <f>VLOOKUP(R991,'House Style2'!$A$1:$E$9,5,FALSE)</f>
        <v>Above Average</v>
      </c>
      <c r="T991">
        <v>5</v>
      </c>
      <c r="U991">
        <v>0.90182643865901746</v>
      </c>
      <c r="V991" t="s">
        <v>225</v>
      </c>
      <c r="W991">
        <v>5</v>
      </c>
      <c r="X991">
        <v>1969</v>
      </c>
      <c r="Y991">
        <v>1969</v>
      </c>
      <c r="Z991" t="s">
        <v>105</v>
      </c>
      <c r="AA991" t="s">
        <v>126</v>
      </c>
      <c r="AB991" t="s">
        <v>137</v>
      </c>
      <c r="AC991" t="s">
        <v>194</v>
      </c>
      <c r="AD991" t="s">
        <v>129</v>
      </c>
      <c r="AE991">
        <v>0</v>
      </c>
      <c r="AF991" t="s">
        <v>110</v>
      </c>
      <c r="AG991" t="s">
        <v>110</v>
      </c>
      <c r="AH991" t="s">
        <v>171</v>
      </c>
      <c r="AI991" t="s">
        <v>110</v>
      </c>
      <c r="AJ991" t="s">
        <v>110</v>
      </c>
      <c r="AK991" t="s">
        <v>163</v>
      </c>
      <c r="AL991" t="s">
        <v>189</v>
      </c>
      <c r="AM991">
        <v>75</v>
      </c>
      <c r="AN991" t="s">
        <v>172</v>
      </c>
      <c r="AO991">
        <v>791</v>
      </c>
      <c r="AP991">
        <v>230</v>
      </c>
      <c r="AQ991">
        <v>1096</v>
      </c>
      <c r="AR991" t="s">
        <v>115</v>
      </c>
      <c r="AS991" t="s">
        <v>109</v>
      </c>
      <c r="AT991" t="s">
        <v>116</v>
      </c>
      <c r="AU991" t="s">
        <v>117</v>
      </c>
      <c r="AV991">
        <v>1096</v>
      </c>
      <c r="AW991">
        <v>0.45356685030245192</v>
      </c>
      <c r="AX991" t="s">
        <v>118</v>
      </c>
      <c r="AY991">
        <v>0</v>
      </c>
      <c r="AZ991">
        <v>0</v>
      </c>
      <c r="BA991">
        <v>1096</v>
      </c>
      <c r="BB991">
        <v>1</v>
      </c>
      <c r="BC991">
        <v>0</v>
      </c>
      <c r="BD991">
        <v>1</v>
      </c>
      <c r="BE991">
        <v>0</v>
      </c>
      <c r="BF991">
        <v>3</v>
      </c>
      <c r="BG991">
        <v>1</v>
      </c>
      <c r="BH991" t="s">
        <v>110</v>
      </c>
      <c r="BI991">
        <v>6</v>
      </c>
      <c r="BJ991" t="s">
        <v>119</v>
      </c>
      <c r="BK991">
        <v>0</v>
      </c>
      <c r="BL991" t="s">
        <v>93</v>
      </c>
      <c r="BM991" t="s">
        <v>120</v>
      </c>
      <c r="BN991">
        <v>1969</v>
      </c>
      <c r="BO991" t="s">
        <v>121</v>
      </c>
      <c r="BP991">
        <v>1</v>
      </c>
      <c r="BQ991">
        <v>299</v>
      </c>
      <c r="BR991" t="s">
        <v>110</v>
      </c>
      <c r="BS991" t="s">
        <v>110</v>
      </c>
      <c r="BT991" t="s">
        <v>116</v>
      </c>
      <c r="BU991">
        <v>240</v>
      </c>
      <c r="BV991">
        <v>32</v>
      </c>
      <c r="BW991">
        <v>0</v>
      </c>
      <c r="BX991">
        <v>0</v>
      </c>
      <c r="BY991">
        <v>0</v>
      </c>
      <c r="BZ991">
        <v>0</v>
      </c>
      <c r="CA991" t="s">
        <v>93</v>
      </c>
      <c r="CB991" t="s">
        <v>93</v>
      </c>
      <c r="CC991" t="s">
        <v>93</v>
      </c>
      <c r="CD991">
        <v>0</v>
      </c>
      <c r="CE991">
        <v>3</v>
      </c>
      <c r="CF991">
        <v>2006</v>
      </c>
      <c r="CG991" t="s">
        <v>122</v>
      </c>
      <c r="CH991" t="s">
        <v>132</v>
      </c>
      <c r="CI991">
        <v>138800</v>
      </c>
      <c r="CR991">
        <v>1096</v>
      </c>
      <c r="CS991" t="s">
        <v>124</v>
      </c>
    </row>
    <row r="992" spans="1:97" x14ac:dyDescent="0.3">
      <c r="A992">
        <v>699</v>
      </c>
      <c r="B992">
        <v>20</v>
      </c>
      <c r="C992" t="s">
        <v>91</v>
      </c>
      <c r="D992">
        <v>65</v>
      </c>
      <c r="E992">
        <v>8450</v>
      </c>
      <c r="F992" t="s">
        <v>92</v>
      </c>
      <c r="G992" t="s">
        <v>93</v>
      </c>
      <c r="H992" t="s">
        <v>141</v>
      </c>
      <c r="I992" t="s">
        <v>95</v>
      </c>
      <c r="J992" t="s">
        <v>96</v>
      </c>
      <c r="K992" t="s">
        <v>134</v>
      </c>
      <c r="L992" t="s">
        <v>98</v>
      </c>
      <c r="M992" t="s">
        <v>246</v>
      </c>
      <c r="N992" t="s">
        <v>203</v>
      </c>
      <c r="O992" t="s">
        <v>247</v>
      </c>
      <c r="P992" t="s">
        <v>101</v>
      </c>
      <c r="Q992" t="s">
        <v>102</v>
      </c>
      <c r="R992" t="s">
        <v>136</v>
      </c>
      <c r="S992" s="3" t="str">
        <f>VLOOKUP(R992,'House Style2'!$A$1:$E$9,5,FALSE)</f>
        <v>Above Average</v>
      </c>
      <c r="T992">
        <v>5</v>
      </c>
      <c r="U992">
        <v>0.83154937160290388</v>
      </c>
      <c r="V992" t="s">
        <v>225</v>
      </c>
      <c r="W992">
        <v>8</v>
      </c>
      <c r="X992">
        <v>1965</v>
      </c>
      <c r="Y992">
        <v>2009</v>
      </c>
      <c r="Z992" t="s">
        <v>105</v>
      </c>
      <c r="AA992" t="s">
        <v>126</v>
      </c>
      <c r="AB992" t="s">
        <v>176</v>
      </c>
      <c r="AC992" t="s">
        <v>176</v>
      </c>
      <c r="AD992" t="s">
        <v>129</v>
      </c>
      <c r="AE992">
        <v>0</v>
      </c>
      <c r="AF992" t="s">
        <v>110</v>
      </c>
      <c r="AG992" t="s">
        <v>112</v>
      </c>
      <c r="AH992" t="s">
        <v>171</v>
      </c>
      <c r="AI992" t="s">
        <v>110</v>
      </c>
      <c r="AJ992" t="s">
        <v>110</v>
      </c>
      <c r="AK992" t="s">
        <v>156</v>
      </c>
      <c r="AL992" t="s">
        <v>113</v>
      </c>
      <c r="AM992">
        <v>553</v>
      </c>
      <c r="AN992" t="s">
        <v>189</v>
      </c>
      <c r="AO992">
        <v>117</v>
      </c>
      <c r="AP992">
        <v>224</v>
      </c>
      <c r="AQ992">
        <v>894</v>
      </c>
      <c r="AR992" t="s">
        <v>115</v>
      </c>
      <c r="AS992" t="s">
        <v>109</v>
      </c>
      <c r="AT992" t="s">
        <v>116</v>
      </c>
      <c r="AU992" t="s">
        <v>117</v>
      </c>
      <c r="AV992">
        <v>894</v>
      </c>
      <c r="AW992">
        <v>0.81719942749179841</v>
      </c>
      <c r="AX992" t="s">
        <v>195</v>
      </c>
      <c r="AY992">
        <v>0</v>
      </c>
      <c r="AZ992">
        <v>0</v>
      </c>
      <c r="BA992">
        <v>894</v>
      </c>
      <c r="BB992">
        <v>1</v>
      </c>
      <c r="BC992">
        <v>0</v>
      </c>
      <c r="BD992">
        <v>1</v>
      </c>
      <c r="BE992">
        <v>0</v>
      </c>
      <c r="BF992">
        <v>3</v>
      </c>
      <c r="BG992">
        <v>1</v>
      </c>
      <c r="BH992" t="s">
        <v>110</v>
      </c>
      <c r="BI992">
        <v>5</v>
      </c>
      <c r="BJ992" t="s">
        <v>119</v>
      </c>
      <c r="BK992">
        <v>1</v>
      </c>
      <c r="BL992" t="s">
        <v>112</v>
      </c>
      <c r="BM992" t="s">
        <v>164</v>
      </c>
      <c r="BN992">
        <v>1973</v>
      </c>
      <c r="BO992" t="s">
        <v>114</v>
      </c>
      <c r="BP992">
        <v>1</v>
      </c>
      <c r="BQ992">
        <v>336</v>
      </c>
      <c r="BR992" t="s">
        <v>110</v>
      </c>
      <c r="BS992" t="s">
        <v>110</v>
      </c>
      <c r="BT992" t="s">
        <v>116</v>
      </c>
      <c r="BU992">
        <v>416</v>
      </c>
      <c r="BV992">
        <v>144</v>
      </c>
      <c r="BW992">
        <v>0</v>
      </c>
      <c r="BX992">
        <v>0</v>
      </c>
      <c r="BY992">
        <v>0</v>
      </c>
      <c r="BZ992">
        <v>0</v>
      </c>
      <c r="CA992" t="s">
        <v>93</v>
      </c>
      <c r="CB992" t="s">
        <v>131</v>
      </c>
      <c r="CC992" t="s">
        <v>93</v>
      </c>
      <c r="CD992">
        <v>0</v>
      </c>
      <c r="CE992">
        <v>4</v>
      </c>
      <c r="CF992">
        <v>2010</v>
      </c>
      <c r="CG992" t="s">
        <v>122</v>
      </c>
      <c r="CH992" t="s">
        <v>123</v>
      </c>
      <c r="CI992">
        <v>138500</v>
      </c>
      <c r="CR992">
        <v>894</v>
      </c>
      <c r="CS992" t="s">
        <v>124</v>
      </c>
    </row>
    <row r="993" spans="1:97" x14ac:dyDescent="0.3">
      <c r="A993">
        <v>1296</v>
      </c>
      <c r="B993">
        <v>20</v>
      </c>
      <c r="C993" t="s">
        <v>91</v>
      </c>
      <c r="D993">
        <v>70</v>
      </c>
      <c r="E993">
        <v>8400</v>
      </c>
      <c r="F993" t="s">
        <v>92</v>
      </c>
      <c r="G993" t="s">
        <v>93</v>
      </c>
      <c r="H993" t="s">
        <v>141</v>
      </c>
      <c r="I993" t="s">
        <v>95</v>
      </c>
      <c r="J993" t="s">
        <v>96</v>
      </c>
      <c r="K993" t="s">
        <v>134</v>
      </c>
      <c r="L993" t="s">
        <v>98</v>
      </c>
      <c r="M993" t="s">
        <v>192</v>
      </c>
      <c r="N993" t="s">
        <v>100</v>
      </c>
      <c r="O993" t="s">
        <v>230</v>
      </c>
      <c r="P993" t="s">
        <v>101</v>
      </c>
      <c r="Q993" t="s">
        <v>102</v>
      </c>
      <c r="R993" t="s">
        <v>136</v>
      </c>
      <c r="S993" s="3" t="str">
        <f>VLOOKUP(R993,'House Style2'!$A$1:$E$9,5,FALSE)</f>
        <v>Above Average</v>
      </c>
      <c r="T993">
        <v>5</v>
      </c>
      <c r="U993">
        <v>0.4757610573571851</v>
      </c>
      <c r="V993" t="s">
        <v>225</v>
      </c>
      <c r="W993">
        <v>5</v>
      </c>
      <c r="X993">
        <v>1968</v>
      </c>
      <c r="Y993">
        <v>1968</v>
      </c>
      <c r="Z993" t="s">
        <v>125</v>
      </c>
      <c r="AA993" t="s">
        <v>126</v>
      </c>
      <c r="AB993" t="s">
        <v>107</v>
      </c>
      <c r="AC993" t="s">
        <v>107</v>
      </c>
      <c r="AD993" t="s">
        <v>108</v>
      </c>
      <c r="AE993">
        <v>168</v>
      </c>
      <c r="AF993" t="s">
        <v>110</v>
      </c>
      <c r="AG993" t="s">
        <v>110</v>
      </c>
      <c r="AH993" t="s">
        <v>171</v>
      </c>
      <c r="AI993" t="s">
        <v>110</v>
      </c>
      <c r="AJ993" t="s">
        <v>110</v>
      </c>
      <c r="AK993" t="s">
        <v>130</v>
      </c>
      <c r="AL993" t="s">
        <v>189</v>
      </c>
      <c r="AM993">
        <v>1016</v>
      </c>
      <c r="AN993" t="s">
        <v>114</v>
      </c>
      <c r="AO993">
        <v>0</v>
      </c>
      <c r="AP993">
        <v>36</v>
      </c>
      <c r="AQ993">
        <v>1052</v>
      </c>
      <c r="AR993" t="s">
        <v>115</v>
      </c>
      <c r="AS993" t="s">
        <v>112</v>
      </c>
      <c r="AT993" t="s">
        <v>116</v>
      </c>
      <c r="AU993" t="s">
        <v>117</v>
      </c>
      <c r="AV993">
        <v>1052</v>
      </c>
      <c r="AW993">
        <v>0.72412933508555399</v>
      </c>
      <c r="AX993" t="s">
        <v>195</v>
      </c>
      <c r="AY993">
        <v>0</v>
      </c>
      <c r="AZ993">
        <v>0</v>
      </c>
      <c r="BA993">
        <v>1052</v>
      </c>
      <c r="BB993">
        <v>1</v>
      </c>
      <c r="BC993">
        <v>0</v>
      </c>
      <c r="BD993">
        <v>1</v>
      </c>
      <c r="BE993">
        <v>1</v>
      </c>
      <c r="BF993">
        <v>3</v>
      </c>
      <c r="BG993">
        <v>1</v>
      </c>
      <c r="BH993" t="s">
        <v>110</v>
      </c>
      <c r="BI993">
        <v>5</v>
      </c>
      <c r="BJ993" t="s">
        <v>119</v>
      </c>
      <c r="BK993">
        <v>0</v>
      </c>
      <c r="BL993" t="s">
        <v>93</v>
      </c>
      <c r="BM993" t="s">
        <v>120</v>
      </c>
      <c r="BN993">
        <v>1968</v>
      </c>
      <c r="BO993" t="s">
        <v>143</v>
      </c>
      <c r="BP993">
        <v>1</v>
      </c>
      <c r="BQ993">
        <v>288</v>
      </c>
      <c r="BR993" t="s">
        <v>110</v>
      </c>
      <c r="BS993" t="s">
        <v>110</v>
      </c>
      <c r="BT993" t="s">
        <v>116</v>
      </c>
      <c r="BU993">
        <v>356</v>
      </c>
      <c r="BV993">
        <v>0</v>
      </c>
      <c r="BW993">
        <v>0</v>
      </c>
      <c r="BX993">
        <v>0</v>
      </c>
      <c r="BY993">
        <v>0</v>
      </c>
      <c r="BZ993">
        <v>0</v>
      </c>
      <c r="CA993" t="s">
        <v>93</v>
      </c>
      <c r="CB993" t="s">
        <v>182</v>
      </c>
      <c r="CC993" t="s">
        <v>93</v>
      </c>
      <c r="CD993">
        <v>0</v>
      </c>
      <c r="CE993">
        <v>11</v>
      </c>
      <c r="CF993">
        <v>2006</v>
      </c>
      <c r="CG993" t="s">
        <v>122</v>
      </c>
      <c r="CH993" t="s">
        <v>123</v>
      </c>
      <c r="CI993">
        <v>138500</v>
      </c>
      <c r="CR993">
        <v>1052</v>
      </c>
      <c r="CS993" t="s">
        <v>124</v>
      </c>
    </row>
    <row r="994" spans="1:97" x14ac:dyDescent="0.3">
      <c r="A994">
        <v>593</v>
      </c>
      <c r="B994">
        <v>20</v>
      </c>
      <c r="C994" t="s">
        <v>91</v>
      </c>
      <c r="D994">
        <v>60</v>
      </c>
      <c r="E994">
        <v>6600</v>
      </c>
      <c r="F994" t="s">
        <v>92</v>
      </c>
      <c r="G994" t="s">
        <v>93</v>
      </c>
      <c r="H994" t="s">
        <v>141</v>
      </c>
      <c r="I994" t="s">
        <v>95</v>
      </c>
      <c r="J994" t="s">
        <v>96</v>
      </c>
      <c r="K994" t="s">
        <v>134</v>
      </c>
      <c r="L994" t="s">
        <v>98</v>
      </c>
      <c r="M994" t="s">
        <v>218</v>
      </c>
      <c r="N994" t="s">
        <v>203</v>
      </c>
      <c r="O994" t="s">
        <v>101</v>
      </c>
      <c r="P994" t="s">
        <v>101</v>
      </c>
      <c r="Q994" t="s">
        <v>102</v>
      </c>
      <c r="R994" t="s">
        <v>136</v>
      </c>
      <c r="S994" s="3" t="str">
        <f>VLOOKUP(R994,'House Style2'!$A$1:$E$9,5,FALSE)</f>
        <v>Above Average</v>
      </c>
      <c r="T994">
        <v>5</v>
      </c>
      <c r="U994">
        <v>0.99722219596522055</v>
      </c>
      <c r="V994" t="s">
        <v>225</v>
      </c>
      <c r="W994">
        <v>8</v>
      </c>
      <c r="X994">
        <v>1982</v>
      </c>
      <c r="Y994">
        <v>2003</v>
      </c>
      <c r="Z994" t="s">
        <v>105</v>
      </c>
      <c r="AA994" t="s">
        <v>126</v>
      </c>
      <c r="AB994" t="s">
        <v>107</v>
      </c>
      <c r="AC994" t="s">
        <v>107</v>
      </c>
      <c r="AD994" t="s">
        <v>129</v>
      </c>
      <c r="AE994">
        <v>0</v>
      </c>
      <c r="AF994" t="s">
        <v>110</v>
      </c>
      <c r="AG994" t="s">
        <v>112</v>
      </c>
      <c r="AH994" t="s">
        <v>111</v>
      </c>
      <c r="AI994" t="s">
        <v>110</v>
      </c>
      <c r="AJ994" t="s">
        <v>112</v>
      </c>
      <c r="AK994" t="s">
        <v>156</v>
      </c>
      <c r="AL994" t="s">
        <v>113</v>
      </c>
      <c r="AM994">
        <v>816</v>
      </c>
      <c r="AN994" t="s">
        <v>114</v>
      </c>
      <c r="AO994">
        <v>0</v>
      </c>
      <c r="AP994">
        <v>0</v>
      </c>
      <c r="AQ994">
        <v>816</v>
      </c>
      <c r="AR994" t="s">
        <v>115</v>
      </c>
      <c r="AS994" t="s">
        <v>109</v>
      </c>
      <c r="AT994" t="s">
        <v>116</v>
      </c>
      <c r="AU994" t="s">
        <v>117</v>
      </c>
      <c r="AV994">
        <v>816</v>
      </c>
      <c r="AW994">
        <v>0.97023072069653793</v>
      </c>
      <c r="AX994" t="s">
        <v>195</v>
      </c>
      <c r="AY994">
        <v>0</v>
      </c>
      <c r="AZ994">
        <v>0</v>
      </c>
      <c r="BA994">
        <v>816</v>
      </c>
      <c r="BB994">
        <v>1</v>
      </c>
      <c r="BC994">
        <v>0</v>
      </c>
      <c r="BD994">
        <v>1</v>
      </c>
      <c r="BE994">
        <v>0</v>
      </c>
      <c r="BF994">
        <v>2</v>
      </c>
      <c r="BG994">
        <v>1</v>
      </c>
      <c r="BH994" t="s">
        <v>110</v>
      </c>
      <c r="BI994">
        <v>4</v>
      </c>
      <c r="BJ994" t="s">
        <v>119</v>
      </c>
      <c r="BK994">
        <v>0</v>
      </c>
      <c r="BL994" t="s">
        <v>93</v>
      </c>
      <c r="BM994" t="s">
        <v>164</v>
      </c>
      <c r="BN994">
        <v>1985</v>
      </c>
      <c r="BO994" t="s">
        <v>121</v>
      </c>
      <c r="BP994">
        <v>2</v>
      </c>
      <c r="BQ994">
        <v>816</v>
      </c>
      <c r="BR994" t="s">
        <v>110</v>
      </c>
      <c r="BS994" t="s">
        <v>110</v>
      </c>
      <c r="BT994" t="s">
        <v>116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 t="s">
        <v>93</v>
      </c>
      <c r="CB994" t="s">
        <v>93</v>
      </c>
      <c r="CC994" t="s">
        <v>93</v>
      </c>
      <c r="CD994">
        <v>0</v>
      </c>
      <c r="CE994">
        <v>6</v>
      </c>
      <c r="CF994">
        <v>2008</v>
      </c>
      <c r="CG994" t="s">
        <v>122</v>
      </c>
      <c r="CH994" t="s">
        <v>123</v>
      </c>
      <c r="CI994">
        <v>138000</v>
      </c>
      <c r="CR994">
        <v>816</v>
      </c>
      <c r="CS994" t="s">
        <v>124</v>
      </c>
    </row>
    <row r="995" spans="1:97" x14ac:dyDescent="0.3">
      <c r="A995">
        <v>1308</v>
      </c>
      <c r="B995">
        <v>20</v>
      </c>
      <c r="C995" t="s">
        <v>91</v>
      </c>
      <c r="D995">
        <v>60</v>
      </c>
      <c r="E995">
        <v>8072</v>
      </c>
      <c r="F995" t="s">
        <v>92</v>
      </c>
      <c r="G995" t="s">
        <v>93</v>
      </c>
      <c r="H995" t="s">
        <v>141</v>
      </c>
      <c r="I995" t="s">
        <v>95</v>
      </c>
      <c r="J995" t="s">
        <v>96</v>
      </c>
      <c r="K995" t="s">
        <v>134</v>
      </c>
      <c r="L995" t="s">
        <v>98</v>
      </c>
      <c r="M995" t="s">
        <v>167</v>
      </c>
      <c r="N995" t="s">
        <v>100</v>
      </c>
      <c r="O995" t="s">
        <v>101</v>
      </c>
      <c r="P995" t="s">
        <v>101</v>
      </c>
      <c r="Q995" t="s">
        <v>102</v>
      </c>
      <c r="R995" t="s">
        <v>136</v>
      </c>
      <c r="S995" s="3" t="str">
        <f>VLOOKUP(R995,'House Style2'!$A$1:$E$9,5,FALSE)</f>
        <v>Above Average</v>
      </c>
      <c r="T995">
        <v>5</v>
      </c>
      <c r="U995">
        <v>0.79228646197564734</v>
      </c>
      <c r="V995" t="s">
        <v>225</v>
      </c>
      <c r="W995">
        <v>5</v>
      </c>
      <c r="X995">
        <v>1994</v>
      </c>
      <c r="Y995">
        <v>1995</v>
      </c>
      <c r="Z995" t="s">
        <v>105</v>
      </c>
      <c r="AA995" t="s">
        <v>126</v>
      </c>
      <c r="AB995" t="s">
        <v>137</v>
      </c>
      <c r="AC995" t="s">
        <v>137</v>
      </c>
      <c r="AD995" t="s">
        <v>129</v>
      </c>
      <c r="AE995">
        <v>0</v>
      </c>
      <c r="AF995" t="s">
        <v>110</v>
      </c>
      <c r="AG995" t="s">
        <v>112</v>
      </c>
      <c r="AH995" t="s">
        <v>111</v>
      </c>
      <c r="AI995" t="s">
        <v>112</v>
      </c>
      <c r="AJ995" t="s">
        <v>112</v>
      </c>
      <c r="AK995" t="s">
        <v>156</v>
      </c>
      <c r="AL995" t="s">
        <v>151</v>
      </c>
      <c r="AM995">
        <v>746</v>
      </c>
      <c r="AN995" t="s">
        <v>114</v>
      </c>
      <c r="AO995">
        <v>0</v>
      </c>
      <c r="AP995">
        <v>244</v>
      </c>
      <c r="AQ995">
        <v>990</v>
      </c>
      <c r="AR995" t="s">
        <v>115</v>
      </c>
      <c r="AS995" t="s">
        <v>109</v>
      </c>
      <c r="AT995" t="s">
        <v>116</v>
      </c>
      <c r="AU995" t="s">
        <v>117</v>
      </c>
      <c r="AV995">
        <v>990</v>
      </c>
      <c r="AW995">
        <v>0.26362648117728127</v>
      </c>
      <c r="AX995" t="s">
        <v>195</v>
      </c>
      <c r="AY995">
        <v>0</v>
      </c>
      <c r="AZ995">
        <v>0</v>
      </c>
      <c r="BA995">
        <v>990</v>
      </c>
      <c r="BB995">
        <v>1</v>
      </c>
      <c r="BC995">
        <v>0</v>
      </c>
      <c r="BD995">
        <v>1</v>
      </c>
      <c r="BE995">
        <v>0</v>
      </c>
      <c r="BF995">
        <v>3</v>
      </c>
      <c r="BG995">
        <v>1</v>
      </c>
      <c r="BH995" t="s">
        <v>110</v>
      </c>
      <c r="BI995">
        <v>5</v>
      </c>
      <c r="BJ995" t="s">
        <v>119</v>
      </c>
      <c r="BK995">
        <v>0</v>
      </c>
      <c r="BL995" t="s">
        <v>93</v>
      </c>
      <c r="BM995" t="s">
        <v>164</v>
      </c>
      <c r="BN995">
        <v>2000</v>
      </c>
      <c r="BO995" t="s">
        <v>114</v>
      </c>
      <c r="BP995">
        <v>2</v>
      </c>
      <c r="BQ995">
        <v>480</v>
      </c>
      <c r="BR995" t="s">
        <v>110</v>
      </c>
      <c r="BS995" t="s">
        <v>110</v>
      </c>
      <c r="BT995" t="s">
        <v>116</v>
      </c>
      <c r="BU995">
        <v>0</v>
      </c>
      <c r="BV995">
        <v>64</v>
      </c>
      <c r="BW995">
        <v>0</v>
      </c>
      <c r="BX995">
        <v>0</v>
      </c>
      <c r="BY995">
        <v>0</v>
      </c>
      <c r="BZ995">
        <v>0</v>
      </c>
      <c r="CA995" t="s">
        <v>93</v>
      </c>
      <c r="CB995" t="s">
        <v>93</v>
      </c>
      <c r="CC995" t="s">
        <v>93</v>
      </c>
      <c r="CD995">
        <v>0</v>
      </c>
      <c r="CE995">
        <v>5</v>
      </c>
      <c r="CF995">
        <v>2009</v>
      </c>
      <c r="CG995" t="s">
        <v>122</v>
      </c>
      <c r="CH995" t="s">
        <v>123</v>
      </c>
      <c r="CI995">
        <v>138000</v>
      </c>
      <c r="CR995">
        <v>990</v>
      </c>
      <c r="CS995" t="s">
        <v>124</v>
      </c>
    </row>
    <row r="996" spans="1:97" x14ac:dyDescent="0.3">
      <c r="A996">
        <v>1399</v>
      </c>
      <c r="B996">
        <v>50</v>
      </c>
      <c r="C996" t="s">
        <v>91</v>
      </c>
      <c r="D996">
        <v>60</v>
      </c>
      <c r="E996">
        <v>7200</v>
      </c>
      <c r="F996" t="s">
        <v>92</v>
      </c>
      <c r="G996" t="s">
        <v>93</v>
      </c>
      <c r="H996" t="s">
        <v>141</v>
      </c>
      <c r="I996" t="s">
        <v>95</v>
      </c>
      <c r="J996" t="s">
        <v>96</v>
      </c>
      <c r="K996" t="s">
        <v>134</v>
      </c>
      <c r="L996" t="s">
        <v>98</v>
      </c>
      <c r="M996" t="s">
        <v>192</v>
      </c>
      <c r="N996" t="s">
        <v>100</v>
      </c>
      <c r="O996" t="s">
        <v>101</v>
      </c>
      <c r="P996" t="s">
        <v>101</v>
      </c>
      <c r="Q996" t="s">
        <v>102</v>
      </c>
      <c r="R996" t="s">
        <v>170</v>
      </c>
      <c r="S996" s="3" t="str">
        <f>VLOOKUP(R996,'House Style2'!$A$1:$E$9,5,FALSE)</f>
        <v>Below Average</v>
      </c>
      <c r="T996">
        <v>5</v>
      </c>
      <c r="U996">
        <v>6.3067336880814673E-2</v>
      </c>
      <c r="V996" t="s">
        <v>225</v>
      </c>
      <c r="W996">
        <v>4</v>
      </c>
      <c r="X996">
        <v>1950</v>
      </c>
      <c r="Y996">
        <v>1982</v>
      </c>
      <c r="Z996" t="s">
        <v>105</v>
      </c>
      <c r="AA996" t="s">
        <v>126</v>
      </c>
      <c r="AB996" t="s">
        <v>137</v>
      </c>
      <c r="AC996" t="s">
        <v>127</v>
      </c>
      <c r="AD996" t="s">
        <v>129</v>
      </c>
      <c r="AE996">
        <v>0</v>
      </c>
      <c r="AF996" t="s">
        <v>110</v>
      </c>
      <c r="AG996" t="s">
        <v>110</v>
      </c>
      <c r="AH996" t="s">
        <v>171</v>
      </c>
      <c r="AI996" t="s">
        <v>110</v>
      </c>
      <c r="AJ996" t="s">
        <v>110</v>
      </c>
      <c r="AK996" t="s">
        <v>156</v>
      </c>
      <c r="AL996" t="s">
        <v>172</v>
      </c>
      <c r="AM996">
        <v>180</v>
      </c>
      <c r="AN996" t="s">
        <v>189</v>
      </c>
      <c r="AO996">
        <v>352</v>
      </c>
      <c r="AP996">
        <v>676</v>
      </c>
      <c r="AQ996">
        <v>1208</v>
      </c>
      <c r="AR996" t="s">
        <v>115</v>
      </c>
      <c r="AS996" t="s">
        <v>112</v>
      </c>
      <c r="AT996" t="s">
        <v>116</v>
      </c>
      <c r="AU996" t="s">
        <v>232</v>
      </c>
      <c r="AV996">
        <v>1136</v>
      </c>
      <c r="AW996">
        <v>0.82688731681680039</v>
      </c>
      <c r="AX996" t="s">
        <v>118</v>
      </c>
      <c r="AY996">
        <v>768</v>
      </c>
      <c r="AZ996">
        <v>0</v>
      </c>
      <c r="BA996">
        <v>1904</v>
      </c>
      <c r="BB996">
        <v>1</v>
      </c>
      <c r="BC996">
        <v>0</v>
      </c>
      <c r="BD996">
        <v>1</v>
      </c>
      <c r="BE996">
        <v>1</v>
      </c>
      <c r="BF996">
        <v>3</v>
      </c>
      <c r="BG996">
        <v>1</v>
      </c>
      <c r="BH996" t="s">
        <v>110</v>
      </c>
      <c r="BI996">
        <v>7</v>
      </c>
      <c r="BJ996" t="s">
        <v>226</v>
      </c>
      <c r="BK996">
        <v>0</v>
      </c>
      <c r="BL996" t="s">
        <v>93</v>
      </c>
      <c r="BM996" t="s">
        <v>120</v>
      </c>
      <c r="BN996">
        <v>1950</v>
      </c>
      <c r="BO996" t="s">
        <v>114</v>
      </c>
      <c r="BP996">
        <v>1</v>
      </c>
      <c r="BQ996">
        <v>240</v>
      </c>
      <c r="BR996" t="s">
        <v>110</v>
      </c>
      <c r="BS996" t="s">
        <v>110</v>
      </c>
      <c r="BT996" t="s">
        <v>116</v>
      </c>
      <c r="BU996">
        <v>0</v>
      </c>
      <c r="BV996">
        <v>0</v>
      </c>
      <c r="BW996">
        <v>168</v>
      </c>
      <c r="BX996">
        <v>0</v>
      </c>
      <c r="BY996">
        <v>0</v>
      </c>
      <c r="BZ996">
        <v>0</v>
      </c>
      <c r="CA996" t="s">
        <v>93</v>
      </c>
      <c r="CB996" t="s">
        <v>165</v>
      </c>
      <c r="CC996" t="s">
        <v>93</v>
      </c>
      <c r="CD996">
        <v>0</v>
      </c>
      <c r="CE996">
        <v>5</v>
      </c>
      <c r="CF996">
        <v>2009</v>
      </c>
      <c r="CG996" t="s">
        <v>122</v>
      </c>
      <c r="CH996" t="s">
        <v>123</v>
      </c>
      <c r="CI996">
        <v>138000</v>
      </c>
      <c r="CR996">
        <v>1136</v>
      </c>
      <c r="CS996" t="s">
        <v>124</v>
      </c>
    </row>
    <row r="997" spans="1:97" x14ac:dyDescent="0.3">
      <c r="A997">
        <v>1224</v>
      </c>
      <c r="B997">
        <v>20</v>
      </c>
      <c r="C997" t="s">
        <v>91</v>
      </c>
      <c r="D997">
        <v>89</v>
      </c>
      <c r="E997">
        <v>10680</v>
      </c>
      <c r="F997" t="s">
        <v>92</v>
      </c>
      <c r="G997" t="s">
        <v>93</v>
      </c>
      <c r="H997" t="s">
        <v>141</v>
      </c>
      <c r="I997" t="s">
        <v>95</v>
      </c>
      <c r="J997" t="s">
        <v>96</v>
      </c>
      <c r="K997" t="s">
        <v>134</v>
      </c>
      <c r="L997" t="s">
        <v>98</v>
      </c>
      <c r="M997" t="s">
        <v>192</v>
      </c>
      <c r="N997" t="s">
        <v>100</v>
      </c>
      <c r="O997" t="s">
        <v>101</v>
      </c>
      <c r="P997" t="s">
        <v>101</v>
      </c>
      <c r="Q997" t="s">
        <v>102</v>
      </c>
      <c r="R997" t="s">
        <v>136</v>
      </c>
      <c r="S997" s="3" t="str">
        <f>VLOOKUP(R997,'House Style2'!$A$1:$E$9,5,FALSE)</f>
        <v>Above Average</v>
      </c>
      <c r="T997">
        <v>5</v>
      </c>
      <c r="U997">
        <v>0.78658815483324063</v>
      </c>
      <c r="V997" t="s">
        <v>225</v>
      </c>
      <c r="W997">
        <v>3</v>
      </c>
      <c r="X997">
        <v>1951</v>
      </c>
      <c r="Y997">
        <v>1951</v>
      </c>
      <c r="Z997" t="s">
        <v>125</v>
      </c>
      <c r="AA997" t="s">
        <v>126</v>
      </c>
      <c r="AB997" t="s">
        <v>127</v>
      </c>
      <c r="AC997" t="s">
        <v>127</v>
      </c>
      <c r="AD997" t="s">
        <v>108</v>
      </c>
      <c r="AE997">
        <v>44</v>
      </c>
      <c r="AF997" t="s">
        <v>110</v>
      </c>
      <c r="AG997" t="s">
        <v>110</v>
      </c>
      <c r="AH997" t="s">
        <v>171</v>
      </c>
      <c r="AI997" t="s">
        <v>110</v>
      </c>
      <c r="AJ997" t="s">
        <v>220</v>
      </c>
      <c r="AK997" t="s">
        <v>156</v>
      </c>
      <c r="AL997" t="s">
        <v>210</v>
      </c>
      <c r="AM997">
        <v>756</v>
      </c>
      <c r="AN997" t="s">
        <v>114</v>
      </c>
      <c r="AO997">
        <v>0</v>
      </c>
      <c r="AP997">
        <v>1380</v>
      </c>
      <c r="AQ997">
        <v>2136</v>
      </c>
      <c r="AR997" t="s">
        <v>115</v>
      </c>
      <c r="AS997" t="s">
        <v>110</v>
      </c>
      <c r="AT997" t="s">
        <v>221</v>
      </c>
      <c r="AU997" t="s">
        <v>232</v>
      </c>
      <c r="AV997">
        <v>2136</v>
      </c>
      <c r="AW997">
        <v>0.52977325816788401</v>
      </c>
      <c r="AX997" t="s">
        <v>118</v>
      </c>
      <c r="AY997">
        <v>0</v>
      </c>
      <c r="AZ997">
        <v>0</v>
      </c>
      <c r="BA997">
        <v>2136</v>
      </c>
      <c r="BB997">
        <v>0</v>
      </c>
      <c r="BC997">
        <v>0</v>
      </c>
      <c r="BD997">
        <v>2</v>
      </c>
      <c r="BE997">
        <v>0</v>
      </c>
      <c r="BF997">
        <v>4</v>
      </c>
      <c r="BG997">
        <v>1</v>
      </c>
      <c r="BH997" t="s">
        <v>110</v>
      </c>
      <c r="BI997">
        <v>7</v>
      </c>
      <c r="BJ997" t="s">
        <v>154</v>
      </c>
      <c r="BK997">
        <v>0</v>
      </c>
      <c r="BL997" t="s">
        <v>93</v>
      </c>
      <c r="BM997" t="s">
        <v>164</v>
      </c>
      <c r="BN997">
        <v>1951</v>
      </c>
      <c r="BO997" t="s">
        <v>114</v>
      </c>
      <c r="BP997">
        <v>2</v>
      </c>
      <c r="BQ997">
        <v>528</v>
      </c>
      <c r="BR997" t="s">
        <v>110</v>
      </c>
      <c r="BS997" t="s">
        <v>110</v>
      </c>
      <c r="BT997" t="s">
        <v>116</v>
      </c>
      <c r="BU997">
        <v>0</v>
      </c>
      <c r="BV997">
        <v>30</v>
      </c>
      <c r="BW997">
        <v>0</v>
      </c>
      <c r="BX997">
        <v>0</v>
      </c>
      <c r="BY997">
        <v>0</v>
      </c>
      <c r="BZ997">
        <v>0</v>
      </c>
      <c r="CA997" t="s">
        <v>93</v>
      </c>
      <c r="CB997" t="s">
        <v>131</v>
      </c>
      <c r="CC997" t="s">
        <v>93</v>
      </c>
      <c r="CD997">
        <v>0</v>
      </c>
      <c r="CE997">
        <v>10</v>
      </c>
      <c r="CF997">
        <v>2006</v>
      </c>
      <c r="CG997" t="s">
        <v>122</v>
      </c>
      <c r="CH997" t="s">
        <v>123</v>
      </c>
      <c r="CI997">
        <v>137900</v>
      </c>
      <c r="CR997" t="s">
        <v>124</v>
      </c>
      <c r="CS997">
        <v>2136</v>
      </c>
    </row>
    <row r="998" spans="1:97" x14ac:dyDescent="0.3">
      <c r="A998">
        <v>616</v>
      </c>
      <c r="B998">
        <v>85</v>
      </c>
      <c r="C998" t="s">
        <v>91</v>
      </c>
      <c r="D998">
        <v>80</v>
      </c>
      <c r="E998">
        <v>8800</v>
      </c>
      <c r="F998" t="s">
        <v>92</v>
      </c>
      <c r="G998" t="s">
        <v>93</v>
      </c>
      <c r="H998" t="s">
        <v>141</v>
      </c>
      <c r="I998" t="s">
        <v>95</v>
      </c>
      <c r="J998" t="s">
        <v>96</v>
      </c>
      <c r="K998" t="s">
        <v>134</v>
      </c>
      <c r="L998" t="s">
        <v>98</v>
      </c>
      <c r="M998" t="s">
        <v>192</v>
      </c>
      <c r="N998" t="s">
        <v>100</v>
      </c>
      <c r="O998" t="s">
        <v>230</v>
      </c>
      <c r="P998" t="s">
        <v>101</v>
      </c>
      <c r="Q998" t="s">
        <v>102</v>
      </c>
      <c r="R998" t="s">
        <v>241</v>
      </c>
      <c r="S998" s="3" t="str">
        <f>VLOOKUP(R998,'House Style2'!$A$1:$E$9,5,FALSE)</f>
        <v>Below Average</v>
      </c>
      <c r="T998">
        <v>6</v>
      </c>
      <c r="U998">
        <v>0.11860087760645921</v>
      </c>
      <c r="V998" t="s">
        <v>104</v>
      </c>
      <c r="W998">
        <v>7</v>
      </c>
      <c r="X998">
        <v>1963</v>
      </c>
      <c r="Y998">
        <v>1963</v>
      </c>
      <c r="Z998" t="s">
        <v>105</v>
      </c>
      <c r="AA998" t="s">
        <v>126</v>
      </c>
      <c r="AB998" t="s">
        <v>176</v>
      </c>
      <c r="AC998" t="s">
        <v>176</v>
      </c>
      <c r="AD998" t="s">
        <v>108</v>
      </c>
      <c r="AE998">
        <v>156</v>
      </c>
      <c r="AF998" t="s">
        <v>110</v>
      </c>
      <c r="AG998" t="s">
        <v>112</v>
      </c>
      <c r="AH998" t="s">
        <v>111</v>
      </c>
      <c r="AI998" t="s">
        <v>110</v>
      </c>
      <c r="AJ998" t="s">
        <v>110</v>
      </c>
      <c r="AK998" t="s">
        <v>112</v>
      </c>
      <c r="AL998" t="s">
        <v>113</v>
      </c>
      <c r="AM998">
        <v>763</v>
      </c>
      <c r="AN998" t="s">
        <v>114</v>
      </c>
      <c r="AO998">
        <v>0</v>
      </c>
      <c r="AP998">
        <v>173</v>
      </c>
      <c r="AQ998">
        <v>936</v>
      </c>
      <c r="AR998" t="s">
        <v>115</v>
      </c>
      <c r="AS998" t="s">
        <v>109</v>
      </c>
      <c r="AT998" t="s">
        <v>116</v>
      </c>
      <c r="AU998" t="s">
        <v>117</v>
      </c>
      <c r="AV998">
        <v>1054</v>
      </c>
      <c r="AW998">
        <v>0.43066825010303467</v>
      </c>
      <c r="AX998" t="s">
        <v>195</v>
      </c>
      <c r="AY998">
        <v>0</v>
      </c>
      <c r="AZ998">
        <v>0</v>
      </c>
      <c r="BA998">
        <v>1054</v>
      </c>
      <c r="BB998">
        <v>1</v>
      </c>
      <c r="BC998">
        <v>0</v>
      </c>
      <c r="BD998">
        <v>1</v>
      </c>
      <c r="BE998">
        <v>0</v>
      </c>
      <c r="BF998">
        <v>3</v>
      </c>
      <c r="BG998">
        <v>1</v>
      </c>
      <c r="BH998" t="s">
        <v>112</v>
      </c>
      <c r="BI998">
        <v>6</v>
      </c>
      <c r="BJ998" t="s">
        <v>119</v>
      </c>
      <c r="BK998">
        <v>0</v>
      </c>
      <c r="BL998" t="s">
        <v>93</v>
      </c>
      <c r="BM998" t="s">
        <v>120</v>
      </c>
      <c r="BN998">
        <v>1963</v>
      </c>
      <c r="BO998" t="s">
        <v>143</v>
      </c>
      <c r="BP998">
        <v>2</v>
      </c>
      <c r="BQ998">
        <v>480</v>
      </c>
      <c r="BR998" t="s">
        <v>110</v>
      </c>
      <c r="BS998" t="s">
        <v>110</v>
      </c>
      <c r="BT998" t="s">
        <v>116</v>
      </c>
      <c r="BU998">
        <v>120</v>
      </c>
      <c r="BV998">
        <v>0</v>
      </c>
      <c r="BW998">
        <v>0</v>
      </c>
      <c r="BX998">
        <v>0</v>
      </c>
      <c r="BY998">
        <v>0</v>
      </c>
      <c r="BZ998">
        <v>0</v>
      </c>
      <c r="CA998" t="s">
        <v>93</v>
      </c>
      <c r="CB998" t="s">
        <v>131</v>
      </c>
      <c r="CC998" t="s">
        <v>93</v>
      </c>
      <c r="CD998">
        <v>0</v>
      </c>
      <c r="CE998">
        <v>5</v>
      </c>
      <c r="CF998">
        <v>2010</v>
      </c>
      <c r="CG998" t="s">
        <v>122</v>
      </c>
      <c r="CH998" t="s">
        <v>132</v>
      </c>
      <c r="CI998">
        <v>137500</v>
      </c>
      <c r="CR998">
        <v>1054</v>
      </c>
      <c r="CS998" t="s">
        <v>124</v>
      </c>
    </row>
    <row r="999" spans="1:97" x14ac:dyDescent="0.3">
      <c r="A999">
        <v>664</v>
      </c>
      <c r="B999">
        <v>85</v>
      </c>
      <c r="C999" t="s">
        <v>91</v>
      </c>
      <c r="D999">
        <v>90</v>
      </c>
      <c r="E999">
        <v>10012</v>
      </c>
      <c r="F999" t="s">
        <v>92</v>
      </c>
      <c r="G999" t="s">
        <v>93</v>
      </c>
      <c r="H999" t="s">
        <v>141</v>
      </c>
      <c r="I999" t="s">
        <v>95</v>
      </c>
      <c r="J999" t="s">
        <v>96</v>
      </c>
      <c r="K999" t="s">
        <v>134</v>
      </c>
      <c r="L999" t="s">
        <v>98</v>
      </c>
      <c r="M999" t="s">
        <v>202</v>
      </c>
      <c r="N999" t="s">
        <v>203</v>
      </c>
      <c r="O999" t="s">
        <v>101</v>
      </c>
      <c r="P999" t="s">
        <v>101</v>
      </c>
      <c r="Q999" t="s">
        <v>102</v>
      </c>
      <c r="R999" t="s">
        <v>241</v>
      </c>
      <c r="S999" s="3" t="str">
        <f>VLOOKUP(R999,'House Style2'!$A$1:$E$9,5,FALSE)</f>
        <v>Below Average</v>
      </c>
      <c r="T999">
        <v>4</v>
      </c>
      <c r="U999">
        <v>5.9328950449818452E-3</v>
      </c>
      <c r="V999" t="s">
        <v>225</v>
      </c>
      <c r="W999">
        <v>5</v>
      </c>
      <c r="X999">
        <v>1972</v>
      </c>
      <c r="Y999">
        <v>1972</v>
      </c>
      <c r="Z999" t="s">
        <v>105</v>
      </c>
      <c r="AA999" t="s">
        <v>126</v>
      </c>
      <c r="AB999" t="s">
        <v>194</v>
      </c>
      <c r="AC999" t="s">
        <v>194</v>
      </c>
      <c r="AD999" t="s">
        <v>129</v>
      </c>
      <c r="AE999">
        <v>0</v>
      </c>
      <c r="AF999" t="s">
        <v>110</v>
      </c>
      <c r="AG999" t="s">
        <v>110</v>
      </c>
      <c r="AH999" t="s">
        <v>171</v>
      </c>
      <c r="AI999" t="s">
        <v>112</v>
      </c>
      <c r="AJ999" t="s">
        <v>110</v>
      </c>
      <c r="AK999" t="s">
        <v>130</v>
      </c>
      <c r="AL999" t="s">
        <v>189</v>
      </c>
      <c r="AM999">
        <v>920</v>
      </c>
      <c r="AN999" t="s">
        <v>172</v>
      </c>
      <c r="AO999">
        <v>180</v>
      </c>
      <c r="AP999">
        <v>38</v>
      </c>
      <c r="AQ999">
        <v>1138</v>
      </c>
      <c r="AR999" t="s">
        <v>115</v>
      </c>
      <c r="AS999" t="s">
        <v>110</v>
      </c>
      <c r="AT999" t="s">
        <v>116</v>
      </c>
      <c r="AU999" t="s">
        <v>117</v>
      </c>
      <c r="AV999">
        <v>1181</v>
      </c>
      <c r="AW999">
        <v>0.69544890964768225</v>
      </c>
      <c r="AX999" t="s">
        <v>118</v>
      </c>
      <c r="AY999">
        <v>0</v>
      </c>
      <c r="AZ999">
        <v>0</v>
      </c>
      <c r="BA999">
        <v>1181</v>
      </c>
      <c r="BB999">
        <v>1</v>
      </c>
      <c r="BC999">
        <v>0</v>
      </c>
      <c r="BD999">
        <v>2</v>
      </c>
      <c r="BE999">
        <v>0</v>
      </c>
      <c r="BF999">
        <v>3</v>
      </c>
      <c r="BG999">
        <v>1</v>
      </c>
      <c r="BH999" t="s">
        <v>110</v>
      </c>
      <c r="BI999">
        <v>6</v>
      </c>
      <c r="BJ999" t="s">
        <v>119</v>
      </c>
      <c r="BK999">
        <v>0</v>
      </c>
      <c r="BL999" t="s">
        <v>93</v>
      </c>
      <c r="BM999" t="s">
        <v>164</v>
      </c>
      <c r="BN999">
        <v>1974</v>
      </c>
      <c r="BO999" t="s">
        <v>143</v>
      </c>
      <c r="BP999">
        <v>2</v>
      </c>
      <c r="BQ999">
        <v>588</v>
      </c>
      <c r="BR999" t="s">
        <v>110</v>
      </c>
      <c r="BS999" t="s">
        <v>110</v>
      </c>
      <c r="BT999" t="s">
        <v>116</v>
      </c>
      <c r="BU999">
        <v>0</v>
      </c>
      <c r="BV999">
        <v>0</v>
      </c>
      <c r="BW999">
        <v>180</v>
      </c>
      <c r="BX999">
        <v>0</v>
      </c>
      <c r="BY999">
        <v>0</v>
      </c>
      <c r="BZ999">
        <v>0</v>
      </c>
      <c r="CA999" t="s">
        <v>93</v>
      </c>
      <c r="CB999" t="s">
        <v>131</v>
      </c>
      <c r="CC999" t="s">
        <v>93</v>
      </c>
      <c r="CD999">
        <v>0</v>
      </c>
      <c r="CE999">
        <v>4</v>
      </c>
      <c r="CF999">
        <v>2008</v>
      </c>
      <c r="CG999" t="s">
        <v>122</v>
      </c>
      <c r="CH999" t="s">
        <v>123</v>
      </c>
      <c r="CI999">
        <v>137500</v>
      </c>
      <c r="CR999">
        <v>1181</v>
      </c>
      <c r="CS999" t="s">
        <v>124</v>
      </c>
    </row>
    <row r="1000" spans="1:97" x14ac:dyDescent="0.3">
      <c r="A1000">
        <v>670</v>
      </c>
      <c r="B1000">
        <v>30</v>
      </c>
      <c r="C1000" t="s">
        <v>91</v>
      </c>
      <c r="D1000">
        <v>80</v>
      </c>
      <c r="E1000">
        <v>11600</v>
      </c>
      <c r="F1000" t="s">
        <v>92</v>
      </c>
      <c r="G1000" t="s">
        <v>93</v>
      </c>
      <c r="H1000" t="s">
        <v>141</v>
      </c>
      <c r="I1000" t="s">
        <v>95</v>
      </c>
      <c r="J1000" t="s">
        <v>96</v>
      </c>
      <c r="K1000" t="s">
        <v>134</v>
      </c>
      <c r="L1000" t="s">
        <v>98</v>
      </c>
      <c r="M1000" t="s">
        <v>174</v>
      </c>
      <c r="N1000" t="s">
        <v>100</v>
      </c>
      <c r="O1000" t="s">
        <v>101</v>
      </c>
      <c r="P1000" t="s">
        <v>101</v>
      </c>
      <c r="Q1000" t="s">
        <v>102</v>
      </c>
      <c r="R1000" t="s">
        <v>136</v>
      </c>
      <c r="S1000" s="3" t="str">
        <f>VLOOKUP(R1000,'House Style2'!$A$1:$E$9,5,FALSE)</f>
        <v>Above Average</v>
      </c>
      <c r="T1000">
        <v>4</v>
      </c>
      <c r="U1000">
        <v>0.26960887019329283</v>
      </c>
      <c r="V1000" t="s">
        <v>225</v>
      </c>
      <c r="W1000">
        <v>5</v>
      </c>
      <c r="X1000">
        <v>1922</v>
      </c>
      <c r="Y1000">
        <v>1950</v>
      </c>
      <c r="Z1000" t="s">
        <v>105</v>
      </c>
      <c r="AA1000" t="s">
        <v>126</v>
      </c>
      <c r="AB1000" t="s">
        <v>176</v>
      </c>
      <c r="AC1000" t="s">
        <v>176</v>
      </c>
      <c r="AD1000" t="s">
        <v>129</v>
      </c>
      <c r="AE1000">
        <v>0</v>
      </c>
      <c r="AF1000" t="s">
        <v>110</v>
      </c>
      <c r="AG1000" t="s">
        <v>110</v>
      </c>
      <c r="AH1000" t="s">
        <v>162</v>
      </c>
      <c r="AI1000" t="s">
        <v>220</v>
      </c>
      <c r="AJ1000" t="s">
        <v>110</v>
      </c>
      <c r="AK1000" t="s">
        <v>156</v>
      </c>
      <c r="AL1000" t="s">
        <v>114</v>
      </c>
      <c r="AM1000">
        <v>0</v>
      </c>
      <c r="AN1000" t="s">
        <v>114</v>
      </c>
      <c r="AO1000">
        <v>0</v>
      </c>
      <c r="AP1000">
        <v>700</v>
      </c>
      <c r="AQ1000">
        <v>700</v>
      </c>
      <c r="AR1000" t="s">
        <v>115</v>
      </c>
      <c r="AS1000" t="s">
        <v>109</v>
      </c>
      <c r="AT1000" t="s">
        <v>116</v>
      </c>
      <c r="AU1000" t="s">
        <v>117</v>
      </c>
      <c r="AV1000">
        <v>1180</v>
      </c>
      <c r="AW1000">
        <v>0.68257646768043845</v>
      </c>
      <c r="AX1000" t="s">
        <v>118</v>
      </c>
      <c r="AY1000">
        <v>0</v>
      </c>
      <c r="AZ1000">
        <v>0</v>
      </c>
      <c r="BA1000">
        <v>1180</v>
      </c>
      <c r="BB1000">
        <v>0</v>
      </c>
      <c r="BC1000">
        <v>0</v>
      </c>
      <c r="BD1000">
        <v>1</v>
      </c>
      <c r="BE1000">
        <v>0</v>
      </c>
      <c r="BF1000">
        <v>2</v>
      </c>
      <c r="BG1000">
        <v>1</v>
      </c>
      <c r="BH1000" t="s">
        <v>220</v>
      </c>
      <c r="BI1000">
        <v>5</v>
      </c>
      <c r="BJ1000" t="s">
        <v>119</v>
      </c>
      <c r="BK1000">
        <v>1</v>
      </c>
      <c r="BL1000" t="s">
        <v>112</v>
      </c>
      <c r="BM1000" t="s">
        <v>164</v>
      </c>
      <c r="BN1000">
        <v>1922</v>
      </c>
      <c r="BO1000" t="s">
        <v>114</v>
      </c>
      <c r="BP1000">
        <v>1</v>
      </c>
      <c r="BQ1000">
        <v>252</v>
      </c>
      <c r="BR1000" t="s">
        <v>110</v>
      </c>
      <c r="BS1000" t="s">
        <v>220</v>
      </c>
      <c r="BT1000" t="s">
        <v>116</v>
      </c>
      <c r="BU1000">
        <v>0</v>
      </c>
      <c r="BV1000">
        <v>0</v>
      </c>
      <c r="BW1000">
        <v>67</v>
      </c>
      <c r="BX1000">
        <v>0</v>
      </c>
      <c r="BY1000">
        <v>0</v>
      </c>
      <c r="BZ1000">
        <v>0</v>
      </c>
      <c r="CA1000" t="s">
        <v>93</v>
      </c>
      <c r="CB1000" t="s">
        <v>93</v>
      </c>
      <c r="CC1000" t="s">
        <v>93</v>
      </c>
      <c r="CD1000">
        <v>0</v>
      </c>
      <c r="CE1000">
        <v>7</v>
      </c>
      <c r="CF1000">
        <v>2006</v>
      </c>
      <c r="CG1000" t="s">
        <v>122</v>
      </c>
      <c r="CH1000" t="s">
        <v>123</v>
      </c>
      <c r="CI1000">
        <v>137500</v>
      </c>
      <c r="CR1000">
        <v>1180</v>
      </c>
      <c r="CS1000" t="s">
        <v>124</v>
      </c>
    </row>
    <row r="1001" spans="1:97" x14ac:dyDescent="0.3">
      <c r="A1001">
        <v>945</v>
      </c>
      <c r="B1001">
        <v>20</v>
      </c>
      <c r="C1001" t="s">
        <v>91</v>
      </c>
      <c r="D1001" t="s">
        <v>93</v>
      </c>
      <c r="E1001">
        <v>14375</v>
      </c>
      <c r="F1001" t="s">
        <v>92</v>
      </c>
      <c r="G1001" t="s">
        <v>93</v>
      </c>
      <c r="H1001" t="s">
        <v>94</v>
      </c>
      <c r="I1001" t="s">
        <v>95</v>
      </c>
      <c r="J1001" t="s">
        <v>264</v>
      </c>
      <c r="K1001" t="s">
        <v>133</v>
      </c>
      <c r="L1001" t="s">
        <v>98</v>
      </c>
      <c r="M1001" t="s">
        <v>183</v>
      </c>
      <c r="N1001" t="s">
        <v>100</v>
      </c>
      <c r="O1001" t="s">
        <v>101</v>
      </c>
      <c r="P1001" t="s">
        <v>101</v>
      </c>
      <c r="Q1001" t="s">
        <v>102</v>
      </c>
      <c r="R1001" t="s">
        <v>193</v>
      </c>
      <c r="S1001" s="3" t="str">
        <f>VLOOKUP(R1001,'House Style2'!$A$1:$E$9,5,FALSE)</f>
        <v>Above Average</v>
      </c>
      <c r="T1001">
        <v>6</v>
      </c>
      <c r="U1001">
        <v>0.56072330337744603</v>
      </c>
      <c r="V1001" t="s">
        <v>104</v>
      </c>
      <c r="W1001">
        <v>6</v>
      </c>
      <c r="X1001">
        <v>1958</v>
      </c>
      <c r="Y1001">
        <v>1958</v>
      </c>
      <c r="Z1001" t="s">
        <v>105</v>
      </c>
      <c r="AA1001" t="s">
        <v>126</v>
      </c>
      <c r="AB1001" t="s">
        <v>107</v>
      </c>
      <c r="AC1001" t="s">
        <v>107</v>
      </c>
      <c r="AD1001" t="s">
        <v>108</v>
      </c>
      <c r="AE1001">
        <v>541</v>
      </c>
      <c r="AF1001" t="s">
        <v>110</v>
      </c>
      <c r="AG1001" t="s">
        <v>110</v>
      </c>
      <c r="AH1001" t="s">
        <v>171</v>
      </c>
      <c r="AI1001" t="s">
        <v>110</v>
      </c>
      <c r="AJ1001" t="s">
        <v>110</v>
      </c>
      <c r="AK1001" t="s">
        <v>156</v>
      </c>
      <c r="AL1001" t="s">
        <v>113</v>
      </c>
      <c r="AM1001">
        <v>111</v>
      </c>
      <c r="AN1001" t="s">
        <v>172</v>
      </c>
      <c r="AO1001">
        <v>354</v>
      </c>
      <c r="AP1001">
        <v>354</v>
      </c>
      <c r="AQ1001">
        <v>819</v>
      </c>
      <c r="AR1001" t="s">
        <v>115</v>
      </c>
      <c r="AS1001" t="s">
        <v>112</v>
      </c>
      <c r="AT1001" t="s">
        <v>116</v>
      </c>
      <c r="AU1001" t="s">
        <v>232</v>
      </c>
      <c r="AV1001">
        <v>1344</v>
      </c>
      <c r="AW1001">
        <v>0.46978829177058723</v>
      </c>
      <c r="AX1001" t="s">
        <v>118</v>
      </c>
      <c r="AY1001">
        <v>0</v>
      </c>
      <c r="AZ1001">
        <v>0</v>
      </c>
      <c r="BA1001">
        <v>1344</v>
      </c>
      <c r="BB1001">
        <v>0</v>
      </c>
      <c r="BC1001">
        <v>1</v>
      </c>
      <c r="BD1001">
        <v>1</v>
      </c>
      <c r="BE1001">
        <v>0</v>
      </c>
      <c r="BF1001">
        <v>3</v>
      </c>
      <c r="BG1001">
        <v>1</v>
      </c>
      <c r="BH1001" t="s">
        <v>112</v>
      </c>
      <c r="BI1001">
        <v>7</v>
      </c>
      <c r="BJ1001" t="s">
        <v>119</v>
      </c>
      <c r="BK1001">
        <v>1</v>
      </c>
      <c r="BL1001" t="s">
        <v>112</v>
      </c>
      <c r="BM1001" t="s">
        <v>190</v>
      </c>
      <c r="BN1001">
        <v>1958</v>
      </c>
      <c r="BO1001" t="s">
        <v>143</v>
      </c>
      <c r="BP1001">
        <v>2</v>
      </c>
      <c r="BQ1001">
        <v>525</v>
      </c>
      <c r="BR1001" t="s">
        <v>110</v>
      </c>
      <c r="BS1001" t="s">
        <v>110</v>
      </c>
      <c r="BT1001" t="s">
        <v>116</v>
      </c>
      <c r="BU1001">
        <v>0</v>
      </c>
      <c r="BV1001">
        <v>118</v>
      </c>
      <c r="BW1001">
        <v>0</v>
      </c>
      <c r="BX1001">
        <v>0</v>
      </c>
      <c r="BY1001">
        <v>233</v>
      </c>
      <c r="BZ1001">
        <v>0</v>
      </c>
      <c r="CA1001" t="s">
        <v>93</v>
      </c>
      <c r="CB1001" t="s">
        <v>93</v>
      </c>
      <c r="CC1001" t="s">
        <v>93</v>
      </c>
      <c r="CD1001">
        <v>0</v>
      </c>
      <c r="CE1001">
        <v>1</v>
      </c>
      <c r="CF1001">
        <v>2009</v>
      </c>
      <c r="CG1001" t="s">
        <v>213</v>
      </c>
      <c r="CH1001" t="s">
        <v>132</v>
      </c>
      <c r="CI1001">
        <v>137500</v>
      </c>
      <c r="CR1001">
        <v>1344</v>
      </c>
      <c r="CS1001" t="s">
        <v>124</v>
      </c>
    </row>
    <row r="1002" spans="1:97" x14ac:dyDescent="0.3">
      <c r="A1002">
        <v>1089</v>
      </c>
      <c r="B1002">
        <v>160</v>
      </c>
      <c r="C1002" t="s">
        <v>158</v>
      </c>
      <c r="D1002">
        <v>24</v>
      </c>
      <c r="E1002">
        <v>2522</v>
      </c>
      <c r="F1002" t="s">
        <v>92</v>
      </c>
      <c r="G1002" t="s">
        <v>93</v>
      </c>
      <c r="H1002" t="s">
        <v>141</v>
      </c>
      <c r="I1002" t="s">
        <v>95</v>
      </c>
      <c r="J1002" t="s">
        <v>96</v>
      </c>
      <c r="K1002" t="s">
        <v>134</v>
      </c>
      <c r="L1002" t="s">
        <v>98</v>
      </c>
      <c r="M1002" t="s">
        <v>202</v>
      </c>
      <c r="N1002" t="s">
        <v>203</v>
      </c>
      <c r="O1002" t="s">
        <v>101</v>
      </c>
      <c r="P1002" t="s">
        <v>101</v>
      </c>
      <c r="Q1002" t="s">
        <v>234</v>
      </c>
      <c r="R1002" t="s">
        <v>103</v>
      </c>
      <c r="S1002" s="3" t="str">
        <f>VLOOKUP(R1002,'House Style2'!$A$1:$E$9,5,FALSE)</f>
        <v>Above Average</v>
      </c>
      <c r="T1002">
        <v>7</v>
      </c>
      <c r="U1002">
        <v>0.74589089925094476</v>
      </c>
      <c r="V1002" t="s">
        <v>104</v>
      </c>
      <c r="W1002">
        <v>5</v>
      </c>
      <c r="X1002">
        <v>2004</v>
      </c>
      <c r="Y1002">
        <v>2004</v>
      </c>
      <c r="Z1002" t="s">
        <v>105</v>
      </c>
      <c r="AA1002" t="s">
        <v>126</v>
      </c>
      <c r="AB1002" t="s">
        <v>137</v>
      </c>
      <c r="AC1002" t="s">
        <v>137</v>
      </c>
      <c r="AD1002" t="s">
        <v>138</v>
      </c>
      <c r="AE1002">
        <v>50</v>
      </c>
      <c r="AF1002" t="s">
        <v>112</v>
      </c>
      <c r="AG1002" t="s">
        <v>110</v>
      </c>
      <c r="AH1002" t="s">
        <v>111</v>
      </c>
      <c r="AI1002" t="s">
        <v>112</v>
      </c>
      <c r="AJ1002" t="s">
        <v>110</v>
      </c>
      <c r="AK1002" t="s">
        <v>156</v>
      </c>
      <c r="AL1002" t="s">
        <v>114</v>
      </c>
      <c r="AM1002">
        <v>0</v>
      </c>
      <c r="AN1002" t="s">
        <v>114</v>
      </c>
      <c r="AO1002">
        <v>0</v>
      </c>
      <c r="AP1002">
        <v>970</v>
      </c>
      <c r="AQ1002">
        <v>970</v>
      </c>
      <c r="AR1002" t="s">
        <v>115</v>
      </c>
      <c r="AS1002" t="s">
        <v>109</v>
      </c>
      <c r="AT1002" t="s">
        <v>116</v>
      </c>
      <c r="AU1002" t="s">
        <v>117</v>
      </c>
      <c r="AV1002">
        <v>970</v>
      </c>
      <c r="AW1002">
        <v>0.69554823604726379</v>
      </c>
      <c r="AX1002" t="s">
        <v>195</v>
      </c>
      <c r="AY1002">
        <v>739</v>
      </c>
      <c r="AZ1002">
        <v>0</v>
      </c>
      <c r="BA1002">
        <v>1709</v>
      </c>
      <c r="BB1002">
        <v>0</v>
      </c>
      <c r="BC1002">
        <v>0</v>
      </c>
      <c r="BD1002">
        <v>2</v>
      </c>
      <c r="BE1002">
        <v>0</v>
      </c>
      <c r="BF1002">
        <v>3</v>
      </c>
      <c r="BG1002">
        <v>1</v>
      </c>
      <c r="BH1002" t="s">
        <v>112</v>
      </c>
      <c r="BI1002">
        <v>7</v>
      </c>
      <c r="BJ1002" t="s">
        <v>208</v>
      </c>
      <c r="BK1002">
        <v>0</v>
      </c>
      <c r="BL1002" t="s">
        <v>93</v>
      </c>
      <c r="BM1002" t="s">
        <v>164</v>
      </c>
      <c r="BN1002">
        <v>2004</v>
      </c>
      <c r="BO1002" t="s">
        <v>114</v>
      </c>
      <c r="BP1002">
        <v>2</v>
      </c>
      <c r="BQ1002">
        <v>380</v>
      </c>
      <c r="BR1002" t="s">
        <v>110</v>
      </c>
      <c r="BS1002" t="s">
        <v>110</v>
      </c>
      <c r="BT1002" t="s">
        <v>116</v>
      </c>
      <c r="BU1002">
        <v>0</v>
      </c>
      <c r="BV1002">
        <v>40</v>
      </c>
      <c r="BW1002">
        <v>0</v>
      </c>
      <c r="BX1002">
        <v>0</v>
      </c>
      <c r="BY1002">
        <v>0</v>
      </c>
      <c r="BZ1002">
        <v>0</v>
      </c>
      <c r="CA1002" t="s">
        <v>93</v>
      </c>
      <c r="CB1002" t="s">
        <v>93</v>
      </c>
      <c r="CC1002" t="s">
        <v>93</v>
      </c>
      <c r="CD1002">
        <v>0</v>
      </c>
      <c r="CE1002">
        <v>4</v>
      </c>
      <c r="CF1002">
        <v>2006</v>
      </c>
      <c r="CG1002" t="s">
        <v>122</v>
      </c>
      <c r="CH1002" t="s">
        <v>123</v>
      </c>
      <c r="CI1002">
        <v>137500</v>
      </c>
      <c r="CR1002">
        <v>970</v>
      </c>
      <c r="CS1002" t="s">
        <v>124</v>
      </c>
    </row>
    <row r="1003" spans="1:97" x14ac:dyDescent="0.3">
      <c r="A1003">
        <v>1398</v>
      </c>
      <c r="B1003">
        <v>70</v>
      </c>
      <c r="C1003" t="s">
        <v>158</v>
      </c>
      <c r="D1003">
        <v>51</v>
      </c>
      <c r="E1003">
        <v>6120</v>
      </c>
      <c r="F1003" t="s">
        <v>92</v>
      </c>
      <c r="G1003" t="s">
        <v>93</v>
      </c>
      <c r="H1003" t="s">
        <v>141</v>
      </c>
      <c r="I1003" t="s">
        <v>95</v>
      </c>
      <c r="J1003" t="s">
        <v>96</v>
      </c>
      <c r="K1003" t="s">
        <v>134</v>
      </c>
      <c r="L1003" t="s">
        <v>98</v>
      </c>
      <c r="M1003" t="s">
        <v>237</v>
      </c>
      <c r="N1003" t="s">
        <v>203</v>
      </c>
      <c r="O1003" t="s">
        <v>101</v>
      </c>
      <c r="P1003" t="s">
        <v>101</v>
      </c>
      <c r="Q1003" t="s">
        <v>102</v>
      </c>
      <c r="R1003" t="s">
        <v>103</v>
      </c>
      <c r="S1003" s="3" t="str">
        <f>VLOOKUP(R1003,'House Style2'!$A$1:$E$9,5,FALSE)</f>
        <v>Above Average</v>
      </c>
      <c r="T1003">
        <v>5</v>
      </c>
      <c r="U1003">
        <v>0.55065605492856518</v>
      </c>
      <c r="V1003" t="s">
        <v>225</v>
      </c>
      <c r="W1003">
        <v>8</v>
      </c>
      <c r="X1003">
        <v>1920</v>
      </c>
      <c r="Y1003">
        <v>2004</v>
      </c>
      <c r="Z1003" t="s">
        <v>105</v>
      </c>
      <c r="AA1003" t="s">
        <v>126</v>
      </c>
      <c r="AB1003" t="s">
        <v>176</v>
      </c>
      <c r="AC1003" t="s">
        <v>176</v>
      </c>
      <c r="AD1003" t="s">
        <v>129</v>
      </c>
      <c r="AE1003">
        <v>0</v>
      </c>
      <c r="AF1003" t="s">
        <v>110</v>
      </c>
      <c r="AG1003" t="s">
        <v>110</v>
      </c>
      <c r="AH1003" t="s">
        <v>162</v>
      </c>
      <c r="AI1003" t="s">
        <v>110</v>
      </c>
      <c r="AJ1003" t="s">
        <v>110</v>
      </c>
      <c r="AK1003" t="s">
        <v>163</v>
      </c>
      <c r="AL1003" t="s">
        <v>114</v>
      </c>
      <c r="AM1003">
        <v>0</v>
      </c>
      <c r="AN1003" t="s">
        <v>114</v>
      </c>
      <c r="AO1003">
        <v>0</v>
      </c>
      <c r="AP1003">
        <v>939</v>
      </c>
      <c r="AQ1003">
        <v>939</v>
      </c>
      <c r="AR1003" t="s">
        <v>115</v>
      </c>
      <c r="AS1003" t="s">
        <v>109</v>
      </c>
      <c r="AT1003" t="s">
        <v>116</v>
      </c>
      <c r="AU1003" t="s">
        <v>117</v>
      </c>
      <c r="AV1003">
        <v>939</v>
      </c>
      <c r="AW1003">
        <v>0.35043322492714102</v>
      </c>
      <c r="AX1003" t="s">
        <v>195</v>
      </c>
      <c r="AY1003">
        <v>574</v>
      </c>
      <c r="AZ1003">
        <v>0</v>
      </c>
      <c r="BA1003">
        <v>1513</v>
      </c>
      <c r="BB1003">
        <v>0</v>
      </c>
      <c r="BC1003">
        <v>0</v>
      </c>
      <c r="BD1003">
        <v>1</v>
      </c>
      <c r="BE1003">
        <v>1</v>
      </c>
      <c r="BF1003">
        <v>4</v>
      </c>
      <c r="BG1003">
        <v>1</v>
      </c>
      <c r="BH1003" t="s">
        <v>110</v>
      </c>
      <c r="BI1003">
        <v>8</v>
      </c>
      <c r="BJ1003" t="s">
        <v>119</v>
      </c>
      <c r="BK1003">
        <v>0</v>
      </c>
      <c r="BL1003" t="s">
        <v>93</v>
      </c>
      <c r="BM1003" t="s">
        <v>164</v>
      </c>
      <c r="BN1003">
        <v>1933</v>
      </c>
      <c r="BO1003" t="s">
        <v>114</v>
      </c>
      <c r="BP1003">
        <v>1</v>
      </c>
      <c r="BQ1003">
        <v>180</v>
      </c>
      <c r="BR1003" t="s">
        <v>220</v>
      </c>
      <c r="BS1003" t="s">
        <v>220</v>
      </c>
      <c r="BT1003" t="s">
        <v>221</v>
      </c>
      <c r="BU1003">
        <v>24</v>
      </c>
      <c r="BV1003">
        <v>0</v>
      </c>
      <c r="BW1003">
        <v>150</v>
      </c>
      <c r="BX1003">
        <v>0</v>
      </c>
      <c r="BY1003">
        <v>0</v>
      </c>
      <c r="BZ1003">
        <v>0</v>
      </c>
      <c r="CA1003" t="s">
        <v>93</v>
      </c>
      <c r="CB1003" t="s">
        <v>93</v>
      </c>
      <c r="CC1003" t="s">
        <v>93</v>
      </c>
      <c r="CD1003">
        <v>0</v>
      </c>
      <c r="CE1003">
        <v>5</v>
      </c>
      <c r="CF1003">
        <v>2007</v>
      </c>
      <c r="CG1003" t="s">
        <v>122</v>
      </c>
      <c r="CH1003" t="s">
        <v>123</v>
      </c>
      <c r="CI1003">
        <v>137500</v>
      </c>
      <c r="CR1003">
        <v>939</v>
      </c>
      <c r="CS1003" t="s">
        <v>124</v>
      </c>
    </row>
    <row r="1004" spans="1:97" x14ac:dyDescent="0.3">
      <c r="A1004">
        <v>1400</v>
      </c>
      <c r="B1004">
        <v>50</v>
      </c>
      <c r="C1004" t="s">
        <v>91</v>
      </c>
      <c r="D1004">
        <v>51</v>
      </c>
      <c r="E1004">
        <v>6171</v>
      </c>
      <c r="F1004" t="s">
        <v>92</v>
      </c>
      <c r="G1004" t="s">
        <v>93</v>
      </c>
      <c r="H1004" t="s">
        <v>141</v>
      </c>
      <c r="I1004" t="s">
        <v>95</v>
      </c>
      <c r="J1004" t="s">
        <v>96</v>
      </c>
      <c r="K1004" t="s">
        <v>134</v>
      </c>
      <c r="L1004" t="s">
        <v>98</v>
      </c>
      <c r="M1004" t="s">
        <v>243</v>
      </c>
      <c r="N1004" t="s">
        <v>203</v>
      </c>
      <c r="O1004" t="s">
        <v>101</v>
      </c>
      <c r="P1004" t="s">
        <v>101</v>
      </c>
      <c r="Q1004" t="s">
        <v>102</v>
      </c>
      <c r="R1004" t="s">
        <v>170</v>
      </c>
      <c r="S1004" s="3" t="str">
        <f>VLOOKUP(R1004,'House Style2'!$A$1:$E$9,5,FALSE)</f>
        <v>Below Average</v>
      </c>
      <c r="T1004">
        <v>6</v>
      </c>
      <c r="U1004">
        <v>0.98267944116678629</v>
      </c>
      <c r="V1004" t="s">
        <v>104</v>
      </c>
      <c r="W1004">
        <v>6</v>
      </c>
      <c r="X1004">
        <v>1925</v>
      </c>
      <c r="Y1004">
        <v>1990</v>
      </c>
      <c r="Z1004" t="s">
        <v>105</v>
      </c>
      <c r="AA1004" t="s">
        <v>126</v>
      </c>
      <c r="AB1004" t="s">
        <v>179</v>
      </c>
      <c r="AC1004" t="s">
        <v>155</v>
      </c>
      <c r="AD1004" t="s">
        <v>129</v>
      </c>
      <c r="AE1004">
        <v>0</v>
      </c>
      <c r="AF1004" t="s">
        <v>110</v>
      </c>
      <c r="AG1004" t="s">
        <v>110</v>
      </c>
      <c r="AH1004" t="s">
        <v>162</v>
      </c>
      <c r="AI1004" t="s">
        <v>110</v>
      </c>
      <c r="AJ1004" t="s">
        <v>110</v>
      </c>
      <c r="AK1004" t="s">
        <v>156</v>
      </c>
      <c r="AL1004" t="s">
        <v>189</v>
      </c>
      <c r="AM1004">
        <v>264</v>
      </c>
      <c r="AN1004" t="s">
        <v>114</v>
      </c>
      <c r="AO1004">
        <v>0</v>
      </c>
      <c r="AP1004">
        <v>712</v>
      </c>
      <c r="AQ1004">
        <v>976</v>
      </c>
      <c r="AR1004" t="s">
        <v>115</v>
      </c>
      <c r="AS1004" t="s">
        <v>109</v>
      </c>
      <c r="AT1004" t="s">
        <v>116</v>
      </c>
      <c r="AU1004" t="s">
        <v>117</v>
      </c>
      <c r="AV1004">
        <v>1160</v>
      </c>
      <c r="AW1004">
        <v>0.46302347837621061</v>
      </c>
      <c r="AX1004" t="s">
        <v>118</v>
      </c>
      <c r="AY1004">
        <v>448</v>
      </c>
      <c r="AZ1004">
        <v>0</v>
      </c>
      <c r="BA1004">
        <v>1608</v>
      </c>
      <c r="BB1004">
        <v>0</v>
      </c>
      <c r="BC1004">
        <v>0</v>
      </c>
      <c r="BD1004">
        <v>2</v>
      </c>
      <c r="BE1004">
        <v>1</v>
      </c>
      <c r="BF1004">
        <v>3</v>
      </c>
      <c r="BG1004">
        <v>1</v>
      </c>
      <c r="BH1004" t="s">
        <v>112</v>
      </c>
      <c r="BI1004">
        <v>7</v>
      </c>
      <c r="BJ1004" t="s">
        <v>119</v>
      </c>
      <c r="BK1004">
        <v>1</v>
      </c>
      <c r="BL1004" t="s">
        <v>112</v>
      </c>
      <c r="BM1004" t="s">
        <v>164</v>
      </c>
      <c r="BN1004">
        <v>1925</v>
      </c>
      <c r="BO1004" t="s">
        <v>114</v>
      </c>
      <c r="BP1004">
        <v>1</v>
      </c>
      <c r="BQ1004">
        <v>216</v>
      </c>
      <c r="BR1004" t="s">
        <v>220</v>
      </c>
      <c r="BS1004" t="s">
        <v>110</v>
      </c>
      <c r="BT1004" t="s">
        <v>116</v>
      </c>
      <c r="BU1004">
        <v>147</v>
      </c>
      <c r="BV1004">
        <v>16</v>
      </c>
      <c r="BW1004">
        <v>0</v>
      </c>
      <c r="BX1004">
        <v>0</v>
      </c>
      <c r="BY1004">
        <v>0</v>
      </c>
      <c r="BZ1004">
        <v>0</v>
      </c>
      <c r="CA1004" t="s">
        <v>93</v>
      </c>
      <c r="CB1004" t="s">
        <v>131</v>
      </c>
      <c r="CC1004" t="s">
        <v>93</v>
      </c>
      <c r="CD1004">
        <v>0</v>
      </c>
      <c r="CE1004">
        <v>10</v>
      </c>
      <c r="CF1004">
        <v>2009</v>
      </c>
      <c r="CG1004" t="s">
        <v>122</v>
      </c>
      <c r="CH1004" t="s">
        <v>123</v>
      </c>
      <c r="CI1004">
        <v>137450</v>
      </c>
      <c r="CR1004">
        <v>1160</v>
      </c>
      <c r="CS1004" t="s">
        <v>124</v>
      </c>
    </row>
    <row r="1005" spans="1:97" x14ac:dyDescent="0.3">
      <c r="A1005">
        <v>247</v>
      </c>
      <c r="B1005">
        <v>190</v>
      </c>
      <c r="C1005" t="s">
        <v>158</v>
      </c>
      <c r="D1005">
        <v>69</v>
      </c>
      <c r="E1005">
        <v>9142</v>
      </c>
      <c r="F1005" t="s">
        <v>92</v>
      </c>
      <c r="G1005" t="s">
        <v>227</v>
      </c>
      <c r="H1005" t="s">
        <v>141</v>
      </c>
      <c r="I1005" t="s">
        <v>95</v>
      </c>
      <c r="J1005" t="s">
        <v>96</v>
      </c>
      <c r="K1005" t="s">
        <v>134</v>
      </c>
      <c r="L1005" t="s">
        <v>98</v>
      </c>
      <c r="M1005" t="s">
        <v>159</v>
      </c>
      <c r="N1005" t="s">
        <v>100</v>
      </c>
      <c r="O1005" t="s">
        <v>101</v>
      </c>
      <c r="P1005" t="s">
        <v>101</v>
      </c>
      <c r="Q1005" t="s">
        <v>235</v>
      </c>
      <c r="R1005" t="s">
        <v>103</v>
      </c>
      <c r="S1005" s="3" t="str">
        <f>VLOOKUP(R1005,'House Style2'!$A$1:$E$9,5,FALSE)</f>
        <v>Above Average</v>
      </c>
      <c r="T1005">
        <v>6</v>
      </c>
      <c r="U1005">
        <v>0.13233973106463925</v>
      </c>
      <c r="V1005" t="s">
        <v>104</v>
      </c>
      <c r="W1005">
        <v>8</v>
      </c>
      <c r="X1005">
        <v>1910</v>
      </c>
      <c r="Y1005">
        <v>1950</v>
      </c>
      <c r="Z1005" t="s">
        <v>105</v>
      </c>
      <c r="AA1005" t="s">
        <v>126</v>
      </c>
      <c r="AB1005" t="s">
        <v>236</v>
      </c>
      <c r="AC1005" t="s">
        <v>236</v>
      </c>
      <c r="AD1005" t="s">
        <v>129</v>
      </c>
      <c r="AE1005">
        <v>0</v>
      </c>
      <c r="AF1005" t="s">
        <v>110</v>
      </c>
      <c r="AG1005" t="s">
        <v>220</v>
      </c>
      <c r="AH1005" t="s">
        <v>138</v>
      </c>
      <c r="AI1005" t="s">
        <v>220</v>
      </c>
      <c r="AJ1005" t="s">
        <v>110</v>
      </c>
      <c r="AK1005" t="s">
        <v>156</v>
      </c>
      <c r="AL1005" t="s">
        <v>114</v>
      </c>
      <c r="AM1005">
        <v>0</v>
      </c>
      <c r="AN1005" t="s">
        <v>114</v>
      </c>
      <c r="AO1005">
        <v>0</v>
      </c>
      <c r="AP1005">
        <v>1020</v>
      </c>
      <c r="AQ1005">
        <v>1020</v>
      </c>
      <c r="AR1005" t="s">
        <v>115</v>
      </c>
      <c r="AS1005" t="s">
        <v>112</v>
      </c>
      <c r="AT1005" t="s">
        <v>221</v>
      </c>
      <c r="AU1005" t="s">
        <v>265</v>
      </c>
      <c r="AV1005">
        <v>908</v>
      </c>
      <c r="AW1005">
        <v>0.11058006486562921</v>
      </c>
      <c r="AX1005" t="s">
        <v>195</v>
      </c>
      <c r="AY1005">
        <v>1020</v>
      </c>
      <c r="AZ1005">
        <v>0</v>
      </c>
      <c r="BA1005">
        <v>1928</v>
      </c>
      <c r="BB1005">
        <v>0</v>
      </c>
      <c r="BC1005">
        <v>0</v>
      </c>
      <c r="BD1005">
        <v>2</v>
      </c>
      <c r="BE1005">
        <v>0</v>
      </c>
      <c r="BF1005">
        <v>4</v>
      </c>
      <c r="BG1005">
        <v>2</v>
      </c>
      <c r="BH1005" t="s">
        <v>220</v>
      </c>
      <c r="BI1005">
        <v>9</v>
      </c>
      <c r="BJ1005" t="s">
        <v>119</v>
      </c>
      <c r="BK1005">
        <v>0</v>
      </c>
      <c r="BL1005" t="s">
        <v>93</v>
      </c>
      <c r="BM1005" t="s">
        <v>164</v>
      </c>
      <c r="BN1005">
        <v>1910</v>
      </c>
      <c r="BO1005" t="s">
        <v>114</v>
      </c>
      <c r="BP1005">
        <v>1</v>
      </c>
      <c r="BQ1005">
        <v>440</v>
      </c>
      <c r="BR1005" t="s">
        <v>253</v>
      </c>
      <c r="BS1005" t="s">
        <v>253</v>
      </c>
      <c r="BT1005" t="s">
        <v>116</v>
      </c>
      <c r="BU1005">
        <v>0</v>
      </c>
      <c r="BV1005">
        <v>60</v>
      </c>
      <c r="BW1005">
        <v>112</v>
      </c>
      <c r="BX1005">
        <v>0</v>
      </c>
      <c r="BY1005">
        <v>0</v>
      </c>
      <c r="BZ1005">
        <v>0</v>
      </c>
      <c r="CA1005" t="s">
        <v>93</v>
      </c>
      <c r="CB1005" t="s">
        <v>93</v>
      </c>
      <c r="CC1005" t="s">
        <v>93</v>
      </c>
      <c r="CD1005">
        <v>0</v>
      </c>
      <c r="CE1005">
        <v>4</v>
      </c>
      <c r="CF1005">
        <v>2006</v>
      </c>
      <c r="CG1005" t="s">
        <v>122</v>
      </c>
      <c r="CH1005" t="s">
        <v>123</v>
      </c>
      <c r="CI1005">
        <v>137000</v>
      </c>
      <c r="CR1005">
        <v>908</v>
      </c>
      <c r="CS1005" t="s">
        <v>124</v>
      </c>
    </row>
    <row r="1006" spans="1:97" x14ac:dyDescent="0.3">
      <c r="A1006">
        <v>588</v>
      </c>
      <c r="B1006">
        <v>85</v>
      </c>
      <c r="C1006" t="s">
        <v>91</v>
      </c>
      <c r="D1006">
        <v>74</v>
      </c>
      <c r="E1006">
        <v>8740</v>
      </c>
      <c r="F1006" t="s">
        <v>92</v>
      </c>
      <c r="G1006" t="s">
        <v>93</v>
      </c>
      <c r="H1006" t="s">
        <v>94</v>
      </c>
      <c r="I1006" t="s">
        <v>95</v>
      </c>
      <c r="J1006" t="s">
        <v>96</v>
      </c>
      <c r="K1006" t="s">
        <v>134</v>
      </c>
      <c r="L1006" t="s">
        <v>98</v>
      </c>
      <c r="M1006" t="s">
        <v>246</v>
      </c>
      <c r="N1006" t="s">
        <v>203</v>
      </c>
      <c r="O1006" t="s">
        <v>101</v>
      </c>
      <c r="P1006" t="s">
        <v>101</v>
      </c>
      <c r="Q1006" t="s">
        <v>102</v>
      </c>
      <c r="R1006" t="s">
        <v>241</v>
      </c>
      <c r="S1006" s="3" t="str">
        <f>VLOOKUP(R1006,'House Style2'!$A$1:$E$9,5,FALSE)</f>
        <v>Below Average</v>
      </c>
      <c r="T1006">
        <v>5</v>
      </c>
      <c r="U1006">
        <v>0.42589815710010737</v>
      </c>
      <c r="V1006" t="s">
        <v>225</v>
      </c>
      <c r="W1006">
        <v>6</v>
      </c>
      <c r="X1006">
        <v>1982</v>
      </c>
      <c r="Y1006">
        <v>1982</v>
      </c>
      <c r="Z1006" t="s">
        <v>125</v>
      </c>
      <c r="AA1006" t="s">
        <v>126</v>
      </c>
      <c r="AB1006" t="s">
        <v>107</v>
      </c>
      <c r="AC1006" t="s">
        <v>107</v>
      </c>
      <c r="AD1006" t="s">
        <v>129</v>
      </c>
      <c r="AE1006">
        <v>0</v>
      </c>
      <c r="AF1006" t="s">
        <v>110</v>
      </c>
      <c r="AG1006" t="s">
        <v>110</v>
      </c>
      <c r="AH1006" t="s">
        <v>171</v>
      </c>
      <c r="AI1006" t="s">
        <v>110</v>
      </c>
      <c r="AJ1006" t="s">
        <v>110</v>
      </c>
      <c r="AK1006" t="s">
        <v>130</v>
      </c>
      <c r="AL1006" t="s">
        <v>151</v>
      </c>
      <c r="AM1006">
        <v>672</v>
      </c>
      <c r="AN1006" t="s">
        <v>114</v>
      </c>
      <c r="AO1006">
        <v>0</v>
      </c>
      <c r="AP1006">
        <v>168</v>
      </c>
      <c r="AQ1006">
        <v>840</v>
      </c>
      <c r="AR1006" t="s">
        <v>115</v>
      </c>
      <c r="AS1006" t="s">
        <v>110</v>
      </c>
      <c r="AT1006" t="s">
        <v>116</v>
      </c>
      <c r="AU1006" t="s">
        <v>117</v>
      </c>
      <c r="AV1006">
        <v>860</v>
      </c>
      <c r="AW1006">
        <v>0.99815176146177764</v>
      </c>
      <c r="AX1006" t="s">
        <v>195</v>
      </c>
      <c r="AY1006">
        <v>0</v>
      </c>
      <c r="AZ1006">
        <v>0</v>
      </c>
      <c r="BA1006">
        <v>860</v>
      </c>
      <c r="BB1006">
        <v>1</v>
      </c>
      <c r="BC1006">
        <v>0</v>
      </c>
      <c r="BD1006">
        <v>1</v>
      </c>
      <c r="BE1006">
        <v>0</v>
      </c>
      <c r="BF1006">
        <v>2</v>
      </c>
      <c r="BG1006">
        <v>1</v>
      </c>
      <c r="BH1006" t="s">
        <v>110</v>
      </c>
      <c r="BI1006">
        <v>4</v>
      </c>
      <c r="BJ1006" t="s">
        <v>119</v>
      </c>
      <c r="BK1006">
        <v>0</v>
      </c>
      <c r="BL1006" t="s">
        <v>93</v>
      </c>
      <c r="BM1006" t="s">
        <v>164</v>
      </c>
      <c r="BN1006">
        <v>1996</v>
      </c>
      <c r="BO1006" t="s">
        <v>114</v>
      </c>
      <c r="BP1006">
        <v>2</v>
      </c>
      <c r="BQ1006">
        <v>528</v>
      </c>
      <c r="BR1006" t="s">
        <v>110</v>
      </c>
      <c r="BS1006" t="s">
        <v>110</v>
      </c>
      <c r="BT1006" t="s">
        <v>116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 t="s">
        <v>93</v>
      </c>
      <c r="CB1006" t="s">
        <v>93</v>
      </c>
      <c r="CC1006" t="s">
        <v>93</v>
      </c>
      <c r="CD1006">
        <v>0</v>
      </c>
      <c r="CE1006">
        <v>7</v>
      </c>
      <c r="CF1006">
        <v>2009</v>
      </c>
      <c r="CG1006" t="s">
        <v>122</v>
      </c>
      <c r="CH1006" t="s">
        <v>123</v>
      </c>
      <c r="CI1006">
        <v>137000</v>
      </c>
      <c r="CR1006">
        <v>860</v>
      </c>
      <c r="CS1006" t="s">
        <v>124</v>
      </c>
    </row>
    <row r="1007" spans="1:97" x14ac:dyDescent="0.3">
      <c r="A1007">
        <v>817</v>
      </c>
      <c r="B1007">
        <v>20</v>
      </c>
      <c r="C1007" t="s">
        <v>91</v>
      </c>
      <c r="D1007" t="s">
        <v>93</v>
      </c>
      <c r="E1007">
        <v>11425</v>
      </c>
      <c r="F1007" t="s">
        <v>92</v>
      </c>
      <c r="G1007" t="s">
        <v>93</v>
      </c>
      <c r="H1007" t="s">
        <v>94</v>
      </c>
      <c r="I1007" t="s">
        <v>95</v>
      </c>
      <c r="J1007" t="s">
        <v>96</v>
      </c>
      <c r="K1007" t="s">
        <v>97</v>
      </c>
      <c r="L1007" t="s">
        <v>98</v>
      </c>
      <c r="M1007" t="s">
        <v>192</v>
      </c>
      <c r="N1007" t="s">
        <v>100</v>
      </c>
      <c r="O1007" t="s">
        <v>101</v>
      </c>
      <c r="P1007" t="s">
        <v>101</v>
      </c>
      <c r="Q1007" t="s">
        <v>102</v>
      </c>
      <c r="R1007" t="s">
        <v>136</v>
      </c>
      <c r="S1007" s="3" t="str">
        <f>VLOOKUP(R1007,'House Style2'!$A$1:$E$9,5,FALSE)</f>
        <v>Above Average</v>
      </c>
      <c r="T1007">
        <v>5</v>
      </c>
      <c r="U1007">
        <v>0.44343380632213658</v>
      </c>
      <c r="V1007" t="s">
        <v>225</v>
      </c>
      <c r="W1007">
        <v>6</v>
      </c>
      <c r="X1007">
        <v>1954</v>
      </c>
      <c r="Y1007">
        <v>1954</v>
      </c>
      <c r="Z1007" t="s">
        <v>105</v>
      </c>
      <c r="AA1007" t="s">
        <v>126</v>
      </c>
      <c r="AB1007" t="s">
        <v>108</v>
      </c>
      <c r="AC1007" t="s">
        <v>108</v>
      </c>
      <c r="AD1007" t="s">
        <v>129</v>
      </c>
      <c r="AE1007">
        <v>0</v>
      </c>
      <c r="AF1007" t="s">
        <v>110</v>
      </c>
      <c r="AG1007" t="s">
        <v>110</v>
      </c>
      <c r="AH1007" t="s">
        <v>171</v>
      </c>
      <c r="AI1007" t="s">
        <v>110</v>
      </c>
      <c r="AJ1007" t="s">
        <v>110</v>
      </c>
      <c r="AK1007" t="s">
        <v>156</v>
      </c>
      <c r="AL1007" t="s">
        <v>189</v>
      </c>
      <c r="AM1007">
        <v>486</v>
      </c>
      <c r="AN1007" t="s">
        <v>114</v>
      </c>
      <c r="AO1007">
        <v>0</v>
      </c>
      <c r="AP1007">
        <v>522</v>
      </c>
      <c r="AQ1007">
        <v>1008</v>
      </c>
      <c r="AR1007" t="s">
        <v>115</v>
      </c>
      <c r="AS1007" t="s">
        <v>112</v>
      </c>
      <c r="AT1007" t="s">
        <v>116</v>
      </c>
      <c r="AU1007" t="s">
        <v>117</v>
      </c>
      <c r="AV1007">
        <v>1008</v>
      </c>
      <c r="AW1007">
        <v>0.64422169634714466</v>
      </c>
      <c r="AX1007" t="s">
        <v>195</v>
      </c>
      <c r="AY1007">
        <v>0</v>
      </c>
      <c r="AZ1007">
        <v>0</v>
      </c>
      <c r="BA1007">
        <v>1008</v>
      </c>
      <c r="BB1007">
        <v>0</v>
      </c>
      <c r="BC1007">
        <v>0</v>
      </c>
      <c r="BD1007">
        <v>1</v>
      </c>
      <c r="BE1007">
        <v>0</v>
      </c>
      <c r="BF1007">
        <v>2</v>
      </c>
      <c r="BG1007">
        <v>1</v>
      </c>
      <c r="BH1007" t="s">
        <v>110</v>
      </c>
      <c r="BI1007">
        <v>4</v>
      </c>
      <c r="BJ1007" t="s">
        <v>119</v>
      </c>
      <c r="BK1007">
        <v>1</v>
      </c>
      <c r="BL1007" t="s">
        <v>112</v>
      </c>
      <c r="BM1007" t="s">
        <v>120</v>
      </c>
      <c r="BN1007">
        <v>1954</v>
      </c>
      <c r="BO1007" t="s">
        <v>143</v>
      </c>
      <c r="BP1007">
        <v>1</v>
      </c>
      <c r="BQ1007">
        <v>275</v>
      </c>
      <c r="BR1007" t="s">
        <v>110</v>
      </c>
      <c r="BS1007" t="s">
        <v>110</v>
      </c>
      <c r="BT1007" t="s">
        <v>116</v>
      </c>
      <c r="BU1007">
        <v>0</v>
      </c>
      <c r="BV1007">
        <v>0</v>
      </c>
      <c r="BW1007">
        <v>120</v>
      </c>
      <c r="BX1007">
        <v>0</v>
      </c>
      <c r="BY1007">
        <v>0</v>
      </c>
      <c r="BZ1007">
        <v>0</v>
      </c>
      <c r="CA1007" t="s">
        <v>93</v>
      </c>
      <c r="CB1007" t="s">
        <v>93</v>
      </c>
      <c r="CC1007" t="s">
        <v>93</v>
      </c>
      <c r="CD1007">
        <v>0</v>
      </c>
      <c r="CE1007">
        <v>7</v>
      </c>
      <c r="CF1007">
        <v>2006</v>
      </c>
      <c r="CG1007" t="s">
        <v>122</v>
      </c>
      <c r="CH1007" t="s">
        <v>123</v>
      </c>
      <c r="CI1007">
        <v>137000</v>
      </c>
      <c r="CR1007">
        <v>1008</v>
      </c>
      <c r="CS1007" t="s">
        <v>124</v>
      </c>
    </row>
    <row r="1008" spans="1:97" x14ac:dyDescent="0.3">
      <c r="A1008">
        <v>1273</v>
      </c>
      <c r="B1008">
        <v>20</v>
      </c>
      <c r="C1008" t="s">
        <v>91</v>
      </c>
      <c r="D1008" t="s">
        <v>93</v>
      </c>
      <c r="E1008">
        <v>13526</v>
      </c>
      <c r="F1008" t="s">
        <v>92</v>
      </c>
      <c r="G1008" t="s">
        <v>93</v>
      </c>
      <c r="H1008" t="s">
        <v>94</v>
      </c>
      <c r="I1008" t="s">
        <v>95</v>
      </c>
      <c r="J1008" t="s">
        <v>96</v>
      </c>
      <c r="K1008" t="s">
        <v>133</v>
      </c>
      <c r="L1008" t="s">
        <v>98</v>
      </c>
      <c r="M1008" t="s">
        <v>246</v>
      </c>
      <c r="N1008" t="s">
        <v>203</v>
      </c>
      <c r="O1008" t="s">
        <v>101</v>
      </c>
      <c r="P1008" t="s">
        <v>101</v>
      </c>
      <c r="Q1008" t="s">
        <v>102</v>
      </c>
      <c r="R1008" t="s">
        <v>136</v>
      </c>
      <c r="S1008" s="3" t="str">
        <f>VLOOKUP(R1008,'House Style2'!$A$1:$E$9,5,FALSE)</f>
        <v>Above Average</v>
      </c>
      <c r="T1008">
        <v>5</v>
      </c>
      <c r="U1008">
        <v>0.83776808092622135</v>
      </c>
      <c r="V1008" t="s">
        <v>225</v>
      </c>
      <c r="W1008">
        <v>6</v>
      </c>
      <c r="X1008">
        <v>1965</v>
      </c>
      <c r="Y1008">
        <v>1965</v>
      </c>
      <c r="Z1008" t="s">
        <v>125</v>
      </c>
      <c r="AA1008" t="s">
        <v>126</v>
      </c>
      <c r="AB1008" t="s">
        <v>107</v>
      </c>
      <c r="AC1008" t="s">
        <v>194</v>
      </c>
      <c r="AD1008" t="s">
        <v>108</v>
      </c>
      <c r="AE1008">
        <v>114</v>
      </c>
      <c r="AF1008" t="s">
        <v>110</v>
      </c>
      <c r="AG1008" t="s">
        <v>110</v>
      </c>
      <c r="AH1008" t="s">
        <v>171</v>
      </c>
      <c r="AI1008" t="s">
        <v>110</v>
      </c>
      <c r="AJ1008" t="s">
        <v>110</v>
      </c>
      <c r="AK1008" t="s">
        <v>156</v>
      </c>
      <c r="AL1008" t="s">
        <v>189</v>
      </c>
      <c r="AM1008">
        <v>560</v>
      </c>
      <c r="AN1008" t="s">
        <v>210</v>
      </c>
      <c r="AO1008">
        <v>375</v>
      </c>
      <c r="AP1008">
        <v>0</v>
      </c>
      <c r="AQ1008">
        <v>935</v>
      </c>
      <c r="AR1008" t="s">
        <v>115</v>
      </c>
      <c r="AS1008" t="s">
        <v>110</v>
      </c>
      <c r="AT1008" t="s">
        <v>116</v>
      </c>
      <c r="AU1008" t="s">
        <v>117</v>
      </c>
      <c r="AV1008">
        <v>935</v>
      </c>
      <c r="AW1008">
        <v>0.59604233407105145</v>
      </c>
      <c r="AX1008" t="s">
        <v>195</v>
      </c>
      <c r="AY1008">
        <v>0</v>
      </c>
      <c r="AZ1008">
        <v>0</v>
      </c>
      <c r="BA1008">
        <v>935</v>
      </c>
      <c r="BB1008">
        <v>1</v>
      </c>
      <c r="BC1008">
        <v>0</v>
      </c>
      <c r="BD1008">
        <v>1</v>
      </c>
      <c r="BE1008">
        <v>0</v>
      </c>
      <c r="BF1008">
        <v>3</v>
      </c>
      <c r="BG1008">
        <v>1</v>
      </c>
      <c r="BH1008" t="s">
        <v>110</v>
      </c>
      <c r="BI1008">
        <v>5</v>
      </c>
      <c r="BJ1008" t="s">
        <v>119</v>
      </c>
      <c r="BK1008">
        <v>0</v>
      </c>
      <c r="BL1008" t="s">
        <v>93</v>
      </c>
      <c r="BM1008" t="s">
        <v>120</v>
      </c>
      <c r="BN1008">
        <v>1965</v>
      </c>
      <c r="BO1008" t="s">
        <v>114</v>
      </c>
      <c r="BP1008">
        <v>1</v>
      </c>
      <c r="BQ1008">
        <v>288</v>
      </c>
      <c r="BR1008" t="s">
        <v>110</v>
      </c>
      <c r="BS1008" t="s">
        <v>110</v>
      </c>
      <c r="BT1008" t="s">
        <v>116</v>
      </c>
      <c r="BU1008">
        <v>180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 t="s">
        <v>93</v>
      </c>
      <c r="CB1008" t="s">
        <v>131</v>
      </c>
      <c r="CC1008" t="s">
        <v>93</v>
      </c>
      <c r="CD1008">
        <v>0</v>
      </c>
      <c r="CE1008">
        <v>11</v>
      </c>
      <c r="CF1008">
        <v>2006</v>
      </c>
      <c r="CG1008" t="s">
        <v>122</v>
      </c>
      <c r="CH1008" t="s">
        <v>123</v>
      </c>
      <c r="CI1008">
        <v>137000</v>
      </c>
      <c r="CR1008">
        <v>935</v>
      </c>
      <c r="CS1008" t="s">
        <v>124</v>
      </c>
    </row>
    <row r="1009" spans="1:97" x14ac:dyDescent="0.3">
      <c r="A1009">
        <v>1276</v>
      </c>
      <c r="B1009">
        <v>90</v>
      </c>
      <c r="C1009" t="s">
        <v>91</v>
      </c>
      <c r="D1009">
        <v>95</v>
      </c>
      <c r="E1009">
        <v>11345</v>
      </c>
      <c r="F1009" t="s">
        <v>92</v>
      </c>
      <c r="G1009" t="s">
        <v>93</v>
      </c>
      <c r="H1009" t="s">
        <v>141</v>
      </c>
      <c r="I1009" t="s">
        <v>95</v>
      </c>
      <c r="J1009" t="s">
        <v>96</v>
      </c>
      <c r="K1009" t="s">
        <v>97</v>
      </c>
      <c r="L1009" t="s">
        <v>98</v>
      </c>
      <c r="M1009" t="s">
        <v>192</v>
      </c>
      <c r="N1009" t="s">
        <v>100</v>
      </c>
      <c r="O1009" t="s">
        <v>230</v>
      </c>
      <c r="P1009" t="s">
        <v>101</v>
      </c>
      <c r="Q1009" t="s">
        <v>240</v>
      </c>
      <c r="R1009" t="s">
        <v>103</v>
      </c>
      <c r="S1009" s="3" t="str">
        <f>VLOOKUP(R1009,'House Style2'!$A$1:$E$9,5,FALSE)</f>
        <v>Above Average</v>
      </c>
      <c r="T1009">
        <v>5</v>
      </c>
      <c r="U1009">
        <v>0.79184617238948085</v>
      </c>
      <c r="V1009" t="s">
        <v>225</v>
      </c>
      <c r="W1009">
        <v>5</v>
      </c>
      <c r="X1009">
        <v>1948</v>
      </c>
      <c r="Y1009">
        <v>1950</v>
      </c>
      <c r="Z1009" t="s">
        <v>105</v>
      </c>
      <c r="AA1009" t="s">
        <v>266</v>
      </c>
      <c r="AB1009" t="s">
        <v>236</v>
      </c>
      <c r="AC1009" t="s">
        <v>236</v>
      </c>
      <c r="AD1009" t="s">
        <v>138</v>
      </c>
      <c r="AE1009">
        <v>567</v>
      </c>
      <c r="AF1009" t="s">
        <v>110</v>
      </c>
      <c r="AG1009" t="s">
        <v>110</v>
      </c>
      <c r="AH1009" t="s">
        <v>171</v>
      </c>
      <c r="AI1009" t="s">
        <v>110</v>
      </c>
      <c r="AJ1009" t="s">
        <v>110</v>
      </c>
      <c r="AK1009" t="s">
        <v>156</v>
      </c>
      <c r="AL1009" t="s">
        <v>172</v>
      </c>
      <c r="AM1009">
        <v>220</v>
      </c>
      <c r="AN1009" t="s">
        <v>114</v>
      </c>
      <c r="AO1009">
        <v>0</v>
      </c>
      <c r="AP1009">
        <v>708</v>
      </c>
      <c r="AQ1009">
        <v>928</v>
      </c>
      <c r="AR1009" t="s">
        <v>115</v>
      </c>
      <c r="AS1009" t="s">
        <v>112</v>
      </c>
      <c r="AT1009" t="s">
        <v>116</v>
      </c>
      <c r="AU1009" t="s">
        <v>232</v>
      </c>
      <c r="AV1009">
        <v>928</v>
      </c>
      <c r="AW1009">
        <v>0.25116151332795378</v>
      </c>
      <c r="AX1009" t="s">
        <v>195</v>
      </c>
      <c r="AY1009">
        <v>992</v>
      </c>
      <c r="AZ1009">
        <v>0</v>
      </c>
      <c r="BA1009">
        <v>1920</v>
      </c>
      <c r="BB1009">
        <v>0</v>
      </c>
      <c r="BC1009">
        <v>0</v>
      </c>
      <c r="BD1009">
        <v>2</v>
      </c>
      <c r="BE1009">
        <v>0</v>
      </c>
      <c r="BF1009">
        <v>4</v>
      </c>
      <c r="BG1009">
        <v>2</v>
      </c>
      <c r="BH1009" t="s">
        <v>110</v>
      </c>
      <c r="BI1009">
        <v>10</v>
      </c>
      <c r="BJ1009" t="s">
        <v>119</v>
      </c>
      <c r="BK1009">
        <v>0</v>
      </c>
      <c r="BL1009" t="s">
        <v>93</v>
      </c>
      <c r="BM1009" t="s">
        <v>164</v>
      </c>
      <c r="BN1009">
        <v>1948</v>
      </c>
      <c r="BO1009" t="s">
        <v>114</v>
      </c>
      <c r="BP1009">
        <v>2</v>
      </c>
      <c r="BQ1009">
        <v>400</v>
      </c>
      <c r="BR1009" t="s">
        <v>110</v>
      </c>
      <c r="BS1009" t="s">
        <v>220</v>
      </c>
      <c r="BT1009" t="s">
        <v>116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 t="s">
        <v>93</v>
      </c>
      <c r="CB1009" t="s">
        <v>93</v>
      </c>
      <c r="CC1009" t="s">
        <v>93</v>
      </c>
      <c r="CD1009">
        <v>0</v>
      </c>
      <c r="CE1009">
        <v>7</v>
      </c>
      <c r="CF1009">
        <v>2007</v>
      </c>
      <c r="CG1009" t="s">
        <v>122</v>
      </c>
      <c r="CH1009" t="s">
        <v>123</v>
      </c>
      <c r="CI1009">
        <v>137000</v>
      </c>
      <c r="CR1009">
        <v>928</v>
      </c>
      <c r="CS1009" t="s">
        <v>124</v>
      </c>
    </row>
    <row r="1010" spans="1:97" x14ac:dyDescent="0.3">
      <c r="A1010">
        <v>1004</v>
      </c>
      <c r="B1010">
        <v>90</v>
      </c>
      <c r="C1010" t="s">
        <v>91</v>
      </c>
      <c r="D1010" t="s">
        <v>93</v>
      </c>
      <c r="E1010">
        <v>11500</v>
      </c>
      <c r="F1010" t="s">
        <v>92</v>
      </c>
      <c r="G1010" t="s">
        <v>93</v>
      </c>
      <c r="H1010" t="s">
        <v>94</v>
      </c>
      <c r="I1010" t="s">
        <v>95</v>
      </c>
      <c r="J1010" t="s">
        <v>96</v>
      </c>
      <c r="K1010" t="s">
        <v>97</v>
      </c>
      <c r="L1010" t="s">
        <v>98</v>
      </c>
      <c r="M1010" t="s">
        <v>211</v>
      </c>
      <c r="N1010" t="s">
        <v>203</v>
      </c>
      <c r="O1010" t="s">
        <v>230</v>
      </c>
      <c r="P1010" t="s">
        <v>169</v>
      </c>
      <c r="Q1010" t="s">
        <v>240</v>
      </c>
      <c r="R1010" t="s">
        <v>136</v>
      </c>
      <c r="S1010" s="3" t="str">
        <f>VLOOKUP(R1010,'House Style2'!$A$1:$E$9,5,FALSE)</f>
        <v>Above Average</v>
      </c>
      <c r="T1010">
        <v>5</v>
      </c>
      <c r="U1010">
        <v>0.58604089353259869</v>
      </c>
      <c r="V1010" t="s">
        <v>225</v>
      </c>
      <c r="W1010">
        <v>6</v>
      </c>
      <c r="X1010">
        <v>1976</v>
      </c>
      <c r="Y1010">
        <v>1976</v>
      </c>
      <c r="Z1010" t="s">
        <v>105</v>
      </c>
      <c r="AA1010" t="s">
        <v>126</v>
      </c>
      <c r="AB1010" t="s">
        <v>137</v>
      </c>
      <c r="AC1010" t="s">
        <v>137</v>
      </c>
      <c r="AD1010" t="s">
        <v>108</v>
      </c>
      <c r="AE1010">
        <v>164</v>
      </c>
      <c r="AF1010" t="s">
        <v>110</v>
      </c>
      <c r="AG1010" t="s">
        <v>110</v>
      </c>
      <c r="AH1010" t="s">
        <v>171</v>
      </c>
      <c r="AI1010" t="s">
        <v>110</v>
      </c>
      <c r="AJ1010" t="s">
        <v>110</v>
      </c>
      <c r="AK1010" t="s">
        <v>156</v>
      </c>
      <c r="AL1010" t="s">
        <v>114</v>
      </c>
      <c r="AM1010">
        <v>0</v>
      </c>
      <c r="AN1010" t="s">
        <v>114</v>
      </c>
      <c r="AO1010">
        <v>0</v>
      </c>
      <c r="AP1010">
        <v>1680</v>
      </c>
      <c r="AQ1010">
        <v>1680</v>
      </c>
      <c r="AR1010" t="s">
        <v>115</v>
      </c>
      <c r="AS1010" t="s">
        <v>220</v>
      </c>
      <c r="AT1010" t="s">
        <v>116</v>
      </c>
      <c r="AU1010" t="s">
        <v>117</v>
      </c>
      <c r="AV1010">
        <v>1680</v>
      </c>
      <c r="AW1010">
        <v>0.26020005596087781</v>
      </c>
      <c r="AX1010" t="s">
        <v>118</v>
      </c>
      <c r="AY1010">
        <v>0</v>
      </c>
      <c r="AZ1010">
        <v>0</v>
      </c>
      <c r="BA1010">
        <v>1680</v>
      </c>
      <c r="BB1010">
        <v>0</v>
      </c>
      <c r="BC1010">
        <v>0</v>
      </c>
      <c r="BD1010">
        <v>2</v>
      </c>
      <c r="BE1010">
        <v>0</v>
      </c>
      <c r="BF1010">
        <v>4</v>
      </c>
      <c r="BG1010">
        <v>2</v>
      </c>
      <c r="BH1010" t="s">
        <v>110</v>
      </c>
      <c r="BI1010">
        <v>8</v>
      </c>
      <c r="BJ1010" t="s">
        <v>119</v>
      </c>
      <c r="BK1010">
        <v>0</v>
      </c>
      <c r="BL1010" t="s">
        <v>93</v>
      </c>
      <c r="BM1010" t="s">
        <v>164</v>
      </c>
      <c r="BN1010">
        <v>1976</v>
      </c>
      <c r="BO1010" t="s">
        <v>114</v>
      </c>
      <c r="BP1010">
        <v>2</v>
      </c>
      <c r="BQ1010">
        <v>528</v>
      </c>
      <c r="BR1010" t="s">
        <v>110</v>
      </c>
      <c r="BS1010" t="s">
        <v>110</v>
      </c>
      <c r="BT1010" t="s">
        <v>116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 t="s">
        <v>93</v>
      </c>
      <c r="CB1010" t="s">
        <v>93</v>
      </c>
      <c r="CC1010" t="s">
        <v>93</v>
      </c>
      <c r="CD1010">
        <v>0</v>
      </c>
      <c r="CE1010">
        <v>6</v>
      </c>
      <c r="CF1010">
        <v>2007</v>
      </c>
      <c r="CG1010" t="s">
        <v>122</v>
      </c>
      <c r="CH1010" t="s">
        <v>123</v>
      </c>
      <c r="CI1010">
        <v>136905</v>
      </c>
      <c r="CR1010" t="s">
        <v>124</v>
      </c>
      <c r="CS1010">
        <v>1680</v>
      </c>
    </row>
    <row r="1011" spans="1:97" x14ac:dyDescent="0.3">
      <c r="A1011">
        <v>111</v>
      </c>
      <c r="B1011">
        <v>50</v>
      </c>
      <c r="C1011" t="s">
        <v>91</v>
      </c>
      <c r="D1011">
        <v>75</v>
      </c>
      <c r="E1011">
        <v>9525</v>
      </c>
      <c r="F1011" t="s">
        <v>92</v>
      </c>
      <c r="G1011" t="s">
        <v>93</v>
      </c>
      <c r="H1011" t="s">
        <v>141</v>
      </c>
      <c r="I1011" t="s">
        <v>95</v>
      </c>
      <c r="J1011" t="s">
        <v>96</v>
      </c>
      <c r="K1011" t="s">
        <v>134</v>
      </c>
      <c r="L1011" t="s">
        <v>98</v>
      </c>
      <c r="M1011" t="s">
        <v>202</v>
      </c>
      <c r="N1011" t="s">
        <v>203</v>
      </c>
      <c r="O1011" t="s">
        <v>101</v>
      </c>
      <c r="P1011" t="s">
        <v>101</v>
      </c>
      <c r="Q1011" t="s">
        <v>102</v>
      </c>
      <c r="R1011" t="s">
        <v>170</v>
      </c>
      <c r="S1011" s="3" t="str">
        <f>VLOOKUP(R1011,'House Style2'!$A$1:$E$9,5,FALSE)</f>
        <v>Below Average</v>
      </c>
      <c r="T1011">
        <v>6</v>
      </c>
      <c r="U1011">
        <v>0.86240456194738857</v>
      </c>
      <c r="V1011" t="s">
        <v>104</v>
      </c>
      <c r="W1011">
        <v>4</v>
      </c>
      <c r="X1011">
        <v>1954</v>
      </c>
      <c r="Y1011">
        <v>1972</v>
      </c>
      <c r="Z1011" t="s">
        <v>105</v>
      </c>
      <c r="AA1011" t="s">
        <v>126</v>
      </c>
      <c r="AB1011" t="s">
        <v>127</v>
      </c>
      <c r="AC1011" t="s">
        <v>127</v>
      </c>
      <c r="AD1011" t="s">
        <v>129</v>
      </c>
      <c r="AE1011">
        <v>0</v>
      </c>
      <c r="AF1011" t="s">
        <v>110</v>
      </c>
      <c r="AG1011" t="s">
        <v>110</v>
      </c>
      <c r="AH1011" t="s">
        <v>171</v>
      </c>
      <c r="AI1011" t="s">
        <v>110</v>
      </c>
      <c r="AJ1011" t="s">
        <v>220</v>
      </c>
      <c r="AK1011" t="s">
        <v>156</v>
      </c>
      <c r="AL1011" t="s">
        <v>172</v>
      </c>
      <c r="AM1011">
        <v>444</v>
      </c>
      <c r="AN1011" t="s">
        <v>114</v>
      </c>
      <c r="AO1011">
        <v>0</v>
      </c>
      <c r="AP1011">
        <v>550</v>
      </c>
      <c r="AQ1011">
        <v>994</v>
      </c>
      <c r="AR1011" t="s">
        <v>115</v>
      </c>
      <c r="AS1011" t="s">
        <v>112</v>
      </c>
      <c r="AT1011" t="s">
        <v>116</v>
      </c>
      <c r="AU1011" t="s">
        <v>117</v>
      </c>
      <c r="AV1011">
        <v>1216</v>
      </c>
      <c r="AW1011">
        <v>0.62991106240768702</v>
      </c>
      <c r="AX1011" t="s">
        <v>118</v>
      </c>
      <c r="AY1011">
        <v>639</v>
      </c>
      <c r="AZ1011">
        <v>0</v>
      </c>
      <c r="BA1011">
        <v>1855</v>
      </c>
      <c r="BB1011">
        <v>0</v>
      </c>
      <c r="BC1011">
        <v>0</v>
      </c>
      <c r="BD1011">
        <v>2</v>
      </c>
      <c r="BE1011">
        <v>0</v>
      </c>
      <c r="BF1011">
        <v>4</v>
      </c>
      <c r="BG1011">
        <v>1</v>
      </c>
      <c r="BH1011" t="s">
        <v>110</v>
      </c>
      <c r="BI1011">
        <v>7</v>
      </c>
      <c r="BJ1011" t="s">
        <v>119</v>
      </c>
      <c r="BK1011">
        <v>0</v>
      </c>
      <c r="BL1011" t="s">
        <v>93</v>
      </c>
      <c r="BM1011" t="s">
        <v>120</v>
      </c>
      <c r="BN1011">
        <v>1954</v>
      </c>
      <c r="BO1011" t="s">
        <v>114</v>
      </c>
      <c r="BP1011">
        <v>1</v>
      </c>
      <c r="BQ1011">
        <v>325</v>
      </c>
      <c r="BR1011" t="s">
        <v>110</v>
      </c>
      <c r="BS1011" t="s">
        <v>110</v>
      </c>
      <c r="BT1011" t="s">
        <v>116</v>
      </c>
      <c r="BU1011">
        <v>182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 t="s">
        <v>93</v>
      </c>
      <c r="CB1011" t="s">
        <v>93</v>
      </c>
      <c r="CC1011" t="s">
        <v>93</v>
      </c>
      <c r="CD1011">
        <v>0</v>
      </c>
      <c r="CE1011">
        <v>10</v>
      </c>
      <c r="CF1011">
        <v>2006</v>
      </c>
      <c r="CG1011" t="s">
        <v>122</v>
      </c>
      <c r="CH1011" t="s">
        <v>123</v>
      </c>
      <c r="CI1011">
        <v>136900</v>
      </c>
      <c r="CR1011">
        <v>1216</v>
      </c>
      <c r="CS1011" t="s">
        <v>124</v>
      </c>
    </row>
    <row r="1012" spans="1:97" x14ac:dyDescent="0.3">
      <c r="A1012">
        <v>79</v>
      </c>
      <c r="B1012">
        <v>90</v>
      </c>
      <c r="C1012" t="s">
        <v>91</v>
      </c>
      <c r="D1012">
        <v>72</v>
      </c>
      <c r="E1012">
        <v>10778</v>
      </c>
      <c r="F1012" t="s">
        <v>92</v>
      </c>
      <c r="G1012" t="s">
        <v>93</v>
      </c>
      <c r="H1012" t="s">
        <v>141</v>
      </c>
      <c r="I1012" t="s">
        <v>95</v>
      </c>
      <c r="J1012" t="s">
        <v>96</v>
      </c>
      <c r="K1012" t="s">
        <v>134</v>
      </c>
      <c r="L1012" t="s">
        <v>98</v>
      </c>
      <c r="M1012" t="s">
        <v>246</v>
      </c>
      <c r="N1012" t="s">
        <v>203</v>
      </c>
      <c r="O1012" t="s">
        <v>101</v>
      </c>
      <c r="P1012" t="s">
        <v>101</v>
      </c>
      <c r="Q1012" t="s">
        <v>240</v>
      </c>
      <c r="R1012" t="s">
        <v>136</v>
      </c>
      <c r="S1012" s="3" t="str">
        <f>VLOOKUP(R1012,'House Style2'!$A$1:$E$9,5,FALSE)</f>
        <v>Above Average</v>
      </c>
      <c r="T1012">
        <v>4</v>
      </c>
      <c r="U1012">
        <v>0.41546416104873163</v>
      </c>
      <c r="V1012" t="s">
        <v>225</v>
      </c>
      <c r="W1012">
        <v>5</v>
      </c>
      <c r="X1012">
        <v>1968</v>
      </c>
      <c r="Y1012">
        <v>1968</v>
      </c>
      <c r="Z1012" t="s">
        <v>125</v>
      </c>
      <c r="AA1012" t="s">
        <v>126</v>
      </c>
      <c r="AB1012" t="s">
        <v>107</v>
      </c>
      <c r="AC1012" t="s">
        <v>107</v>
      </c>
      <c r="AD1012" t="s">
        <v>129</v>
      </c>
      <c r="AE1012">
        <v>0</v>
      </c>
      <c r="AF1012" t="s">
        <v>110</v>
      </c>
      <c r="AG1012" t="s">
        <v>110</v>
      </c>
      <c r="AH1012" t="s">
        <v>171</v>
      </c>
      <c r="AI1012" t="s">
        <v>110</v>
      </c>
      <c r="AJ1012" t="s">
        <v>110</v>
      </c>
      <c r="AK1012" t="s">
        <v>156</v>
      </c>
      <c r="AL1012" t="s">
        <v>114</v>
      </c>
      <c r="AM1012">
        <v>0</v>
      </c>
      <c r="AN1012" t="s">
        <v>114</v>
      </c>
      <c r="AO1012">
        <v>0</v>
      </c>
      <c r="AP1012">
        <v>1768</v>
      </c>
      <c r="AQ1012">
        <v>1768</v>
      </c>
      <c r="AR1012" t="s">
        <v>115</v>
      </c>
      <c r="AS1012" t="s">
        <v>110</v>
      </c>
      <c r="AT1012" t="s">
        <v>221</v>
      </c>
      <c r="AU1012" t="s">
        <v>117</v>
      </c>
      <c r="AV1012">
        <v>1768</v>
      </c>
      <c r="AW1012">
        <v>0.43759490710914617</v>
      </c>
      <c r="AX1012" t="s">
        <v>118</v>
      </c>
      <c r="AY1012">
        <v>0</v>
      </c>
      <c r="AZ1012">
        <v>0</v>
      </c>
      <c r="BA1012">
        <v>1768</v>
      </c>
      <c r="BB1012">
        <v>0</v>
      </c>
      <c r="BC1012">
        <v>0</v>
      </c>
      <c r="BD1012">
        <v>2</v>
      </c>
      <c r="BE1012">
        <v>0</v>
      </c>
      <c r="BF1012">
        <v>4</v>
      </c>
      <c r="BG1012">
        <v>2</v>
      </c>
      <c r="BH1012" t="s">
        <v>110</v>
      </c>
      <c r="BI1012">
        <v>8</v>
      </c>
      <c r="BJ1012" t="s">
        <v>119</v>
      </c>
      <c r="BK1012">
        <v>0</v>
      </c>
      <c r="BL1012" t="s">
        <v>93</v>
      </c>
      <c r="BM1012" t="s">
        <v>93</v>
      </c>
      <c r="BN1012" t="s">
        <v>93</v>
      </c>
      <c r="BO1012" t="s">
        <v>93</v>
      </c>
      <c r="BP1012">
        <v>0</v>
      </c>
      <c r="BQ1012">
        <v>0</v>
      </c>
      <c r="BR1012" t="s">
        <v>93</v>
      </c>
      <c r="BS1012" t="s">
        <v>93</v>
      </c>
      <c r="BT1012" t="s">
        <v>116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 t="s">
        <v>93</v>
      </c>
      <c r="CB1012" t="s">
        <v>93</v>
      </c>
      <c r="CC1012" t="s">
        <v>93</v>
      </c>
      <c r="CD1012">
        <v>0</v>
      </c>
      <c r="CE1012">
        <v>4</v>
      </c>
      <c r="CF1012">
        <v>2010</v>
      </c>
      <c r="CG1012" t="s">
        <v>122</v>
      </c>
      <c r="CH1012" t="s">
        <v>123</v>
      </c>
      <c r="CI1012">
        <v>136500</v>
      </c>
      <c r="CR1012" t="s">
        <v>124</v>
      </c>
      <c r="CS1012">
        <v>1768</v>
      </c>
    </row>
    <row r="1013" spans="1:97" x14ac:dyDescent="0.3">
      <c r="A1013">
        <v>880</v>
      </c>
      <c r="B1013">
        <v>20</v>
      </c>
      <c r="C1013" t="s">
        <v>91</v>
      </c>
      <c r="D1013" t="s">
        <v>93</v>
      </c>
      <c r="E1013">
        <v>7000</v>
      </c>
      <c r="F1013" t="s">
        <v>92</v>
      </c>
      <c r="G1013" t="s">
        <v>93</v>
      </c>
      <c r="H1013" t="s">
        <v>94</v>
      </c>
      <c r="I1013" t="s">
        <v>95</v>
      </c>
      <c r="J1013" t="s">
        <v>96</v>
      </c>
      <c r="K1013" t="s">
        <v>133</v>
      </c>
      <c r="L1013" t="s">
        <v>98</v>
      </c>
      <c r="M1013" t="s">
        <v>167</v>
      </c>
      <c r="N1013" t="s">
        <v>100</v>
      </c>
      <c r="O1013" t="s">
        <v>101</v>
      </c>
      <c r="P1013" t="s">
        <v>101</v>
      </c>
      <c r="Q1013" t="s">
        <v>102</v>
      </c>
      <c r="R1013" t="s">
        <v>136</v>
      </c>
      <c r="S1013" s="3" t="str">
        <f>VLOOKUP(R1013,'House Style2'!$A$1:$E$9,5,FALSE)</f>
        <v>Above Average</v>
      </c>
      <c r="T1013">
        <v>5</v>
      </c>
      <c r="U1013">
        <v>0.52505602516775163</v>
      </c>
      <c r="V1013" t="s">
        <v>225</v>
      </c>
      <c r="W1013">
        <v>8</v>
      </c>
      <c r="X1013">
        <v>1978</v>
      </c>
      <c r="Y1013">
        <v>2005</v>
      </c>
      <c r="Z1013" t="s">
        <v>105</v>
      </c>
      <c r="AA1013" t="s">
        <v>126</v>
      </c>
      <c r="AB1013" t="s">
        <v>137</v>
      </c>
      <c r="AC1013" t="s">
        <v>137</v>
      </c>
      <c r="AD1013" t="s">
        <v>108</v>
      </c>
      <c r="AE1013">
        <v>90</v>
      </c>
      <c r="AF1013" t="s">
        <v>112</v>
      </c>
      <c r="AG1013" t="s">
        <v>112</v>
      </c>
      <c r="AH1013" t="s">
        <v>171</v>
      </c>
      <c r="AI1013" t="s">
        <v>110</v>
      </c>
      <c r="AJ1013" t="s">
        <v>110</v>
      </c>
      <c r="AK1013" t="s">
        <v>156</v>
      </c>
      <c r="AL1013" t="s">
        <v>151</v>
      </c>
      <c r="AM1013">
        <v>646</v>
      </c>
      <c r="AN1013" t="s">
        <v>114</v>
      </c>
      <c r="AO1013">
        <v>0</v>
      </c>
      <c r="AP1013">
        <v>218</v>
      </c>
      <c r="AQ1013">
        <v>864</v>
      </c>
      <c r="AR1013" t="s">
        <v>115</v>
      </c>
      <c r="AS1013" t="s">
        <v>109</v>
      </c>
      <c r="AT1013" t="s">
        <v>116</v>
      </c>
      <c r="AU1013" t="s">
        <v>117</v>
      </c>
      <c r="AV1013">
        <v>864</v>
      </c>
      <c r="AW1013">
        <v>0.81933655350004542</v>
      </c>
      <c r="AX1013" t="s">
        <v>195</v>
      </c>
      <c r="AY1013">
        <v>0</v>
      </c>
      <c r="AZ1013">
        <v>0</v>
      </c>
      <c r="BA1013">
        <v>864</v>
      </c>
      <c r="BB1013">
        <v>1</v>
      </c>
      <c r="BC1013">
        <v>0</v>
      </c>
      <c r="BD1013">
        <v>1</v>
      </c>
      <c r="BE1013">
        <v>0</v>
      </c>
      <c r="BF1013">
        <v>3</v>
      </c>
      <c r="BG1013">
        <v>1</v>
      </c>
      <c r="BH1013" t="s">
        <v>110</v>
      </c>
      <c r="BI1013">
        <v>6</v>
      </c>
      <c r="BJ1013" t="s">
        <v>119</v>
      </c>
      <c r="BK1013">
        <v>0</v>
      </c>
      <c r="BL1013" t="s">
        <v>93</v>
      </c>
      <c r="BM1013" t="s">
        <v>120</v>
      </c>
      <c r="BN1013">
        <v>1978</v>
      </c>
      <c r="BO1013" t="s">
        <v>114</v>
      </c>
      <c r="BP1013">
        <v>1</v>
      </c>
      <c r="BQ1013">
        <v>336</v>
      </c>
      <c r="BR1013" t="s">
        <v>110</v>
      </c>
      <c r="BS1013" t="s">
        <v>110</v>
      </c>
      <c r="BT1013" t="s">
        <v>116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 t="s">
        <v>93</v>
      </c>
      <c r="CB1013" t="s">
        <v>182</v>
      </c>
      <c r="CC1013" t="s">
        <v>93</v>
      </c>
      <c r="CD1013">
        <v>0</v>
      </c>
      <c r="CE1013">
        <v>7</v>
      </c>
      <c r="CF1013">
        <v>2009</v>
      </c>
      <c r="CG1013" t="s">
        <v>122</v>
      </c>
      <c r="CH1013" t="s">
        <v>123</v>
      </c>
      <c r="CI1013">
        <v>136500</v>
      </c>
      <c r="CR1013">
        <v>864</v>
      </c>
      <c r="CS1013" t="s">
        <v>124</v>
      </c>
    </row>
    <row r="1014" spans="1:97" x14ac:dyDescent="0.3">
      <c r="A1014">
        <v>997</v>
      </c>
      <c r="B1014">
        <v>20</v>
      </c>
      <c r="C1014" t="s">
        <v>91</v>
      </c>
      <c r="D1014" t="s">
        <v>93</v>
      </c>
      <c r="E1014">
        <v>10659</v>
      </c>
      <c r="F1014" t="s">
        <v>92</v>
      </c>
      <c r="G1014" t="s">
        <v>93</v>
      </c>
      <c r="H1014" t="s">
        <v>94</v>
      </c>
      <c r="I1014" t="s">
        <v>95</v>
      </c>
      <c r="J1014" t="s">
        <v>96</v>
      </c>
      <c r="K1014" t="s">
        <v>134</v>
      </c>
      <c r="L1014" t="s">
        <v>98</v>
      </c>
      <c r="M1014" t="s">
        <v>192</v>
      </c>
      <c r="N1014" t="s">
        <v>100</v>
      </c>
      <c r="O1014" t="s">
        <v>101</v>
      </c>
      <c r="P1014" t="s">
        <v>101</v>
      </c>
      <c r="Q1014" t="s">
        <v>102</v>
      </c>
      <c r="R1014" t="s">
        <v>136</v>
      </c>
      <c r="S1014" s="3" t="str">
        <f>VLOOKUP(R1014,'House Style2'!$A$1:$E$9,5,FALSE)</f>
        <v>Above Average</v>
      </c>
      <c r="T1014">
        <v>5</v>
      </c>
      <c r="U1014">
        <v>0.83609963021004308</v>
      </c>
      <c r="V1014" t="s">
        <v>225</v>
      </c>
      <c r="W1014">
        <v>6</v>
      </c>
      <c r="X1014">
        <v>1961</v>
      </c>
      <c r="Y1014">
        <v>1961</v>
      </c>
      <c r="Z1014" t="s">
        <v>125</v>
      </c>
      <c r="AA1014" t="s">
        <v>126</v>
      </c>
      <c r="AB1014" t="s">
        <v>127</v>
      </c>
      <c r="AC1014" t="s">
        <v>127</v>
      </c>
      <c r="AD1014" t="s">
        <v>129</v>
      </c>
      <c r="AE1014">
        <v>0</v>
      </c>
      <c r="AF1014" t="s">
        <v>110</v>
      </c>
      <c r="AG1014" t="s">
        <v>110</v>
      </c>
      <c r="AH1014" t="s">
        <v>171</v>
      </c>
      <c r="AI1014" t="s">
        <v>110</v>
      </c>
      <c r="AJ1014" t="s">
        <v>110</v>
      </c>
      <c r="AK1014" t="s">
        <v>156</v>
      </c>
      <c r="AL1014" t="s">
        <v>172</v>
      </c>
      <c r="AM1014">
        <v>915</v>
      </c>
      <c r="AN1014" t="s">
        <v>114</v>
      </c>
      <c r="AO1014">
        <v>0</v>
      </c>
      <c r="AP1014">
        <v>135</v>
      </c>
      <c r="AQ1014">
        <v>1050</v>
      </c>
      <c r="AR1014" t="s">
        <v>115</v>
      </c>
      <c r="AS1014" t="s">
        <v>110</v>
      </c>
      <c r="AT1014" t="s">
        <v>116</v>
      </c>
      <c r="AU1014" t="s">
        <v>117</v>
      </c>
      <c r="AV1014">
        <v>1050</v>
      </c>
      <c r="AW1014">
        <v>0.56335158699075594</v>
      </c>
      <c r="AX1014" t="s">
        <v>195</v>
      </c>
      <c r="AY1014">
        <v>0</v>
      </c>
      <c r="AZ1014">
        <v>0</v>
      </c>
      <c r="BA1014">
        <v>1050</v>
      </c>
      <c r="BB1014">
        <v>1</v>
      </c>
      <c r="BC1014">
        <v>0</v>
      </c>
      <c r="BD1014">
        <v>1</v>
      </c>
      <c r="BE1014">
        <v>0</v>
      </c>
      <c r="BF1014">
        <v>3</v>
      </c>
      <c r="BG1014">
        <v>1</v>
      </c>
      <c r="BH1014" t="s">
        <v>110</v>
      </c>
      <c r="BI1014">
        <v>6</v>
      </c>
      <c r="BJ1014" t="s">
        <v>119</v>
      </c>
      <c r="BK1014">
        <v>0</v>
      </c>
      <c r="BL1014" t="s">
        <v>93</v>
      </c>
      <c r="BM1014" t="s">
        <v>120</v>
      </c>
      <c r="BN1014">
        <v>1961</v>
      </c>
      <c r="BO1014" t="s">
        <v>114</v>
      </c>
      <c r="BP1014">
        <v>1</v>
      </c>
      <c r="BQ1014">
        <v>368</v>
      </c>
      <c r="BR1014" t="s">
        <v>110</v>
      </c>
      <c r="BS1014" t="s">
        <v>110</v>
      </c>
      <c r="BT1014" t="s">
        <v>116</v>
      </c>
      <c r="BU1014">
        <v>0</v>
      </c>
      <c r="BV1014">
        <v>319</v>
      </c>
      <c r="BW1014">
        <v>0</v>
      </c>
      <c r="BX1014">
        <v>0</v>
      </c>
      <c r="BY1014">
        <v>0</v>
      </c>
      <c r="BZ1014">
        <v>0</v>
      </c>
      <c r="CA1014" t="s">
        <v>93</v>
      </c>
      <c r="CB1014" t="s">
        <v>93</v>
      </c>
      <c r="CC1014" t="s">
        <v>93</v>
      </c>
      <c r="CD1014">
        <v>0</v>
      </c>
      <c r="CE1014">
        <v>1</v>
      </c>
      <c r="CF1014">
        <v>2006</v>
      </c>
      <c r="CG1014" t="s">
        <v>213</v>
      </c>
      <c r="CH1014" t="s">
        <v>123</v>
      </c>
      <c r="CI1014">
        <v>136500</v>
      </c>
      <c r="CR1014">
        <v>1050</v>
      </c>
      <c r="CS1014" t="s">
        <v>124</v>
      </c>
    </row>
    <row r="1015" spans="1:97" x14ac:dyDescent="0.3">
      <c r="A1015">
        <v>1093</v>
      </c>
      <c r="B1015">
        <v>50</v>
      </c>
      <c r="C1015" t="s">
        <v>91</v>
      </c>
      <c r="D1015">
        <v>60</v>
      </c>
      <c r="E1015">
        <v>8400</v>
      </c>
      <c r="F1015" t="s">
        <v>92</v>
      </c>
      <c r="G1015" t="s">
        <v>93</v>
      </c>
      <c r="H1015" t="s">
        <v>141</v>
      </c>
      <c r="I1015" t="s">
        <v>207</v>
      </c>
      <c r="J1015" t="s">
        <v>96</v>
      </c>
      <c r="K1015" t="s">
        <v>134</v>
      </c>
      <c r="L1015" t="s">
        <v>98</v>
      </c>
      <c r="M1015" t="s">
        <v>243</v>
      </c>
      <c r="N1015" t="s">
        <v>203</v>
      </c>
      <c r="O1015" t="s">
        <v>101</v>
      </c>
      <c r="P1015" t="s">
        <v>101</v>
      </c>
      <c r="Q1015" t="s">
        <v>102</v>
      </c>
      <c r="R1015" t="s">
        <v>170</v>
      </c>
      <c r="S1015" s="3" t="str">
        <f>VLOOKUP(R1015,'House Style2'!$A$1:$E$9,5,FALSE)</f>
        <v>Below Average</v>
      </c>
      <c r="T1015">
        <v>6</v>
      </c>
      <c r="U1015">
        <v>0.56612874881781872</v>
      </c>
      <c r="V1015" t="s">
        <v>104</v>
      </c>
      <c r="W1015">
        <v>5</v>
      </c>
      <c r="X1015">
        <v>1925</v>
      </c>
      <c r="Y1015">
        <v>1950</v>
      </c>
      <c r="Z1015" t="s">
        <v>105</v>
      </c>
      <c r="AA1015" t="s">
        <v>126</v>
      </c>
      <c r="AB1015" t="s">
        <v>176</v>
      </c>
      <c r="AC1015" t="s">
        <v>176</v>
      </c>
      <c r="AD1015" t="s">
        <v>129</v>
      </c>
      <c r="AE1015">
        <v>0</v>
      </c>
      <c r="AF1015" t="s">
        <v>110</v>
      </c>
      <c r="AG1015" t="s">
        <v>110</v>
      </c>
      <c r="AH1015" t="s">
        <v>111</v>
      </c>
      <c r="AI1015" t="s">
        <v>110</v>
      </c>
      <c r="AJ1015" t="s">
        <v>110</v>
      </c>
      <c r="AK1015" t="s">
        <v>156</v>
      </c>
      <c r="AL1015" t="s">
        <v>172</v>
      </c>
      <c r="AM1015">
        <v>423</v>
      </c>
      <c r="AN1015" t="s">
        <v>114</v>
      </c>
      <c r="AO1015">
        <v>0</v>
      </c>
      <c r="AP1015">
        <v>758</v>
      </c>
      <c r="AQ1015">
        <v>1181</v>
      </c>
      <c r="AR1015" t="s">
        <v>115</v>
      </c>
      <c r="AS1015" t="s">
        <v>220</v>
      </c>
      <c r="AT1015" t="s">
        <v>116</v>
      </c>
      <c r="AU1015" t="s">
        <v>117</v>
      </c>
      <c r="AV1015">
        <v>1390</v>
      </c>
      <c r="AW1015">
        <v>0.21956160620992404</v>
      </c>
      <c r="AX1015" t="s">
        <v>118</v>
      </c>
      <c r="AY1015">
        <v>304</v>
      </c>
      <c r="AZ1015">
        <v>0</v>
      </c>
      <c r="BA1015">
        <v>1694</v>
      </c>
      <c r="BB1015">
        <v>0</v>
      </c>
      <c r="BC1015">
        <v>0</v>
      </c>
      <c r="BD1015">
        <v>2</v>
      </c>
      <c r="BE1015">
        <v>0</v>
      </c>
      <c r="BF1015">
        <v>4</v>
      </c>
      <c r="BG1015">
        <v>1</v>
      </c>
      <c r="BH1015" t="s">
        <v>110</v>
      </c>
      <c r="BI1015">
        <v>7</v>
      </c>
      <c r="BJ1015" t="s">
        <v>119</v>
      </c>
      <c r="BK1015">
        <v>1</v>
      </c>
      <c r="BL1015" t="s">
        <v>112</v>
      </c>
      <c r="BM1015" t="s">
        <v>164</v>
      </c>
      <c r="BN1015">
        <v>1925</v>
      </c>
      <c r="BO1015" t="s">
        <v>114</v>
      </c>
      <c r="BP1015">
        <v>2</v>
      </c>
      <c r="BQ1015">
        <v>576</v>
      </c>
      <c r="BR1015" t="s">
        <v>110</v>
      </c>
      <c r="BS1015" t="s">
        <v>110</v>
      </c>
      <c r="BT1015" t="s">
        <v>116</v>
      </c>
      <c r="BU1015">
        <v>342</v>
      </c>
      <c r="BV1015">
        <v>0</v>
      </c>
      <c r="BW1015">
        <v>128</v>
      </c>
      <c r="BX1015">
        <v>0</v>
      </c>
      <c r="BY1015">
        <v>0</v>
      </c>
      <c r="BZ1015">
        <v>0</v>
      </c>
      <c r="CA1015" t="s">
        <v>93</v>
      </c>
      <c r="CB1015" t="s">
        <v>93</v>
      </c>
      <c r="CC1015" t="s">
        <v>93</v>
      </c>
      <c r="CD1015">
        <v>0</v>
      </c>
      <c r="CE1015">
        <v>6</v>
      </c>
      <c r="CF1015">
        <v>2008</v>
      </c>
      <c r="CG1015" t="s">
        <v>122</v>
      </c>
      <c r="CH1015" t="s">
        <v>123</v>
      </c>
      <c r="CI1015">
        <v>136500</v>
      </c>
      <c r="CR1015">
        <v>1390</v>
      </c>
      <c r="CS1015" t="s">
        <v>124</v>
      </c>
    </row>
    <row r="1016" spans="1:97" x14ac:dyDescent="0.3">
      <c r="A1016">
        <v>1423</v>
      </c>
      <c r="B1016">
        <v>120</v>
      </c>
      <c r="C1016" t="s">
        <v>158</v>
      </c>
      <c r="D1016">
        <v>37</v>
      </c>
      <c r="E1016">
        <v>4435</v>
      </c>
      <c r="F1016" t="s">
        <v>92</v>
      </c>
      <c r="G1016" t="s">
        <v>93</v>
      </c>
      <c r="H1016" t="s">
        <v>141</v>
      </c>
      <c r="I1016" t="s">
        <v>95</v>
      </c>
      <c r="J1016" t="s">
        <v>96</v>
      </c>
      <c r="K1016" t="s">
        <v>134</v>
      </c>
      <c r="L1016" t="s">
        <v>98</v>
      </c>
      <c r="M1016" t="s">
        <v>167</v>
      </c>
      <c r="N1016" t="s">
        <v>100</v>
      </c>
      <c r="O1016" t="s">
        <v>101</v>
      </c>
      <c r="P1016" t="s">
        <v>101</v>
      </c>
      <c r="Q1016" t="s">
        <v>175</v>
      </c>
      <c r="R1016" t="s">
        <v>136</v>
      </c>
      <c r="S1016" s="3" t="str">
        <f>VLOOKUP(R1016,'House Style2'!$A$1:$E$9,5,FALSE)</f>
        <v>Above Average</v>
      </c>
      <c r="T1016">
        <v>6</v>
      </c>
      <c r="U1016">
        <v>0.13445416022534096</v>
      </c>
      <c r="V1016" t="s">
        <v>104</v>
      </c>
      <c r="W1016">
        <v>5</v>
      </c>
      <c r="X1016">
        <v>2003</v>
      </c>
      <c r="Y1016">
        <v>2003</v>
      </c>
      <c r="Z1016" t="s">
        <v>105</v>
      </c>
      <c r="AA1016" t="s">
        <v>126</v>
      </c>
      <c r="AB1016" t="s">
        <v>137</v>
      </c>
      <c r="AC1016" t="s">
        <v>137</v>
      </c>
      <c r="AD1016" t="s">
        <v>108</v>
      </c>
      <c r="AE1016">
        <v>170</v>
      </c>
      <c r="AF1016" t="s">
        <v>112</v>
      </c>
      <c r="AG1016" t="s">
        <v>110</v>
      </c>
      <c r="AH1016" t="s">
        <v>111</v>
      </c>
      <c r="AI1016" t="s">
        <v>112</v>
      </c>
      <c r="AJ1016" t="s">
        <v>110</v>
      </c>
      <c r="AK1016" t="s">
        <v>130</v>
      </c>
      <c r="AL1016" t="s">
        <v>113</v>
      </c>
      <c r="AM1016">
        <v>686</v>
      </c>
      <c r="AN1016" t="s">
        <v>114</v>
      </c>
      <c r="AO1016">
        <v>0</v>
      </c>
      <c r="AP1016">
        <v>162</v>
      </c>
      <c r="AQ1016">
        <v>848</v>
      </c>
      <c r="AR1016" t="s">
        <v>115</v>
      </c>
      <c r="AS1016" t="s">
        <v>109</v>
      </c>
      <c r="AT1016" t="s">
        <v>116</v>
      </c>
      <c r="AU1016" t="s">
        <v>117</v>
      </c>
      <c r="AV1016">
        <v>848</v>
      </c>
      <c r="AW1016">
        <v>0.88268355394464437</v>
      </c>
      <c r="AX1016" t="s">
        <v>195</v>
      </c>
      <c r="AY1016">
        <v>0</v>
      </c>
      <c r="AZ1016">
        <v>0</v>
      </c>
      <c r="BA1016">
        <v>848</v>
      </c>
      <c r="BB1016">
        <v>1</v>
      </c>
      <c r="BC1016">
        <v>0</v>
      </c>
      <c r="BD1016">
        <v>1</v>
      </c>
      <c r="BE1016">
        <v>0</v>
      </c>
      <c r="BF1016">
        <v>1</v>
      </c>
      <c r="BG1016">
        <v>1</v>
      </c>
      <c r="BH1016" t="s">
        <v>112</v>
      </c>
      <c r="BI1016">
        <v>3</v>
      </c>
      <c r="BJ1016" t="s">
        <v>119</v>
      </c>
      <c r="BK1016">
        <v>0</v>
      </c>
      <c r="BL1016" t="s">
        <v>93</v>
      </c>
      <c r="BM1016" t="s">
        <v>120</v>
      </c>
      <c r="BN1016">
        <v>2003</v>
      </c>
      <c r="BO1016" t="s">
        <v>121</v>
      </c>
      <c r="BP1016">
        <v>2</v>
      </c>
      <c r="BQ1016">
        <v>420</v>
      </c>
      <c r="BR1016" t="s">
        <v>110</v>
      </c>
      <c r="BS1016" t="s">
        <v>110</v>
      </c>
      <c r="BT1016" t="s">
        <v>116</v>
      </c>
      <c r="BU1016">
        <v>140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 t="s">
        <v>93</v>
      </c>
      <c r="CB1016" t="s">
        <v>93</v>
      </c>
      <c r="CC1016" t="s">
        <v>93</v>
      </c>
      <c r="CD1016">
        <v>0</v>
      </c>
      <c r="CE1016">
        <v>3</v>
      </c>
      <c r="CF1016">
        <v>2008</v>
      </c>
      <c r="CG1016" t="s">
        <v>122</v>
      </c>
      <c r="CH1016" t="s">
        <v>123</v>
      </c>
      <c r="CI1016">
        <v>136500</v>
      </c>
      <c r="CR1016">
        <v>848</v>
      </c>
      <c r="CS1016" t="s">
        <v>124</v>
      </c>
    </row>
    <row r="1017" spans="1:97" x14ac:dyDescent="0.3">
      <c r="A1017">
        <v>123</v>
      </c>
      <c r="B1017">
        <v>20</v>
      </c>
      <c r="C1017" t="s">
        <v>91</v>
      </c>
      <c r="D1017">
        <v>75</v>
      </c>
      <c r="E1017">
        <v>9464</v>
      </c>
      <c r="F1017" t="s">
        <v>92</v>
      </c>
      <c r="G1017" t="s">
        <v>93</v>
      </c>
      <c r="H1017" t="s">
        <v>141</v>
      </c>
      <c r="I1017" t="s">
        <v>95</v>
      </c>
      <c r="J1017" t="s">
        <v>96</v>
      </c>
      <c r="K1017" t="s">
        <v>97</v>
      </c>
      <c r="L1017" t="s">
        <v>98</v>
      </c>
      <c r="M1017" t="s">
        <v>192</v>
      </c>
      <c r="N1017" t="s">
        <v>100</v>
      </c>
      <c r="O1017" t="s">
        <v>101</v>
      </c>
      <c r="P1017" t="s">
        <v>101</v>
      </c>
      <c r="Q1017" t="s">
        <v>102</v>
      </c>
      <c r="R1017" t="s">
        <v>136</v>
      </c>
      <c r="S1017" s="3" t="str">
        <f>VLOOKUP(R1017,'House Style2'!$A$1:$E$9,5,FALSE)</f>
        <v>Above Average</v>
      </c>
      <c r="T1017">
        <v>6</v>
      </c>
      <c r="U1017">
        <v>5.9756271140750106E-2</v>
      </c>
      <c r="V1017" t="s">
        <v>104</v>
      </c>
      <c r="W1017">
        <v>7</v>
      </c>
      <c r="X1017">
        <v>1958</v>
      </c>
      <c r="Y1017">
        <v>1958</v>
      </c>
      <c r="Z1017" t="s">
        <v>125</v>
      </c>
      <c r="AA1017" t="s">
        <v>126</v>
      </c>
      <c r="AB1017" t="s">
        <v>176</v>
      </c>
      <c r="AC1017" t="s">
        <v>176</v>
      </c>
      <c r="AD1017" t="s">
        <v>108</v>
      </c>
      <c r="AE1017">
        <v>135</v>
      </c>
      <c r="AF1017" t="s">
        <v>110</v>
      </c>
      <c r="AG1017" t="s">
        <v>112</v>
      </c>
      <c r="AH1017" t="s">
        <v>171</v>
      </c>
      <c r="AI1017" t="s">
        <v>110</v>
      </c>
      <c r="AJ1017" t="s">
        <v>110</v>
      </c>
      <c r="AK1017" t="s">
        <v>156</v>
      </c>
      <c r="AL1017" t="s">
        <v>189</v>
      </c>
      <c r="AM1017">
        <v>570</v>
      </c>
      <c r="AN1017" t="s">
        <v>114</v>
      </c>
      <c r="AO1017">
        <v>0</v>
      </c>
      <c r="AP1017">
        <v>510</v>
      </c>
      <c r="AQ1017">
        <v>1080</v>
      </c>
      <c r="AR1017" t="s">
        <v>115</v>
      </c>
      <c r="AS1017" t="s">
        <v>112</v>
      </c>
      <c r="AT1017" t="s">
        <v>116</v>
      </c>
      <c r="AU1017" t="s">
        <v>117</v>
      </c>
      <c r="AV1017">
        <v>1080</v>
      </c>
      <c r="AW1017">
        <v>0.70667780620245835</v>
      </c>
      <c r="AX1017" t="s">
        <v>195</v>
      </c>
      <c r="AY1017">
        <v>0</v>
      </c>
      <c r="AZ1017">
        <v>0</v>
      </c>
      <c r="BA1017">
        <v>1080</v>
      </c>
      <c r="BB1017">
        <v>0</v>
      </c>
      <c r="BC1017">
        <v>0</v>
      </c>
      <c r="BD1017">
        <v>1</v>
      </c>
      <c r="BE1017">
        <v>0</v>
      </c>
      <c r="BF1017">
        <v>3</v>
      </c>
      <c r="BG1017">
        <v>1</v>
      </c>
      <c r="BH1017" t="s">
        <v>110</v>
      </c>
      <c r="BI1017">
        <v>5</v>
      </c>
      <c r="BJ1017" t="s">
        <v>119</v>
      </c>
      <c r="BK1017">
        <v>0</v>
      </c>
      <c r="BL1017" t="s">
        <v>93</v>
      </c>
      <c r="BM1017" t="s">
        <v>120</v>
      </c>
      <c r="BN1017">
        <v>1958</v>
      </c>
      <c r="BO1017" t="s">
        <v>114</v>
      </c>
      <c r="BP1017">
        <v>1</v>
      </c>
      <c r="BQ1017">
        <v>288</v>
      </c>
      <c r="BR1017" t="s">
        <v>110</v>
      </c>
      <c r="BS1017" t="s">
        <v>110</v>
      </c>
      <c r="BT1017" t="s">
        <v>116</v>
      </c>
      <c r="BU1017">
        <v>0</v>
      </c>
      <c r="BV1017">
        <v>0</v>
      </c>
      <c r="BW1017">
        <v>0</v>
      </c>
      <c r="BX1017">
        <v>0</v>
      </c>
      <c r="BY1017">
        <v>130</v>
      </c>
      <c r="BZ1017">
        <v>0</v>
      </c>
      <c r="CA1017" t="s">
        <v>93</v>
      </c>
      <c r="CB1017" t="s">
        <v>93</v>
      </c>
      <c r="CC1017" t="s">
        <v>93</v>
      </c>
      <c r="CD1017">
        <v>0</v>
      </c>
      <c r="CE1017">
        <v>6</v>
      </c>
      <c r="CF1017">
        <v>2008</v>
      </c>
      <c r="CG1017" t="s">
        <v>122</v>
      </c>
      <c r="CH1017" t="s">
        <v>123</v>
      </c>
      <c r="CI1017">
        <v>136000</v>
      </c>
      <c r="CR1017">
        <v>1080</v>
      </c>
      <c r="CS1017" t="s">
        <v>124</v>
      </c>
    </row>
    <row r="1018" spans="1:97" x14ac:dyDescent="0.3">
      <c r="A1018">
        <v>1388</v>
      </c>
      <c r="B1018">
        <v>50</v>
      </c>
      <c r="C1018" t="s">
        <v>158</v>
      </c>
      <c r="D1018">
        <v>60</v>
      </c>
      <c r="E1018">
        <v>8520</v>
      </c>
      <c r="F1018" t="s">
        <v>92</v>
      </c>
      <c r="G1018" t="s">
        <v>227</v>
      </c>
      <c r="H1018" t="s">
        <v>141</v>
      </c>
      <c r="I1018" t="s">
        <v>95</v>
      </c>
      <c r="J1018" t="s">
        <v>96</v>
      </c>
      <c r="K1018" t="s">
        <v>134</v>
      </c>
      <c r="L1018" t="s">
        <v>98</v>
      </c>
      <c r="M1018" t="s">
        <v>159</v>
      </c>
      <c r="N1018" t="s">
        <v>100</v>
      </c>
      <c r="O1018" t="s">
        <v>160</v>
      </c>
      <c r="P1018" t="s">
        <v>101</v>
      </c>
      <c r="Q1018" t="s">
        <v>102</v>
      </c>
      <c r="R1018" t="s">
        <v>170</v>
      </c>
      <c r="S1018" s="3" t="str">
        <f>VLOOKUP(R1018,'House Style2'!$A$1:$E$9,5,FALSE)</f>
        <v>Below Average</v>
      </c>
      <c r="T1018">
        <v>6</v>
      </c>
      <c r="U1018">
        <v>9.3098965560651115E-2</v>
      </c>
      <c r="V1018" t="s">
        <v>104</v>
      </c>
      <c r="W1018">
        <v>7</v>
      </c>
      <c r="X1018">
        <v>1916</v>
      </c>
      <c r="Y1018">
        <v>1950</v>
      </c>
      <c r="Z1018" t="s">
        <v>105</v>
      </c>
      <c r="AA1018" t="s">
        <v>126</v>
      </c>
      <c r="AB1018" t="s">
        <v>181</v>
      </c>
      <c r="AC1018" t="s">
        <v>181</v>
      </c>
      <c r="AD1018" t="s">
        <v>129</v>
      </c>
      <c r="AE1018">
        <v>0</v>
      </c>
      <c r="AF1018" t="s">
        <v>110</v>
      </c>
      <c r="AG1018" t="s">
        <v>112</v>
      </c>
      <c r="AH1018" t="s">
        <v>162</v>
      </c>
      <c r="AI1018" t="s">
        <v>110</v>
      </c>
      <c r="AJ1018" t="s">
        <v>110</v>
      </c>
      <c r="AK1018" t="s">
        <v>156</v>
      </c>
      <c r="AL1018" t="s">
        <v>172</v>
      </c>
      <c r="AM1018">
        <v>168</v>
      </c>
      <c r="AN1018" t="s">
        <v>210</v>
      </c>
      <c r="AO1018">
        <v>546</v>
      </c>
      <c r="AP1018">
        <v>0</v>
      </c>
      <c r="AQ1018">
        <v>714</v>
      </c>
      <c r="AR1018" t="s">
        <v>187</v>
      </c>
      <c r="AS1018" t="s">
        <v>110</v>
      </c>
      <c r="AT1018" t="s">
        <v>221</v>
      </c>
      <c r="AU1018" t="s">
        <v>117</v>
      </c>
      <c r="AV1018">
        <v>1664</v>
      </c>
      <c r="AW1018">
        <v>0.88291073290425637</v>
      </c>
      <c r="AX1018" t="s">
        <v>118</v>
      </c>
      <c r="AY1018">
        <v>862</v>
      </c>
      <c r="AZ1018">
        <v>0</v>
      </c>
      <c r="BA1018">
        <v>2526</v>
      </c>
      <c r="BB1018">
        <v>0</v>
      </c>
      <c r="BC1018">
        <v>0</v>
      </c>
      <c r="BD1018">
        <v>2</v>
      </c>
      <c r="BE1018">
        <v>0</v>
      </c>
      <c r="BF1018">
        <v>5</v>
      </c>
      <c r="BG1018">
        <v>1</v>
      </c>
      <c r="BH1018" t="s">
        <v>112</v>
      </c>
      <c r="BI1018">
        <v>10</v>
      </c>
      <c r="BJ1018" t="s">
        <v>119</v>
      </c>
      <c r="BK1018">
        <v>1</v>
      </c>
      <c r="BL1018" t="s">
        <v>112</v>
      </c>
      <c r="BM1018" t="s">
        <v>164</v>
      </c>
      <c r="BN1018">
        <v>1916</v>
      </c>
      <c r="BO1018" t="s">
        <v>114</v>
      </c>
      <c r="BP1018">
        <v>1</v>
      </c>
      <c r="BQ1018">
        <v>216</v>
      </c>
      <c r="BR1018" t="s">
        <v>110</v>
      </c>
      <c r="BS1018" t="s">
        <v>110</v>
      </c>
      <c r="BT1018" t="s">
        <v>116</v>
      </c>
      <c r="BU1018">
        <v>88</v>
      </c>
      <c r="BV1018">
        <v>15</v>
      </c>
      <c r="BW1018">
        <v>0</v>
      </c>
      <c r="BX1018">
        <v>0</v>
      </c>
      <c r="BY1018">
        <v>0</v>
      </c>
      <c r="BZ1018">
        <v>0</v>
      </c>
      <c r="CA1018" t="s">
        <v>93</v>
      </c>
      <c r="CB1018" t="s">
        <v>182</v>
      </c>
      <c r="CC1018" t="s">
        <v>93</v>
      </c>
      <c r="CD1018">
        <v>0</v>
      </c>
      <c r="CE1018">
        <v>8</v>
      </c>
      <c r="CF1018">
        <v>2007</v>
      </c>
      <c r="CG1018" t="s">
        <v>197</v>
      </c>
      <c r="CH1018" t="s">
        <v>224</v>
      </c>
      <c r="CI1018">
        <v>136000</v>
      </c>
      <c r="CR1018" t="s">
        <v>124</v>
      </c>
      <c r="CS1018">
        <v>1664</v>
      </c>
    </row>
    <row r="1019" spans="1:97" x14ac:dyDescent="0.3">
      <c r="A1019">
        <v>1451</v>
      </c>
      <c r="B1019">
        <v>90</v>
      </c>
      <c r="C1019" t="s">
        <v>91</v>
      </c>
      <c r="D1019">
        <v>60</v>
      </c>
      <c r="E1019">
        <v>9000</v>
      </c>
      <c r="F1019" t="s">
        <v>92</v>
      </c>
      <c r="G1019" t="s">
        <v>93</v>
      </c>
      <c r="H1019" t="s">
        <v>141</v>
      </c>
      <c r="I1019" t="s">
        <v>95</v>
      </c>
      <c r="J1019" t="s">
        <v>96</v>
      </c>
      <c r="K1019" t="s">
        <v>173</v>
      </c>
      <c r="L1019" t="s">
        <v>98</v>
      </c>
      <c r="M1019" t="s">
        <v>192</v>
      </c>
      <c r="N1019" t="s">
        <v>100</v>
      </c>
      <c r="O1019" t="s">
        <v>101</v>
      </c>
      <c r="P1019" t="s">
        <v>101</v>
      </c>
      <c r="Q1019" t="s">
        <v>240</v>
      </c>
      <c r="R1019" t="s">
        <v>103</v>
      </c>
      <c r="S1019" s="3" t="str">
        <f>VLOOKUP(R1019,'House Style2'!$A$1:$E$9,5,FALSE)</f>
        <v>Above Average</v>
      </c>
      <c r="T1019">
        <v>5</v>
      </c>
      <c r="U1019">
        <v>0.36091225064626098</v>
      </c>
      <c r="V1019" t="s">
        <v>225</v>
      </c>
      <c r="W1019">
        <v>5</v>
      </c>
      <c r="X1019">
        <v>1974</v>
      </c>
      <c r="Y1019">
        <v>1974</v>
      </c>
      <c r="Z1019" t="s">
        <v>105</v>
      </c>
      <c r="AA1019" t="s">
        <v>126</v>
      </c>
      <c r="AB1019" t="s">
        <v>137</v>
      </c>
      <c r="AC1019" t="s">
        <v>137</v>
      </c>
      <c r="AD1019" t="s">
        <v>129</v>
      </c>
      <c r="AE1019">
        <v>0</v>
      </c>
      <c r="AF1019" t="s">
        <v>110</v>
      </c>
      <c r="AG1019" t="s">
        <v>110</v>
      </c>
      <c r="AH1019" t="s">
        <v>171</v>
      </c>
      <c r="AI1019" t="s">
        <v>112</v>
      </c>
      <c r="AJ1019" t="s">
        <v>110</v>
      </c>
      <c r="AK1019" t="s">
        <v>156</v>
      </c>
      <c r="AL1019" t="s">
        <v>114</v>
      </c>
      <c r="AM1019">
        <v>0</v>
      </c>
      <c r="AN1019" t="s">
        <v>114</v>
      </c>
      <c r="AO1019">
        <v>0</v>
      </c>
      <c r="AP1019">
        <v>896</v>
      </c>
      <c r="AQ1019">
        <v>896</v>
      </c>
      <c r="AR1019" t="s">
        <v>115</v>
      </c>
      <c r="AS1019" t="s">
        <v>110</v>
      </c>
      <c r="AT1019" t="s">
        <v>116</v>
      </c>
      <c r="AU1019" t="s">
        <v>117</v>
      </c>
      <c r="AV1019">
        <v>896</v>
      </c>
      <c r="AW1019">
        <v>0.32736833186321368</v>
      </c>
      <c r="AX1019" t="s">
        <v>195</v>
      </c>
      <c r="AY1019">
        <v>896</v>
      </c>
      <c r="AZ1019">
        <v>0</v>
      </c>
      <c r="BA1019">
        <v>1792</v>
      </c>
      <c r="BB1019">
        <v>0</v>
      </c>
      <c r="BC1019">
        <v>0</v>
      </c>
      <c r="BD1019">
        <v>2</v>
      </c>
      <c r="BE1019">
        <v>2</v>
      </c>
      <c r="BF1019">
        <v>4</v>
      </c>
      <c r="BG1019">
        <v>2</v>
      </c>
      <c r="BH1019" t="s">
        <v>110</v>
      </c>
      <c r="BI1019">
        <v>8</v>
      </c>
      <c r="BJ1019" t="s">
        <v>119</v>
      </c>
      <c r="BK1019">
        <v>0</v>
      </c>
      <c r="BL1019" t="s">
        <v>93</v>
      </c>
      <c r="BM1019" t="s">
        <v>93</v>
      </c>
      <c r="BN1019" t="s">
        <v>93</v>
      </c>
      <c r="BO1019" t="s">
        <v>93</v>
      </c>
      <c r="BP1019">
        <v>0</v>
      </c>
      <c r="BQ1019">
        <v>0</v>
      </c>
      <c r="BR1019" t="s">
        <v>93</v>
      </c>
      <c r="BS1019" t="s">
        <v>93</v>
      </c>
      <c r="BT1019" t="s">
        <v>116</v>
      </c>
      <c r="BU1019">
        <v>32</v>
      </c>
      <c r="BV1019">
        <v>45</v>
      </c>
      <c r="BW1019">
        <v>0</v>
      </c>
      <c r="BX1019">
        <v>0</v>
      </c>
      <c r="BY1019">
        <v>0</v>
      </c>
      <c r="BZ1019">
        <v>0</v>
      </c>
      <c r="CA1019" t="s">
        <v>93</v>
      </c>
      <c r="CB1019" t="s">
        <v>93</v>
      </c>
      <c r="CC1019" t="s">
        <v>93</v>
      </c>
      <c r="CD1019">
        <v>0</v>
      </c>
      <c r="CE1019">
        <v>9</v>
      </c>
      <c r="CF1019">
        <v>2009</v>
      </c>
      <c r="CG1019" t="s">
        <v>122</v>
      </c>
      <c r="CH1019" t="s">
        <v>123</v>
      </c>
      <c r="CI1019">
        <v>136000</v>
      </c>
      <c r="CR1019">
        <v>896</v>
      </c>
      <c r="CS1019" t="s">
        <v>124</v>
      </c>
    </row>
    <row r="1020" spans="1:97" x14ac:dyDescent="0.3">
      <c r="A1020">
        <v>570</v>
      </c>
      <c r="B1020">
        <v>90</v>
      </c>
      <c r="C1020" t="s">
        <v>91</v>
      </c>
      <c r="D1020" t="s">
        <v>93</v>
      </c>
      <c r="E1020">
        <v>7032</v>
      </c>
      <c r="F1020" t="s">
        <v>92</v>
      </c>
      <c r="G1020" t="s">
        <v>93</v>
      </c>
      <c r="H1020" t="s">
        <v>94</v>
      </c>
      <c r="I1020" t="s">
        <v>95</v>
      </c>
      <c r="J1020" t="s">
        <v>96</v>
      </c>
      <c r="K1020" t="s">
        <v>97</v>
      </c>
      <c r="L1020" t="s">
        <v>98</v>
      </c>
      <c r="M1020" t="s">
        <v>192</v>
      </c>
      <c r="N1020" t="s">
        <v>100</v>
      </c>
      <c r="O1020" t="s">
        <v>101</v>
      </c>
      <c r="P1020" t="s">
        <v>101</v>
      </c>
      <c r="Q1020" t="s">
        <v>240</v>
      </c>
      <c r="R1020" t="s">
        <v>241</v>
      </c>
      <c r="S1020" s="3" t="str">
        <f>VLOOKUP(R1020,'House Style2'!$A$1:$E$9,5,FALSE)</f>
        <v>Below Average</v>
      </c>
      <c r="T1020">
        <v>5</v>
      </c>
      <c r="U1020">
        <v>0.88069961986751977</v>
      </c>
      <c r="V1020" t="s">
        <v>225</v>
      </c>
      <c r="W1020">
        <v>5</v>
      </c>
      <c r="X1020">
        <v>1979</v>
      </c>
      <c r="Y1020">
        <v>1979</v>
      </c>
      <c r="Z1020" t="s">
        <v>105</v>
      </c>
      <c r="AA1020" t="s">
        <v>126</v>
      </c>
      <c r="AB1020" t="s">
        <v>176</v>
      </c>
      <c r="AC1020" t="s">
        <v>176</v>
      </c>
      <c r="AD1020" t="s">
        <v>129</v>
      </c>
      <c r="AE1020">
        <v>0</v>
      </c>
      <c r="AF1020" t="s">
        <v>110</v>
      </c>
      <c r="AG1020" t="s">
        <v>110</v>
      </c>
      <c r="AH1020" t="s">
        <v>171</v>
      </c>
      <c r="AI1020" t="s">
        <v>112</v>
      </c>
      <c r="AJ1020" t="s">
        <v>110</v>
      </c>
      <c r="AK1020" t="s">
        <v>112</v>
      </c>
      <c r="AL1020" t="s">
        <v>113</v>
      </c>
      <c r="AM1020">
        <v>943</v>
      </c>
      <c r="AN1020" t="s">
        <v>114</v>
      </c>
      <c r="AO1020">
        <v>0</v>
      </c>
      <c r="AP1020">
        <v>0</v>
      </c>
      <c r="AQ1020">
        <v>943</v>
      </c>
      <c r="AR1020" t="s">
        <v>115</v>
      </c>
      <c r="AS1020" t="s">
        <v>110</v>
      </c>
      <c r="AT1020" t="s">
        <v>116</v>
      </c>
      <c r="AU1020" t="s">
        <v>117</v>
      </c>
      <c r="AV1020">
        <v>943</v>
      </c>
      <c r="AW1020">
        <v>2.8855664110386536E-3</v>
      </c>
      <c r="AX1020" t="s">
        <v>195</v>
      </c>
      <c r="AY1020">
        <v>0</v>
      </c>
      <c r="AZ1020">
        <v>0</v>
      </c>
      <c r="BA1020">
        <v>943</v>
      </c>
      <c r="BB1020">
        <v>1</v>
      </c>
      <c r="BC1020">
        <v>0</v>
      </c>
      <c r="BD1020">
        <v>1</v>
      </c>
      <c r="BE1020">
        <v>0</v>
      </c>
      <c r="BF1020">
        <v>2</v>
      </c>
      <c r="BG1020">
        <v>1</v>
      </c>
      <c r="BH1020" t="s">
        <v>110</v>
      </c>
      <c r="BI1020">
        <v>4</v>
      </c>
      <c r="BJ1020" t="s">
        <v>119</v>
      </c>
      <c r="BK1020">
        <v>2</v>
      </c>
      <c r="BL1020" t="s">
        <v>110</v>
      </c>
      <c r="BM1020" t="s">
        <v>164</v>
      </c>
      <c r="BN1020">
        <v>1979</v>
      </c>
      <c r="BO1020" t="s">
        <v>114</v>
      </c>
      <c r="BP1020">
        <v>2</v>
      </c>
      <c r="BQ1020">
        <v>600</v>
      </c>
      <c r="BR1020" t="s">
        <v>110</v>
      </c>
      <c r="BS1020" t="s">
        <v>110</v>
      </c>
      <c r="BT1020" t="s">
        <v>116</v>
      </c>
      <c r="BU1020">
        <v>42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 t="s">
        <v>93</v>
      </c>
      <c r="CB1020" t="s">
        <v>93</v>
      </c>
      <c r="CC1020" t="s">
        <v>93</v>
      </c>
      <c r="CD1020">
        <v>0</v>
      </c>
      <c r="CE1020">
        <v>12</v>
      </c>
      <c r="CF1020">
        <v>2006</v>
      </c>
      <c r="CG1020" t="s">
        <v>122</v>
      </c>
      <c r="CH1020" t="s">
        <v>123</v>
      </c>
      <c r="CI1020">
        <v>135960</v>
      </c>
      <c r="CR1020">
        <v>943</v>
      </c>
      <c r="CS1020" t="s">
        <v>124</v>
      </c>
    </row>
    <row r="1021" spans="1:97" x14ac:dyDescent="0.3">
      <c r="A1021">
        <v>292</v>
      </c>
      <c r="B1021">
        <v>190</v>
      </c>
      <c r="C1021" t="s">
        <v>91</v>
      </c>
      <c r="D1021">
        <v>55</v>
      </c>
      <c r="E1021">
        <v>5687</v>
      </c>
      <c r="F1021" t="s">
        <v>92</v>
      </c>
      <c r="G1021" t="s">
        <v>227</v>
      </c>
      <c r="H1021" t="s">
        <v>141</v>
      </c>
      <c r="I1021" t="s">
        <v>207</v>
      </c>
      <c r="J1021" t="s">
        <v>96</v>
      </c>
      <c r="K1021" t="s">
        <v>134</v>
      </c>
      <c r="L1021" t="s">
        <v>98</v>
      </c>
      <c r="M1021" t="s">
        <v>243</v>
      </c>
      <c r="N1021" t="s">
        <v>203</v>
      </c>
      <c r="O1021" t="s">
        <v>101</v>
      </c>
      <c r="P1021" t="s">
        <v>101</v>
      </c>
      <c r="Q1021" t="s">
        <v>235</v>
      </c>
      <c r="R1021" t="s">
        <v>103</v>
      </c>
      <c r="S1021" s="3" t="str">
        <f>VLOOKUP(R1021,'House Style2'!$A$1:$E$9,5,FALSE)</f>
        <v>Above Average</v>
      </c>
      <c r="T1021">
        <v>5</v>
      </c>
      <c r="U1021">
        <v>0.6169193153915985</v>
      </c>
      <c r="V1021" t="s">
        <v>225</v>
      </c>
      <c r="W1021">
        <v>6</v>
      </c>
      <c r="X1021">
        <v>1912</v>
      </c>
      <c r="Y1021">
        <v>2000</v>
      </c>
      <c r="Z1021" t="s">
        <v>105</v>
      </c>
      <c r="AA1021" t="s">
        <v>126</v>
      </c>
      <c r="AB1021" t="s">
        <v>137</v>
      </c>
      <c r="AC1021" t="s">
        <v>137</v>
      </c>
      <c r="AD1021" t="s">
        <v>129</v>
      </c>
      <c r="AE1021">
        <v>0</v>
      </c>
      <c r="AF1021" t="s">
        <v>110</v>
      </c>
      <c r="AG1021" t="s">
        <v>220</v>
      </c>
      <c r="AH1021" t="s">
        <v>111</v>
      </c>
      <c r="AI1021" t="s">
        <v>110</v>
      </c>
      <c r="AJ1021" t="s">
        <v>220</v>
      </c>
      <c r="AK1021" t="s">
        <v>156</v>
      </c>
      <c r="AL1021" t="s">
        <v>172</v>
      </c>
      <c r="AM1021">
        <v>210</v>
      </c>
      <c r="AN1021" t="s">
        <v>114</v>
      </c>
      <c r="AO1021">
        <v>0</v>
      </c>
      <c r="AP1021">
        <v>570</v>
      </c>
      <c r="AQ1021">
        <v>780</v>
      </c>
      <c r="AR1021" t="s">
        <v>115</v>
      </c>
      <c r="AS1021" t="s">
        <v>109</v>
      </c>
      <c r="AT1021" t="s">
        <v>221</v>
      </c>
      <c r="AU1021" t="s">
        <v>117</v>
      </c>
      <c r="AV1021">
        <v>936</v>
      </c>
      <c r="AW1021">
        <v>0.24250419158422998</v>
      </c>
      <c r="AX1021" t="s">
        <v>195</v>
      </c>
      <c r="AY1021">
        <v>780</v>
      </c>
      <c r="AZ1021">
        <v>0</v>
      </c>
      <c r="BA1021">
        <v>1716</v>
      </c>
      <c r="BB1021">
        <v>1</v>
      </c>
      <c r="BC1021">
        <v>0</v>
      </c>
      <c r="BD1021">
        <v>2</v>
      </c>
      <c r="BE1021">
        <v>0</v>
      </c>
      <c r="BF1021">
        <v>6</v>
      </c>
      <c r="BG1021">
        <v>1</v>
      </c>
      <c r="BH1021" t="s">
        <v>220</v>
      </c>
      <c r="BI1021">
        <v>9</v>
      </c>
      <c r="BJ1021" t="s">
        <v>119</v>
      </c>
      <c r="BK1021">
        <v>0</v>
      </c>
      <c r="BL1021" t="s">
        <v>93</v>
      </c>
      <c r="BM1021" t="s">
        <v>93</v>
      </c>
      <c r="BN1021" t="s">
        <v>93</v>
      </c>
      <c r="BO1021" t="s">
        <v>93</v>
      </c>
      <c r="BP1021">
        <v>0</v>
      </c>
      <c r="BQ1021">
        <v>0</v>
      </c>
      <c r="BR1021" t="s">
        <v>93</v>
      </c>
      <c r="BS1021" t="s">
        <v>93</v>
      </c>
      <c r="BT1021" t="s">
        <v>221</v>
      </c>
      <c r="BU1021">
        <v>0</v>
      </c>
      <c r="BV1021">
        <v>184</v>
      </c>
      <c r="BW1021">
        <v>0</v>
      </c>
      <c r="BX1021">
        <v>0</v>
      </c>
      <c r="BY1021">
        <v>0</v>
      </c>
      <c r="BZ1021">
        <v>0</v>
      </c>
      <c r="CA1021" t="s">
        <v>93</v>
      </c>
      <c r="CB1021" t="s">
        <v>93</v>
      </c>
      <c r="CC1021" t="s">
        <v>93</v>
      </c>
      <c r="CD1021">
        <v>0</v>
      </c>
      <c r="CE1021">
        <v>3</v>
      </c>
      <c r="CF1021">
        <v>2008</v>
      </c>
      <c r="CG1021" t="s">
        <v>122</v>
      </c>
      <c r="CH1021" t="s">
        <v>123</v>
      </c>
      <c r="CI1021">
        <v>135900</v>
      </c>
      <c r="CR1021">
        <v>936</v>
      </c>
      <c r="CS1021" t="s">
        <v>124</v>
      </c>
    </row>
    <row r="1022" spans="1:97" x14ac:dyDescent="0.3">
      <c r="A1022">
        <v>77</v>
      </c>
      <c r="B1022">
        <v>20</v>
      </c>
      <c r="C1022" t="s">
        <v>91</v>
      </c>
      <c r="D1022" t="s">
        <v>93</v>
      </c>
      <c r="E1022">
        <v>8475</v>
      </c>
      <c r="F1022" t="s">
        <v>92</v>
      </c>
      <c r="G1022" t="s">
        <v>93</v>
      </c>
      <c r="H1022" t="s">
        <v>94</v>
      </c>
      <c r="I1022" t="s">
        <v>95</v>
      </c>
      <c r="J1022" t="s">
        <v>96</v>
      </c>
      <c r="K1022" t="s">
        <v>134</v>
      </c>
      <c r="L1022" t="s">
        <v>98</v>
      </c>
      <c r="M1022" t="s">
        <v>192</v>
      </c>
      <c r="N1022" t="s">
        <v>100</v>
      </c>
      <c r="O1022" t="s">
        <v>101</v>
      </c>
      <c r="P1022" t="s">
        <v>101</v>
      </c>
      <c r="Q1022" t="s">
        <v>102</v>
      </c>
      <c r="R1022" t="s">
        <v>136</v>
      </c>
      <c r="S1022" s="3" t="str">
        <f>VLOOKUP(R1022,'House Style2'!$A$1:$E$9,5,FALSE)</f>
        <v>Above Average</v>
      </c>
      <c r="T1022">
        <v>4</v>
      </c>
      <c r="U1022">
        <v>0.30790708023017532</v>
      </c>
      <c r="V1022" t="s">
        <v>225</v>
      </c>
      <c r="W1022">
        <v>7</v>
      </c>
      <c r="X1022">
        <v>1956</v>
      </c>
      <c r="Y1022">
        <v>1956</v>
      </c>
      <c r="Z1022" t="s">
        <v>105</v>
      </c>
      <c r="AA1022" t="s">
        <v>126</v>
      </c>
      <c r="AB1022" t="s">
        <v>137</v>
      </c>
      <c r="AC1022" t="s">
        <v>137</v>
      </c>
      <c r="AD1022" t="s">
        <v>129</v>
      </c>
      <c r="AE1022">
        <v>0</v>
      </c>
      <c r="AF1022" t="s">
        <v>110</v>
      </c>
      <c r="AG1022" t="s">
        <v>110</v>
      </c>
      <c r="AH1022" t="s">
        <v>171</v>
      </c>
      <c r="AI1022" t="s">
        <v>110</v>
      </c>
      <c r="AJ1022" t="s">
        <v>110</v>
      </c>
      <c r="AK1022" t="s">
        <v>156</v>
      </c>
      <c r="AL1022" t="s">
        <v>151</v>
      </c>
      <c r="AM1022">
        <v>228</v>
      </c>
      <c r="AN1022" t="s">
        <v>114</v>
      </c>
      <c r="AO1022">
        <v>0</v>
      </c>
      <c r="AP1022">
        <v>724</v>
      </c>
      <c r="AQ1022">
        <v>952</v>
      </c>
      <c r="AR1022" t="s">
        <v>115</v>
      </c>
      <c r="AS1022" t="s">
        <v>109</v>
      </c>
      <c r="AT1022" t="s">
        <v>116</v>
      </c>
      <c r="AU1022" t="s">
        <v>232</v>
      </c>
      <c r="AV1022">
        <v>952</v>
      </c>
      <c r="AW1022">
        <v>0.61255421609022154</v>
      </c>
      <c r="AX1022" t="s">
        <v>195</v>
      </c>
      <c r="AY1022">
        <v>0</v>
      </c>
      <c r="AZ1022">
        <v>0</v>
      </c>
      <c r="BA1022">
        <v>952</v>
      </c>
      <c r="BB1022">
        <v>0</v>
      </c>
      <c r="BC1022">
        <v>0</v>
      </c>
      <c r="BD1022">
        <v>1</v>
      </c>
      <c r="BE1022">
        <v>0</v>
      </c>
      <c r="BF1022">
        <v>2</v>
      </c>
      <c r="BG1022">
        <v>1</v>
      </c>
      <c r="BH1022" t="s">
        <v>110</v>
      </c>
      <c r="BI1022">
        <v>4</v>
      </c>
      <c r="BJ1022" t="s">
        <v>119</v>
      </c>
      <c r="BK1022">
        <v>0</v>
      </c>
      <c r="BL1022" t="s">
        <v>93</v>
      </c>
      <c r="BM1022" t="s">
        <v>164</v>
      </c>
      <c r="BN1022">
        <v>1956</v>
      </c>
      <c r="BO1022" t="s">
        <v>114</v>
      </c>
      <c r="BP1022">
        <v>1</v>
      </c>
      <c r="BQ1022">
        <v>283</v>
      </c>
      <c r="BR1022" t="s">
        <v>110</v>
      </c>
      <c r="BS1022" t="s">
        <v>110</v>
      </c>
      <c r="BT1022" t="s">
        <v>116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 t="s">
        <v>93</v>
      </c>
      <c r="CB1022" t="s">
        <v>93</v>
      </c>
      <c r="CC1022" t="s">
        <v>93</v>
      </c>
      <c r="CD1022">
        <v>0</v>
      </c>
      <c r="CE1022">
        <v>4</v>
      </c>
      <c r="CF1022">
        <v>2008</v>
      </c>
      <c r="CG1022" t="s">
        <v>122</v>
      </c>
      <c r="CH1022" t="s">
        <v>123</v>
      </c>
      <c r="CI1022">
        <v>135750</v>
      </c>
      <c r="CR1022">
        <v>952</v>
      </c>
      <c r="CS1022" t="s">
        <v>124</v>
      </c>
    </row>
    <row r="1023" spans="1:97" x14ac:dyDescent="0.3">
      <c r="A1023">
        <v>807</v>
      </c>
      <c r="B1023">
        <v>80</v>
      </c>
      <c r="C1023" t="s">
        <v>91</v>
      </c>
      <c r="D1023">
        <v>75</v>
      </c>
      <c r="E1023">
        <v>9750</v>
      </c>
      <c r="F1023" t="s">
        <v>92</v>
      </c>
      <c r="G1023" t="s">
        <v>93</v>
      </c>
      <c r="H1023" t="s">
        <v>141</v>
      </c>
      <c r="I1023" t="s">
        <v>95</v>
      </c>
      <c r="J1023" t="s">
        <v>96</v>
      </c>
      <c r="K1023" t="s">
        <v>134</v>
      </c>
      <c r="L1023" t="s">
        <v>98</v>
      </c>
      <c r="M1023" t="s">
        <v>192</v>
      </c>
      <c r="N1023" t="s">
        <v>100</v>
      </c>
      <c r="O1023" t="s">
        <v>101</v>
      </c>
      <c r="P1023" t="s">
        <v>101</v>
      </c>
      <c r="Q1023" t="s">
        <v>102</v>
      </c>
      <c r="R1023" t="s">
        <v>193</v>
      </c>
      <c r="S1023" s="3" t="str">
        <f>VLOOKUP(R1023,'House Style2'!$A$1:$E$9,5,FALSE)</f>
        <v>Above Average</v>
      </c>
      <c r="T1023">
        <v>5</v>
      </c>
      <c r="U1023">
        <v>0.18234961434727548</v>
      </c>
      <c r="V1023" t="s">
        <v>225</v>
      </c>
      <c r="W1023">
        <v>5</v>
      </c>
      <c r="X1023">
        <v>1967</v>
      </c>
      <c r="Y1023">
        <v>1967</v>
      </c>
      <c r="Z1023" t="s">
        <v>105</v>
      </c>
      <c r="AA1023" t="s">
        <v>126</v>
      </c>
      <c r="AB1023" t="s">
        <v>137</v>
      </c>
      <c r="AC1023" t="s">
        <v>137</v>
      </c>
      <c r="AD1023" t="s">
        <v>129</v>
      </c>
      <c r="AE1023">
        <v>0</v>
      </c>
      <c r="AF1023" t="s">
        <v>110</v>
      </c>
      <c r="AG1023" t="s">
        <v>110</v>
      </c>
      <c r="AH1023" t="s">
        <v>111</v>
      </c>
      <c r="AI1023" t="s">
        <v>110</v>
      </c>
      <c r="AJ1023" t="s">
        <v>110</v>
      </c>
      <c r="AK1023" t="s">
        <v>130</v>
      </c>
      <c r="AL1023" t="s">
        <v>151</v>
      </c>
      <c r="AM1023">
        <v>400</v>
      </c>
      <c r="AN1023" t="s">
        <v>172</v>
      </c>
      <c r="AO1023">
        <v>480</v>
      </c>
      <c r="AP1023">
        <v>100</v>
      </c>
      <c r="AQ1023">
        <v>980</v>
      </c>
      <c r="AR1023" t="s">
        <v>115</v>
      </c>
      <c r="AS1023" t="s">
        <v>112</v>
      </c>
      <c r="AT1023" t="s">
        <v>116</v>
      </c>
      <c r="AU1023" t="s">
        <v>117</v>
      </c>
      <c r="AV1023">
        <v>980</v>
      </c>
      <c r="AW1023">
        <v>0.91759903835900825</v>
      </c>
      <c r="AX1023" t="s">
        <v>195</v>
      </c>
      <c r="AY1023">
        <v>0</v>
      </c>
      <c r="AZ1023">
        <v>0</v>
      </c>
      <c r="BA1023">
        <v>980</v>
      </c>
      <c r="BB1023">
        <v>0</v>
      </c>
      <c r="BC1023">
        <v>0</v>
      </c>
      <c r="BD1023">
        <v>2</v>
      </c>
      <c r="BE1023">
        <v>0</v>
      </c>
      <c r="BF1023">
        <v>3</v>
      </c>
      <c r="BG1023">
        <v>1</v>
      </c>
      <c r="BH1023" t="s">
        <v>110</v>
      </c>
      <c r="BI1023">
        <v>6</v>
      </c>
      <c r="BJ1023" t="s">
        <v>119</v>
      </c>
      <c r="BK1023">
        <v>0</v>
      </c>
      <c r="BL1023" t="s">
        <v>93</v>
      </c>
      <c r="BM1023" t="s">
        <v>120</v>
      </c>
      <c r="BN1023">
        <v>1967</v>
      </c>
      <c r="BO1023" t="s">
        <v>121</v>
      </c>
      <c r="BP1023">
        <v>1</v>
      </c>
      <c r="BQ1023">
        <v>384</v>
      </c>
      <c r="BR1023" t="s">
        <v>110</v>
      </c>
      <c r="BS1023" t="s">
        <v>110</v>
      </c>
      <c r="BT1023" t="s">
        <v>116</v>
      </c>
      <c r="BU1023">
        <v>68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 t="s">
        <v>93</v>
      </c>
      <c r="CB1023" t="s">
        <v>93</v>
      </c>
      <c r="CC1023" t="s">
        <v>93</v>
      </c>
      <c r="CD1023">
        <v>0</v>
      </c>
      <c r="CE1023">
        <v>10</v>
      </c>
      <c r="CF1023">
        <v>2006</v>
      </c>
      <c r="CG1023" t="s">
        <v>122</v>
      </c>
      <c r="CH1023" t="s">
        <v>123</v>
      </c>
      <c r="CI1023">
        <v>135500</v>
      </c>
      <c r="CR1023">
        <v>980</v>
      </c>
      <c r="CS1023" t="s">
        <v>124</v>
      </c>
    </row>
    <row r="1024" spans="1:97" x14ac:dyDescent="0.3">
      <c r="A1024">
        <v>888</v>
      </c>
      <c r="B1024">
        <v>50</v>
      </c>
      <c r="C1024" t="s">
        <v>91</v>
      </c>
      <c r="D1024">
        <v>59</v>
      </c>
      <c r="E1024">
        <v>16466</v>
      </c>
      <c r="F1024" t="s">
        <v>92</v>
      </c>
      <c r="G1024" t="s">
        <v>93</v>
      </c>
      <c r="H1024" t="s">
        <v>94</v>
      </c>
      <c r="I1024" t="s">
        <v>95</v>
      </c>
      <c r="J1024" t="s">
        <v>96</v>
      </c>
      <c r="K1024" t="s">
        <v>134</v>
      </c>
      <c r="L1024" t="s">
        <v>98</v>
      </c>
      <c r="M1024" t="s">
        <v>202</v>
      </c>
      <c r="N1024" t="s">
        <v>203</v>
      </c>
      <c r="O1024" t="s">
        <v>101</v>
      </c>
      <c r="P1024" t="s">
        <v>101</v>
      </c>
      <c r="Q1024" t="s">
        <v>102</v>
      </c>
      <c r="R1024" t="s">
        <v>170</v>
      </c>
      <c r="S1024" s="3" t="str">
        <f>VLOOKUP(R1024,'House Style2'!$A$1:$E$9,5,FALSE)</f>
        <v>Below Average</v>
      </c>
      <c r="T1024">
        <v>5</v>
      </c>
      <c r="U1024">
        <v>0.43219177740962744</v>
      </c>
      <c r="V1024" t="s">
        <v>225</v>
      </c>
      <c r="W1024">
        <v>7</v>
      </c>
      <c r="X1024">
        <v>1955</v>
      </c>
      <c r="Y1024">
        <v>1955</v>
      </c>
      <c r="Z1024" t="s">
        <v>105</v>
      </c>
      <c r="AA1024" t="s">
        <v>126</v>
      </c>
      <c r="AB1024" t="s">
        <v>176</v>
      </c>
      <c r="AC1024" t="s">
        <v>176</v>
      </c>
      <c r="AD1024" t="s">
        <v>129</v>
      </c>
      <c r="AE1024">
        <v>0</v>
      </c>
      <c r="AF1024" t="s">
        <v>110</v>
      </c>
      <c r="AG1024" t="s">
        <v>112</v>
      </c>
      <c r="AH1024" t="s">
        <v>111</v>
      </c>
      <c r="AI1024" t="s">
        <v>110</v>
      </c>
      <c r="AJ1024" t="s">
        <v>110</v>
      </c>
      <c r="AK1024" t="s">
        <v>156</v>
      </c>
      <c r="AL1024" t="s">
        <v>114</v>
      </c>
      <c r="AM1024">
        <v>0</v>
      </c>
      <c r="AN1024" t="s">
        <v>114</v>
      </c>
      <c r="AO1024">
        <v>0</v>
      </c>
      <c r="AP1024">
        <v>816</v>
      </c>
      <c r="AQ1024">
        <v>816</v>
      </c>
      <c r="AR1024" t="s">
        <v>115</v>
      </c>
      <c r="AS1024" t="s">
        <v>110</v>
      </c>
      <c r="AT1024" t="s">
        <v>116</v>
      </c>
      <c r="AU1024" t="s">
        <v>117</v>
      </c>
      <c r="AV1024">
        <v>872</v>
      </c>
      <c r="AW1024">
        <v>0.50609910014389214</v>
      </c>
      <c r="AX1024" t="s">
        <v>195</v>
      </c>
      <c r="AY1024">
        <v>521</v>
      </c>
      <c r="AZ1024">
        <v>0</v>
      </c>
      <c r="BA1024">
        <v>1393</v>
      </c>
      <c r="BB1024">
        <v>0</v>
      </c>
      <c r="BC1024">
        <v>0</v>
      </c>
      <c r="BD1024">
        <v>1</v>
      </c>
      <c r="BE1024">
        <v>1</v>
      </c>
      <c r="BF1024">
        <v>3</v>
      </c>
      <c r="BG1024">
        <v>1</v>
      </c>
      <c r="BH1024" t="s">
        <v>110</v>
      </c>
      <c r="BI1024">
        <v>8</v>
      </c>
      <c r="BJ1024" t="s">
        <v>119</v>
      </c>
      <c r="BK1024">
        <v>0</v>
      </c>
      <c r="BL1024" t="s">
        <v>93</v>
      </c>
      <c r="BM1024" t="s">
        <v>120</v>
      </c>
      <c r="BN1024">
        <v>1955</v>
      </c>
      <c r="BO1024" t="s">
        <v>114</v>
      </c>
      <c r="BP1024">
        <v>1</v>
      </c>
      <c r="BQ1024">
        <v>300</v>
      </c>
      <c r="BR1024" t="s">
        <v>110</v>
      </c>
      <c r="BS1024" t="s">
        <v>110</v>
      </c>
      <c r="BT1024" t="s">
        <v>116</v>
      </c>
      <c r="BU1024">
        <v>121</v>
      </c>
      <c r="BV1024">
        <v>0</v>
      </c>
      <c r="BW1024">
        <v>0</v>
      </c>
      <c r="BX1024">
        <v>0</v>
      </c>
      <c r="BY1024">
        <v>265</v>
      </c>
      <c r="BZ1024">
        <v>0</v>
      </c>
      <c r="CA1024" t="s">
        <v>93</v>
      </c>
      <c r="CB1024" t="s">
        <v>93</v>
      </c>
      <c r="CC1024" t="s">
        <v>93</v>
      </c>
      <c r="CD1024">
        <v>0</v>
      </c>
      <c r="CE1024">
        <v>4</v>
      </c>
      <c r="CF1024">
        <v>2008</v>
      </c>
      <c r="CG1024" t="s">
        <v>122</v>
      </c>
      <c r="CH1024" t="s">
        <v>123</v>
      </c>
      <c r="CI1024">
        <v>135500</v>
      </c>
      <c r="CR1024">
        <v>872</v>
      </c>
      <c r="CS1024" t="s">
        <v>124</v>
      </c>
    </row>
    <row r="1025" spans="1:97" x14ac:dyDescent="0.3">
      <c r="A1025">
        <v>188</v>
      </c>
      <c r="B1025">
        <v>50</v>
      </c>
      <c r="C1025" t="s">
        <v>91</v>
      </c>
      <c r="D1025">
        <v>60</v>
      </c>
      <c r="E1025">
        <v>10410</v>
      </c>
      <c r="F1025" t="s">
        <v>92</v>
      </c>
      <c r="G1025" t="s">
        <v>93</v>
      </c>
      <c r="H1025" t="s">
        <v>141</v>
      </c>
      <c r="I1025" t="s">
        <v>95</v>
      </c>
      <c r="J1025" t="s">
        <v>96</v>
      </c>
      <c r="K1025" t="s">
        <v>134</v>
      </c>
      <c r="L1025" t="s">
        <v>98</v>
      </c>
      <c r="M1025" t="s">
        <v>159</v>
      </c>
      <c r="N1025" t="s">
        <v>100</v>
      </c>
      <c r="O1025" t="s">
        <v>101</v>
      </c>
      <c r="P1025" t="s">
        <v>101</v>
      </c>
      <c r="Q1025" t="s">
        <v>102</v>
      </c>
      <c r="R1025" t="s">
        <v>170</v>
      </c>
      <c r="S1025" s="3" t="str">
        <f>VLOOKUP(R1025,'House Style2'!$A$1:$E$9,5,FALSE)</f>
        <v>Below Average</v>
      </c>
      <c r="T1025">
        <v>5</v>
      </c>
      <c r="U1025">
        <v>0.38806404179172183</v>
      </c>
      <c r="V1025" t="s">
        <v>225</v>
      </c>
      <c r="W1025">
        <v>7</v>
      </c>
      <c r="X1025">
        <v>1916</v>
      </c>
      <c r="Y1025">
        <v>1987</v>
      </c>
      <c r="Z1025" t="s">
        <v>105</v>
      </c>
      <c r="AA1025" t="s">
        <v>126</v>
      </c>
      <c r="AB1025" t="s">
        <v>107</v>
      </c>
      <c r="AC1025" t="s">
        <v>107</v>
      </c>
      <c r="AD1025" t="s">
        <v>129</v>
      </c>
      <c r="AE1025">
        <v>0</v>
      </c>
      <c r="AF1025" t="s">
        <v>110</v>
      </c>
      <c r="AG1025" t="s">
        <v>110</v>
      </c>
      <c r="AH1025" t="s">
        <v>171</v>
      </c>
      <c r="AI1025" t="s">
        <v>220</v>
      </c>
      <c r="AJ1025" t="s">
        <v>110</v>
      </c>
      <c r="AK1025" t="s">
        <v>156</v>
      </c>
      <c r="AL1025" t="s">
        <v>114</v>
      </c>
      <c r="AM1025">
        <v>0</v>
      </c>
      <c r="AN1025" t="s">
        <v>114</v>
      </c>
      <c r="AO1025">
        <v>0</v>
      </c>
      <c r="AP1025">
        <v>660</v>
      </c>
      <c r="AQ1025">
        <v>660</v>
      </c>
      <c r="AR1025" t="s">
        <v>115</v>
      </c>
      <c r="AS1025" t="s">
        <v>109</v>
      </c>
      <c r="AT1025" t="s">
        <v>116</v>
      </c>
      <c r="AU1025" t="s">
        <v>117</v>
      </c>
      <c r="AV1025">
        <v>808</v>
      </c>
      <c r="AW1025">
        <v>0.78989809078339634</v>
      </c>
      <c r="AX1025" t="s">
        <v>195</v>
      </c>
      <c r="AY1025">
        <v>704</v>
      </c>
      <c r="AZ1025">
        <v>144</v>
      </c>
      <c r="BA1025">
        <v>1656</v>
      </c>
      <c r="BB1025">
        <v>0</v>
      </c>
      <c r="BC1025">
        <v>0</v>
      </c>
      <c r="BD1025">
        <v>2</v>
      </c>
      <c r="BE1025">
        <v>1</v>
      </c>
      <c r="BF1025">
        <v>3</v>
      </c>
      <c r="BG1025">
        <v>1</v>
      </c>
      <c r="BH1025" t="s">
        <v>110</v>
      </c>
      <c r="BI1025">
        <v>8</v>
      </c>
      <c r="BJ1025" t="s">
        <v>206</v>
      </c>
      <c r="BK1025">
        <v>0</v>
      </c>
      <c r="BL1025" t="s">
        <v>93</v>
      </c>
      <c r="BM1025" t="s">
        <v>164</v>
      </c>
      <c r="BN1025">
        <v>1916</v>
      </c>
      <c r="BO1025" t="s">
        <v>114</v>
      </c>
      <c r="BP1025">
        <v>1</v>
      </c>
      <c r="BQ1025">
        <v>180</v>
      </c>
      <c r="BR1025" t="s">
        <v>220</v>
      </c>
      <c r="BS1025" t="s">
        <v>220</v>
      </c>
      <c r="BT1025" t="s">
        <v>221</v>
      </c>
      <c r="BU1025">
        <v>0</v>
      </c>
      <c r="BV1025">
        <v>0</v>
      </c>
      <c r="BW1025">
        <v>0</v>
      </c>
      <c r="BX1025">
        <v>140</v>
      </c>
      <c r="BY1025">
        <v>0</v>
      </c>
      <c r="BZ1025">
        <v>0</v>
      </c>
      <c r="CA1025" t="s">
        <v>93</v>
      </c>
      <c r="CB1025" t="s">
        <v>131</v>
      </c>
      <c r="CC1025" t="s">
        <v>93</v>
      </c>
      <c r="CD1025">
        <v>0</v>
      </c>
      <c r="CE1025">
        <v>8</v>
      </c>
      <c r="CF1025">
        <v>2009</v>
      </c>
      <c r="CG1025" t="s">
        <v>122</v>
      </c>
      <c r="CH1025" t="s">
        <v>123</v>
      </c>
      <c r="CI1025">
        <v>135000</v>
      </c>
      <c r="CR1025">
        <v>808</v>
      </c>
      <c r="CS1025" t="s">
        <v>124</v>
      </c>
    </row>
    <row r="1026" spans="1:97" x14ac:dyDescent="0.3">
      <c r="A1026">
        <v>426</v>
      </c>
      <c r="B1026">
        <v>60</v>
      </c>
      <c r="C1026" t="s">
        <v>158</v>
      </c>
      <c r="D1026">
        <v>60</v>
      </c>
      <c r="E1026">
        <v>3378</v>
      </c>
      <c r="F1026" t="s">
        <v>92</v>
      </c>
      <c r="G1026" t="s">
        <v>227</v>
      </c>
      <c r="H1026" t="s">
        <v>141</v>
      </c>
      <c r="I1026" t="s">
        <v>153</v>
      </c>
      <c r="J1026" t="s">
        <v>96</v>
      </c>
      <c r="K1026" t="s">
        <v>134</v>
      </c>
      <c r="L1026" t="s">
        <v>98</v>
      </c>
      <c r="M1026" t="s">
        <v>159</v>
      </c>
      <c r="N1026" t="s">
        <v>100</v>
      </c>
      <c r="O1026" t="s">
        <v>101</v>
      </c>
      <c r="P1026" t="s">
        <v>101</v>
      </c>
      <c r="Q1026" t="s">
        <v>102</v>
      </c>
      <c r="R1026" t="s">
        <v>103</v>
      </c>
      <c r="S1026" s="3" t="str">
        <f>VLOOKUP(R1026,'House Style2'!$A$1:$E$9,5,FALSE)</f>
        <v>Above Average</v>
      </c>
      <c r="T1026">
        <v>7</v>
      </c>
      <c r="U1026">
        <v>0.84971134710658192</v>
      </c>
      <c r="V1026" t="s">
        <v>104</v>
      </c>
      <c r="W1026">
        <v>8</v>
      </c>
      <c r="X1026">
        <v>1946</v>
      </c>
      <c r="Y1026">
        <v>1992</v>
      </c>
      <c r="Z1026" t="s">
        <v>105</v>
      </c>
      <c r="AA1026" t="s">
        <v>126</v>
      </c>
      <c r="AB1026" t="s">
        <v>107</v>
      </c>
      <c r="AC1026" t="s">
        <v>107</v>
      </c>
      <c r="AD1026" t="s">
        <v>129</v>
      </c>
      <c r="AE1026">
        <v>0</v>
      </c>
      <c r="AF1026" t="s">
        <v>110</v>
      </c>
      <c r="AG1026" t="s">
        <v>112</v>
      </c>
      <c r="AH1026" t="s">
        <v>171</v>
      </c>
      <c r="AI1026" t="s">
        <v>110</v>
      </c>
      <c r="AJ1026" t="s">
        <v>110</v>
      </c>
      <c r="AK1026" t="s">
        <v>156</v>
      </c>
      <c r="AL1026" t="s">
        <v>114</v>
      </c>
      <c r="AM1026">
        <v>0</v>
      </c>
      <c r="AN1026" t="s">
        <v>114</v>
      </c>
      <c r="AO1026">
        <v>0</v>
      </c>
      <c r="AP1026">
        <v>651</v>
      </c>
      <c r="AQ1026">
        <v>651</v>
      </c>
      <c r="AR1026" t="s">
        <v>115</v>
      </c>
      <c r="AS1026" t="s">
        <v>112</v>
      </c>
      <c r="AT1026" t="s">
        <v>116</v>
      </c>
      <c r="AU1026" t="s">
        <v>117</v>
      </c>
      <c r="AV1026">
        <v>707</v>
      </c>
      <c r="AW1026">
        <v>0.35989437985435613</v>
      </c>
      <c r="AX1026" t="s">
        <v>195</v>
      </c>
      <c r="AY1026">
        <v>682</v>
      </c>
      <c r="AZ1026">
        <v>0</v>
      </c>
      <c r="BA1026">
        <v>1389</v>
      </c>
      <c r="BB1026">
        <v>0</v>
      </c>
      <c r="BC1026">
        <v>0</v>
      </c>
      <c r="BD1026">
        <v>1</v>
      </c>
      <c r="BE1026">
        <v>1</v>
      </c>
      <c r="BF1026">
        <v>3</v>
      </c>
      <c r="BG1026">
        <v>1</v>
      </c>
      <c r="BH1026" t="s">
        <v>110</v>
      </c>
      <c r="BI1026">
        <v>6</v>
      </c>
      <c r="BJ1026" t="s">
        <v>119</v>
      </c>
      <c r="BK1026">
        <v>2</v>
      </c>
      <c r="BL1026" t="s">
        <v>112</v>
      </c>
      <c r="BM1026" t="s">
        <v>164</v>
      </c>
      <c r="BN1026">
        <v>1947</v>
      </c>
      <c r="BO1026" t="s">
        <v>114</v>
      </c>
      <c r="BP1026">
        <v>1</v>
      </c>
      <c r="BQ1026">
        <v>240</v>
      </c>
      <c r="BR1026" t="s">
        <v>110</v>
      </c>
      <c r="BS1026" t="s">
        <v>110</v>
      </c>
      <c r="BT1026" t="s">
        <v>238</v>
      </c>
      <c r="BU1026">
        <v>0</v>
      </c>
      <c r="BV1026">
        <v>0</v>
      </c>
      <c r="BW1026">
        <v>126</v>
      </c>
      <c r="BX1026">
        <v>0</v>
      </c>
      <c r="BY1026">
        <v>0</v>
      </c>
      <c r="BZ1026">
        <v>0</v>
      </c>
      <c r="CA1026" t="s">
        <v>93</v>
      </c>
      <c r="CB1026" t="s">
        <v>93</v>
      </c>
      <c r="CC1026" t="s">
        <v>93</v>
      </c>
      <c r="CD1026">
        <v>0</v>
      </c>
      <c r="CE1026">
        <v>9</v>
      </c>
      <c r="CF1026">
        <v>2009</v>
      </c>
      <c r="CG1026" t="s">
        <v>122</v>
      </c>
      <c r="CH1026" t="s">
        <v>123</v>
      </c>
      <c r="CI1026">
        <v>135000</v>
      </c>
      <c r="CR1026">
        <v>707</v>
      </c>
      <c r="CS1026" t="s">
        <v>124</v>
      </c>
    </row>
    <row r="1027" spans="1:97" x14ac:dyDescent="0.3">
      <c r="A1027">
        <v>623</v>
      </c>
      <c r="B1027">
        <v>20</v>
      </c>
      <c r="C1027" t="s">
        <v>91</v>
      </c>
      <c r="D1027">
        <v>71</v>
      </c>
      <c r="E1027">
        <v>7064</v>
      </c>
      <c r="F1027" t="s">
        <v>92</v>
      </c>
      <c r="G1027" t="s">
        <v>93</v>
      </c>
      <c r="H1027" t="s">
        <v>141</v>
      </c>
      <c r="I1027" t="s">
        <v>95</v>
      </c>
      <c r="J1027" t="s">
        <v>96</v>
      </c>
      <c r="K1027" t="s">
        <v>134</v>
      </c>
      <c r="L1027" t="s">
        <v>98</v>
      </c>
      <c r="M1027" t="s">
        <v>246</v>
      </c>
      <c r="N1027" t="s">
        <v>203</v>
      </c>
      <c r="O1027" t="s">
        <v>101</v>
      </c>
      <c r="P1027" t="s">
        <v>101</v>
      </c>
      <c r="Q1027" t="s">
        <v>102</v>
      </c>
      <c r="R1027" t="s">
        <v>136</v>
      </c>
      <c r="S1027" s="3" t="str">
        <f>VLOOKUP(R1027,'House Style2'!$A$1:$E$9,5,FALSE)</f>
        <v>Above Average</v>
      </c>
      <c r="T1027">
        <v>5</v>
      </c>
      <c r="U1027">
        <v>0.41024198492480257</v>
      </c>
      <c r="V1027" t="s">
        <v>225</v>
      </c>
      <c r="W1027">
        <v>6</v>
      </c>
      <c r="X1027">
        <v>1977</v>
      </c>
      <c r="Y1027">
        <v>1977</v>
      </c>
      <c r="Z1027" t="s">
        <v>105</v>
      </c>
      <c r="AA1027" t="s">
        <v>126</v>
      </c>
      <c r="AB1027" t="s">
        <v>194</v>
      </c>
      <c r="AC1027" t="s">
        <v>194</v>
      </c>
      <c r="AD1027" t="s">
        <v>108</v>
      </c>
      <c r="AE1027">
        <v>153</v>
      </c>
      <c r="AF1027" t="s">
        <v>110</v>
      </c>
      <c r="AG1027" t="s">
        <v>110</v>
      </c>
      <c r="AH1027" t="s">
        <v>171</v>
      </c>
      <c r="AI1027" t="s">
        <v>110</v>
      </c>
      <c r="AJ1027" t="s">
        <v>110</v>
      </c>
      <c r="AK1027" t="s">
        <v>156</v>
      </c>
      <c r="AL1027" t="s">
        <v>189</v>
      </c>
      <c r="AM1027">
        <v>560</v>
      </c>
      <c r="AN1027" t="s">
        <v>114</v>
      </c>
      <c r="AO1027">
        <v>0</v>
      </c>
      <c r="AP1027">
        <v>420</v>
      </c>
      <c r="AQ1027">
        <v>980</v>
      </c>
      <c r="AR1027" t="s">
        <v>115</v>
      </c>
      <c r="AS1027" t="s">
        <v>110</v>
      </c>
      <c r="AT1027" t="s">
        <v>116</v>
      </c>
      <c r="AU1027" t="s">
        <v>117</v>
      </c>
      <c r="AV1027">
        <v>980</v>
      </c>
      <c r="AW1027">
        <v>8.2548368467121769E-2</v>
      </c>
      <c r="AX1027" t="s">
        <v>195</v>
      </c>
      <c r="AY1027">
        <v>0</v>
      </c>
      <c r="AZ1027">
        <v>0</v>
      </c>
      <c r="BA1027">
        <v>980</v>
      </c>
      <c r="BB1027">
        <v>0</v>
      </c>
      <c r="BC1027">
        <v>0</v>
      </c>
      <c r="BD1027">
        <v>1</v>
      </c>
      <c r="BE1027">
        <v>0</v>
      </c>
      <c r="BF1027">
        <v>3</v>
      </c>
      <c r="BG1027">
        <v>1</v>
      </c>
      <c r="BH1027" t="s">
        <v>110</v>
      </c>
      <c r="BI1027">
        <v>6</v>
      </c>
      <c r="BJ1027" t="s">
        <v>119</v>
      </c>
      <c r="BK1027">
        <v>0</v>
      </c>
      <c r="BL1027" t="s">
        <v>93</v>
      </c>
      <c r="BM1027" t="s">
        <v>164</v>
      </c>
      <c r="BN1027">
        <v>1986</v>
      </c>
      <c r="BO1027" t="s">
        <v>114</v>
      </c>
      <c r="BP1027">
        <v>2</v>
      </c>
      <c r="BQ1027">
        <v>484</v>
      </c>
      <c r="BR1027" t="s">
        <v>110</v>
      </c>
      <c r="BS1027" t="s">
        <v>110</v>
      </c>
      <c r="BT1027" t="s">
        <v>116</v>
      </c>
      <c r="BU1027">
        <v>192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 t="s">
        <v>93</v>
      </c>
      <c r="CB1027" t="s">
        <v>93</v>
      </c>
      <c r="CC1027" t="s">
        <v>93</v>
      </c>
      <c r="CD1027">
        <v>0</v>
      </c>
      <c r="CE1027">
        <v>7</v>
      </c>
      <c r="CF1027">
        <v>2009</v>
      </c>
      <c r="CG1027" t="s">
        <v>122</v>
      </c>
      <c r="CH1027" t="s">
        <v>123</v>
      </c>
      <c r="CI1027">
        <v>135000</v>
      </c>
      <c r="CR1027">
        <v>980</v>
      </c>
      <c r="CS1027" t="s">
        <v>124</v>
      </c>
    </row>
    <row r="1028" spans="1:97" x14ac:dyDescent="0.3">
      <c r="A1028">
        <v>629</v>
      </c>
      <c r="B1028">
        <v>60</v>
      </c>
      <c r="C1028" t="s">
        <v>91</v>
      </c>
      <c r="D1028">
        <v>70</v>
      </c>
      <c r="E1028">
        <v>11606</v>
      </c>
      <c r="F1028" t="s">
        <v>92</v>
      </c>
      <c r="G1028" t="s">
        <v>93</v>
      </c>
      <c r="H1028" t="s">
        <v>94</v>
      </c>
      <c r="I1028" t="s">
        <v>153</v>
      </c>
      <c r="J1028" t="s">
        <v>96</v>
      </c>
      <c r="K1028" t="s">
        <v>134</v>
      </c>
      <c r="L1028" t="s">
        <v>186</v>
      </c>
      <c r="M1028" t="s">
        <v>192</v>
      </c>
      <c r="N1028" t="s">
        <v>100</v>
      </c>
      <c r="O1028" t="s">
        <v>101</v>
      </c>
      <c r="P1028" t="s">
        <v>101</v>
      </c>
      <c r="Q1028" t="s">
        <v>102</v>
      </c>
      <c r="R1028" t="s">
        <v>103</v>
      </c>
      <c r="S1028" s="3" t="str">
        <f>VLOOKUP(R1028,'House Style2'!$A$1:$E$9,5,FALSE)</f>
        <v>Above Average</v>
      </c>
      <c r="T1028">
        <v>5</v>
      </c>
      <c r="U1028">
        <v>0.98942136913784118</v>
      </c>
      <c r="V1028" t="s">
        <v>225</v>
      </c>
      <c r="W1028">
        <v>5</v>
      </c>
      <c r="X1028">
        <v>1969</v>
      </c>
      <c r="Y1028">
        <v>1969</v>
      </c>
      <c r="Z1028" t="s">
        <v>105</v>
      </c>
      <c r="AA1028" t="s">
        <v>126</v>
      </c>
      <c r="AB1028" t="s">
        <v>194</v>
      </c>
      <c r="AC1028" t="s">
        <v>194</v>
      </c>
      <c r="AD1028" t="s">
        <v>108</v>
      </c>
      <c r="AE1028">
        <v>192</v>
      </c>
      <c r="AF1028" t="s">
        <v>110</v>
      </c>
      <c r="AG1028" t="s">
        <v>110</v>
      </c>
      <c r="AH1028" t="s">
        <v>111</v>
      </c>
      <c r="AI1028" t="s">
        <v>112</v>
      </c>
      <c r="AJ1028" t="s">
        <v>110</v>
      </c>
      <c r="AK1028" t="s">
        <v>130</v>
      </c>
      <c r="AL1028" t="s">
        <v>172</v>
      </c>
      <c r="AM1028">
        <v>650</v>
      </c>
      <c r="AN1028" t="s">
        <v>114</v>
      </c>
      <c r="AO1028">
        <v>0</v>
      </c>
      <c r="AP1028">
        <v>390</v>
      </c>
      <c r="AQ1028">
        <v>1040</v>
      </c>
      <c r="AR1028" t="s">
        <v>115</v>
      </c>
      <c r="AS1028" t="s">
        <v>110</v>
      </c>
      <c r="AT1028" t="s">
        <v>116</v>
      </c>
      <c r="AU1028" t="s">
        <v>117</v>
      </c>
      <c r="AV1028">
        <v>1040</v>
      </c>
      <c r="AW1028">
        <v>7.467375462834247E-2</v>
      </c>
      <c r="AX1028" t="s">
        <v>195</v>
      </c>
      <c r="AY1028">
        <v>1040</v>
      </c>
      <c r="AZ1028">
        <v>0</v>
      </c>
      <c r="BA1028">
        <v>2080</v>
      </c>
      <c r="BB1028">
        <v>0</v>
      </c>
      <c r="BC1028">
        <v>1</v>
      </c>
      <c r="BD1028">
        <v>1</v>
      </c>
      <c r="BE1028">
        <v>2</v>
      </c>
      <c r="BF1028">
        <v>5</v>
      </c>
      <c r="BG1028">
        <v>1</v>
      </c>
      <c r="BH1028" t="s">
        <v>220</v>
      </c>
      <c r="BI1028">
        <v>9</v>
      </c>
      <c r="BJ1028" t="s">
        <v>119</v>
      </c>
      <c r="BK1028">
        <v>2</v>
      </c>
      <c r="BL1028" t="s">
        <v>110</v>
      </c>
      <c r="BM1028" t="s">
        <v>120</v>
      </c>
      <c r="BN1028">
        <v>1969</v>
      </c>
      <c r="BO1028" t="s">
        <v>114</v>
      </c>
      <c r="BP1028">
        <v>2</v>
      </c>
      <c r="BQ1028">
        <v>504</v>
      </c>
      <c r="BR1028" t="s">
        <v>110</v>
      </c>
      <c r="BS1028" t="s">
        <v>110</v>
      </c>
      <c r="BT1028" t="s">
        <v>116</v>
      </c>
      <c r="BU1028">
        <v>335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 t="s">
        <v>93</v>
      </c>
      <c r="CB1028" t="s">
        <v>93</v>
      </c>
      <c r="CC1028" t="s">
        <v>93</v>
      </c>
      <c r="CD1028">
        <v>0</v>
      </c>
      <c r="CE1028">
        <v>9</v>
      </c>
      <c r="CF1028">
        <v>2007</v>
      </c>
      <c r="CG1028" t="s">
        <v>122</v>
      </c>
      <c r="CH1028" t="s">
        <v>224</v>
      </c>
      <c r="CI1028">
        <v>135000</v>
      </c>
      <c r="CR1028">
        <v>1040</v>
      </c>
      <c r="CS1028" t="s">
        <v>124</v>
      </c>
    </row>
    <row r="1029" spans="1:97" x14ac:dyDescent="0.3">
      <c r="A1029">
        <v>654</v>
      </c>
      <c r="B1029">
        <v>50</v>
      </c>
      <c r="C1029" t="s">
        <v>158</v>
      </c>
      <c r="D1029">
        <v>60</v>
      </c>
      <c r="E1029">
        <v>10320</v>
      </c>
      <c r="F1029" t="s">
        <v>92</v>
      </c>
      <c r="G1029" t="s">
        <v>227</v>
      </c>
      <c r="H1029" t="s">
        <v>141</v>
      </c>
      <c r="I1029" t="s">
        <v>95</v>
      </c>
      <c r="J1029" t="s">
        <v>96</v>
      </c>
      <c r="K1029" t="s">
        <v>134</v>
      </c>
      <c r="L1029" t="s">
        <v>98</v>
      </c>
      <c r="M1029" t="s">
        <v>254</v>
      </c>
      <c r="N1029" t="s">
        <v>203</v>
      </c>
      <c r="O1029" t="s">
        <v>101</v>
      </c>
      <c r="P1029" t="s">
        <v>101</v>
      </c>
      <c r="Q1029" t="s">
        <v>102</v>
      </c>
      <c r="R1029" t="s">
        <v>170</v>
      </c>
      <c r="S1029" s="3" t="str">
        <f>VLOOKUP(R1029,'House Style2'!$A$1:$E$9,5,FALSE)</f>
        <v>Below Average</v>
      </c>
      <c r="T1029">
        <v>6</v>
      </c>
      <c r="U1029">
        <v>0.33615261641110161</v>
      </c>
      <c r="V1029" t="s">
        <v>104</v>
      </c>
      <c r="W1029">
        <v>7</v>
      </c>
      <c r="X1029">
        <v>1906</v>
      </c>
      <c r="Y1029">
        <v>1995</v>
      </c>
      <c r="Z1029" t="s">
        <v>105</v>
      </c>
      <c r="AA1029" t="s">
        <v>126</v>
      </c>
      <c r="AB1029" t="s">
        <v>176</v>
      </c>
      <c r="AC1029" t="s">
        <v>176</v>
      </c>
      <c r="AD1029" t="s">
        <v>129</v>
      </c>
      <c r="AE1029">
        <v>0</v>
      </c>
      <c r="AF1029" t="s">
        <v>110</v>
      </c>
      <c r="AG1029" t="s">
        <v>110</v>
      </c>
      <c r="AH1029" t="s">
        <v>171</v>
      </c>
      <c r="AI1029" t="s">
        <v>110</v>
      </c>
      <c r="AJ1029" t="s">
        <v>110</v>
      </c>
      <c r="AK1029" t="s">
        <v>156</v>
      </c>
      <c r="AL1029" t="s">
        <v>114</v>
      </c>
      <c r="AM1029">
        <v>0</v>
      </c>
      <c r="AN1029" t="s">
        <v>114</v>
      </c>
      <c r="AO1029">
        <v>0</v>
      </c>
      <c r="AP1029">
        <v>756</v>
      </c>
      <c r="AQ1029">
        <v>756</v>
      </c>
      <c r="AR1029" t="s">
        <v>115</v>
      </c>
      <c r="AS1029" t="s">
        <v>109</v>
      </c>
      <c r="AT1029" t="s">
        <v>116</v>
      </c>
      <c r="AU1029" t="s">
        <v>117</v>
      </c>
      <c r="AV1029">
        <v>756</v>
      </c>
      <c r="AW1029">
        <v>8.5381248264530196E-2</v>
      </c>
      <c r="AX1029" t="s">
        <v>195</v>
      </c>
      <c r="AY1029">
        <v>713</v>
      </c>
      <c r="AZ1029">
        <v>0</v>
      </c>
      <c r="BA1029">
        <v>1469</v>
      </c>
      <c r="BB1029">
        <v>0</v>
      </c>
      <c r="BC1029">
        <v>0</v>
      </c>
      <c r="BD1029">
        <v>1</v>
      </c>
      <c r="BE1029">
        <v>0</v>
      </c>
      <c r="BF1029">
        <v>3</v>
      </c>
      <c r="BG1029">
        <v>1</v>
      </c>
      <c r="BH1029" t="s">
        <v>110</v>
      </c>
      <c r="BI1029">
        <v>7</v>
      </c>
      <c r="BJ1029" t="s">
        <v>119</v>
      </c>
      <c r="BK1029">
        <v>0</v>
      </c>
      <c r="BL1029" t="s">
        <v>93</v>
      </c>
      <c r="BM1029" t="s">
        <v>164</v>
      </c>
      <c r="BN1029">
        <v>1906</v>
      </c>
      <c r="BO1029" t="s">
        <v>114</v>
      </c>
      <c r="BP1029">
        <v>1</v>
      </c>
      <c r="BQ1029">
        <v>216</v>
      </c>
      <c r="BR1029" t="s">
        <v>110</v>
      </c>
      <c r="BS1029" t="s">
        <v>110</v>
      </c>
      <c r="BT1029" t="s">
        <v>116</v>
      </c>
      <c r="BU1029">
        <v>57</v>
      </c>
      <c r="BV1029">
        <v>0</v>
      </c>
      <c r="BW1029">
        <v>239</v>
      </c>
      <c r="BX1029">
        <v>0</v>
      </c>
      <c r="BY1029">
        <v>0</v>
      </c>
      <c r="BZ1029">
        <v>0</v>
      </c>
      <c r="CA1029" t="s">
        <v>93</v>
      </c>
      <c r="CB1029" t="s">
        <v>131</v>
      </c>
      <c r="CC1029" t="s">
        <v>93</v>
      </c>
      <c r="CD1029">
        <v>0</v>
      </c>
      <c r="CE1029">
        <v>6</v>
      </c>
      <c r="CF1029">
        <v>2008</v>
      </c>
      <c r="CG1029" t="s">
        <v>122</v>
      </c>
      <c r="CH1029" t="s">
        <v>123</v>
      </c>
      <c r="CI1029">
        <v>135000</v>
      </c>
      <c r="CR1029">
        <v>756</v>
      </c>
      <c r="CS1029" t="s">
        <v>124</v>
      </c>
    </row>
    <row r="1030" spans="1:97" x14ac:dyDescent="0.3">
      <c r="A1030">
        <v>724</v>
      </c>
      <c r="B1030">
        <v>50</v>
      </c>
      <c r="C1030" t="s">
        <v>91</v>
      </c>
      <c r="D1030">
        <v>60</v>
      </c>
      <c r="E1030">
        <v>8172</v>
      </c>
      <c r="F1030" t="s">
        <v>92</v>
      </c>
      <c r="G1030" t="s">
        <v>93</v>
      </c>
      <c r="H1030" t="s">
        <v>141</v>
      </c>
      <c r="I1030" t="s">
        <v>95</v>
      </c>
      <c r="J1030" t="s">
        <v>96</v>
      </c>
      <c r="K1030" t="s">
        <v>134</v>
      </c>
      <c r="L1030" t="s">
        <v>98</v>
      </c>
      <c r="M1030" t="s">
        <v>202</v>
      </c>
      <c r="N1030" t="s">
        <v>203</v>
      </c>
      <c r="O1030" t="s">
        <v>101</v>
      </c>
      <c r="P1030" t="s">
        <v>101</v>
      </c>
      <c r="Q1030" t="s">
        <v>102</v>
      </c>
      <c r="R1030" t="s">
        <v>170</v>
      </c>
      <c r="S1030" s="3" t="str">
        <f>VLOOKUP(R1030,'House Style2'!$A$1:$E$9,5,FALSE)</f>
        <v>Below Average</v>
      </c>
      <c r="T1030">
        <v>4</v>
      </c>
      <c r="U1030">
        <v>0.75555577664635998</v>
      </c>
      <c r="V1030" t="s">
        <v>225</v>
      </c>
      <c r="W1030">
        <v>6</v>
      </c>
      <c r="X1030">
        <v>1954</v>
      </c>
      <c r="Y1030">
        <v>1972</v>
      </c>
      <c r="Z1030" t="s">
        <v>105</v>
      </c>
      <c r="AA1030" t="s">
        <v>126</v>
      </c>
      <c r="AB1030" t="s">
        <v>176</v>
      </c>
      <c r="AC1030" t="s">
        <v>176</v>
      </c>
      <c r="AD1030" t="s">
        <v>129</v>
      </c>
      <c r="AE1030">
        <v>0</v>
      </c>
      <c r="AF1030" t="s">
        <v>110</v>
      </c>
      <c r="AG1030" t="s">
        <v>110</v>
      </c>
      <c r="AH1030" t="s">
        <v>111</v>
      </c>
      <c r="AI1030" t="s">
        <v>110</v>
      </c>
      <c r="AJ1030" t="s">
        <v>110</v>
      </c>
      <c r="AK1030" t="s">
        <v>156</v>
      </c>
      <c r="AL1030" t="s">
        <v>114</v>
      </c>
      <c r="AM1030">
        <v>0</v>
      </c>
      <c r="AN1030" t="s">
        <v>114</v>
      </c>
      <c r="AO1030">
        <v>0</v>
      </c>
      <c r="AP1030">
        <v>941</v>
      </c>
      <c r="AQ1030">
        <v>941</v>
      </c>
      <c r="AR1030" t="s">
        <v>115</v>
      </c>
      <c r="AS1030" t="s">
        <v>109</v>
      </c>
      <c r="AT1030" t="s">
        <v>116</v>
      </c>
      <c r="AU1030" t="s">
        <v>117</v>
      </c>
      <c r="AV1030">
        <v>997</v>
      </c>
      <c r="AW1030">
        <v>8.9119067504065286E-2</v>
      </c>
      <c r="AX1030" t="s">
        <v>195</v>
      </c>
      <c r="AY1030">
        <v>473</v>
      </c>
      <c r="AZ1030">
        <v>0</v>
      </c>
      <c r="BA1030">
        <v>1470</v>
      </c>
      <c r="BB1030">
        <v>0</v>
      </c>
      <c r="BC1030">
        <v>0</v>
      </c>
      <c r="BD1030">
        <v>2</v>
      </c>
      <c r="BE1030">
        <v>0</v>
      </c>
      <c r="BF1030">
        <v>4</v>
      </c>
      <c r="BG1030">
        <v>1</v>
      </c>
      <c r="BH1030" t="s">
        <v>110</v>
      </c>
      <c r="BI1030">
        <v>7</v>
      </c>
      <c r="BJ1030" t="s">
        <v>119</v>
      </c>
      <c r="BK1030">
        <v>0</v>
      </c>
      <c r="BL1030" t="s">
        <v>93</v>
      </c>
      <c r="BM1030" t="s">
        <v>164</v>
      </c>
      <c r="BN1030">
        <v>1958</v>
      </c>
      <c r="BO1030" t="s">
        <v>114</v>
      </c>
      <c r="BP1030">
        <v>1</v>
      </c>
      <c r="BQ1030">
        <v>548</v>
      </c>
      <c r="BR1030" t="s">
        <v>110</v>
      </c>
      <c r="BS1030" t="s">
        <v>110</v>
      </c>
      <c r="BT1030" t="s">
        <v>116</v>
      </c>
      <c r="BU1030">
        <v>0</v>
      </c>
      <c r="BV1030">
        <v>0</v>
      </c>
      <c r="BW1030">
        <v>0</v>
      </c>
      <c r="BX1030">
        <v>0</v>
      </c>
      <c r="BY1030">
        <v>156</v>
      </c>
      <c r="BZ1030">
        <v>0</v>
      </c>
      <c r="CA1030" t="s">
        <v>93</v>
      </c>
      <c r="CB1030" t="s">
        <v>93</v>
      </c>
      <c r="CC1030" t="s">
        <v>93</v>
      </c>
      <c r="CD1030">
        <v>0</v>
      </c>
      <c r="CE1030">
        <v>5</v>
      </c>
      <c r="CF1030">
        <v>2008</v>
      </c>
      <c r="CG1030" t="s">
        <v>122</v>
      </c>
      <c r="CH1030" t="s">
        <v>123</v>
      </c>
      <c r="CI1030">
        <v>135000</v>
      </c>
      <c r="CR1030">
        <v>997</v>
      </c>
      <c r="CS1030" t="s">
        <v>124</v>
      </c>
    </row>
    <row r="1031" spans="1:97" x14ac:dyDescent="0.3">
      <c r="A1031">
        <v>780</v>
      </c>
      <c r="B1031">
        <v>90</v>
      </c>
      <c r="C1031" t="s">
        <v>91</v>
      </c>
      <c r="D1031">
        <v>78</v>
      </c>
      <c r="E1031">
        <v>10530</v>
      </c>
      <c r="F1031" t="s">
        <v>92</v>
      </c>
      <c r="G1031" t="s">
        <v>93</v>
      </c>
      <c r="H1031" t="s">
        <v>141</v>
      </c>
      <c r="I1031" t="s">
        <v>95</v>
      </c>
      <c r="J1031" t="s">
        <v>96</v>
      </c>
      <c r="K1031" t="s">
        <v>134</v>
      </c>
      <c r="L1031" t="s">
        <v>98</v>
      </c>
      <c r="M1031" t="s">
        <v>218</v>
      </c>
      <c r="N1031" t="s">
        <v>203</v>
      </c>
      <c r="O1031" t="s">
        <v>101</v>
      </c>
      <c r="P1031" t="s">
        <v>101</v>
      </c>
      <c r="Q1031" t="s">
        <v>240</v>
      </c>
      <c r="R1031" t="s">
        <v>241</v>
      </c>
      <c r="S1031" s="3" t="str">
        <f>VLOOKUP(R1031,'House Style2'!$A$1:$E$9,5,FALSE)</f>
        <v>Below Average</v>
      </c>
      <c r="T1031">
        <v>6</v>
      </c>
      <c r="U1031">
        <v>0.46256424168830923</v>
      </c>
      <c r="V1031" t="s">
        <v>104</v>
      </c>
      <c r="W1031">
        <v>5</v>
      </c>
      <c r="X1031">
        <v>1977</v>
      </c>
      <c r="Y1031">
        <v>1977</v>
      </c>
      <c r="Z1031" t="s">
        <v>105</v>
      </c>
      <c r="AA1031" t="s">
        <v>126</v>
      </c>
      <c r="AB1031" t="s">
        <v>194</v>
      </c>
      <c r="AC1031" t="s">
        <v>128</v>
      </c>
      <c r="AD1031" t="s">
        <v>108</v>
      </c>
      <c r="AE1031">
        <v>90</v>
      </c>
      <c r="AF1031" t="s">
        <v>110</v>
      </c>
      <c r="AG1031" t="s">
        <v>110</v>
      </c>
      <c r="AH1031" t="s">
        <v>171</v>
      </c>
      <c r="AI1031" t="s">
        <v>112</v>
      </c>
      <c r="AJ1031" t="s">
        <v>110</v>
      </c>
      <c r="AK1031" t="s">
        <v>112</v>
      </c>
      <c r="AL1031" t="s">
        <v>113</v>
      </c>
      <c r="AM1031">
        <v>975</v>
      </c>
      <c r="AN1031" t="s">
        <v>114</v>
      </c>
      <c r="AO1031">
        <v>0</v>
      </c>
      <c r="AP1031">
        <v>0</v>
      </c>
      <c r="AQ1031">
        <v>975</v>
      </c>
      <c r="AR1031" t="s">
        <v>115</v>
      </c>
      <c r="AS1031" t="s">
        <v>110</v>
      </c>
      <c r="AT1031" t="s">
        <v>116</v>
      </c>
      <c r="AU1031" t="s">
        <v>117</v>
      </c>
      <c r="AV1031">
        <v>1004</v>
      </c>
      <c r="AW1031">
        <v>0.26687112893105103</v>
      </c>
      <c r="AX1031" t="s">
        <v>195</v>
      </c>
      <c r="AY1031">
        <v>0</v>
      </c>
      <c r="AZ1031">
        <v>0</v>
      </c>
      <c r="BA1031">
        <v>1004</v>
      </c>
      <c r="BB1031">
        <v>1</v>
      </c>
      <c r="BC1031">
        <v>0</v>
      </c>
      <c r="BD1031">
        <v>1</v>
      </c>
      <c r="BE1031">
        <v>0</v>
      </c>
      <c r="BF1031">
        <v>2</v>
      </c>
      <c r="BG1031">
        <v>1</v>
      </c>
      <c r="BH1031" t="s">
        <v>110</v>
      </c>
      <c r="BI1031">
        <v>4</v>
      </c>
      <c r="BJ1031" t="s">
        <v>119</v>
      </c>
      <c r="BK1031">
        <v>0</v>
      </c>
      <c r="BL1031" t="s">
        <v>93</v>
      </c>
      <c r="BM1031" t="s">
        <v>120</v>
      </c>
      <c r="BN1031">
        <v>1977</v>
      </c>
      <c r="BO1031" t="s">
        <v>114</v>
      </c>
      <c r="BP1031">
        <v>2</v>
      </c>
      <c r="BQ1031">
        <v>504</v>
      </c>
      <c r="BR1031" t="s">
        <v>110</v>
      </c>
      <c r="BS1031" t="s">
        <v>110</v>
      </c>
      <c r="BT1031" t="s">
        <v>116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 t="s">
        <v>93</v>
      </c>
      <c r="CB1031" t="s">
        <v>93</v>
      </c>
      <c r="CC1031" t="s">
        <v>93</v>
      </c>
      <c r="CD1031">
        <v>0</v>
      </c>
      <c r="CE1031">
        <v>5</v>
      </c>
      <c r="CF1031">
        <v>2006</v>
      </c>
      <c r="CG1031" t="s">
        <v>122</v>
      </c>
      <c r="CH1031" t="s">
        <v>123</v>
      </c>
      <c r="CI1031">
        <v>135000</v>
      </c>
      <c r="CR1031">
        <v>1004</v>
      </c>
      <c r="CS1031" t="s">
        <v>124</v>
      </c>
    </row>
    <row r="1032" spans="1:97" x14ac:dyDescent="0.3">
      <c r="A1032">
        <v>900</v>
      </c>
      <c r="B1032">
        <v>20</v>
      </c>
      <c r="C1032" t="s">
        <v>91</v>
      </c>
      <c r="D1032">
        <v>65</v>
      </c>
      <c r="E1032">
        <v>6993</v>
      </c>
      <c r="F1032" t="s">
        <v>92</v>
      </c>
      <c r="G1032" t="s">
        <v>93</v>
      </c>
      <c r="H1032" t="s">
        <v>141</v>
      </c>
      <c r="I1032" t="s">
        <v>95</v>
      </c>
      <c r="J1032" t="s">
        <v>96</v>
      </c>
      <c r="K1032" t="s">
        <v>134</v>
      </c>
      <c r="L1032" t="s">
        <v>98</v>
      </c>
      <c r="M1032" t="s">
        <v>246</v>
      </c>
      <c r="N1032" t="s">
        <v>203</v>
      </c>
      <c r="O1032" t="s">
        <v>230</v>
      </c>
      <c r="P1032" t="s">
        <v>101</v>
      </c>
      <c r="Q1032" t="s">
        <v>102</v>
      </c>
      <c r="R1032" t="s">
        <v>136</v>
      </c>
      <c r="S1032" s="3" t="str">
        <f>VLOOKUP(R1032,'House Style2'!$A$1:$E$9,5,FALSE)</f>
        <v>Above Average</v>
      </c>
      <c r="T1032">
        <v>5</v>
      </c>
      <c r="U1032">
        <v>4.2018875762006913E-2</v>
      </c>
      <c r="V1032" t="s">
        <v>225</v>
      </c>
      <c r="W1032">
        <v>7</v>
      </c>
      <c r="X1032">
        <v>1961</v>
      </c>
      <c r="Y1032">
        <v>1994</v>
      </c>
      <c r="Z1032" t="s">
        <v>105</v>
      </c>
      <c r="AA1032" t="s">
        <v>126</v>
      </c>
      <c r="AB1032" t="s">
        <v>107</v>
      </c>
      <c r="AC1032" t="s">
        <v>194</v>
      </c>
      <c r="AD1032" t="s">
        <v>129</v>
      </c>
      <c r="AE1032">
        <v>0</v>
      </c>
      <c r="AF1032" t="s">
        <v>110</v>
      </c>
      <c r="AG1032" t="s">
        <v>110</v>
      </c>
      <c r="AH1032" t="s">
        <v>171</v>
      </c>
      <c r="AI1032" t="s">
        <v>110</v>
      </c>
      <c r="AJ1032" t="s">
        <v>110</v>
      </c>
      <c r="AK1032" t="s">
        <v>156</v>
      </c>
      <c r="AL1032" t="s">
        <v>189</v>
      </c>
      <c r="AM1032">
        <v>465</v>
      </c>
      <c r="AN1032" t="s">
        <v>114</v>
      </c>
      <c r="AO1032">
        <v>0</v>
      </c>
      <c r="AP1032">
        <v>447</v>
      </c>
      <c r="AQ1032">
        <v>912</v>
      </c>
      <c r="AR1032" t="s">
        <v>115</v>
      </c>
      <c r="AS1032" t="s">
        <v>110</v>
      </c>
      <c r="AT1032" t="s">
        <v>116</v>
      </c>
      <c r="AU1032" t="s">
        <v>117</v>
      </c>
      <c r="AV1032">
        <v>1236</v>
      </c>
      <c r="AW1032">
        <v>0.22704915359825484</v>
      </c>
      <c r="AX1032" t="s">
        <v>118</v>
      </c>
      <c r="AY1032">
        <v>0</v>
      </c>
      <c r="AZ1032">
        <v>0</v>
      </c>
      <c r="BA1032">
        <v>1236</v>
      </c>
      <c r="BB1032">
        <v>0</v>
      </c>
      <c r="BC1032">
        <v>0</v>
      </c>
      <c r="BD1032">
        <v>1</v>
      </c>
      <c r="BE1032">
        <v>0</v>
      </c>
      <c r="BF1032">
        <v>3</v>
      </c>
      <c r="BG1032">
        <v>1</v>
      </c>
      <c r="BH1032" t="s">
        <v>110</v>
      </c>
      <c r="BI1032">
        <v>6</v>
      </c>
      <c r="BJ1032" t="s">
        <v>119</v>
      </c>
      <c r="BK1032">
        <v>1</v>
      </c>
      <c r="BL1032" t="s">
        <v>110</v>
      </c>
      <c r="BM1032" t="s">
        <v>120</v>
      </c>
      <c r="BN1032">
        <v>1961</v>
      </c>
      <c r="BO1032" t="s">
        <v>114</v>
      </c>
      <c r="BP1032">
        <v>1</v>
      </c>
      <c r="BQ1032">
        <v>288</v>
      </c>
      <c r="BR1032" t="s">
        <v>110</v>
      </c>
      <c r="BS1032" t="s">
        <v>110</v>
      </c>
      <c r="BT1032" t="s">
        <v>116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 t="s">
        <v>93</v>
      </c>
      <c r="CB1032" t="s">
        <v>93</v>
      </c>
      <c r="CC1032" t="s">
        <v>93</v>
      </c>
      <c r="CD1032">
        <v>0</v>
      </c>
      <c r="CE1032">
        <v>6</v>
      </c>
      <c r="CF1032">
        <v>2006</v>
      </c>
      <c r="CG1032" t="s">
        <v>122</v>
      </c>
      <c r="CH1032" t="s">
        <v>123</v>
      </c>
      <c r="CI1032">
        <v>135000</v>
      </c>
      <c r="CR1032">
        <v>1236</v>
      </c>
      <c r="CS1032" t="s">
        <v>124</v>
      </c>
    </row>
    <row r="1033" spans="1:97" x14ac:dyDescent="0.3">
      <c r="A1033">
        <v>918</v>
      </c>
      <c r="B1033">
        <v>20</v>
      </c>
      <c r="C1033" t="s">
        <v>91</v>
      </c>
      <c r="D1033" t="s">
        <v>93</v>
      </c>
      <c r="E1033">
        <v>17140</v>
      </c>
      <c r="F1033" t="s">
        <v>92</v>
      </c>
      <c r="G1033" t="s">
        <v>93</v>
      </c>
      <c r="H1033" t="s">
        <v>141</v>
      </c>
      <c r="I1033" t="s">
        <v>95</v>
      </c>
      <c r="J1033" t="s">
        <v>96</v>
      </c>
      <c r="K1033" t="s">
        <v>134</v>
      </c>
      <c r="L1033" t="s">
        <v>98</v>
      </c>
      <c r="M1033" t="s">
        <v>202</v>
      </c>
      <c r="N1033" t="s">
        <v>203</v>
      </c>
      <c r="O1033" t="s">
        <v>101</v>
      </c>
      <c r="P1033" t="s">
        <v>101</v>
      </c>
      <c r="Q1033" t="s">
        <v>102</v>
      </c>
      <c r="R1033" t="s">
        <v>136</v>
      </c>
      <c r="S1033" s="3" t="str">
        <f>VLOOKUP(R1033,'House Style2'!$A$1:$E$9,5,FALSE)</f>
        <v>Above Average</v>
      </c>
      <c r="T1033">
        <v>4</v>
      </c>
      <c r="U1033">
        <v>0.49714786560307234</v>
      </c>
      <c r="V1033" t="s">
        <v>225</v>
      </c>
      <c r="W1033">
        <v>6</v>
      </c>
      <c r="X1033">
        <v>1956</v>
      </c>
      <c r="Y1033">
        <v>1956</v>
      </c>
      <c r="Z1033" t="s">
        <v>105</v>
      </c>
      <c r="AA1033" t="s">
        <v>126</v>
      </c>
      <c r="AB1033" t="s">
        <v>137</v>
      </c>
      <c r="AC1033" t="s">
        <v>137</v>
      </c>
      <c r="AD1033" t="s">
        <v>129</v>
      </c>
      <c r="AE1033">
        <v>0</v>
      </c>
      <c r="AF1033" t="s">
        <v>110</v>
      </c>
      <c r="AG1033" t="s">
        <v>110</v>
      </c>
      <c r="AH1033" t="s">
        <v>171</v>
      </c>
      <c r="AI1033" t="s">
        <v>110</v>
      </c>
      <c r="AJ1033" t="s">
        <v>110</v>
      </c>
      <c r="AK1033" t="s">
        <v>156</v>
      </c>
      <c r="AL1033" t="s">
        <v>151</v>
      </c>
      <c r="AM1033">
        <v>1059</v>
      </c>
      <c r="AN1033" t="s">
        <v>114</v>
      </c>
      <c r="AO1033">
        <v>0</v>
      </c>
      <c r="AP1033">
        <v>75</v>
      </c>
      <c r="AQ1033">
        <v>1134</v>
      </c>
      <c r="AR1033" t="s">
        <v>115</v>
      </c>
      <c r="AS1033" t="s">
        <v>109</v>
      </c>
      <c r="AT1033" t="s">
        <v>116</v>
      </c>
      <c r="AU1033" t="s">
        <v>232</v>
      </c>
      <c r="AV1033">
        <v>1229</v>
      </c>
      <c r="AW1033">
        <v>0.80360142449985472</v>
      </c>
      <c r="AX1033" t="s">
        <v>118</v>
      </c>
      <c r="AY1033">
        <v>0</v>
      </c>
      <c r="AZ1033">
        <v>0</v>
      </c>
      <c r="BA1033">
        <v>1229</v>
      </c>
      <c r="BB1033">
        <v>0</v>
      </c>
      <c r="BC1033">
        <v>0</v>
      </c>
      <c r="BD1033">
        <v>1</v>
      </c>
      <c r="BE1033">
        <v>0</v>
      </c>
      <c r="BF1033">
        <v>3</v>
      </c>
      <c r="BG1033">
        <v>1</v>
      </c>
      <c r="BH1033" t="s">
        <v>110</v>
      </c>
      <c r="BI1033">
        <v>6</v>
      </c>
      <c r="BJ1033" t="s">
        <v>119</v>
      </c>
      <c r="BK1033">
        <v>0</v>
      </c>
      <c r="BL1033" t="s">
        <v>93</v>
      </c>
      <c r="BM1033" t="s">
        <v>120</v>
      </c>
      <c r="BN1033">
        <v>1956</v>
      </c>
      <c r="BO1033" t="s">
        <v>143</v>
      </c>
      <c r="BP1033">
        <v>1</v>
      </c>
      <c r="BQ1033">
        <v>284</v>
      </c>
      <c r="BR1033" t="s">
        <v>110</v>
      </c>
      <c r="BS1033" t="s">
        <v>110</v>
      </c>
      <c r="BT1033" t="s">
        <v>116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 t="s">
        <v>93</v>
      </c>
      <c r="CB1033" t="s">
        <v>93</v>
      </c>
      <c r="CC1033" t="s">
        <v>93</v>
      </c>
      <c r="CD1033">
        <v>0</v>
      </c>
      <c r="CE1033">
        <v>4</v>
      </c>
      <c r="CF1033">
        <v>2009</v>
      </c>
      <c r="CG1033" t="s">
        <v>122</v>
      </c>
      <c r="CH1033" t="s">
        <v>123</v>
      </c>
      <c r="CI1033">
        <v>135000</v>
      </c>
      <c r="CR1033">
        <v>1229</v>
      </c>
      <c r="CS1033" t="s">
        <v>124</v>
      </c>
    </row>
    <row r="1034" spans="1:97" x14ac:dyDescent="0.3">
      <c r="A1034">
        <v>968</v>
      </c>
      <c r="B1034">
        <v>20</v>
      </c>
      <c r="C1034" t="s">
        <v>91</v>
      </c>
      <c r="D1034" t="s">
        <v>93</v>
      </c>
      <c r="E1034">
        <v>7390</v>
      </c>
      <c r="F1034" t="s">
        <v>92</v>
      </c>
      <c r="G1034" t="s">
        <v>93</v>
      </c>
      <c r="H1034" t="s">
        <v>94</v>
      </c>
      <c r="I1034" t="s">
        <v>95</v>
      </c>
      <c r="J1034" t="s">
        <v>96</v>
      </c>
      <c r="K1034" t="s">
        <v>134</v>
      </c>
      <c r="L1034" t="s">
        <v>98</v>
      </c>
      <c r="M1034" t="s">
        <v>192</v>
      </c>
      <c r="N1034" t="s">
        <v>100</v>
      </c>
      <c r="O1034" t="s">
        <v>101</v>
      </c>
      <c r="P1034" t="s">
        <v>101</v>
      </c>
      <c r="Q1034" t="s">
        <v>102</v>
      </c>
      <c r="R1034" t="s">
        <v>136</v>
      </c>
      <c r="S1034" s="3" t="str">
        <f>VLOOKUP(R1034,'House Style2'!$A$1:$E$9,5,FALSE)</f>
        <v>Above Average</v>
      </c>
      <c r="T1034">
        <v>5</v>
      </c>
      <c r="U1034">
        <v>0.37226347953459149</v>
      </c>
      <c r="V1034" t="s">
        <v>225</v>
      </c>
      <c r="W1034">
        <v>7</v>
      </c>
      <c r="X1034">
        <v>1955</v>
      </c>
      <c r="Y1034">
        <v>1955</v>
      </c>
      <c r="Z1034" t="s">
        <v>125</v>
      </c>
      <c r="AA1034" t="s">
        <v>126</v>
      </c>
      <c r="AB1034" t="s">
        <v>127</v>
      </c>
      <c r="AC1034" t="s">
        <v>127</v>
      </c>
      <c r="AD1034" t="s">
        <v>108</v>
      </c>
      <c r="AE1034">
        <v>151</v>
      </c>
      <c r="AF1034" t="s">
        <v>110</v>
      </c>
      <c r="AG1034" t="s">
        <v>110</v>
      </c>
      <c r="AH1034" t="s">
        <v>171</v>
      </c>
      <c r="AI1034" t="s">
        <v>110</v>
      </c>
      <c r="AJ1034" t="s">
        <v>110</v>
      </c>
      <c r="AK1034" t="s">
        <v>156</v>
      </c>
      <c r="AL1034" t="s">
        <v>151</v>
      </c>
      <c r="AM1034">
        <v>902</v>
      </c>
      <c r="AN1034" t="s">
        <v>114</v>
      </c>
      <c r="AO1034">
        <v>0</v>
      </c>
      <c r="AP1034">
        <v>196</v>
      </c>
      <c r="AQ1034">
        <v>1098</v>
      </c>
      <c r="AR1034" t="s">
        <v>115</v>
      </c>
      <c r="AS1034" t="s">
        <v>110</v>
      </c>
      <c r="AT1034" t="s">
        <v>116</v>
      </c>
      <c r="AU1034" t="s">
        <v>117</v>
      </c>
      <c r="AV1034">
        <v>1098</v>
      </c>
      <c r="AW1034">
        <v>0.29340088454139002</v>
      </c>
      <c r="AX1034" t="s">
        <v>118</v>
      </c>
      <c r="AY1034">
        <v>0</v>
      </c>
      <c r="AZ1034">
        <v>0</v>
      </c>
      <c r="BA1034">
        <v>1098</v>
      </c>
      <c r="BB1034">
        <v>1</v>
      </c>
      <c r="BC1034">
        <v>0</v>
      </c>
      <c r="BD1034">
        <v>1</v>
      </c>
      <c r="BE1034">
        <v>0</v>
      </c>
      <c r="BF1034">
        <v>3</v>
      </c>
      <c r="BG1034">
        <v>1</v>
      </c>
      <c r="BH1034" t="s">
        <v>110</v>
      </c>
      <c r="BI1034">
        <v>6</v>
      </c>
      <c r="BJ1034" t="s">
        <v>119</v>
      </c>
      <c r="BK1034">
        <v>0</v>
      </c>
      <c r="BL1034" t="s">
        <v>93</v>
      </c>
      <c r="BM1034" t="s">
        <v>120</v>
      </c>
      <c r="BN1034">
        <v>1955</v>
      </c>
      <c r="BO1034" t="s">
        <v>114</v>
      </c>
      <c r="BP1034">
        <v>1</v>
      </c>
      <c r="BQ1034">
        <v>260</v>
      </c>
      <c r="BR1034" t="s">
        <v>110</v>
      </c>
      <c r="BS1034" t="s">
        <v>110</v>
      </c>
      <c r="BT1034" t="s">
        <v>116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 t="s">
        <v>93</v>
      </c>
      <c r="CB1034" t="s">
        <v>93</v>
      </c>
      <c r="CC1034" t="s">
        <v>93</v>
      </c>
      <c r="CD1034">
        <v>0</v>
      </c>
      <c r="CE1034">
        <v>7</v>
      </c>
      <c r="CF1034">
        <v>2008</v>
      </c>
      <c r="CG1034" t="s">
        <v>122</v>
      </c>
      <c r="CH1034" t="s">
        <v>123</v>
      </c>
      <c r="CI1034">
        <v>135000</v>
      </c>
      <c r="CR1034">
        <v>1098</v>
      </c>
      <c r="CS1034" t="s">
        <v>124</v>
      </c>
    </row>
    <row r="1035" spans="1:97" x14ac:dyDescent="0.3">
      <c r="A1035">
        <v>971</v>
      </c>
      <c r="B1035">
        <v>50</v>
      </c>
      <c r="C1035" t="s">
        <v>91</v>
      </c>
      <c r="D1035">
        <v>60</v>
      </c>
      <c r="E1035">
        <v>10800</v>
      </c>
      <c r="F1035" t="s">
        <v>92</v>
      </c>
      <c r="G1035" t="s">
        <v>93</v>
      </c>
      <c r="H1035" t="s">
        <v>141</v>
      </c>
      <c r="I1035" t="s">
        <v>95</v>
      </c>
      <c r="J1035" t="s">
        <v>96</v>
      </c>
      <c r="K1035" t="s">
        <v>134</v>
      </c>
      <c r="L1035" t="s">
        <v>98</v>
      </c>
      <c r="M1035" t="s">
        <v>192</v>
      </c>
      <c r="N1035" t="s">
        <v>100</v>
      </c>
      <c r="O1035" t="s">
        <v>101</v>
      </c>
      <c r="P1035" t="s">
        <v>101</v>
      </c>
      <c r="Q1035" t="s">
        <v>102</v>
      </c>
      <c r="R1035" t="s">
        <v>170</v>
      </c>
      <c r="S1035" s="3" t="str">
        <f>VLOOKUP(R1035,'House Style2'!$A$1:$E$9,5,FALSE)</f>
        <v>Below Average</v>
      </c>
      <c r="T1035">
        <v>4</v>
      </c>
      <c r="U1035">
        <v>0.61991977766401651</v>
      </c>
      <c r="V1035" t="s">
        <v>225</v>
      </c>
      <c r="W1035">
        <v>4</v>
      </c>
      <c r="X1035">
        <v>1949</v>
      </c>
      <c r="Y1035">
        <v>1950</v>
      </c>
      <c r="Z1035" t="s">
        <v>105</v>
      </c>
      <c r="AA1035" t="s">
        <v>126</v>
      </c>
      <c r="AB1035" t="s">
        <v>236</v>
      </c>
      <c r="AC1035" t="s">
        <v>236</v>
      </c>
      <c r="AD1035" t="s">
        <v>129</v>
      </c>
      <c r="AE1035">
        <v>0</v>
      </c>
      <c r="AF1035" t="s">
        <v>110</v>
      </c>
      <c r="AG1035" t="s">
        <v>110</v>
      </c>
      <c r="AH1035" t="s">
        <v>171</v>
      </c>
      <c r="AI1035" t="s">
        <v>110</v>
      </c>
      <c r="AJ1035" t="s">
        <v>110</v>
      </c>
      <c r="AK1035" t="s">
        <v>156</v>
      </c>
      <c r="AL1035" t="s">
        <v>114</v>
      </c>
      <c r="AM1035">
        <v>0</v>
      </c>
      <c r="AN1035" t="s">
        <v>114</v>
      </c>
      <c r="AO1035">
        <v>0</v>
      </c>
      <c r="AP1035">
        <v>720</v>
      </c>
      <c r="AQ1035">
        <v>720</v>
      </c>
      <c r="AR1035" t="s">
        <v>115</v>
      </c>
      <c r="AS1035" t="s">
        <v>110</v>
      </c>
      <c r="AT1035" t="s">
        <v>221</v>
      </c>
      <c r="AU1035" t="s">
        <v>232</v>
      </c>
      <c r="AV1035">
        <v>720</v>
      </c>
      <c r="AW1035">
        <v>0.96098156161525505</v>
      </c>
      <c r="AX1035" t="s">
        <v>195</v>
      </c>
      <c r="AY1035">
        <v>472</v>
      </c>
      <c r="AZ1035">
        <v>0</v>
      </c>
      <c r="BA1035">
        <v>1192</v>
      </c>
      <c r="BB1035">
        <v>0</v>
      </c>
      <c r="BC1035">
        <v>0</v>
      </c>
      <c r="BD1035">
        <v>1</v>
      </c>
      <c r="BE1035">
        <v>1</v>
      </c>
      <c r="BF1035">
        <v>4</v>
      </c>
      <c r="BG1035">
        <v>1</v>
      </c>
      <c r="BH1035" t="s">
        <v>110</v>
      </c>
      <c r="BI1035">
        <v>6</v>
      </c>
      <c r="BJ1035" t="s">
        <v>119</v>
      </c>
      <c r="BK1035">
        <v>0</v>
      </c>
      <c r="BL1035" t="s">
        <v>93</v>
      </c>
      <c r="BM1035" t="s">
        <v>93</v>
      </c>
      <c r="BN1035" t="s">
        <v>93</v>
      </c>
      <c r="BO1035" t="s">
        <v>93</v>
      </c>
      <c r="BP1035">
        <v>0</v>
      </c>
      <c r="BQ1035">
        <v>0</v>
      </c>
      <c r="BR1035" t="s">
        <v>93</v>
      </c>
      <c r="BS1035" t="s">
        <v>93</v>
      </c>
      <c r="BT1035" t="s">
        <v>116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 t="s">
        <v>93</v>
      </c>
      <c r="CB1035" t="s">
        <v>93</v>
      </c>
      <c r="CC1035" t="s">
        <v>93</v>
      </c>
      <c r="CD1035">
        <v>0</v>
      </c>
      <c r="CE1035">
        <v>12</v>
      </c>
      <c r="CF1035">
        <v>2006</v>
      </c>
      <c r="CG1035" t="s">
        <v>122</v>
      </c>
      <c r="CH1035" t="s">
        <v>132</v>
      </c>
      <c r="CI1035">
        <v>135000</v>
      </c>
      <c r="CR1035">
        <v>720</v>
      </c>
      <c r="CS1035" t="s">
        <v>124</v>
      </c>
    </row>
    <row r="1036" spans="1:97" x14ac:dyDescent="0.3">
      <c r="A1036">
        <v>1011</v>
      </c>
      <c r="B1036">
        <v>50</v>
      </c>
      <c r="C1036" t="s">
        <v>91</v>
      </c>
      <c r="D1036">
        <v>115</v>
      </c>
      <c r="E1036">
        <v>21286</v>
      </c>
      <c r="F1036" t="s">
        <v>92</v>
      </c>
      <c r="G1036" t="s">
        <v>93</v>
      </c>
      <c r="H1036" t="s">
        <v>141</v>
      </c>
      <c r="I1036" t="s">
        <v>95</v>
      </c>
      <c r="J1036" t="s">
        <v>96</v>
      </c>
      <c r="K1036" t="s">
        <v>134</v>
      </c>
      <c r="L1036" t="s">
        <v>98</v>
      </c>
      <c r="M1036" t="s">
        <v>246</v>
      </c>
      <c r="N1036" t="s">
        <v>203</v>
      </c>
      <c r="O1036" t="s">
        <v>101</v>
      </c>
      <c r="P1036" t="s">
        <v>101</v>
      </c>
      <c r="Q1036" t="s">
        <v>102</v>
      </c>
      <c r="R1036" t="s">
        <v>170</v>
      </c>
      <c r="S1036" s="3" t="str">
        <f>VLOOKUP(R1036,'House Style2'!$A$1:$E$9,5,FALSE)</f>
        <v>Below Average</v>
      </c>
      <c r="T1036">
        <v>5</v>
      </c>
      <c r="U1036">
        <v>0.15591148742075556</v>
      </c>
      <c r="V1036" t="s">
        <v>225</v>
      </c>
      <c r="W1036">
        <v>5</v>
      </c>
      <c r="X1036">
        <v>1948</v>
      </c>
      <c r="Y1036">
        <v>1950</v>
      </c>
      <c r="Z1036" t="s">
        <v>105</v>
      </c>
      <c r="AA1036" t="s">
        <v>126</v>
      </c>
      <c r="AB1036" t="s">
        <v>127</v>
      </c>
      <c r="AC1036" t="s">
        <v>127</v>
      </c>
      <c r="AD1036" t="s">
        <v>129</v>
      </c>
      <c r="AE1036">
        <v>0</v>
      </c>
      <c r="AF1036" t="s">
        <v>110</v>
      </c>
      <c r="AG1036" t="s">
        <v>110</v>
      </c>
      <c r="AH1036" t="s">
        <v>171</v>
      </c>
      <c r="AI1036" t="s">
        <v>110</v>
      </c>
      <c r="AJ1036" t="s">
        <v>110</v>
      </c>
      <c r="AK1036" t="s">
        <v>156</v>
      </c>
      <c r="AL1036" t="s">
        <v>114</v>
      </c>
      <c r="AM1036">
        <v>0</v>
      </c>
      <c r="AN1036" t="s">
        <v>114</v>
      </c>
      <c r="AO1036">
        <v>0</v>
      </c>
      <c r="AP1036">
        <v>720</v>
      </c>
      <c r="AQ1036">
        <v>720</v>
      </c>
      <c r="AR1036" t="s">
        <v>115</v>
      </c>
      <c r="AS1036" t="s">
        <v>110</v>
      </c>
      <c r="AT1036" t="s">
        <v>116</v>
      </c>
      <c r="AU1036" t="s">
        <v>117</v>
      </c>
      <c r="AV1036">
        <v>720</v>
      </c>
      <c r="AW1036">
        <v>0.67975434444012039</v>
      </c>
      <c r="AX1036" t="s">
        <v>195</v>
      </c>
      <c r="AY1036">
        <v>551</v>
      </c>
      <c r="AZ1036">
        <v>0</v>
      </c>
      <c r="BA1036">
        <v>1271</v>
      </c>
      <c r="BB1036">
        <v>0</v>
      </c>
      <c r="BC1036">
        <v>0</v>
      </c>
      <c r="BD1036">
        <v>2</v>
      </c>
      <c r="BE1036">
        <v>0</v>
      </c>
      <c r="BF1036">
        <v>4</v>
      </c>
      <c r="BG1036">
        <v>1</v>
      </c>
      <c r="BH1036" t="s">
        <v>110</v>
      </c>
      <c r="BI1036">
        <v>7</v>
      </c>
      <c r="BJ1036" t="s">
        <v>119</v>
      </c>
      <c r="BK1036">
        <v>1</v>
      </c>
      <c r="BL1036" t="s">
        <v>112</v>
      </c>
      <c r="BM1036" t="s">
        <v>120</v>
      </c>
      <c r="BN1036">
        <v>1948</v>
      </c>
      <c r="BO1036" t="s">
        <v>114</v>
      </c>
      <c r="BP1036">
        <v>1</v>
      </c>
      <c r="BQ1036">
        <v>312</v>
      </c>
      <c r="BR1036" t="s">
        <v>110</v>
      </c>
      <c r="BS1036" t="s">
        <v>110</v>
      </c>
      <c r="BT1036" t="s">
        <v>116</v>
      </c>
      <c r="BU1036">
        <v>0</v>
      </c>
      <c r="BV1036">
        <v>0</v>
      </c>
      <c r="BW1036">
        <v>108</v>
      </c>
      <c r="BX1036">
        <v>0</v>
      </c>
      <c r="BY1036">
        <v>0</v>
      </c>
      <c r="BZ1036">
        <v>0</v>
      </c>
      <c r="CA1036" t="s">
        <v>93</v>
      </c>
      <c r="CB1036" t="s">
        <v>93</v>
      </c>
      <c r="CC1036" t="s">
        <v>93</v>
      </c>
      <c r="CD1036">
        <v>0</v>
      </c>
      <c r="CE1036">
        <v>8</v>
      </c>
      <c r="CF1036">
        <v>2008</v>
      </c>
      <c r="CG1036" t="s">
        <v>122</v>
      </c>
      <c r="CH1036" t="s">
        <v>123</v>
      </c>
      <c r="CI1036">
        <v>135000</v>
      </c>
      <c r="CR1036">
        <v>720</v>
      </c>
      <c r="CS1036" t="s">
        <v>124</v>
      </c>
    </row>
    <row r="1037" spans="1:97" x14ac:dyDescent="0.3">
      <c r="A1037">
        <v>1070</v>
      </c>
      <c r="B1037">
        <v>45</v>
      </c>
      <c r="C1037" t="s">
        <v>91</v>
      </c>
      <c r="D1037">
        <v>60</v>
      </c>
      <c r="E1037">
        <v>9600</v>
      </c>
      <c r="F1037" t="s">
        <v>92</v>
      </c>
      <c r="G1037" t="s">
        <v>93</v>
      </c>
      <c r="H1037" t="s">
        <v>141</v>
      </c>
      <c r="I1037" t="s">
        <v>95</v>
      </c>
      <c r="J1037" t="s">
        <v>96</v>
      </c>
      <c r="K1037" t="s">
        <v>134</v>
      </c>
      <c r="L1037" t="s">
        <v>98</v>
      </c>
      <c r="M1037" t="s">
        <v>192</v>
      </c>
      <c r="N1037" t="s">
        <v>100</v>
      </c>
      <c r="O1037" t="s">
        <v>101</v>
      </c>
      <c r="P1037" t="s">
        <v>101</v>
      </c>
      <c r="Q1037" t="s">
        <v>102</v>
      </c>
      <c r="R1037" t="s">
        <v>263</v>
      </c>
      <c r="S1037" s="3" t="str">
        <f>VLOOKUP(R1037,'House Style2'!$A$1:$E$9,5,FALSE)</f>
        <v>Below Average</v>
      </c>
      <c r="T1037">
        <v>5</v>
      </c>
      <c r="U1037">
        <v>0.58127221133745077</v>
      </c>
      <c r="V1037" t="s">
        <v>225</v>
      </c>
      <c r="W1037">
        <v>7</v>
      </c>
      <c r="X1037">
        <v>1949</v>
      </c>
      <c r="Y1037">
        <v>2003</v>
      </c>
      <c r="Z1037" t="s">
        <v>105</v>
      </c>
      <c r="AA1037" t="s">
        <v>126</v>
      </c>
      <c r="AB1037" t="s">
        <v>176</v>
      </c>
      <c r="AC1037" t="s">
        <v>176</v>
      </c>
      <c r="AD1037" t="s">
        <v>129</v>
      </c>
      <c r="AE1037">
        <v>0</v>
      </c>
      <c r="AF1037" t="s">
        <v>110</v>
      </c>
      <c r="AG1037" t="s">
        <v>110</v>
      </c>
      <c r="AH1037" t="s">
        <v>171</v>
      </c>
      <c r="AI1037" t="s">
        <v>110</v>
      </c>
      <c r="AJ1037" t="s">
        <v>110</v>
      </c>
      <c r="AK1037" t="s">
        <v>156</v>
      </c>
      <c r="AL1037" t="s">
        <v>151</v>
      </c>
      <c r="AM1037">
        <v>220</v>
      </c>
      <c r="AN1037" t="s">
        <v>114</v>
      </c>
      <c r="AO1037">
        <v>0</v>
      </c>
      <c r="AP1037">
        <v>625</v>
      </c>
      <c r="AQ1037">
        <v>845</v>
      </c>
      <c r="AR1037" t="s">
        <v>115</v>
      </c>
      <c r="AS1037" t="s">
        <v>110</v>
      </c>
      <c r="AT1037" t="s">
        <v>116</v>
      </c>
      <c r="AU1037" t="s">
        <v>117</v>
      </c>
      <c r="AV1037">
        <v>893</v>
      </c>
      <c r="AW1037">
        <v>0.48419861206521364</v>
      </c>
      <c r="AX1037" t="s">
        <v>195</v>
      </c>
      <c r="AY1037">
        <v>0</v>
      </c>
      <c r="AZ1037">
        <v>0</v>
      </c>
      <c r="BA1037">
        <v>893</v>
      </c>
      <c r="BB1037">
        <v>0</v>
      </c>
      <c r="BC1037">
        <v>1</v>
      </c>
      <c r="BD1037">
        <v>1</v>
      </c>
      <c r="BE1037">
        <v>0</v>
      </c>
      <c r="BF1037">
        <v>2</v>
      </c>
      <c r="BG1037">
        <v>1</v>
      </c>
      <c r="BH1037" t="s">
        <v>112</v>
      </c>
      <c r="BI1037">
        <v>4</v>
      </c>
      <c r="BJ1037" t="s">
        <v>119</v>
      </c>
      <c r="BK1037">
        <v>0</v>
      </c>
      <c r="BL1037" t="s">
        <v>93</v>
      </c>
      <c r="BM1037" t="s">
        <v>164</v>
      </c>
      <c r="BN1037">
        <v>1985</v>
      </c>
      <c r="BO1037" t="s">
        <v>114</v>
      </c>
      <c r="BP1037">
        <v>2</v>
      </c>
      <c r="BQ1037">
        <v>576</v>
      </c>
      <c r="BR1037" t="s">
        <v>110</v>
      </c>
      <c r="BS1037" t="s">
        <v>110</v>
      </c>
      <c r="BT1037" t="s">
        <v>116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 t="s">
        <v>93</v>
      </c>
      <c r="CB1037" t="s">
        <v>93</v>
      </c>
      <c r="CC1037" t="s">
        <v>93</v>
      </c>
      <c r="CD1037">
        <v>0</v>
      </c>
      <c r="CE1037">
        <v>5</v>
      </c>
      <c r="CF1037">
        <v>2007</v>
      </c>
      <c r="CG1037" t="s">
        <v>122</v>
      </c>
      <c r="CH1037" t="s">
        <v>123</v>
      </c>
      <c r="CI1037">
        <v>135000</v>
      </c>
      <c r="CR1037">
        <v>893</v>
      </c>
      <c r="CS1037" t="s">
        <v>124</v>
      </c>
    </row>
    <row r="1038" spans="1:97" x14ac:dyDescent="0.3">
      <c r="A1038">
        <v>1071</v>
      </c>
      <c r="B1038">
        <v>20</v>
      </c>
      <c r="C1038" t="s">
        <v>91</v>
      </c>
      <c r="D1038">
        <v>72</v>
      </c>
      <c r="E1038">
        <v>10152</v>
      </c>
      <c r="F1038" t="s">
        <v>92</v>
      </c>
      <c r="G1038" t="s">
        <v>93</v>
      </c>
      <c r="H1038" t="s">
        <v>141</v>
      </c>
      <c r="I1038" t="s">
        <v>95</v>
      </c>
      <c r="J1038" t="s">
        <v>96</v>
      </c>
      <c r="K1038" t="s">
        <v>134</v>
      </c>
      <c r="L1038" t="s">
        <v>98</v>
      </c>
      <c r="M1038" t="s">
        <v>192</v>
      </c>
      <c r="N1038" t="s">
        <v>100</v>
      </c>
      <c r="O1038" t="s">
        <v>101</v>
      </c>
      <c r="P1038" t="s">
        <v>101</v>
      </c>
      <c r="Q1038" t="s">
        <v>102</v>
      </c>
      <c r="R1038" t="s">
        <v>136</v>
      </c>
      <c r="S1038" s="3" t="str">
        <f>VLOOKUP(R1038,'House Style2'!$A$1:$E$9,5,FALSE)</f>
        <v>Above Average</v>
      </c>
      <c r="T1038">
        <v>5</v>
      </c>
      <c r="U1038">
        <v>0.6271944481138596</v>
      </c>
      <c r="V1038" t="s">
        <v>225</v>
      </c>
      <c r="W1038">
        <v>5</v>
      </c>
      <c r="X1038">
        <v>1956</v>
      </c>
      <c r="Y1038">
        <v>1956</v>
      </c>
      <c r="Z1038" t="s">
        <v>125</v>
      </c>
      <c r="AA1038" t="s">
        <v>126</v>
      </c>
      <c r="AB1038" t="s">
        <v>176</v>
      </c>
      <c r="AC1038" t="s">
        <v>176</v>
      </c>
      <c r="AD1038" t="s">
        <v>108</v>
      </c>
      <c r="AE1038">
        <v>120</v>
      </c>
      <c r="AF1038" t="s">
        <v>110</v>
      </c>
      <c r="AG1038" t="s">
        <v>110</v>
      </c>
      <c r="AH1038" t="s">
        <v>171</v>
      </c>
      <c r="AI1038" t="s">
        <v>110</v>
      </c>
      <c r="AJ1038" t="s">
        <v>110</v>
      </c>
      <c r="AK1038" t="s">
        <v>156</v>
      </c>
      <c r="AL1038" t="s">
        <v>189</v>
      </c>
      <c r="AM1038">
        <v>586</v>
      </c>
      <c r="AN1038" t="s">
        <v>114</v>
      </c>
      <c r="AO1038">
        <v>0</v>
      </c>
      <c r="AP1038">
        <v>462</v>
      </c>
      <c r="AQ1038">
        <v>1048</v>
      </c>
      <c r="AR1038" t="s">
        <v>115</v>
      </c>
      <c r="AS1038" t="s">
        <v>110</v>
      </c>
      <c r="AT1038" t="s">
        <v>116</v>
      </c>
      <c r="AU1038" t="s">
        <v>117</v>
      </c>
      <c r="AV1038">
        <v>1048</v>
      </c>
      <c r="AW1038">
        <v>0.81426512422726749</v>
      </c>
      <c r="AX1038" t="s">
        <v>195</v>
      </c>
      <c r="AY1038">
        <v>0</v>
      </c>
      <c r="AZ1038">
        <v>0</v>
      </c>
      <c r="BA1038">
        <v>1048</v>
      </c>
      <c r="BB1038">
        <v>1</v>
      </c>
      <c r="BC1038">
        <v>0</v>
      </c>
      <c r="BD1038">
        <v>1</v>
      </c>
      <c r="BE1038">
        <v>0</v>
      </c>
      <c r="BF1038">
        <v>3</v>
      </c>
      <c r="BG1038">
        <v>1</v>
      </c>
      <c r="BH1038" t="s">
        <v>110</v>
      </c>
      <c r="BI1038">
        <v>6</v>
      </c>
      <c r="BJ1038" t="s">
        <v>119</v>
      </c>
      <c r="BK1038">
        <v>0</v>
      </c>
      <c r="BL1038" t="s">
        <v>93</v>
      </c>
      <c r="BM1038" t="s">
        <v>120</v>
      </c>
      <c r="BN1038">
        <v>1956</v>
      </c>
      <c r="BO1038" t="s">
        <v>114</v>
      </c>
      <c r="BP1038">
        <v>1</v>
      </c>
      <c r="BQ1038">
        <v>286</v>
      </c>
      <c r="BR1038" t="s">
        <v>110</v>
      </c>
      <c r="BS1038" t="s">
        <v>110</v>
      </c>
      <c r="BT1038" t="s">
        <v>116</v>
      </c>
      <c r="BU1038">
        <v>0</v>
      </c>
      <c r="BV1038">
        <v>20</v>
      </c>
      <c r="BW1038">
        <v>0</v>
      </c>
      <c r="BX1038">
        <v>0</v>
      </c>
      <c r="BY1038">
        <v>192</v>
      </c>
      <c r="BZ1038">
        <v>0</v>
      </c>
      <c r="CA1038" t="s">
        <v>93</v>
      </c>
      <c r="CB1038" t="s">
        <v>93</v>
      </c>
      <c r="CC1038" t="s">
        <v>93</v>
      </c>
      <c r="CD1038">
        <v>0</v>
      </c>
      <c r="CE1038">
        <v>6</v>
      </c>
      <c r="CF1038">
        <v>2007</v>
      </c>
      <c r="CG1038" t="s">
        <v>122</v>
      </c>
      <c r="CH1038" t="s">
        <v>123</v>
      </c>
      <c r="CI1038">
        <v>135000</v>
      </c>
      <c r="CR1038">
        <v>1048</v>
      </c>
      <c r="CS1038" t="s">
        <v>124</v>
      </c>
    </row>
    <row r="1039" spans="1:97" x14ac:dyDescent="0.3">
      <c r="A1039">
        <v>1103</v>
      </c>
      <c r="B1039">
        <v>20</v>
      </c>
      <c r="C1039" t="s">
        <v>91</v>
      </c>
      <c r="D1039">
        <v>70</v>
      </c>
      <c r="E1039">
        <v>7000</v>
      </c>
      <c r="F1039" t="s">
        <v>92</v>
      </c>
      <c r="G1039" t="s">
        <v>93</v>
      </c>
      <c r="H1039" t="s">
        <v>141</v>
      </c>
      <c r="I1039" t="s">
        <v>95</v>
      </c>
      <c r="J1039" t="s">
        <v>96</v>
      </c>
      <c r="K1039" t="s">
        <v>134</v>
      </c>
      <c r="L1039" t="s">
        <v>98</v>
      </c>
      <c r="M1039" t="s">
        <v>192</v>
      </c>
      <c r="N1039" t="s">
        <v>100</v>
      </c>
      <c r="O1039" t="s">
        <v>101</v>
      </c>
      <c r="P1039" t="s">
        <v>101</v>
      </c>
      <c r="Q1039" t="s">
        <v>102</v>
      </c>
      <c r="R1039" t="s">
        <v>136</v>
      </c>
      <c r="S1039" s="3" t="str">
        <f>VLOOKUP(R1039,'House Style2'!$A$1:$E$9,5,FALSE)</f>
        <v>Above Average</v>
      </c>
      <c r="T1039">
        <v>5</v>
      </c>
      <c r="U1039">
        <v>0.73390633359924018</v>
      </c>
      <c r="V1039" t="s">
        <v>225</v>
      </c>
      <c r="W1039">
        <v>7</v>
      </c>
      <c r="X1039">
        <v>1960</v>
      </c>
      <c r="Y1039">
        <v>2002</v>
      </c>
      <c r="Z1039" t="s">
        <v>105</v>
      </c>
      <c r="AA1039" t="s">
        <v>126</v>
      </c>
      <c r="AB1039" t="s">
        <v>127</v>
      </c>
      <c r="AC1039" t="s">
        <v>127</v>
      </c>
      <c r="AD1039" t="s">
        <v>108</v>
      </c>
      <c r="AE1039">
        <v>45</v>
      </c>
      <c r="AF1039" t="s">
        <v>110</v>
      </c>
      <c r="AG1039" t="s">
        <v>110</v>
      </c>
      <c r="AH1039" t="s">
        <v>171</v>
      </c>
      <c r="AI1039" t="s">
        <v>110</v>
      </c>
      <c r="AJ1039" t="s">
        <v>110</v>
      </c>
      <c r="AK1039" t="s">
        <v>156</v>
      </c>
      <c r="AL1039" t="s">
        <v>172</v>
      </c>
      <c r="AM1039">
        <v>588</v>
      </c>
      <c r="AN1039" t="s">
        <v>114</v>
      </c>
      <c r="AO1039">
        <v>0</v>
      </c>
      <c r="AP1039">
        <v>422</v>
      </c>
      <c r="AQ1039">
        <v>1010</v>
      </c>
      <c r="AR1039" t="s">
        <v>115</v>
      </c>
      <c r="AS1039" t="s">
        <v>109</v>
      </c>
      <c r="AT1039" t="s">
        <v>116</v>
      </c>
      <c r="AU1039" t="s">
        <v>117</v>
      </c>
      <c r="AV1039">
        <v>1134</v>
      </c>
      <c r="AW1039">
        <v>0.16815886296462967</v>
      </c>
      <c r="AX1039" t="s">
        <v>118</v>
      </c>
      <c r="AY1039">
        <v>0</v>
      </c>
      <c r="AZ1039">
        <v>0</v>
      </c>
      <c r="BA1039">
        <v>1134</v>
      </c>
      <c r="BB1039">
        <v>0</v>
      </c>
      <c r="BC1039">
        <v>0</v>
      </c>
      <c r="BD1039">
        <v>1</v>
      </c>
      <c r="BE1039">
        <v>0</v>
      </c>
      <c r="BF1039">
        <v>2</v>
      </c>
      <c r="BG1039">
        <v>1</v>
      </c>
      <c r="BH1039" t="s">
        <v>110</v>
      </c>
      <c r="BI1039">
        <v>6</v>
      </c>
      <c r="BJ1039" t="s">
        <v>119</v>
      </c>
      <c r="BK1039">
        <v>0</v>
      </c>
      <c r="BL1039" t="s">
        <v>93</v>
      </c>
      <c r="BM1039" t="s">
        <v>120</v>
      </c>
      <c r="BN1039">
        <v>1960</v>
      </c>
      <c r="BO1039" t="s">
        <v>143</v>
      </c>
      <c r="BP1039">
        <v>1</v>
      </c>
      <c r="BQ1039">
        <v>254</v>
      </c>
      <c r="BR1039" t="s">
        <v>110</v>
      </c>
      <c r="BS1039" t="s">
        <v>110</v>
      </c>
      <c r="BT1039" t="s">
        <v>116</v>
      </c>
      <c r="BU1039">
        <v>0</v>
      </c>
      <c r="BV1039">
        <v>16</v>
      </c>
      <c r="BW1039">
        <v>0</v>
      </c>
      <c r="BX1039">
        <v>0</v>
      </c>
      <c r="BY1039">
        <v>0</v>
      </c>
      <c r="BZ1039">
        <v>0</v>
      </c>
      <c r="CA1039" t="s">
        <v>93</v>
      </c>
      <c r="CB1039" t="s">
        <v>249</v>
      </c>
      <c r="CC1039" t="s">
        <v>93</v>
      </c>
      <c r="CD1039">
        <v>0</v>
      </c>
      <c r="CE1039">
        <v>4</v>
      </c>
      <c r="CF1039">
        <v>2007</v>
      </c>
      <c r="CG1039" t="s">
        <v>122</v>
      </c>
      <c r="CH1039" t="s">
        <v>224</v>
      </c>
      <c r="CI1039">
        <v>135000</v>
      </c>
      <c r="CR1039">
        <v>1134</v>
      </c>
      <c r="CS1039" t="s">
        <v>124</v>
      </c>
    </row>
    <row r="1040" spans="1:97" x14ac:dyDescent="0.3">
      <c r="A1040">
        <v>1131</v>
      </c>
      <c r="B1040">
        <v>50</v>
      </c>
      <c r="C1040" t="s">
        <v>91</v>
      </c>
      <c r="D1040">
        <v>65</v>
      </c>
      <c r="E1040">
        <v>7804</v>
      </c>
      <c r="F1040" t="s">
        <v>92</v>
      </c>
      <c r="G1040" t="s">
        <v>93</v>
      </c>
      <c r="H1040" t="s">
        <v>141</v>
      </c>
      <c r="I1040" t="s">
        <v>95</v>
      </c>
      <c r="J1040" t="s">
        <v>96</v>
      </c>
      <c r="K1040" t="s">
        <v>134</v>
      </c>
      <c r="L1040" t="s">
        <v>98</v>
      </c>
      <c r="M1040" t="s">
        <v>243</v>
      </c>
      <c r="N1040" t="s">
        <v>203</v>
      </c>
      <c r="O1040" t="s">
        <v>101</v>
      </c>
      <c r="P1040" t="s">
        <v>101</v>
      </c>
      <c r="Q1040" t="s">
        <v>102</v>
      </c>
      <c r="R1040" t="s">
        <v>170</v>
      </c>
      <c r="S1040" s="3" t="str">
        <f>VLOOKUP(R1040,'House Style2'!$A$1:$E$9,5,FALSE)</f>
        <v>Below Average</v>
      </c>
      <c r="T1040">
        <v>4</v>
      </c>
      <c r="U1040">
        <v>0.58484004628848318</v>
      </c>
      <c r="V1040" t="s">
        <v>225</v>
      </c>
      <c r="W1040">
        <v>3</v>
      </c>
      <c r="X1040">
        <v>1928</v>
      </c>
      <c r="Y1040">
        <v>1950</v>
      </c>
      <c r="Z1040" t="s">
        <v>105</v>
      </c>
      <c r="AA1040" t="s">
        <v>126</v>
      </c>
      <c r="AB1040" t="s">
        <v>179</v>
      </c>
      <c r="AC1040" t="s">
        <v>194</v>
      </c>
      <c r="AD1040" t="s">
        <v>129</v>
      </c>
      <c r="AE1040">
        <v>0</v>
      </c>
      <c r="AF1040" t="s">
        <v>110</v>
      </c>
      <c r="AG1040" t="s">
        <v>110</v>
      </c>
      <c r="AH1040" t="s">
        <v>162</v>
      </c>
      <c r="AI1040" t="s">
        <v>110</v>
      </c>
      <c r="AJ1040" t="s">
        <v>110</v>
      </c>
      <c r="AK1040" t="s">
        <v>156</v>
      </c>
      <c r="AL1040" t="s">
        <v>189</v>
      </c>
      <c r="AM1040">
        <v>622</v>
      </c>
      <c r="AN1040" t="s">
        <v>114</v>
      </c>
      <c r="AO1040">
        <v>0</v>
      </c>
      <c r="AP1040">
        <v>500</v>
      </c>
      <c r="AQ1040">
        <v>1122</v>
      </c>
      <c r="AR1040" t="s">
        <v>115</v>
      </c>
      <c r="AS1040" t="s">
        <v>110</v>
      </c>
      <c r="AT1040" t="s">
        <v>116</v>
      </c>
      <c r="AU1040" t="s">
        <v>117</v>
      </c>
      <c r="AV1040">
        <v>1328</v>
      </c>
      <c r="AW1040">
        <v>0.59007778937658961</v>
      </c>
      <c r="AX1040" t="s">
        <v>118</v>
      </c>
      <c r="AY1040">
        <v>653</v>
      </c>
      <c r="AZ1040">
        <v>0</v>
      </c>
      <c r="BA1040">
        <v>1981</v>
      </c>
      <c r="BB1040">
        <v>1</v>
      </c>
      <c r="BC1040">
        <v>0</v>
      </c>
      <c r="BD1040">
        <v>2</v>
      </c>
      <c r="BE1040">
        <v>0</v>
      </c>
      <c r="BF1040">
        <v>4</v>
      </c>
      <c r="BG1040">
        <v>1</v>
      </c>
      <c r="BH1040" t="s">
        <v>112</v>
      </c>
      <c r="BI1040">
        <v>7</v>
      </c>
      <c r="BJ1040" t="s">
        <v>206</v>
      </c>
      <c r="BK1040">
        <v>2</v>
      </c>
      <c r="BL1040" t="s">
        <v>110</v>
      </c>
      <c r="BM1040" t="s">
        <v>164</v>
      </c>
      <c r="BN1040">
        <v>1981</v>
      </c>
      <c r="BO1040" t="s">
        <v>114</v>
      </c>
      <c r="BP1040">
        <v>2</v>
      </c>
      <c r="BQ1040">
        <v>576</v>
      </c>
      <c r="BR1040" t="s">
        <v>110</v>
      </c>
      <c r="BS1040" t="s">
        <v>110</v>
      </c>
      <c r="BT1040" t="s">
        <v>116</v>
      </c>
      <c r="BU1040">
        <v>431</v>
      </c>
      <c r="BV1040">
        <v>44</v>
      </c>
      <c r="BW1040">
        <v>0</v>
      </c>
      <c r="BX1040">
        <v>0</v>
      </c>
      <c r="BY1040">
        <v>0</v>
      </c>
      <c r="BZ1040">
        <v>0</v>
      </c>
      <c r="CA1040" t="s">
        <v>93</v>
      </c>
      <c r="CB1040" t="s">
        <v>131</v>
      </c>
      <c r="CC1040" t="s">
        <v>93</v>
      </c>
      <c r="CD1040">
        <v>0</v>
      </c>
      <c r="CE1040">
        <v>12</v>
      </c>
      <c r="CF1040">
        <v>2009</v>
      </c>
      <c r="CG1040" t="s">
        <v>122</v>
      </c>
      <c r="CH1040" t="s">
        <v>123</v>
      </c>
      <c r="CI1040">
        <v>135000</v>
      </c>
      <c r="CR1040">
        <v>1328</v>
      </c>
      <c r="CS1040" t="s">
        <v>124</v>
      </c>
    </row>
    <row r="1041" spans="1:97" x14ac:dyDescent="0.3">
      <c r="A1041">
        <v>1337</v>
      </c>
      <c r="B1041">
        <v>90</v>
      </c>
      <c r="C1041" t="s">
        <v>91</v>
      </c>
      <c r="D1041">
        <v>87</v>
      </c>
      <c r="E1041">
        <v>9246</v>
      </c>
      <c r="F1041" t="s">
        <v>92</v>
      </c>
      <c r="G1041" t="s">
        <v>93</v>
      </c>
      <c r="H1041" t="s">
        <v>94</v>
      </c>
      <c r="I1041" t="s">
        <v>95</v>
      </c>
      <c r="J1041" t="s">
        <v>96</v>
      </c>
      <c r="K1041" t="s">
        <v>134</v>
      </c>
      <c r="L1041" t="s">
        <v>98</v>
      </c>
      <c r="M1041" t="s">
        <v>211</v>
      </c>
      <c r="N1041" t="s">
        <v>203</v>
      </c>
      <c r="O1041" t="s">
        <v>230</v>
      </c>
      <c r="P1041" t="s">
        <v>101</v>
      </c>
      <c r="Q1041" t="s">
        <v>240</v>
      </c>
      <c r="R1041" t="s">
        <v>136</v>
      </c>
      <c r="S1041" s="3" t="str">
        <f>VLOOKUP(R1041,'House Style2'!$A$1:$E$9,5,FALSE)</f>
        <v>Above Average</v>
      </c>
      <c r="T1041">
        <v>5</v>
      </c>
      <c r="U1041">
        <v>4.0030136329226695E-2</v>
      </c>
      <c r="V1041" t="s">
        <v>225</v>
      </c>
      <c r="W1041">
        <v>5</v>
      </c>
      <c r="X1041">
        <v>1973</v>
      </c>
      <c r="Y1041">
        <v>1973</v>
      </c>
      <c r="Z1041" t="s">
        <v>105</v>
      </c>
      <c r="AA1041" t="s">
        <v>126</v>
      </c>
      <c r="AB1041" t="s">
        <v>194</v>
      </c>
      <c r="AC1041" t="s">
        <v>194</v>
      </c>
      <c r="AD1041" t="s">
        <v>108</v>
      </c>
      <c r="AE1041">
        <v>564</v>
      </c>
      <c r="AF1041" t="s">
        <v>110</v>
      </c>
      <c r="AG1041" t="s">
        <v>110</v>
      </c>
      <c r="AH1041" t="s">
        <v>171</v>
      </c>
      <c r="AI1041" t="s">
        <v>110</v>
      </c>
      <c r="AJ1041" t="s">
        <v>110</v>
      </c>
      <c r="AK1041" t="s">
        <v>156</v>
      </c>
      <c r="AL1041" t="s">
        <v>114</v>
      </c>
      <c r="AM1041">
        <v>0</v>
      </c>
      <c r="AN1041" t="s">
        <v>114</v>
      </c>
      <c r="AO1041">
        <v>0</v>
      </c>
      <c r="AP1041">
        <v>1656</v>
      </c>
      <c r="AQ1041">
        <v>1656</v>
      </c>
      <c r="AR1041" t="s">
        <v>115</v>
      </c>
      <c r="AS1041" t="s">
        <v>110</v>
      </c>
      <c r="AT1041" t="s">
        <v>116</v>
      </c>
      <c r="AU1041" t="s">
        <v>117</v>
      </c>
      <c r="AV1041">
        <v>1656</v>
      </c>
      <c r="AW1041">
        <v>0.39724016599022194</v>
      </c>
      <c r="AX1041" t="s">
        <v>118</v>
      </c>
      <c r="AY1041">
        <v>0</v>
      </c>
      <c r="AZ1041">
        <v>0</v>
      </c>
      <c r="BA1041">
        <v>1656</v>
      </c>
      <c r="BB1041">
        <v>0</v>
      </c>
      <c r="BC1041">
        <v>0</v>
      </c>
      <c r="BD1041">
        <v>2</v>
      </c>
      <c r="BE1041">
        <v>0</v>
      </c>
      <c r="BF1041">
        <v>4</v>
      </c>
      <c r="BG1041">
        <v>2</v>
      </c>
      <c r="BH1041" t="s">
        <v>110</v>
      </c>
      <c r="BI1041">
        <v>8</v>
      </c>
      <c r="BJ1041" t="s">
        <v>119</v>
      </c>
      <c r="BK1041">
        <v>0</v>
      </c>
      <c r="BL1041" t="s">
        <v>93</v>
      </c>
      <c r="BM1041" t="s">
        <v>164</v>
      </c>
      <c r="BN1041">
        <v>1973</v>
      </c>
      <c r="BO1041" t="s">
        <v>114</v>
      </c>
      <c r="BP1041">
        <v>2</v>
      </c>
      <c r="BQ1041">
        <v>506</v>
      </c>
      <c r="BR1041" t="s">
        <v>110</v>
      </c>
      <c r="BS1041" t="s">
        <v>110</v>
      </c>
      <c r="BT1041" t="s">
        <v>116</v>
      </c>
      <c r="BU1041">
        <v>0</v>
      </c>
      <c r="BV1041">
        <v>211</v>
      </c>
      <c r="BW1041">
        <v>0</v>
      </c>
      <c r="BX1041">
        <v>0</v>
      </c>
      <c r="BY1041">
        <v>0</v>
      </c>
      <c r="BZ1041">
        <v>0</v>
      </c>
      <c r="CA1041" t="s">
        <v>93</v>
      </c>
      <c r="CB1041" t="s">
        <v>93</v>
      </c>
      <c r="CC1041" t="s">
        <v>93</v>
      </c>
      <c r="CD1041">
        <v>0</v>
      </c>
      <c r="CE1041">
        <v>11</v>
      </c>
      <c r="CF1041">
        <v>2008</v>
      </c>
      <c r="CG1041" t="s">
        <v>122</v>
      </c>
      <c r="CH1041" t="s">
        <v>123</v>
      </c>
      <c r="CI1041">
        <v>135000</v>
      </c>
      <c r="CR1041" t="s">
        <v>124</v>
      </c>
      <c r="CS1041">
        <v>1656</v>
      </c>
    </row>
    <row r="1042" spans="1:97" x14ac:dyDescent="0.3">
      <c r="A1042">
        <v>771</v>
      </c>
      <c r="B1042">
        <v>85</v>
      </c>
      <c r="C1042" t="s">
        <v>91</v>
      </c>
      <c r="D1042" t="s">
        <v>93</v>
      </c>
      <c r="E1042">
        <v>7252</v>
      </c>
      <c r="F1042" t="s">
        <v>92</v>
      </c>
      <c r="G1042" t="s">
        <v>93</v>
      </c>
      <c r="H1042" t="s">
        <v>94</v>
      </c>
      <c r="I1042" t="s">
        <v>95</v>
      </c>
      <c r="J1042" t="s">
        <v>96</v>
      </c>
      <c r="K1042" t="s">
        <v>133</v>
      </c>
      <c r="L1042" t="s">
        <v>98</v>
      </c>
      <c r="M1042" t="s">
        <v>246</v>
      </c>
      <c r="N1042" t="s">
        <v>203</v>
      </c>
      <c r="O1042" t="s">
        <v>101</v>
      </c>
      <c r="P1042" t="s">
        <v>101</v>
      </c>
      <c r="Q1042" t="s">
        <v>102</v>
      </c>
      <c r="R1042" t="s">
        <v>241</v>
      </c>
      <c r="S1042" s="3" t="str">
        <f>VLOOKUP(R1042,'House Style2'!$A$1:$E$9,5,FALSE)</f>
        <v>Below Average</v>
      </c>
      <c r="T1042">
        <v>5</v>
      </c>
      <c r="U1042">
        <v>0.42325804119859278</v>
      </c>
      <c r="V1042" t="s">
        <v>225</v>
      </c>
      <c r="W1042">
        <v>5</v>
      </c>
      <c r="X1042">
        <v>1982</v>
      </c>
      <c r="Y1042">
        <v>1982</v>
      </c>
      <c r="Z1042" t="s">
        <v>125</v>
      </c>
      <c r="AA1042" t="s">
        <v>126</v>
      </c>
      <c r="AB1042" t="s">
        <v>127</v>
      </c>
      <c r="AC1042" t="s">
        <v>127</v>
      </c>
      <c r="AD1042" t="s">
        <v>129</v>
      </c>
      <c r="AE1042">
        <v>0</v>
      </c>
      <c r="AF1042" t="s">
        <v>110</v>
      </c>
      <c r="AG1042" t="s">
        <v>110</v>
      </c>
      <c r="AH1042" t="s">
        <v>171</v>
      </c>
      <c r="AI1042" t="s">
        <v>112</v>
      </c>
      <c r="AJ1042" t="s">
        <v>110</v>
      </c>
      <c r="AK1042" t="s">
        <v>130</v>
      </c>
      <c r="AL1042" t="s">
        <v>113</v>
      </c>
      <c r="AM1042">
        <v>685</v>
      </c>
      <c r="AN1042" t="s">
        <v>114</v>
      </c>
      <c r="AO1042">
        <v>0</v>
      </c>
      <c r="AP1042">
        <v>173</v>
      </c>
      <c r="AQ1042">
        <v>858</v>
      </c>
      <c r="AR1042" t="s">
        <v>115</v>
      </c>
      <c r="AS1042" t="s">
        <v>110</v>
      </c>
      <c r="AT1042" t="s">
        <v>116</v>
      </c>
      <c r="AU1042" t="s">
        <v>117</v>
      </c>
      <c r="AV1042">
        <v>858</v>
      </c>
      <c r="AW1042">
        <v>0.45398888521657088</v>
      </c>
      <c r="AX1042" t="s">
        <v>195</v>
      </c>
      <c r="AY1042">
        <v>0</v>
      </c>
      <c r="AZ1042">
        <v>0</v>
      </c>
      <c r="BA1042">
        <v>858</v>
      </c>
      <c r="BB1042">
        <v>1</v>
      </c>
      <c r="BC1042">
        <v>0</v>
      </c>
      <c r="BD1042">
        <v>1</v>
      </c>
      <c r="BE1042">
        <v>0</v>
      </c>
      <c r="BF1042">
        <v>2</v>
      </c>
      <c r="BG1042">
        <v>1</v>
      </c>
      <c r="BH1042" t="s">
        <v>110</v>
      </c>
      <c r="BI1042">
        <v>5</v>
      </c>
      <c r="BJ1042" t="s">
        <v>119</v>
      </c>
      <c r="BK1042">
        <v>0</v>
      </c>
      <c r="BL1042" t="s">
        <v>93</v>
      </c>
      <c r="BM1042" t="s">
        <v>164</v>
      </c>
      <c r="BN1042">
        <v>1983</v>
      </c>
      <c r="BO1042" t="s">
        <v>114</v>
      </c>
      <c r="BP1042">
        <v>2</v>
      </c>
      <c r="BQ1042">
        <v>576</v>
      </c>
      <c r="BR1042" t="s">
        <v>110</v>
      </c>
      <c r="BS1042" t="s">
        <v>110</v>
      </c>
      <c r="BT1042" t="s">
        <v>116</v>
      </c>
      <c r="BU1042">
        <v>120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 t="s">
        <v>93</v>
      </c>
      <c r="CB1042" t="s">
        <v>93</v>
      </c>
      <c r="CC1042" t="s">
        <v>93</v>
      </c>
      <c r="CD1042">
        <v>0</v>
      </c>
      <c r="CE1042">
        <v>4</v>
      </c>
      <c r="CF1042">
        <v>2009</v>
      </c>
      <c r="CG1042" t="s">
        <v>122</v>
      </c>
      <c r="CH1042" t="s">
        <v>123</v>
      </c>
      <c r="CI1042">
        <v>134900</v>
      </c>
      <c r="CR1042">
        <v>858</v>
      </c>
      <c r="CS1042" t="s">
        <v>124</v>
      </c>
    </row>
    <row r="1043" spans="1:97" x14ac:dyDescent="0.3">
      <c r="A1043">
        <v>1353</v>
      </c>
      <c r="B1043">
        <v>50</v>
      </c>
      <c r="C1043" t="s">
        <v>158</v>
      </c>
      <c r="D1043">
        <v>50</v>
      </c>
      <c r="E1043">
        <v>6000</v>
      </c>
      <c r="F1043" t="s">
        <v>92</v>
      </c>
      <c r="G1043" t="s">
        <v>93</v>
      </c>
      <c r="H1043" t="s">
        <v>141</v>
      </c>
      <c r="I1043" t="s">
        <v>95</v>
      </c>
      <c r="J1043" t="s">
        <v>96</v>
      </c>
      <c r="K1043" t="s">
        <v>134</v>
      </c>
      <c r="L1043" t="s">
        <v>98</v>
      </c>
      <c r="M1043" t="s">
        <v>237</v>
      </c>
      <c r="N1043" t="s">
        <v>203</v>
      </c>
      <c r="O1043" t="s">
        <v>101</v>
      </c>
      <c r="P1043" t="s">
        <v>101</v>
      </c>
      <c r="Q1043" t="s">
        <v>102</v>
      </c>
      <c r="R1043" t="s">
        <v>170</v>
      </c>
      <c r="S1043" s="3" t="str">
        <f>VLOOKUP(R1043,'House Style2'!$A$1:$E$9,5,FALSE)</f>
        <v>Below Average</v>
      </c>
      <c r="T1043">
        <v>6</v>
      </c>
      <c r="U1043">
        <v>0.1897892051362563</v>
      </c>
      <c r="V1043" t="s">
        <v>104</v>
      </c>
      <c r="W1043">
        <v>9</v>
      </c>
      <c r="X1043">
        <v>1937</v>
      </c>
      <c r="Y1043">
        <v>2000</v>
      </c>
      <c r="Z1043" t="s">
        <v>105</v>
      </c>
      <c r="AA1043" t="s">
        <v>126</v>
      </c>
      <c r="AB1043" t="s">
        <v>176</v>
      </c>
      <c r="AC1043" t="s">
        <v>176</v>
      </c>
      <c r="AD1043" t="s">
        <v>129</v>
      </c>
      <c r="AE1043">
        <v>0</v>
      </c>
      <c r="AF1043" t="s">
        <v>112</v>
      </c>
      <c r="AG1043" t="s">
        <v>110</v>
      </c>
      <c r="AH1043" t="s">
        <v>162</v>
      </c>
      <c r="AI1043" t="s">
        <v>110</v>
      </c>
      <c r="AJ1043" t="s">
        <v>110</v>
      </c>
      <c r="AK1043" t="s">
        <v>156</v>
      </c>
      <c r="AL1043" t="s">
        <v>114</v>
      </c>
      <c r="AM1043">
        <v>0</v>
      </c>
      <c r="AN1043" t="s">
        <v>114</v>
      </c>
      <c r="AO1043">
        <v>0</v>
      </c>
      <c r="AP1043">
        <v>698</v>
      </c>
      <c r="AQ1043">
        <v>698</v>
      </c>
      <c r="AR1043" t="s">
        <v>115</v>
      </c>
      <c r="AS1043" t="s">
        <v>110</v>
      </c>
      <c r="AT1043" t="s">
        <v>116</v>
      </c>
      <c r="AU1043" t="s">
        <v>117</v>
      </c>
      <c r="AV1043">
        <v>786</v>
      </c>
      <c r="AW1043">
        <v>0.978737872654035</v>
      </c>
      <c r="AX1043" t="s">
        <v>195</v>
      </c>
      <c r="AY1043">
        <v>390</v>
      </c>
      <c r="AZ1043">
        <v>0</v>
      </c>
      <c r="BA1043">
        <v>1176</v>
      </c>
      <c r="BB1043">
        <v>0</v>
      </c>
      <c r="BC1043">
        <v>0</v>
      </c>
      <c r="BD1043">
        <v>1</v>
      </c>
      <c r="BE1043">
        <v>0</v>
      </c>
      <c r="BF1043">
        <v>2</v>
      </c>
      <c r="BG1043">
        <v>1</v>
      </c>
      <c r="BH1043" t="s">
        <v>110</v>
      </c>
      <c r="BI1043">
        <v>4</v>
      </c>
      <c r="BJ1043" t="s">
        <v>119</v>
      </c>
      <c r="BK1043">
        <v>0</v>
      </c>
      <c r="BL1043" t="s">
        <v>93</v>
      </c>
      <c r="BM1043" t="s">
        <v>164</v>
      </c>
      <c r="BN1043">
        <v>1999</v>
      </c>
      <c r="BO1043" t="s">
        <v>114</v>
      </c>
      <c r="BP1043">
        <v>2</v>
      </c>
      <c r="BQ1043">
        <v>624</v>
      </c>
      <c r="BR1043" t="s">
        <v>110</v>
      </c>
      <c r="BS1043" t="s">
        <v>110</v>
      </c>
      <c r="BT1043" t="s">
        <v>221</v>
      </c>
      <c r="BU1043">
        <v>210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 t="s">
        <v>93</v>
      </c>
      <c r="CB1043" t="s">
        <v>93</v>
      </c>
      <c r="CC1043" t="s">
        <v>93</v>
      </c>
      <c r="CD1043">
        <v>0</v>
      </c>
      <c r="CE1043">
        <v>7</v>
      </c>
      <c r="CF1043">
        <v>2009</v>
      </c>
      <c r="CG1043" t="s">
        <v>122</v>
      </c>
      <c r="CH1043" t="s">
        <v>123</v>
      </c>
      <c r="CI1043">
        <v>134900</v>
      </c>
      <c r="CR1043">
        <v>786</v>
      </c>
      <c r="CS1043" t="s">
        <v>124</v>
      </c>
    </row>
    <row r="1044" spans="1:97" x14ac:dyDescent="0.3">
      <c r="A1044">
        <v>27</v>
      </c>
      <c r="B1044">
        <v>20</v>
      </c>
      <c r="C1044" t="s">
        <v>91</v>
      </c>
      <c r="D1044">
        <v>60</v>
      </c>
      <c r="E1044">
        <v>7200</v>
      </c>
      <c r="F1044" t="s">
        <v>92</v>
      </c>
      <c r="G1044" t="s">
        <v>93</v>
      </c>
      <c r="H1044" t="s">
        <v>141</v>
      </c>
      <c r="I1044" t="s">
        <v>95</v>
      </c>
      <c r="J1044" t="s">
        <v>96</v>
      </c>
      <c r="K1044" t="s">
        <v>97</v>
      </c>
      <c r="L1044" t="s">
        <v>98</v>
      </c>
      <c r="M1044" t="s">
        <v>192</v>
      </c>
      <c r="N1044" t="s">
        <v>100</v>
      </c>
      <c r="O1044" t="s">
        <v>101</v>
      </c>
      <c r="P1044" t="s">
        <v>101</v>
      </c>
      <c r="Q1044" t="s">
        <v>102</v>
      </c>
      <c r="R1044" t="s">
        <v>136</v>
      </c>
      <c r="S1044" s="3" t="str">
        <f>VLOOKUP(R1044,'House Style2'!$A$1:$E$9,5,FALSE)</f>
        <v>Above Average</v>
      </c>
      <c r="T1044">
        <v>5</v>
      </c>
      <c r="U1044">
        <v>0.42419042394777429</v>
      </c>
      <c r="V1044" t="s">
        <v>225</v>
      </c>
      <c r="W1044">
        <v>7</v>
      </c>
      <c r="X1044">
        <v>1951</v>
      </c>
      <c r="Y1044">
        <v>2000</v>
      </c>
      <c r="Z1044" t="s">
        <v>105</v>
      </c>
      <c r="AA1044" t="s">
        <v>126</v>
      </c>
      <c r="AB1044" t="s">
        <v>127</v>
      </c>
      <c r="AC1044" t="s">
        <v>127</v>
      </c>
      <c r="AD1044" t="s">
        <v>129</v>
      </c>
      <c r="AE1044">
        <v>0</v>
      </c>
      <c r="AF1044" t="s">
        <v>110</v>
      </c>
      <c r="AG1044" t="s">
        <v>110</v>
      </c>
      <c r="AH1044" t="s">
        <v>171</v>
      </c>
      <c r="AI1044" t="s">
        <v>110</v>
      </c>
      <c r="AJ1044" t="s">
        <v>110</v>
      </c>
      <c r="AK1044" t="s">
        <v>163</v>
      </c>
      <c r="AL1044" t="s">
        <v>189</v>
      </c>
      <c r="AM1044">
        <v>234</v>
      </c>
      <c r="AN1044" t="s">
        <v>172</v>
      </c>
      <c r="AO1044">
        <v>486</v>
      </c>
      <c r="AP1044">
        <v>180</v>
      </c>
      <c r="AQ1044">
        <v>900</v>
      </c>
      <c r="AR1044" t="s">
        <v>115</v>
      </c>
      <c r="AS1044" t="s">
        <v>110</v>
      </c>
      <c r="AT1044" t="s">
        <v>116</v>
      </c>
      <c r="AU1044" t="s">
        <v>117</v>
      </c>
      <c r="AV1044">
        <v>900</v>
      </c>
      <c r="AW1044">
        <v>1.4035889721419004E-2</v>
      </c>
      <c r="AX1044" t="s">
        <v>195</v>
      </c>
      <c r="AY1044">
        <v>0</v>
      </c>
      <c r="AZ1044">
        <v>0</v>
      </c>
      <c r="BA1044">
        <v>900</v>
      </c>
      <c r="BB1044">
        <v>0</v>
      </c>
      <c r="BC1044">
        <v>1</v>
      </c>
      <c r="BD1044">
        <v>1</v>
      </c>
      <c r="BE1044">
        <v>0</v>
      </c>
      <c r="BF1044">
        <v>3</v>
      </c>
      <c r="BG1044">
        <v>1</v>
      </c>
      <c r="BH1044" t="s">
        <v>112</v>
      </c>
      <c r="BI1044">
        <v>5</v>
      </c>
      <c r="BJ1044" t="s">
        <v>119</v>
      </c>
      <c r="BK1044">
        <v>0</v>
      </c>
      <c r="BL1044" t="s">
        <v>93</v>
      </c>
      <c r="BM1044" t="s">
        <v>164</v>
      </c>
      <c r="BN1044">
        <v>2005</v>
      </c>
      <c r="BO1044" t="s">
        <v>114</v>
      </c>
      <c r="BP1044">
        <v>2</v>
      </c>
      <c r="BQ1044">
        <v>576</v>
      </c>
      <c r="BR1044" t="s">
        <v>110</v>
      </c>
      <c r="BS1044" t="s">
        <v>110</v>
      </c>
      <c r="BT1044" t="s">
        <v>116</v>
      </c>
      <c r="BU1044">
        <v>222</v>
      </c>
      <c r="BV1044">
        <v>32</v>
      </c>
      <c r="BW1044">
        <v>0</v>
      </c>
      <c r="BX1044">
        <v>0</v>
      </c>
      <c r="BY1044">
        <v>0</v>
      </c>
      <c r="BZ1044">
        <v>0</v>
      </c>
      <c r="CA1044" t="s">
        <v>93</v>
      </c>
      <c r="CB1044" t="s">
        <v>93</v>
      </c>
      <c r="CC1044" t="s">
        <v>93</v>
      </c>
      <c r="CD1044">
        <v>0</v>
      </c>
      <c r="CE1044">
        <v>5</v>
      </c>
      <c r="CF1044">
        <v>2010</v>
      </c>
      <c r="CG1044" t="s">
        <v>122</v>
      </c>
      <c r="CH1044" t="s">
        <v>123</v>
      </c>
      <c r="CI1044">
        <v>134800</v>
      </c>
      <c r="CR1044">
        <v>900</v>
      </c>
      <c r="CS1044" t="s">
        <v>124</v>
      </c>
    </row>
    <row r="1045" spans="1:97" x14ac:dyDescent="0.3">
      <c r="A1045">
        <v>1114</v>
      </c>
      <c r="B1045">
        <v>20</v>
      </c>
      <c r="C1045" t="s">
        <v>91</v>
      </c>
      <c r="D1045">
        <v>66</v>
      </c>
      <c r="E1045">
        <v>8923</v>
      </c>
      <c r="F1045" t="s">
        <v>92</v>
      </c>
      <c r="G1045" t="s">
        <v>93</v>
      </c>
      <c r="H1045" t="s">
        <v>141</v>
      </c>
      <c r="I1045" t="s">
        <v>95</v>
      </c>
      <c r="J1045" t="s">
        <v>96</v>
      </c>
      <c r="K1045" t="s">
        <v>134</v>
      </c>
      <c r="L1045" t="s">
        <v>98</v>
      </c>
      <c r="M1045" t="s">
        <v>192</v>
      </c>
      <c r="N1045" t="s">
        <v>100</v>
      </c>
      <c r="O1045" t="s">
        <v>101</v>
      </c>
      <c r="P1045" t="s">
        <v>101</v>
      </c>
      <c r="Q1045" t="s">
        <v>102</v>
      </c>
      <c r="R1045" t="s">
        <v>136</v>
      </c>
      <c r="S1045" s="3" t="str">
        <f>VLOOKUP(R1045,'House Style2'!$A$1:$E$9,5,FALSE)</f>
        <v>Above Average</v>
      </c>
      <c r="T1045">
        <v>5</v>
      </c>
      <c r="U1045">
        <v>0.10350698178225204</v>
      </c>
      <c r="V1045" t="s">
        <v>225</v>
      </c>
      <c r="W1045">
        <v>7</v>
      </c>
      <c r="X1045">
        <v>1953</v>
      </c>
      <c r="Y1045">
        <v>2006</v>
      </c>
      <c r="Z1045" t="s">
        <v>105</v>
      </c>
      <c r="AA1045" t="s">
        <v>126</v>
      </c>
      <c r="AB1045" t="s">
        <v>127</v>
      </c>
      <c r="AC1045" t="s">
        <v>127</v>
      </c>
      <c r="AD1045" t="s">
        <v>129</v>
      </c>
      <c r="AE1045">
        <v>0</v>
      </c>
      <c r="AF1045" t="s">
        <v>110</v>
      </c>
      <c r="AG1045" t="s">
        <v>110</v>
      </c>
      <c r="AH1045" t="s">
        <v>171</v>
      </c>
      <c r="AI1045" t="s">
        <v>110</v>
      </c>
      <c r="AJ1045" t="s">
        <v>110</v>
      </c>
      <c r="AK1045" t="s">
        <v>156</v>
      </c>
      <c r="AL1045" t="s">
        <v>189</v>
      </c>
      <c r="AM1045">
        <v>643</v>
      </c>
      <c r="AN1045" t="s">
        <v>114</v>
      </c>
      <c r="AO1045">
        <v>0</v>
      </c>
      <c r="AP1045">
        <v>365</v>
      </c>
      <c r="AQ1045">
        <v>1008</v>
      </c>
      <c r="AR1045" t="s">
        <v>115</v>
      </c>
      <c r="AS1045" t="s">
        <v>112</v>
      </c>
      <c r="AT1045" t="s">
        <v>116</v>
      </c>
      <c r="AU1045" t="s">
        <v>117</v>
      </c>
      <c r="AV1045">
        <v>1008</v>
      </c>
      <c r="AW1045">
        <v>7.925869775563299E-2</v>
      </c>
      <c r="AX1045" t="s">
        <v>195</v>
      </c>
      <c r="AY1045">
        <v>0</v>
      </c>
      <c r="AZ1045">
        <v>0</v>
      </c>
      <c r="BA1045">
        <v>1008</v>
      </c>
      <c r="BB1045">
        <v>1</v>
      </c>
      <c r="BC1045">
        <v>0</v>
      </c>
      <c r="BD1045">
        <v>1</v>
      </c>
      <c r="BE1045">
        <v>0</v>
      </c>
      <c r="BF1045">
        <v>2</v>
      </c>
      <c r="BG1045">
        <v>1</v>
      </c>
      <c r="BH1045" t="s">
        <v>112</v>
      </c>
      <c r="BI1045">
        <v>6</v>
      </c>
      <c r="BJ1045" t="s">
        <v>119</v>
      </c>
      <c r="BK1045">
        <v>0</v>
      </c>
      <c r="BL1045" t="s">
        <v>93</v>
      </c>
      <c r="BM1045" t="s">
        <v>120</v>
      </c>
      <c r="BN1045">
        <v>1953</v>
      </c>
      <c r="BO1045" t="s">
        <v>114</v>
      </c>
      <c r="BP1045">
        <v>1</v>
      </c>
      <c r="BQ1045">
        <v>240</v>
      </c>
      <c r="BR1045" t="s">
        <v>110</v>
      </c>
      <c r="BS1045" t="s">
        <v>110</v>
      </c>
      <c r="BT1045" t="s">
        <v>116</v>
      </c>
      <c r="BU1045">
        <v>0</v>
      </c>
      <c r="BV1045">
        <v>18</v>
      </c>
      <c r="BW1045">
        <v>0</v>
      </c>
      <c r="BX1045">
        <v>0</v>
      </c>
      <c r="BY1045">
        <v>0</v>
      </c>
      <c r="BZ1045">
        <v>0</v>
      </c>
      <c r="CA1045" t="s">
        <v>93</v>
      </c>
      <c r="CB1045" t="s">
        <v>93</v>
      </c>
      <c r="CC1045" t="s">
        <v>93</v>
      </c>
      <c r="CD1045">
        <v>0</v>
      </c>
      <c r="CE1045">
        <v>5</v>
      </c>
      <c r="CF1045">
        <v>2007</v>
      </c>
      <c r="CG1045" t="s">
        <v>122</v>
      </c>
      <c r="CH1045" t="s">
        <v>123</v>
      </c>
      <c r="CI1045">
        <v>134500</v>
      </c>
      <c r="CR1045">
        <v>1008</v>
      </c>
      <c r="CS1045" t="s">
        <v>124</v>
      </c>
    </row>
    <row r="1046" spans="1:97" x14ac:dyDescent="0.3">
      <c r="A1046">
        <v>1215</v>
      </c>
      <c r="B1046">
        <v>85</v>
      </c>
      <c r="C1046" t="s">
        <v>91</v>
      </c>
      <c r="D1046">
        <v>69</v>
      </c>
      <c r="E1046">
        <v>10205</v>
      </c>
      <c r="F1046" t="s">
        <v>92</v>
      </c>
      <c r="G1046" t="s">
        <v>93</v>
      </c>
      <c r="H1046" t="s">
        <v>94</v>
      </c>
      <c r="I1046" t="s">
        <v>95</v>
      </c>
      <c r="J1046" t="s">
        <v>96</v>
      </c>
      <c r="K1046" t="s">
        <v>134</v>
      </c>
      <c r="L1046" t="s">
        <v>98</v>
      </c>
      <c r="M1046" t="s">
        <v>192</v>
      </c>
      <c r="N1046" t="s">
        <v>100</v>
      </c>
      <c r="O1046" t="s">
        <v>101</v>
      </c>
      <c r="P1046" t="s">
        <v>101</v>
      </c>
      <c r="Q1046" t="s">
        <v>102</v>
      </c>
      <c r="R1046" t="s">
        <v>241</v>
      </c>
      <c r="S1046" s="3" t="str">
        <f>VLOOKUP(R1046,'House Style2'!$A$1:$E$9,5,FALSE)</f>
        <v>Below Average</v>
      </c>
      <c r="T1046">
        <v>5</v>
      </c>
      <c r="U1046">
        <v>0.18467548568535219</v>
      </c>
      <c r="V1046" t="s">
        <v>225</v>
      </c>
      <c r="W1046">
        <v>5</v>
      </c>
      <c r="X1046">
        <v>1962</v>
      </c>
      <c r="Y1046">
        <v>1962</v>
      </c>
      <c r="Z1046" t="s">
        <v>105</v>
      </c>
      <c r="AA1046" t="s">
        <v>126</v>
      </c>
      <c r="AB1046" t="s">
        <v>176</v>
      </c>
      <c r="AC1046" t="s">
        <v>176</v>
      </c>
      <c r="AD1046" t="s">
        <v>129</v>
      </c>
      <c r="AE1046">
        <v>0</v>
      </c>
      <c r="AF1046" t="s">
        <v>110</v>
      </c>
      <c r="AG1046" t="s">
        <v>110</v>
      </c>
      <c r="AH1046" t="s">
        <v>171</v>
      </c>
      <c r="AI1046" t="s">
        <v>110</v>
      </c>
      <c r="AJ1046" t="s">
        <v>110</v>
      </c>
      <c r="AK1046" t="s">
        <v>130</v>
      </c>
      <c r="AL1046" t="s">
        <v>189</v>
      </c>
      <c r="AM1046">
        <v>784</v>
      </c>
      <c r="AN1046" t="s">
        <v>114</v>
      </c>
      <c r="AO1046">
        <v>0</v>
      </c>
      <c r="AP1046">
        <v>141</v>
      </c>
      <c r="AQ1046">
        <v>925</v>
      </c>
      <c r="AR1046" t="s">
        <v>115</v>
      </c>
      <c r="AS1046" t="s">
        <v>110</v>
      </c>
      <c r="AT1046" t="s">
        <v>116</v>
      </c>
      <c r="AU1046" t="s">
        <v>117</v>
      </c>
      <c r="AV1046">
        <v>999</v>
      </c>
      <c r="AW1046">
        <v>0.57636838001899904</v>
      </c>
      <c r="AX1046" t="s">
        <v>195</v>
      </c>
      <c r="AY1046">
        <v>0</v>
      </c>
      <c r="AZ1046">
        <v>0</v>
      </c>
      <c r="BA1046">
        <v>999</v>
      </c>
      <c r="BB1046">
        <v>1</v>
      </c>
      <c r="BC1046">
        <v>0</v>
      </c>
      <c r="BD1046">
        <v>1</v>
      </c>
      <c r="BE1046">
        <v>0</v>
      </c>
      <c r="BF1046">
        <v>3</v>
      </c>
      <c r="BG1046">
        <v>1</v>
      </c>
      <c r="BH1046" t="s">
        <v>110</v>
      </c>
      <c r="BI1046">
        <v>6</v>
      </c>
      <c r="BJ1046" t="s">
        <v>119</v>
      </c>
      <c r="BK1046">
        <v>0</v>
      </c>
      <c r="BL1046" t="s">
        <v>93</v>
      </c>
      <c r="BM1046" t="s">
        <v>120</v>
      </c>
      <c r="BN1046">
        <v>1962</v>
      </c>
      <c r="BO1046" t="s">
        <v>114</v>
      </c>
      <c r="BP1046">
        <v>1</v>
      </c>
      <c r="BQ1046">
        <v>300</v>
      </c>
      <c r="BR1046" t="s">
        <v>110</v>
      </c>
      <c r="BS1046" t="s">
        <v>110</v>
      </c>
      <c r="BT1046" t="s">
        <v>116</v>
      </c>
      <c r="BU1046">
        <v>150</v>
      </c>
      <c r="BV1046">
        <v>72</v>
      </c>
      <c r="BW1046">
        <v>0</v>
      </c>
      <c r="BX1046">
        <v>0</v>
      </c>
      <c r="BY1046">
        <v>0</v>
      </c>
      <c r="BZ1046">
        <v>0</v>
      </c>
      <c r="CA1046" t="s">
        <v>93</v>
      </c>
      <c r="CB1046" t="s">
        <v>93</v>
      </c>
      <c r="CC1046" t="s">
        <v>93</v>
      </c>
      <c r="CD1046">
        <v>0</v>
      </c>
      <c r="CE1046">
        <v>5</v>
      </c>
      <c r="CF1046">
        <v>2006</v>
      </c>
      <c r="CG1046" t="s">
        <v>122</v>
      </c>
      <c r="CH1046" t="s">
        <v>123</v>
      </c>
      <c r="CI1046">
        <v>134500</v>
      </c>
      <c r="CR1046">
        <v>999</v>
      </c>
      <c r="CS1046" t="s">
        <v>124</v>
      </c>
    </row>
    <row r="1047" spans="1:97" x14ac:dyDescent="0.3">
      <c r="A1047">
        <v>216</v>
      </c>
      <c r="B1047">
        <v>20</v>
      </c>
      <c r="C1047" t="s">
        <v>91</v>
      </c>
      <c r="D1047">
        <v>72</v>
      </c>
      <c r="E1047">
        <v>10011</v>
      </c>
      <c r="F1047" t="s">
        <v>92</v>
      </c>
      <c r="G1047" t="s">
        <v>93</v>
      </c>
      <c r="H1047" t="s">
        <v>94</v>
      </c>
      <c r="I1047" t="s">
        <v>95</v>
      </c>
      <c r="J1047" t="s">
        <v>96</v>
      </c>
      <c r="K1047" t="s">
        <v>134</v>
      </c>
      <c r="L1047" t="s">
        <v>98</v>
      </c>
      <c r="M1047" t="s">
        <v>192</v>
      </c>
      <c r="N1047" t="s">
        <v>100</v>
      </c>
      <c r="O1047" t="s">
        <v>101</v>
      </c>
      <c r="P1047" t="s">
        <v>101</v>
      </c>
      <c r="Q1047" t="s">
        <v>102</v>
      </c>
      <c r="R1047" t="s">
        <v>136</v>
      </c>
      <c r="S1047" s="3" t="str">
        <f>VLOOKUP(R1047,'House Style2'!$A$1:$E$9,5,FALSE)</f>
        <v>Above Average</v>
      </c>
      <c r="T1047">
        <v>5</v>
      </c>
      <c r="U1047">
        <v>0.73243586920700565</v>
      </c>
      <c r="V1047" t="s">
        <v>225</v>
      </c>
      <c r="W1047">
        <v>6</v>
      </c>
      <c r="X1047">
        <v>1957</v>
      </c>
      <c r="Y1047">
        <v>1996</v>
      </c>
      <c r="Z1047" t="s">
        <v>105</v>
      </c>
      <c r="AA1047" t="s">
        <v>126</v>
      </c>
      <c r="AB1047" t="s">
        <v>107</v>
      </c>
      <c r="AC1047" t="s">
        <v>107</v>
      </c>
      <c r="AD1047" t="s">
        <v>108</v>
      </c>
      <c r="AE1047">
        <v>64</v>
      </c>
      <c r="AF1047" t="s">
        <v>110</v>
      </c>
      <c r="AG1047" t="s">
        <v>110</v>
      </c>
      <c r="AH1047" t="s">
        <v>171</v>
      </c>
      <c r="AI1047" t="s">
        <v>110</v>
      </c>
      <c r="AJ1047" t="s">
        <v>110</v>
      </c>
      <c r="AK1047" t="s">
        <v>156</v>
      </c>
      <c r="AL1047" t="s">
        <v>189</v>
      </c>
      <c r="AM1047">
        <v>360</v>
      </c>
      <c r="AN1047" t="s">
        <v>114</v>
      </c>
      <c r="AO1047">
        <v>0</v>
      </c>
      <c r="AP1047">
        <v>710</v>
      </c>
      <c r="AQ1047">
        <v>1070</v>
      </c>
      <c r="AR1047" t="s">
        <v>115</v>
      </c>
      <c r="AS1047" t="s">
        <v>110</v>
      </c>
      <c r="AT1047" t="s">
        <v>116</v>
      </c>
      <c r="AU1047" t="s">
        <v>117</v>
      </c>
      <c r="AV1047">
        <v>1236</v>
      </c>
      <c r="AW1047">
        <v>0.38625583629491134</v>
      </c>
      <c r="AX1047" t="s">
        <v>118</v>
      </c>
      <c r="AY1047">
        <v>0</v>
      </c>
      <c r="AZ1047">
        <v>0</v>
      </c>
      <c r="BA1047">
        <v>1236</v>
      </c>
      <c r="BB1047">
        <v>0</v>
      </c>
      <c r="BC1047">
        <v>1</v>
      </c>
      <c r="BD1047">
        <v>1</v>
      </c>
      <c r="BE1047">
        <v>0</v>
      </c>
      <c r="BF1047">
        <v>2</v>
      </c>
      <c r="BG1047">
        <v>1</v>
      </c>
      <c r="BH1047" t="s">
        <v>112</v>
      </c>
      <c r="BI1047">
        <v>6</v>
      </c>
      <c r="BJ1047" t="s">
        <v>226</v>
      </c>
      <c r="BK1047">
        <v>1</v>
      </c>
      <c r="BL1047" t="s">
        <v>220</v>
      </c>
      <c r="BM1047" t="s">
        <v>120</v>
      </c>
      <c r="BN1047">
        <v>1957</v>
      </c>
      <c r="BO1047" t="s">
        <v>114</v>
      </c>
      <c r="BP1047">
        <v>1</v>
      </c>
      <c r="BQ1047">
        <v>447</v>
      </c>
      <c r="BR1047" t="s">
        <v>110</v>
      </c>
      <c r="BS1047" t="s">
        <v>110</v>
      </c>
      <c r="BT1047" t="s">
        <v>116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 t="s">
        <v>93</v>
      </c>
      <c r="CB1047" t="s">
        <v>131</v>
      </c>
      <c r="CC1047" t="s">
        <v>93</v>
      </c>
      <c r="CD1047">
        <v>0</v>
      </c>
      <c r="CE1047">
        <v>5</v>
      </c>
      <c r="CF1047">
        <v>2006</v>
      </c>
      <c r="CG1047" t="s">
        <v>122</v>
      </c>
      <c r="CH1047" t="s">
        <v>123</v>
      </c>
      <c r="CI1047">
        <v>134450</v>
      </c>
      <c r="CR1047">
        <v>1236</v>
      </c>
      <c r="CS1047" t="s">
        <v>124</v>
      </c>
    </row>
    <row r="1048" spans="1:97" x14ac:dyDescent="0.3">
      <c r="A1048">
        <v>372</v>
      </c>
      <c r="B1048">
        <v>50</v>
      </c>
      <c r="C1048" t="s">
        <v>91</v>
      </c>
      <c r="D1048">
        <v>80</v>
      </c>
      <c r="E1048">
        <v>17120</v>
      </c>
      <c r="F1048" t="s">
        <v>92</v>
      </c>
      <c r="G1048" t="s">
        <v>93</v>
      </c>
      <c r="H1048" t="s">
        <v>141</v>
      </c>
      <c r="I1048" t="s">
        <v>95</v>
      </c>
      <c r="J1048" t="s">
        <v>96</v>
      </c>
      <c r="K1048" t="s">
        <v>134</v>
      </c>
      <c r="L1048" t="s">
        <v>98</v>
      </c>
      <c r="M1048" t="s">
        <v>198</v>
      </c>
      <c r="N1048" t="s">
        <v>100</v>
      </c>
      <c r="O1048" t="s">
        <v>230</v>
      </c>
      <c r="P1048" t="s">
        <v>101</v>
      </c>
      <c r="Q1048" t="s">
        <v>102</v>
      </c>
      <c r="R1048" t="s">
        <v>170</v>
      </c>
      <c r="S1048" s="3" t="str">
        <f>VLOOKUP(R1048,'House Style2'!$A$1:$E$9,5,FALSE)</f>
        <v>Below Average</v>
      </c>
      <c r="T1048">
        <v>4</v>
      </c>
      <c r="U1048">
        <v>0.13960737675987467</v>
      </c>
      <c r="V1048" t="s">
        <v>225</v>
      </c>
      <c r="W1048">
        <v>4</v>
      </c>
      <c r="X1048">
        <v>1959</v>
      </c>
      <c r="Y1048">
        <v>1959</v>
      </c>
      <c r="Z1048" t="s">
        <v>105</v>
      </c>
      <c r="AA1048" t="s">
        <v>126</v>
      </c>
      <c r="AB1048" t="s">
        <v>179</v>
      </c>
      <c r="AC1048" t="s">
        <v>194</v>
      </c>
      <c r="AD1048" t="s">
        <v>129</v>
      </c>
      <c r="AE1048">
        <v>0</v>
      </c>
      <c r="AF1048" t="s">
        <v>110</v>
      </c>
      <c r="AG1048" t="s">
        <v>110</v>
      </c>
      <c r="AH1048" t="s">
        <v>171</v>
      </c>
      <c r="AI1048" t="s">
        <v>93</v>
      </c>
      <c r="AJ1048" t="s">
        <v>93</v>
      </c>
      <c r="AK1048" t="s">
        <v>93</v>
      </c>
      <c r="AL1048" t="s">
        <v>93</v>
      </c>
      <c r="AM1048">
        <v>0</v>
      </c>
      <c r="AN1048" t="s">
        <v>93</v>
      </c>
      <c r="AO1048">
        <v>0</v>
      </c>
      <c r="AP1048">
        <v>0</v>
      </c>
      <c r="AQ1048">
        <v>0</v>
      </c>
      <c r="AR1048" t="s">
        <v>115</v>
      </c>
      <c r="AS1048" t="s">
        <v>110</v>
      </c>
      <c r="AT1048" t="s">
        <v>116</v>
      </c>
      <c r="AU1048" t="s">
        <v>117</v>
      </c>
      <c r="AV1048">
        <v>1120</v>
      </c>
      <c r="AW1048">
        <v>0.15269028471160995</v>
      </c>
      <c r="AX1048" t="s">
        <v>118</v>
      </c>
      <c r="AY1048">
        <v>468</v>
      </c>
      <c r="AZ1048">
        <v>0</v>
      </c>
      <c r="BA1048">
        <v>1588</v>
      </c>
      <c r="BB1048">
        <v>0</v>
      </c>
      <c r="BC1048">
        <v>0</v>
      </c>
      <c r="BD1048">
        <v>2</v>
      </c>
      <c r="BE1048">
        <v>0</v>
      </c>
      <c r="BF1048">
        <v>4</v>
      </c>
      <c r="BG1048">
        <v>1</v>
      </c>
      <c r="BH1048" t="s">
        <v>110</v>
      </c>
      <c r="BI1048">
        <v>7</v>
      </c>
      <c r="BJ1048" t="s">
        <v>206</v>
      </c>
      <c r="BK1048">
        <v>1</v>
      </c>
      <c r="BL1048" t="s">
        <v>112</v>
      </c>
      <c r="BM1048" t="s">
        <v>164</v>
      </c>
      <c r="BN1048">
        <v>1991</v>
      </c>
      <c r="BO1048" t="s">
        <v>121</v>
      </c>
      <c r="BP1048">
        <v>2</v>
      </c>
      <c r="BQ1048">
        <v>680</v>
      </c>
      <c r="BR1048" t="s">
        <v>110</v>
      </c>
      <c r="BS1048" t="s">
        <v>110</v>
      </c>
      <c r="BT1048" t="s">
        <v>221</v>
      </c>
      <c r="BU1048">
        <v>0</v>
      </c>
      <c r="BV1048">
        <v>59</v>
      </c>
      <c r="BW1048">
        <v>0</v>
      </c>
      <c r="BX1048">
        <v>0</v>
      </c>
      <c r="BY1048">
        <v>0</v>
      </c>
      <c r="BZ1048">
        <v>0</v>
      </c>
      <c r="CA1048" t="s">
        <v>93</v>
      </c>
      <c r="CB1048" t="s">
        <v>93</v>
      </c>
      <c r="CC1048" t="s">
        <v>93</v>
      </c>
      <c r="CD1048">
        <v>0</v>
      </c>
      <c r="CE1048">
        <v>7</v>
      </c>
      <c r="CF1048">
        <v>2008</v>
      </c>
      <c r="CG1048" t="s">
        <v>122</v>
      </c>
      <c r="CH1048" t="s">
        <v>123</v>
      </c>
      <c r="CI1048">
        <v>134432</v>
      </c>
      <c r="CR1048">
        <v>1120</v>
      </c>
      <c r="CS1048" t="s">
        <v>124</v>
      </c>
    </row>
    <row r="1049" spans="1:97" x14ac:dyDescent="0.3">
      <c r="A1049">
        <v>358</v>
      </c>
      <c r="B1049">
        <v>120</v>
      </c>
      <c r="C1049" t="s">
        <v>158</v>
      </c>
      <c r="D1049">
        <v>44</v>
      </c>
      <c r="E1049">
        <v>4224</v>
      </c>
      <c r="F1049" t="s">
        <v>92</v>
      </c>
      <c r="G1049" t="s">
        <v>93</v>
      </c>
      <c r="H1049" t="s">
        <v>141</v>
      </c>
      <c r="I1049" t="s">
        <v>95</v>
      </c>
      <c r="J1049" t="s">
        <v>96</v>
      </c>
      <c r="K1049" t="s">
        <v>134</v>
      </c>
      <c r="L1049" t="s">
        <v>98</v>
      </c>
      <c r="M1049" t="s">
        <v>260</v>
      </c>
      <c r="N1049" t="s">
        <v>203</v>
      </c>
      <c r="O1049" t="s">
        <v>101</v>
      </c>
      <c r="P1049" t="s">
        <v>101</v>
      </c>
      <c r="Q1049" t="s">
        <v>175</v>
      </c>
      <c r="R1049" t="s">
        <v>136</v>
      </c>
      <c r="S1049" s="3" t="str">
        <f>VLOOKUP(R1049,'House Style2'!$A$1:$E$9,5,FALSE)</f>
        <v>Above Average</v>
      </c>
      <c r="T1049">
        <v>5</v>
      </c>
      <c r="U1049">
        <v>0.68031454687741344</v>
      </c>
      <c r="V1049" t="s">
        <v>225</v>
      </c>
      <c r="W1049">
        <v>5</v>
      </c>
      <c r="X1049">
        <v>1976</v>
      </c>
      <c r="Y1049">
        <v>1976</v>
      </c>
      <c r="Z1049" t="s">
        <v>105</v>
      </c>
      <c r="AA1049" t="s">
        <v>126</v>
      </c>
      <c r="AB1049" t="s">
        <v>149</v>
      </c>
      <c r="AC1049" t="s">
        <v>150</v>
      </c>
      <c r="AD1049" t="s">
        <v>129</v>
      </c>
      <c r="AE1049">
        <v>0</v>
      </c>
      <c r="AF1049" t="s">
        <v>110</v>
      </c>
      <c r="AG1049" t="s">
        <v>110</v>
      </c>
      <c r="AH1049" t="s">
        <v>111</v>
      </c>
      <c r="AI1049" t="s">
        <v>112</v>
      </c>
      <c r="AJ1049" t="s">
        <v>110</v>
      </c>
      <c r="AK1049" t="s">
        <v>156</v>
      </c>
      <c r="AL1049" t="s">
        <v>151</v>
      </c>
      <c r="AM1049">
        <v>874</v>
      </c>
      <c r="AN1049" t="s">
        <v>114</v>
      </c>
      <c r="AO1049">
        <v>0</v>
      </c>
      <c r="AP1049">
        <v>268</v>
      </c>
      <c r="AQ1049">
        <v>1142</v>
      </c>
      <c r="AR1049" t="s">
        <v>115</v>
      </c>
      <c r="AS1049" t="s">
        <v>110</v>
      </c>
      <c r="AT1049" t="s">
        <v>116</v>
      </c>
      <c r="AU1049" t="s">
        <v>117</v>
      </c>
      <c r="AV1049">
        <v>1142</v>
      </c>
      <c r="AW1049">
        <v>0.28120656703284941</v>
      </c>
      <c r="AX1049" t="s">
        <v>118</v>
      </c>
      <c r="AY1049">
        <v>0</v>
      </c>
      <c r="AZ1049">
        <v>0</v>
      </c>
      <c r="BA1049">
        <v>1142</v>
      </c>
      <c r="BB1049">
        <v>1</v>
      </c>
      <c r="BC1049">
        <v>0</v>
      </c>
      <c r="BD1049">
        <v>1</v>
      </c>
      <c r="BE1049">
        <v>1</v>
      </c>
      <c r="BF1049">
        <v>3</v>
      </c>
      <c r="BG1049">
        <v>1</v>
      </c>
      <c r="BH1049" t="s">
        <v>110</v>
      </c>
      <c r="BI1049">
        <v>6</v>
      </c>
      <c r="BJ1049" t="s">
        <v>119</v>
      </c>
      <c r="BK1049">
        <v>1</v>
      </c>
      <c r="BL1049" t="s">
        <v>253</v>
      </c>
      <c r="BM1049" t="s">
        <v>120</v>
      </c>
      <c r="BN1049">
        <v>1976</v>
      </c>
      <c r="BO1049" t="s">
        <v>121</v>
      </c>
      <c r="BP1049">
        <v>2</v>
      </c>
      <c r="BQ1049">
        <v>528</v>
      </c>
      <c r="BR1049" t="s">
        <v>110</v>
      </c>
      <c r="BS1049" t="s">
        <v>110</v>
      </c>
      <c r="BT1049" t="s">
        <v>116</v>
      </c>
      <c r="BU1049">
        <v>536</v>
      </c>
      <c r="BV1049">
        <v>90</v>
      </c>
      <c r="BW1049">
        <v>0</v>
      </c>
      <c r="BX1049">
        <v>0</v>
      </c>
      <c r="BY1049">
        <v>0</v>
      </c>
      <c r="BZ1049">
        <v>0</v>
      </c>
      <c r="CA1049" t="s">
        <v>93</v>
      </c>
      <c r="CB1049" t="s">
        <v>131</v>
      </c>
      <c r="CC1049" t="s">
        <v>93</v>
      </c>
      <c r="CD1049">
        <v>0</v>
      </c>
      <c r="CE1049">
        <v>8</v>
      </c>
      <c r="CF1049">
        <v>2007</v>
      </c>
      <c r="CG1049" t="s">
        <v>122</v>
      </c>
      <c r="CH1049" t="s">
        <v>123</v>
      </c>
      <c r="CI1049">
        <v>134000</v>
      </c>
      <c r="CR1049">
        <v>1142</v>
      </c>
      <c r="CS1049" t="s">
        <v>124</v>
      </c>
    </row>
    <row r="1050" spans="1:97" x14ac:dyDescent="0.3">
      <c r="A1050">
        <v>514</v>
      </c>
      <c r="B1050">
        <v>20</v>
      </c>
      <c r="C1050" t="s">
        <v>91</v>
      </c>
      <c r="D1050">
        <v>71</v>
      </c>
      <c r="E1050">
        <v>9187</v>
      </c>
      <c r="F1050" t="s">
        <v>92</v>
      </c>
      <c r="G1050" t="s">
        <v>93</v>
      </c>
      <c r="H1050" t="s">
        <v>141</v>
      </c>
      <c r="I1050" t="s">
        <v>207</v>
      </c>
      <c r="J1050" t="s">
        <v>96</v>
      </c>
      <c r="K1050" t="s">
        <v>97</v>
      </c>
      <c r="L1050" t="s">
        <v>98</v>
      </c>
      <c r="M1050" t="s">
        <v>218</v>
      </c>
      <c r="N1050" t="s">
        <v>203</v>
      </c>
      <c r="O1050" t="s">
        <v>101</v>
      </c>
      <c r="P1050" t="s">
        <v>101</v>
      </c>
      <c r="Q1050" t="s">
        <v>102</v>
      </c>
      <c r="R1050" t="s">
        <v>136</v>
      </c>
      <c r="S1050" s="3" t="str">
        <f>VLOOKUP(R1050,'House Style2'!$A$1:$E$9,5,FALSE)</f>
        <v>Above Average</v>
      </c>
      <c r="T1050">
        <v>6</v>
      </c>
      <c r="U1050">
        <v>0.21958225248758201</v>
      </c>
      <c r="V1050" t="s">
        <v>104</v>
      </c>
      <c r="W1050">
        <v>5</v>
      </c>
      <c r="X1050">
        <v>1983</v>
      </c>
      <c r="Y1050">
        <v>1983</v>
      </c>
      <c r="Z1050" t="s">
        <v>105</v>
      </c>
      <c r="AA1050" t="s">
        <v>126</v>
      </c>
      <c r="AB1050" t="s">
        <v>137</v>
      </c>
      <c r="AC1050" t="s">
        <v>137</v>
      </c>
      <c r="AD1050" t="s">
        <v>129</v>
      </c>
      <c r="AE1050">
        <v>0</v>
      </c>
      <c r="AF1050" t="s">
        <v>110</v>
      </c>
      <c r="AG1050" t="s">
        <v>112</v>
      </c>
      <c r="AH1050" t="s">
        <v>111</v>
      </c>
      <c r="AI1050" t="s">
        <v>110</v>
      </c>
      <c r="AJ1050" t="s">
        <v>110</v>
      </c>
      <c r="AK1050" t="s">
        <v>156</v>
      </c>
      <c r="AL1050" t="s">
        <v>151</v>
      </c>
      <c r="AM1050">
        <v>336</v>
      </c>
      <c r="AN1050" t="s">
        <v>114</v>
      </c>
      <c r="AO1050">
        <v>0</v>
      </c>
      <c r="AP1050">
        <v>748</v>
      </c>
      <c r="AQ1050">
        <v>1084</v>
      </c>
      <c r="AR1050" t="s">
        <v>115</v>
      </c>
      <c r="AS1050" t="s">
        <v>110</v>
      </c>
      <c r="AT1050" t="s">
        <v>116</v>
      </c>
      <c r="AU1050" t="s">
        <v>117</v>
      </c>
      <c r="AV1050">
        <v>1080</v>
      </c>
      <c r="AW1050">
        <v>0.28078569223658589</v>
      </c>
      <c r="AX1050" t="s">
        <v>195</v>
      </c>
      <c r="AY1050">
        <v>0</v>
      </c>
      <c r="AZ1050">
        <v>0</v>
      </c>
      <c r="BA1050">
        <v>1080</v>
      </c>
      <c r="BB1050">
        <v>0</v>
      </c>
      <c r="BC1050">
        <v>0</v>
      </c>
      <c r="BD1050">
        <v>1</v>
      </c>
      <c r="BE1050">
        <v>1</v>
      </c>
      <c r="BF1050">
        <v>3</v>
      </c>
      <c r="BG1050">
        <v>1</v>
      </c>
      <c r="BH1050" t="s">
        <v>110</v>
      </c>
      <c r="BI1050">
        <v>5</v>
      </c>
      <c r="BJ1050" t="s">
        <v>119</v>
      </c>
      <c r="BK1050">
        <v>0</v>
      </c>
      <c r="BL1050" t="s">
        <v>93</v>
      </c>
      <c r="BM1050" t="s">
        <v>120</v>
      </c>
      <c r="BN1050">
        <v>1983</v>
      </c>
      <c r="BO1050" t="s">
        <v>114</v>
      </c>
      <c r="BP1050">
        <v>2</v>
      </c>
      <c r="BQ1050">
        <v>484</v>
      </c>
      <c r="BR1050" t="s">
        <v>110</v>
      </c>
      <c r="BS1050" t="s">
        <v>110</v>
      </c>
      <c r="BT1050" t="s">
        <v>116</v>
      </c>
      <c r="BU1050">
        <v>120</v>
      </c>
      <c r="BV1050">
        <v>0</v>
      </c>
      <c r="BW1050">
        <v>158</v>
      </c>
      <c r="BX1050">
        <v>0</v>
      </c>
      <c r="BY1050">
        <v>0</v>
      </c>
      <c r="BZ1050">
        <v>0</v>
      </c>
      <c r="CA1050" t="s">
        <v>93</v>
      </c>
      <c r="CB1050" t="s">
        <v>93</v>
      </c>
      <c r="CC1050" t="s">
        <v>93</v>
      </c>
      <c r="CD1050">
        <v>0</v>
      </c>
      <c r="CE1050">
        <v>6</v>
      </c>
      <c r="CF1050">
        <v>2007</v>
      </c>
      <c r="CG1050" t="s">
        <v>122</v>
      </c>
      <c r="CH1050" t="s">
        <v>123</v>
      </c>
      <c r="CI1050">
        <v>134000</v>
      </c>
      <c r="CR1050">
        <v>1080</v>
      </c>
      <c r="CS1050" t="s">
        <v>124</v>
      </c>
    </row>
    <row r="1051" spans="1:97" x14ac:dyDescent="0.3">
      <c r="A1051">
        <v>1222</v>
      </c>
      <c r="B1051">
        <v>20</v>
      </c>
      <c r="C1051" t="s">
        <v>91</v>
      </c>
      <c r="D1051">
        <v>55</v>
      </c>
      <c r="E1051">
        <v>8250</v>
      </c>
      <c r="F1051" t="s">
        <v>92</v>
      </c>
      <c r="G1051" t="s">
        <v>93</v>
      </c>
      <c r="H1051" t="s">
        <v>141</v>
      </c>
      <c r="I1051" t="s">
        <v>95</v>
      </c>
      <c r="J1051" t="s">
        <v>96</v>
      </c>
      <c r="K1051" t="s">
        <v>134</v>
      </c>
      <c r="L1051" t="s">
        <v>98</v>
      </c>
      <c r="M1051" t="s">
        <v>246</v>
      </c>
      <c r="N1051" t="s">
        <v>203</v>
      </c>
      <c r="O1051" t="s">
        <v>230</v>
      </c>
      <c r="P1051" t="s">
        <v>101</v>
      </c>
      <c r="Q1051" t="s">
        <v>102</v>
      </c>
      <c r="R1051" t="s">
        <v>136</v>
      </c>
      <c r="S1051" s="3" t="str">
        <f>VLOOKUP(R1051,'House Style2'!$A$1:$E$9,5,FALSE)</f>
        <v>Above Average</v>
      </c>
      <c r="T1051">
        <v>5</v>
      </c>
      <c r="U1051">
        <v>0.23626380819751469</v>
      </c>
      <c r="V1051" t="s">
        <v>225</v>
      </c>
      <c r="W1051">
        <v>5</v>
      </c>
      <c r="X1051">
        <v>1968</v>
      </c>
      <c r="Y1051">
        <v>1968</v>
      </c>
      <c r="Z1051" t="s">
        <v>125</v>
      </c>
      <c r="AA1051" t="s">
        <v>126</v>
      </c>
      <c r="AB1051" t="s">
        <v>107</v>
      </c>
      <c r="AC1051" t="s">
        <v>107</v>
      </c>
      <c r="AD1051" t="s">
        <v>129</v>
      </c>
      <c r="AE1051">
        <v>0</v>
      </c>
      <c r="AF1051" t="s">
        <v>110</v>
      </c>
      <c r="AG1051" t="s">
        <v>110</v>
      </c>
      <c r="AH1051" t="s">
        <v>171</v>
      </c>
      <c r="AI1051" t="s">
        <v>110</v>
      </c>
      <c r="AJ1051" t="s">
        <v>110</v>
      </c>
      <c r="AK1051" t="s">
        <v>156</v>
      </c>
      <c r="AL1051" t="s">
        <v>189</v>
      </c>
      <c r="AM1051">
        <v>250</v>
      </c>
      <c r="AN1051" t="s">
        <v>210</v>
      </c>
      <c r="AO1051">
        <v>492</v>
      </c>
      <c r="AP1051">
        <v>210</v>
      </c>
      <c r="AQ1051">
        <v>952</v>
      </c>
      <c r="AR1051" t="s">
        <v>115</v>
      </c>
      <c r="AS1051" t="s">
        <v>109</v>
      </c>
      <c r="AT1051" t="s">
        <v>116</v>
      </c>
      <c r="AU1051" t="s">
        <v>117</v>
      </c>
      <c r="AV1051">
        <v>1211</v>
      </c>
      <c r="AW1051">
        <v>0.6349217928258527</v>
      </c>
      <c r="AX1051" t="s">
        <v>118</v>
      </c>
      <c r="AY1051">
        <v>0</v>
      </c>
      <c r="AZ1051">
        <v>0</v>
      </c>
      <c r="BA1051">
        <v>1211</v>
      </c>
      <c r="BB1051">
        <v>0</v>
      </c>
      <c r="BC1051">
        <v>0</v>
      </c>
      <c r="BD1051">
        <v>1</v>
      </c>
      <c r="BE1051">
        <v>0</v>
      </c>
      <c r="BF1051">
        <v>3</v>
      </c>
      <c r="BG1051">
        <v>1</v>
      </c>
      <c r="BH1051" t="s">
        <v>110</v>
      </c>
      <c r="BI1051">
        <v>5</v>
      </c>
      <c r="BJ1051" t="s">
        <v>119</v>
      </c>
      <c r="BK1051">
        <v>1</v>
      </c>
      <c r="BL1051" t="s">
        <v>110</v>
      </c>
      <c r="BM1051" t="s">
        <v>120</v>
      </c>
      <c r="BN1051">
        <v>1968</v>
      </c>
      <c r="BO1051" t="s">
        <v>114</v>
      </c>
      <c r="BP1051">
        <v>1</v>
      </c>
      <c r="BQ1051">
        <v>322</v>
      </c>
      <c r="BR1051" t="s">
        <v>110</v>
      </c>
      <c r="BS1051" t="s">
        <v>110</v>
      </c>
      <c r="BT1051" t="s">
        <v>116</v>
      </c>
      <c r="BU1051">
        <v>0</v>
      </c>
      <c r="BV1051">
        <v>63</v>
      </c>
      <c r="BW1051">
        <v>0</v>
      </c>
      <c r="BX1051">
        <v>0</v>
      </c>
      <c r="BY1051">
        <v>0</v>
      </c>
      <c r="BZ1051">
        <v>0</v>
      </c>
      <c r="CA1051" t="s">
        <v>93</v>
      </c>
      <c r="CB1051" t="s">
        <v>93</v>
      </c>
      <c r="CC1051" t="s">
        <v>93</v>
      </c>
      <c r="CD1051">
        <v>0</v>
      </c>
      <c r="CE1051">
        <v>8</v>
      </c>
      <c r="CF1051">
        <v>2008</v>
      </c>
      <c r="CG1051" t="s">
        <v>122</v>
      </c>
      <c r="CH1051" t="s">
        <v>123</v>
      </c>
      <c r="CI1051">
        <v>134000</v>
      </c>
      <c r="CR1051">
        <v>1211</v>
      </c>
      <c r="CS1051" t="s">
        <v>124</v>
      </c>
    </row>
    <row r="1052" spans="1:97" x14ac:dyDescent="0.3">
      <c r="A1052">
        <v>94</v>
      </c>
      <c r="B1052">
        <v>190</v>
      </c>
      <c r="C1052" t="s">
        <v>267</v>
      </c>
      <c r="D1052">
        <v>60</v>
      </c>
      <c r="E1052">
        <v>7200</v>
      </c>
      <c r="F1052" t="s">
        <v>92</v>
      </c>
      <c r="G1052" t="s">
        <v>93</v>
      </c>
      <c r="H1052" t="s">
        <v>141</v>
      </c>
      <c r="I1052" t="s">
        <v>95</v>
      </c>
      <c r="J1052" t="s">
        <v>96</v>
      </c>
      <c r="K1052" t="s">
        <v>97</v>
      </c>
      <c r="L1052" t="s">
        <v>98</v>
      </c>
      <c r="M1052" t="s">
        <v>159</v>
      </c>
      <c r="N1052" t="s">
        <v>100</v>
      </c>
      <c r="O1052" t="s">
        <v>101</v>
      </c>
      <c r="P1052" t="s">
        <v>101</v>
      </c>
      <c r="Q1052" t="s">
        <v>235</v>
      </c>
      <c r="R1052" t="s">
        <v>199</v>
      </c>
      <c r="S1052" s="3" t="str">
        <f>VLOOKUP(R1052,'House Style2'!$A$1:$E$9,5,FALSE)</f>
        <v>Below Average</v>
      </c>
      <c r="T1052">
        <v>6</v>
      </c>
      <c r="U1052">
        <v>0.40360807228259654</v>
      </c>
      <c r="V1052" t="s">
        <v>104</v>
      </c>
      <c r="W1052">
        <v>6</v>
      </c>
      <c r="X1052">
        <v>1910</v>
      </c>
      <c r="Y1052">
        <v>1998</v>
      </c>
      <c r="Z1052" t="s">
        <v>125</v>
      </c>
      <c r="AA1052" t="s">
        <v>126</v>
      </c>
      <c r="AB1052" t="s">
        <v>176</v>
      </c>
      <c r="AC1052" t="s">
        <v>176</v>
      </c>
      <c r="AD1052" t="s">
        <v>129</v>
      </c>
      <c r="AE1052">
        <v>0</v>
      </c>
      <c r="AF1052" t="s">
        <v>110</v>
      </c>
      <c r="AG1052" t="s">
        <v>110</v>
      </c>
      <c r="AH1052" t="s">
        <v>162</v>
      </c>
      <c r="AI1052" t="s">
        <v>110</v>
      </c>
      <c r="AJ1052" t="s">
        <v>220</v>
      </c>
      <c r="AK1052" t="s">
        <v>163</v>
      </c>
      <c r="AL1052" t="s">
        <v>172</v>
      </c>
      <c r="AM1052">
        <v>1046</v>
      </c>
      <c r="AN1052" t="s">
        <v>114</v>
      </c>
      <c r="AO1052">
        <v>0</v>
      </c>
      <c r="AP1052">
        <v>168</v>
      </c>
      <c r="AQ1052">
        <v>1214</v>
      </c>
      <c r="AR1052" t="s">
        <v>187</v>
      </c>
      <c r="AS1052" t="s">
        <v>109</v>
      </c>
      <c r="AT1052" t="s">
        <v>221</v>
      </c>
      <c r="AU1052" t="s">
        <v>117</v>
      </c>
      <c r="AV1052">
        <v>1260</v>
      </c>
      <c r="AW1052">
        <v>0.6185687076382187</v>
      </c>
      <c r="AX1052" t="s">
        <v>118</v>
      </c>
      <c r="AY1052">
        <v>1031</v>
      </c>
      <c r="AZ1052">
        <v>0</v>
      </c>
      <c r="BA1052">
        <v>2291</v>
      </c>
      <c r="BB1052">
        <v>0</v>
      </c>
      <c r="BC1052">
        <v>1</v>
      </c>
      <c r="BD1052">
        <v>2</v>
      </c>
      <c r="BE1052">
        <v>0</v>
      </c>
      <c r="BF1052">
        <v>4</v>
      </c>
      <c r="BG1052">
        <v>2</v>
      </c>
      <c r="BH1052" t="s">
        <v>110</v>
      </c>
      <c r="BI1052">
        <v>9</v>
      </c>
      <c r="BJ1052" t="s">
        <v>119</v>
      </c>
      <c r="BK1052">
        <v>1</v>
      </c>
      <c r="BL1052" t="s">
        <v>112</v>
      </c>
      <c r="BM1052" t="s">
        <v>164</v>
      </c>
      <c r="BN1052">
        <v>1900</v>
      </c>
      <c r="BO1052" t="s">
        <v>114</v>
      </c>
      <c r="BP1052">
        <v>2</v>
      </c>
      <c r="BQ1052">
        <v>506</v>
      </c>
      <c r="BR1052" t="s">
        <v>110</v>
      </c>
      <c r="BS1052" t="s">
        <v>110</v>
      </c>
      <c r="BT1052" t="s">
        <v>116</v>
      </c>
      <c r="BU1052">
        <v>0</v>
      </c>
      <c r="BV1052">
        <v>0</v>
      </c>
      <c r="BW1052">
        <v>0</v>
      </c>
      <c r="BX1052">
        <v>0</v>
      </c>
      <c r="BY1052">
        <v>99</v>
      </c>
      <c r="BZ1052">
        <v>0</v>
      </c>
      <c r="CA1052" t="s">
        <v>93</v>
      </c>
      <c r="CB1052" t="s">
        <v>93</v>
      </c>
      <c r="CC1052" t="s">
        <v>93</v>
      </c>
      <c r="CD1052">
        <v>0</v>
      </c>
      <c r="CE1052">
        <v>11</v>
      </c>
      <c r="CF1052">
        <v>2007</v>
      </c>
      <c r="CG1052" t="s">
        <v>122</v>
      </c>
      <c r="CH1052" t="s">
        <v>123</v>
      </c>
      <c r="CI1052">
        <v>133900</v>
      </c>
      <c r="CR1052">
        <v>1260</v>
      </c>
      <c r="CS1052" t="s">
        <v>124</v>
      </c>
    </row>
    <row r="1053" spans="1:97" x14ac:dyDescent="0.3">
      <c r="A1053">
        <v>953</v>
      </c>
      <c r="B1053">
        <v>85</v>
      </c>
      <c r="C1053" t="s">
        <v>91</v>
      </c>
      <c r="D1053">
        <v>60</v>
      </c>
      <c r="E1053">
        <v>7200</v>
      </c>
      <c r="F1053" t="s">
        <v>92</v>
      </c>
      <c r="G1053" t="s">
        <v>93</v>
      </c>
      <c r="H1053" t="s">
        <v>141</v>
      </c>
      <c r="I1053" t="s">
        <v>95</v>
      </c>
      <c r="J1053" t="s">
        <v>96</v>
      </c>
      <c r="K1053" t="s">
        <v>134</v>
      </c>
      <c r="L1053" t="s">
        <v>98</v>
      </c>
      <c r="M1053" t="s">
        <v>167</v>
      </c>
      <c r="N1053" t="s">
        <v>100</v>
      </c>
      <c r="O1053" t="s">
        <v>101</v>
      </c>
      <c r="P1053" t="s">
        <v>101</v>
      </c>
      <c r="Q1053" t="s">
        <v>102</v>
      </c>
      <c r="R1053" t="s">
        <v>241</v>
      </c>
      <c r="S1053" s="3" t="str">
        <f>VLOOKUP(R1053,'House Style2'!$A$1:$E$9,5,FALSE)</f>
        <v>Below Average</v>
      </c>
      <c r="T1053">
        <v>5</v>
      </c>
      <c r="U1053">
        <v>0.37702580005934183</v>
      </c>
      <c r="V1053" t="s">
        <v>225</v>
      </c>
      <c r="W1053">
        <v>8</v>
      </c>
      <c r="X1053">
        <v>1972</v>
      </c>
      <c r="Y1053">
        <v>2003</v>
      </c>
      <c r="Z1053" t="s">
        <v>105</v>
      </c>
      <c r="AA1053" t="s">
        <v>126</v>
      </c>
      <c r="AB1053" t="s">
        <v>179</v>
      </c>
      <c r="AC1053" t="s">
        <v>107</v>
      </c>
      <c r="AD1053" t="s">
        <v>129</v>
      </c>
      <c r="AE1053">
        <v>0</v>
      </c>
      <c r="AF1053" t="s">
        <v>110</v>
      </c>
      <c r="AG1053" t="s">
        <v>112</v>
      </c>
      <c r="AH1053" t="s">
        <v>171</v>
      </c>
      <c r="AI1053" t="s">
        <v>112</v>
      </c>
      <c r="AJ1053" t="s">
        <v>110</v>
      </c>
      <c r="AK1053" t="s">
        <v>130</v>
      </c>
      <c r="AL1053" t="s">
        <v>113</v>
      </c>
      <c r="AM1053">
        <v>660</v>
      </c>
      <c r="AN1053" t="s">
        <v>114</v>
      </c>
      <c r="AO1053">
        <v>0</v>
      </c>
      <c r="AP1053">
        <v>108</v>
      </c>
      <c r="AQ1053">
        <v>768</v>
      </c>
      <c r="AR1053" t="s">
        <v>115</v>
      </c>
      <c r="AS1053" t="s">
        <v>112</v>
      </c>
      <c r="AT1053" t="s">
        <v>116</v>
      </c>
      <c r="AU1053" t="s">
        <v>117</v>
      </c>
      <c r="AV1053">
        <v>768</v>
      </c>
      <c r="AW1053">
        <v>0.83963366318622612</v>
      </c>
      <c r="AX1053" t="s">
        <v>195</v>
      </c>
      <c r="AY1053">
        <v>0</v>
      </c>
      <c r="AZ1053">
        <v>0</v>
      </c>
      <c r="BA1053">
        <v>768</v>
      </c>
      <c r="BB1053">
        <v>0</v>
      </c>
      <c r="BC1053">
        <v>1</v>
      </c>
      <c r="BD1053">
        <v>1</v>
      </c>
      <c r="BE1053">
        <v>0</v>
      </c>
      <c r="BF1053">
        <v>2</v>
      </c>
      <c r="BG1053">
        <v>1</v>
      </c>
      <c r="BH1053" t="s">
        <v>110</v>
      </c>
      <c r="BI1053">
        <v>5</v>
      </c>
      <c r="BJ1053" t="s">
        <v>119</v>
      </c>
      <c r="BK1053">
        <v>0</v>
      </c>
      <c r="BL1053" t="s">
        <v>93</v>
      </c>
      <c r="BM1053" t="s">
        <v>164</v>
      </c>
      <c r="BN1053">
        <v>1974</v>
      </c>
      <c r="BO1053" t="s">
        <v>121</v>
      </c>
      <c r="BP1053">
        <v>1</v>
      </c>
      <c r="BQ1053">
        <v>396</v>
      </c>
      <c r="BR1053" t="s">
        <v>110</v>
      </c>
      <c r="BS1053" t="s">
        <v>110</v>
      </c>
      <c r="BT1053" t="s">
        <v>116</v>
      </c>
      <c r="BU1053">
        <v>192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 t="s">
        <v>93</v>
      </c>
      <c r="CB1053" t="s">
        <v>131</v>
      </c>
      <c r="CC1053" t="s">
        <v>93</v>
      </c>
      <c r="CD1053">
        <v>0</v>
      </c>
      <c r="CE1053">
        <v>4</v>
      </c>
      <c r="CF1053">
        <v>2009</v>
      </c>
      <c r="CG1053" t="s">
        <v>122</v>
      </c>
      <c r="CH1053" t="s">
        <v>123</v>
      </c>
      <c r="CI1053">
        <v>133900</v>
      </c>
      <c r="CR1053">
        <v>768</v>
      </c>
      <c r="CS1053" t="s">
        <v>124</v>
      </c>
    </row>
    <row r="1054" spans="1:97" x14ac:dyDescent="0.3">
      <c r="A1054">
        <v>1120</v>
      </c>
      <c r="B1054">
        <v>20</v>
      </c>
      <c r="C1054" t="s">
        <v>91</v>
      </c>
      <c r="D1054">
        <v>70</v>
      </c>
      <c r="E1054">
        <v>7560</v>
      </c>
      <c r="F1054" t="s">
        <v>92</v>
      </c>
      <c r="G1054" t="s">
        <v>93</v>
      </c>
      <c r="H1054" t="s">
        <v>141</v>
      </c>
      <c r="I1054" t="s">
        <v>95</v>
      </c>
      <c r="J1054" t="s">
        <v>96</v>
      </c>
      <c r="K1054" t="s">
        <v>134</v>
      </c>
      <c r="L1054" t="s">
        <v>98</v>
      </c>
      <c r="M1054" t="s">
        <v>192</v>
      </c>
      <c r="N1054" t="s">
        <v>100</v>
      </c>
      <c r="O1054" t="s">
        <v>101</v>
      </c>
      <c r="P1054" t="s">
        <v>101</v>
      </c>
      <c r="Q1054" t="s">
        <v>102</v>
      </c>
      <c r="R1054" t="s">
        <v>136</v>
      </c>
      <c r="S1054" s="3" t="str">
        <f>VLOOKUP(R1054,'House Style2'!$A$1:$E$9,5,FALSE)</f>
        <v>Above Average</v>
      </c>
      <c r="T1054">
        <v>5</v>
      </c>
      <c r="U1054">
        <v>0.33521326370939952</v>
      </c>
      <c r="V1054" t="s">
        <v>225</v>
      </c>
      <c r="W1054">
        <v>5</v>
      </c>
      <c r="X1054">
        <v>1959</v>
      </c>
      <c r="Y1054">
        <v>1959</v>
      </c>
      <c r="Z1054" t="s">
        <v>105</v>
      </c>
      <c r="AA1054" t="s">
        <v>126</v>
      </c>
      <c r="AB1054" t="s">
        <v>108</v>
      </c>
      <c r="AC1054" t="s">
        <v>127</v>
      </c>
      <c r="AD1054" t="s">
        <v>129</v>
      </c>
      <c r="AE1054">
        <v>0</v>
      </c>
      <c r="AF1054" t="s">
        <v>110</v>
      </c>
      <c r="AG1054" t="s">
        <v>110</v>
      </c>
      <c r="AH1054" t="s">
        <v>171</v>
      </c>
      <c r="AI1054" t="s">
        <v>110</v>
      </c>
      <c r="AJ1054" t="s">
        <v>110</v>
      </c>
      <c r="AK1054" t="s">
        <v>156</v>
      </c>
      <c r="AL1054" t="s">
        <v>210</v>
      </c>
      <c r="AM1054">
        <v>369</v>
      </c>
      <c r="AN1054" t="s">
        <v>114</v>
      </c>
      <c r="AO1054">
        <v>0</v>
      </c>
      <c r="AP1054">
        <v>671</v>
      </c>
      <c r="AQ1054">
        <v>1040</v>
      </c>
      <c r="AR1054" t="s">
        <v>115</v>
      </c>
      <c r="AS1054" t="s">
        <v>110</v>
      </c>
      <c r="AT1054" t="s">
        <v>116</v>
      </c>
      <c r="AU1054" t="s">
        <v>232</v>
      </c>
      <c r="AV1054">
        <v>1040</v>
      </c>
      <c r="AW1054">
        <v>0.85067699835106392</v>
      </c>
      <c r="AX1054" t="s">
        <v>195</v>
      </c>
      <c r="AY1054">
        <v>0</v>
      </c>
      <c r="AZ1054">
        <v>0</v>
      </c>
      <c r="BA1054">
        <v>1040</v>
      </c>
      <c r="BB1054">
        <v>0</v>
      </c>
      <c r="BC1054">
        <v>0</v>
      </c>
      <c r="BD1054">
        <v>1</v>
      </c>
      <c r="BE1054">
        <v>0</v>
      </c>
      <c r="BF1054">
        <v>3</v>
      </c>
      <c r="BG1054">
        <v>1</v>
      </c>
      <c r="BH1054" t="s">
        <v>110</v>
      </c>
      <c r="BI1054">
        <v>6</v>
      </c>
      <c r="BJ1054" t="s">
        <v>119</v>
      </c>
      <c r="BK1054">
        <v>0</v>
      </c>
      <c r="BL1054" t="s">
        <v>93</v>
      </c>
      <c r="BM1054" t="s">
        <v>120</v>
      </c>
      <c r="BN1054">
        <v>1959</v>
      </c>
      <c r="BO1054" t="s">
        <v>143</v>
      </c>
      <c r="BP1054">
        <v>1</v>
      </c>
      <c r="BQ1054">
        <v>286</v>
      </c>
      <c r="BR1054" t="s">
        <v>110</v>
      </c>
      <c r="BS1054" t="s">
        <v>110</v>
      </c>
      <c r="BT1054" t="s">
        <v>116</v>
      </c>
      <c r="BU1054">
        <v>140</v>
      </c>
      <c r="BV1054">
        <v>0</v>
      </c>
      <c r="BW1054">
        <v>252</v>
      </c>
      <c r="BX1054">
        <v>0</v>
      </c>
      <c r="BY1054">
        <v>0</v>
      </c>
      <c r="BZ1054">
        <v>0</v>
      </c>
      <c r="CA1054" t="s">
        <v>93</v>
      </c>
      <c r="CB1054" t="s">
        <v>182</v>
      </c>
      <c r="CC1054" t="s">
        <v>93</v>
      </c>
      <c r="CD1054">
        <v>0</v>
      </c>
      <c r="CE1054">
        <v>7</v>
      </c>
      <c r="CF1054">
        <v>2006</v>
      </c>
      <c r="CG1054" t="s">
        <v>122</v>
      </c>
      <c r="CH1054" t="s">
        <v>123</v>
      </c>
      <c r="CI1054">
        <v>133700</v>
      </c>
      <c r="CR1054">
        <v>1040</v>
      </c>
      <c r="CS1054" t="s">
        <v>124</v>
      </c>
    </row>
    <row r="1055" spans="1:97" x14ac:dyDescent="0.3">
      <c r="A1055">
        <v>848</v>
      </c>
      <c r="B1055">
        <v>20</v>
      </c>
      <c r="C1055" t="s">
        <v>91</v>
      </c>
      <c r="D1055">
        <v>36</v>
      </c>
      <c r="E1055">
        <v>15523</v>
      </c>
      <c r="F1055" t="s">
        <v>92</v>
      </c>
      <c r="G1055" t="s">
        <v>93</v>
      </c>
      <c r="H1055" t="s">
        <v>94</v>
      </c>
      <c r="I1055" t="s">
        <v>95</v>
      </c>
      <c r="J1055" t="s">
        <v>96</v>
      </c>
      <c r="K1055" t="s">
        <v>133</v>
      </c>
      <c r="L1055" t="s">
        <v>98</v>
      </c>
      <c r="M1055" t="s">
        <v>167</v>
      </c>
      <c r="N1055" t="s">
        <v>100</v>
      </c>
      <c r="O1055" t="s">
        <v>101</v>
      </c>
      <c r="P1055" t="s">
        <v>101</v>
      </c>
      <c r="Q1055" t="s">
        <v>102</v>
      </c>
      <c r="R1055" t="s">
        <v>136</v>
      </c>
      <c r="S1055" s="3" t="str">
        <f>VLOOKUP(R1055,'House Style2'!$A$1:$E$9,5,FALSE)</f>
        <v>Above Average</v>
      </c>
      <c r="T1055">
        <v>5</v>
      </c>
      <c r="U1055">
        <v>0.94191864574529904</v>
      </c>
      <c r="V1055" t="s">
        <v>225</v>
      </c>
      <c r="W1055">
        <v>6</v>
      </c>
      <c r="X1055">
        <v>1972</v>
      </c>
      <c r="Y1055">
        <v>1972</v>
      </c>
      <c r="Z1055" t="s">
        <v>105</v>
      </c>
      <c r="AA1055" t="s">
        <v>126</v>
      </c>
      <c r="AB1055" t="s">
        <v>107</v>
      </c>
      <c r="AC1055" t="s">
        <v>194</v>
      </c>
      <c r="AD1055" t="s">
        <v>129</v>
      </c>
      <c r="AE1055">
        <v>0</v>
      </c>
      <c r="AF1055" t="s">
        <v>110</v>
      </c>
      <c r="AG1055" t="s">
        <v>110</v>
      </c>
      <c r="AH1055" t="s">
        <v>171</v>
      </c>
      <c r="AI1055" t="s">
        <v>110</v>
      </c>
      <c r="AJ1055" t="s">
        <v>110</v>
      </c>
      <c r="AK1055" t="s">
        <v>130</v>
      </c>
      <c r="AL1055" t="s">
        <v>189</v>
      </c>
      <c r="AM1055">
        <v>460</v>
      </c>
      <c r="AN1055" t="s">
        <v>114</v>
      </c>
      <c r="AO1055">
        <v>0</v>
      </c>
      <c r="AP1055">
        <v>404</v>
      </c>
      <c r="AQ1055">
        <v>864</v>
      </c>
      <c r="AR1055" t="s">
        <v>115</v>
      </c>
      <c r="AS1055" t="s">
        <v>109</v>
      </c>
      <c r="AT1055" t="s">
        <v>116</v>
      </c>
      <c r="AU1055" t="s">
        <v>117</v>
      </c>
      <c r="AV1055">
        <v>864</v>
      </c>
      <c r="AW1055">
        <v>0.41484038101646337</v>
      </c>
      <c r="AX1055" t="s">
        <v>195</v>
      </c>
      <c r="AY1055">
        <v>0</v>
      </c>
      <c r="AZ1055">
        <v>0</v>
      </c>
      <c r="BA1055">
        <v>864</v>
      </c>
      <c r="BB1055">
        <v>1</v>
      </c>
      <c r="BC1055">
        <v>0</v>
      </c>
      <c r="BD1055">
        <v>1</v>
      </c>
      <c r="BE1055">
        <v>0</v>
      </c>
      <c r="BF1055">
        <v>3</v>
      </c>
      <c r="BG1055">
        <v>1</v>
      </c>
      <c r="BH1055" t="s">
        <v>110</v>
      </c>
      <c r="BI1055">
        <v>5</v>
      </c>
      <c r="BJ1055" t="s">
        <v>119</v>
      </c>
      <c r="BK1055">
        <v>1</v>
      </c>
      <c r="BL1055" t="s">
        <v>220</v>
      </c>
      <c r="BM1055" t="s">
        <v>120</v>
      </c>
      <c r="BN1055">
        <v>1972</v>
      </c>
      <c r="BO1055" t="s">
        <v>114</v>
      </c>
      <c r="BP1055">
        <v>1</v>
      </c>
      <c r="BQ1055">
        <v>338</v>
      </c>
      <c r="BR1055" t="s">
        <v>110</v>
      </c>
      <c r="BS1055" t="s">
        <v>110</v>
      </c>
      <c r="BT1055" t="s">
        <v>116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 t="s">
        <v>93</v>
      </c>
      <c r="CB1055" t="s">
        <v>93</v>
      </c>
      <c r="CC1055" t="s">
        <v>93</v>
      </c>
      <c r="CD1055">
        <v>0</v>
      </c>
      <c r="CE1055">
        <v>8</v>
      </c>
      <c r="CF1055">
        <v>2009</v>
      </c>
      <c r="CG1055" t="s">
        <v>122</v>
      </c>
      <c r="CH1055" t="s">
        <v>123</v>
      </c>
      <c r="CI1055">
        <v>133500</v>
      </c>
      <c r="CR1055">
        <v>864</v>
      </c>
      <c r="CS1055" t="s">
        <v>124</v>
      </c>
    </row>
    <row r="1056" spans="1:97" x14ac:dyDescent="0.3">
      <c r="A1056">
        <v>492</v>
      </c>
      <c r="B1056">
        <v>50</v>
      </c>
      <c r="C1056" t="s">
        <v>91</v>
      </c>
      <c r="D1056">
        <v>79</v>
      </c>
      <c r="E1056">
        <v>9490</v>
      </c>
      <c r="F1056" t="s">
        <v>92</v>
      </c>
      <c r="G1056" t="s">
        <v>93</v>
      </c>
      <c r="H1056" t="s">
        <v>141</v>
      </c>
      <c r="I1056" t="s">
        <v>95</v>
      </c>
      <c r="J1056" t="s">
        <v>96</v>
      </c>
      <c r="K1056" t="s">
        <v>134</v>
      </c>
      <c r="L1056" t="s">
        <v>98</v>
      </c>
      <c r="M1056" t="s">
        <v>192</v>
      </c>
      <c r="N1056" t="s">
        <v>100</v>
      </c>
      <c r="O1056" t="s">
        <v>160</v>
      </c>
      <c r="P1056" t="s">
        <v>101</v>
      </c>
      <c r="Q1056" t="s">
        <v>102</v>
      </c>
      <c r="R1056" t="s">
        <v>170</v>
      </c>
      <c r="S1056" s="3" t="str">
        <f>VLOOKUP(R1056,'House Style2'!$A$1:$E$9,5,FALSE)</f>
        <v>Below Average</v>
      </c>
      <c r="T1056">
        <v>6</v>
      </c>
      <c r="U1056">
        <v>0.53212253037305046</v>
      </c>
      <c r="V1056" t="s">
        <v>104</v>
      </c>
      <c r="W1056">
        <v>7</v>
      </c>
      <c r="X1056">
        <v>1941</v>
      </c>
      <c r="Y1056">
        <v>1950</v>
      </c>
      <c r="Z1056" t="s">
        <v>105</v>
      </c>
      <c r="AA1056" t="s">
        <v>126</v>
      </c>
      <c r="AB1056" t="s">
        <v>127</v>
      </c>
      <c r="AC1056" t="s">
        <v>127</v>
      </c>
      <c r="AD1056" t="s">
        <v>129</v>
      </c>
      <c r="AE1056">
        <v>0</v>
      </c>
      <c r="AF1056" t="s">
        <v>110</v>
      </c>
      <c r="AG1056" t="s">
        <v>110</v>
      </c>
      <c r="AH1056" t="s">
        <v>171</v>
      </c>
      <c r="AI1056" t="s">
        <v>110</v>
      </c>
      <c r="AJ1056" t="s">
        <v>110</v>
      </c>
      <c r="AK1056" t="s">
        <v>156</v>
      </c>
      <c r="AL1056" t="s">
        <v>189</v>
      </c>
      <c r="AM1056">
        <v>403</v>
      </c>
      <c r="AN1056" t="s">
        <v>172</v>
      </c>
      <c r="AO1056">
        <v>165</v>
      </c>
      <c r="AP1056">
        <v>238</v>
      </c>
      <c r="AQ1056">
        <v>806</v>
      </c>
      <c r="AR1056" t="s">
        <v>115</v>
      </c>
      <c r="AS1056" t="s">
        <v>110</v>
      </c>
      <c r="AT1056" t="s">
        <v>116</v>
      </c>
      <c r="AU1056" t="s">
        <v>232</v>
      </c>
      <c r="AV1056">
        <v>958</v>
      </c>
      <c r="AW1056">
        <v>0.48513443563187553</v>
      </c>
      <c r="AX1056" t="s">
        <v>195</v>
      </c>
      <c r="AY1056">
        <v>620</v>
      </c>
      <c r="AZ1056">
        <v>0</v>
      </c>
      <c r="BA1056">
        <v>1578</v>
      </c>
      <c r="BB1056">
        <v>1</v>
      </c>
      <c r="BC1056">
        <v>0</v>
      </c>
      <c r="BD1056">
        <v>1</v>
      </c>
      <c r="BE1056">
        <v>0</v>
      </c>
      <c r="BF1056">
        <v>3</v>
      </c>
      <c r="BG1056">
        <v>1</v>
      </c>
      <c r="BH1056" t="s">
        <v>220</v>
      </c>
      <c r="BI1056">
        <v>5</v>
      </c>
      <c r="BJ1056" t="s">
        <v>119</v>
      </c>
      <c r="BK1056">
        <v>2</v>
      </c>
      <c r="BL1056" t="s">
        <v>110</v>
      </c>
      <c r="BM1056" t="s">
        <v>120</v>
      </c>
      <c r="BN1056">
        <v>1941</v>
      </c>
      <c r="BO1056" t="s">
        <v>114</v>
      </c>
      <c r="BP1056">
        <v>1</v>
      </c>
      <c r="BQ1056">
        <v>240</v>
      </c>
      <c r="BR1056" t="s">
        <v>110</v>
      </c>
      <c r="BS1056" t="s">
        <v>110</v>
      </c>
      <c r="BT1056" t="s">
        <v>116</v>
      </c>
      <c r="BU1056">
        <v>0</v>
      </c>
      <c r="BV1056">
        <v>0</v>
      </c>
      <c r="BW1056">
        <v>32</v>
      </c>
      <c r="BX1056">
        <v>0</v>
      </c>
      <c r="BY1056">
        <v>0</v>
      </c>
      <c r="BZ1056">
        <v>0</v>
      </c>
      <c r="CA1056" t="s">
        <v>93</v>
      </c>
      <c r="CB1056" t="s">
        <v>131</v>
      </c>
      <c r="CC1056" t="s">
        <v>93</v>
      </c>
      <c r="CD1056">
        <v>0</v>
      </c>
      <c r="CE1056">
        <v>8</v>
      </c>
      <c r="CF1056">
        <v>2006</v>
      </c>
      <c r="CG1056" t="s">
        <v>122</v>
      </c>
      <c r="CH1056" t="s">
        <v>123</v>
      </c>
      <c r="CI1056">
        <v>133000</v>
      </c>
      <c r="CR1056">
        <v>958</v>
      </c>
      <c r="CS1056" t="s">
        <v>124</v>
      </c>
    </row>
    <row r="1057" spans="1:97" x14ac:dyDescent="0.3">
      <c r="A1057">
        <v>544</v>
      </c>
      <c r="B1057">
        <v>120</v>
      </c>
      <c r="C1057" t="s">
        <v>242</v>
      </c>
      <c r="D1057">
        <v>34</v>
      </c>
      <c r="E1057">
        <v>4058</v>
      </c>
      <c r="F1057" t="s">
        <v>92</v>
      </c>
      <c r="G1057" t="s">
        <v>93</v>
      </c>
      <c r="H1057" t="s">
        <v>141</v>
      </c>
      <c r="I1057" t="s">
        <v>95</v>
      </c>
      <c r="J1057" t="s">
        <v>96</v>
      </c>
      <c r="K1057" t="s">
        <v>134</v>
      </c>
      <c r="L1057" t="s">
        <v>98</v>
      </c>
      <c r="M1057" t="s">
        <v>192</v>
      </c>
      <c r="N1057" t="s">
        <v>100</v>
      </c>
      <c r="O1057" t="s">
        <v>101</v>
      </c>
      <c r="P1057" t="s">
        <v>101</v>
      </c>
      <c r="Q1057" t="s">
        <v>175</v>
      </c>
      <c r="R1057" t="s">
        <v>241</v>
      </c>
      <c r="S1057" s="3" t="str">
        <f>VLOOKUP(R1057,'House Style2'!$A$1:$E$9,5,FALSE)</f>
        <v>Below Average</v>
      </c>
      <c r="T1057">
        <v>7</v>
      </c>
      <c r="U1057">
        <v>0.71789632226189704</v>
      </c>
      <c r="V1057" t="s">
        <v>104</v>
      </c>
      <c r="W1057">
        <v>5</v>
      </c>
      <c r="X1057">
        <v>1998</v>
      </c>
      <c r="Y1057">
        <v>1998</v>
      </c>
      <c r="Z1057" t="s">
        <v>105</v>
      </c>
      <c r="AA1057" t="s">
        <v>126</v>
      </c>
      <c r="AB1057" t="s">
        <v>176</v>
      </c>
      <c r="AC1057" t="s">
        <v>176</v>
      </c>
      <c r="AD1057" t="s">
        <v>108</v>
      </c>
      <c r="AE1057">
        <v>182</v>
      </c>
      <c r="AF1057" t="s">
        <v>110</v>
      </c>
      <c r="AG1057" t="s">
        <v>110</v>
      </c>
      <c r="AH1057" t="s">
        <v>111</v>
      </c>
      <c r="AI1057" t="s">
        <v>112</v>
      </c>
      <c r="AJ1057" t="s">
        <v>110</v>
      </c>
      <c r="AK1057" t="s">
        <v>130</v>
      </c>
      <c r="AL1057" t="s">
        <v>113</v>
      </c>
      <c r="AM1057">
        <v>584</v>
      </c>
      <c r="AN1057" t="s">
        <v>210</v>
      </c>
      <c r="AO1057">
        <v>139</v>
      </c>
      <c r="AP1057">
        <v>0</v>
      </c>
      <c r="AQ1057">
        <v>723</v>
      </c>
      <c r="AR1057" t="s">
        <v>115</v>
      </c>
      <c r="AS1057" t="s">
        <v>109</v>
      </c>
      <c r="AT1057" t="s">
        <v>116</v>
      </c>
      <c r="AU1057" t="s">
        <v>117</v>
      </c>
      <c r="AV1057">
        <v>767</v>
      </c>
      <c r="AW1057">
        <v>0.86224006739970038</v>
      </c>
      <c r="AX1057" t="s">
        <v>195</v>
      </c>
      <c r="AY1057">
        <v>0</v>
      </c>
      <c r="AZ1057">
        <v>0</v>
      </c>
      <c r="BA1057">
        <v>767</v>
      </c>
      <c r="BB1057">
        <v>1</v>
      </c>
      <c r="BC1057">
        <v>0</v>
      </c>
      <c r="BD1057">
        <v>1</v>
      </c>
      <c r="BE1057">
        <v>0</v>
      </c>
      <c r="BF1057">
        <v>1</v>
      </c>
      <c r="BG1057">
        <v>1</v>
      </c>
      <c r="BH1057" t="s">
        <v>110</v>
      </c>
      <c r="BI1057">
        <v>4</v>
      </c>
      <c r="BJ1057" t="s">
        <v>119</v>
      </c>
      <c r="BK1057">
        <v>0</v>
      </c>
      <c r="BL1057" t="s">
        <v>93</v>
      </c>
      <c r="BM1057" t="s">
        <v>120</v>
      </c>
      <c r="BN1057">
        <v>1998</v>
      </c>
      <c r="BO1057" t="s">
        <v>121</v>
      </c>
      <c r="BP1057">
        <v>1</v>
      </c>
      <c r="BQ1057">
        <v>367</v>
      </c>
      <c r="BR1057" t="s">
        <v>110</v>
      </c>
      <c r="BS1057" t="s">
        <v>110</v>
      </c>
      <c r="BT1057" t="s">
        <v>116</v>
      </c>
      <c r="BU1057">
        <v>120</v>
      </c>
      <c r="BV1057">
        <v>40</v>
      </c>
      <c r="BW1057">
        <v>0</v>
      </c>
      <c r="BX1057">
        <v>0</v>
      </c>
      <c r="BY1057">
        <v>0</v>
      </c>
      <c r="BZ1057">
        <v>0</v>
      </c>
      <c r="CA1057" t="s">
        <v>93</v>
      </c>
      <c r="CB1057" t="s">
        <v>93</v>
      </c>
      <c r="CC1057" t="s">
        <v>93</v>
      </c>
      <c r="CD1057">
        <v>0</v>
      </c>
      <c r="CE1057">
        <v>6</v>
      </c>
      <c r="CF1057">
        <v>2007</v>
      </c>
      <c r="CG1057" t="s">
        <v>122</v>
      </c>
      <c r="CH1057" t="s">
        <v>123</v>
      </c>
      <c r="CI1057">
        <v>133000</v>
      </c>
      <c r="CR1057">
        <v>767</v>
      </c>
      <c r="CS1057" t="s">
        <v>124</v>
      </c>
    </row>
    <row r="1058" spans="1:97" x14ac:dyDescent="0.3">
      <c r="A1058">
        <v>585</v>
      </c>
      <c r="B1058">
        <v>50</v>
      </c>
      <c r="C1058" t="s">
        <v>158</v>
      </c>
      <c r="D1058">
        <v>51</v>
      </c>
      <c r="E1058">
        <v>6120</v>
      </c>
      <c r="F1058" t="s">
        <v>92</v>
      </c>
      <c r="G1058" t="s">
        <v>93</v>
      </c>
      <c r="H1058" t="s">
        <v>141</v>
      </c>
      <c r="I1058" t="s">
        <v>95</v>
      </c>
      <c r="J1058" t="s">
        <v>96</v>
      </c>
      <c r="K1058" t="s">
        <v>134</v>
      </c>
      <c r="L1058" t="s">
        <v>98</v>
      </c>
      <c r="M1058" t="s">
        <v>237</v>
      </c>
      <c r="N1058" t="s">
        <v>203</v>
      </c>
      <c r="O1058" t="s">
        <v>101</v>
      </c>
      <c r="P1058" t="s">
        <v>101</v>
      </c>
      <c r="Q1058" t="s">
        <v>102</v>
      </c>
      <c r="R1058" t="s">
        <v>170</v>
      </c>
      <c r="S1058" s="3" t="str">
        <f>VLOOKUP(R1058,'House Style2'!$A$1:$E$9,5,FALSE)</f>
        <v>Below Average</v>
      </c>
      <c r="T1058">
        <v>4</v>
      </c>
      <c r="U1058">
        <v>0.25436812367269479</v>
      </c>
      <c r="V1058" t="s">
        <v>225</v>
      </c>
      <c r="W1058">
        <v>7</v>
      </c>
      <c r="X1058">
        <v>1935</v>
      </c>
      <c r="Y1058">
        <v>1995</v>
      </c>
      <c r="Z1058" t="s">
        <v>105</v>
      </c>
      <c r="AA1058" t="s">
        <v>126</v>
      </c>
      <c r="AB1058" t="s">
        <v>236</v>
      </c>
      <c r="AC1058" t="s">
        <v>236</v>
      </c>
      <c r="AD1058" t="s">
        <v>129</v>
      </c>
      <c r="AE1058">
        <v>0</v>
      </c>
      <c r="AF1058" t="s">
        <v>110</v>
      </c>
      <c r="AG1058" t="s">
        <v>110</v>
      </c>
      <c r="AH1058" t="s">
        <v>162</v>
      </c>
      <c r="AI1058" t="s">
        <v>110</v>
      </c>
      <c r="AJ1058" t="s">
        <v>110</v>
      </c>
      <c r="AK1058" t="s">
        <v>156</v>
      </c>
      <c r="AL1058" t="s">
        <v>114</v>
      </c>
      <c r="AM1058">
        <v>0</v>
      </c>
      <c r="AN1058" t="s">
        <v>114</v>
      </c>
      <c r="AO1058">
        <v>0</v>
      </c>
      <c r="AP1058">
        <v>884</v>
      </c>
      <c r="AQ1058">
        <v>884</v>
      </c>
      <c r="AR1058" t="s">
        <v>115</v>
      </c>
      <c r="AS1058" t="s">
        <v>109</v>
      </c>
      <c r="AT1058" t="s">
        <v>116</v>
      </c>
      <c r="AU1058" t="s">
        <v>117</v>
      </c>
      <c r="AV1058">
        <v>989</v>
      </c>
      <c r="AW1058">
        <v>0.95342910500540234</v>
      </c>
      <c r="AX1058" t="s">
        <v>195</v>
      </c>
      <c r="AY1058">
        <v>584</v>
      </c>
      <c r="AZ1058">
        <v>0</v>
      </c>
      <c r="BA1058">
        <v>1573</v>
      </c>
      <c r="BB1058">
        <v>0</v>
      </c>
      <c r="BC1058">
        <v>0</v>
      </c>
      <c r="BD1058">
        <v>1</v>
      </c>
      <c r="BE1058">
        <v>0</v>
      </c>
      <c r="BF1058">
        <v>3</v>
      </c>
      <c r="BG1058">
        <v>1</v>
      </c>
      <c r="BH1058" t="s">
        <v>112</v>
      </c>
      <c r="BI1058">
        <v>6</v>
      </c>
      <c r="BJ1058" t="s">
        <v>119</v>
      </c>
      <c r="BK1058">
        <v>0</v>
      </c>
      <c r="BL1058" t="s">
        <v>93</v>
      </c>
      <c r="BM1058" t="s">
        <v>164</v>
      </c>
      <c r="BN1058">
        <v>1935</v>
      </c>
      <c r="BO1058" t="s">
        <v>114</v>
      </c>
      <c r="BP1058">
        <v>1</v>
      </c>
      <c r="BQ1058">
        <v>240</v>
      </c>
      <c r="BR1058" t="s">
        <v>110</v>
      </c>
      <c r="BS1058" t="s">
        <v>110</v>
      </c>
      <c r="BT1058" t="s">
        <v>116</v>
      </c>
      <c r="BU1058">
        <v>0</v>
      </c>
      <c r="BV1058">
        <v>0</v>
      </c>
      <c r="BW1058">
        <v>54</v>
      </c>
      <c r="BX1058">
        <v>0</v>
      </c>
      <c r="BY1058">
        <v>120</v>
      </c>
      <c r="BZ1058">
        <v>0</v>
      </c>
      <c r="CA1058" t="s">
        <v>93</v>
      </c>
      <c r="CB1058" t="s">
        <v>93</v>
      </c>
      <c r="CC1058" t="s">
        <v>93</v>
      </c>
      <c r="CD1058">
        <v>0</v>
      </c>
      <c r="CE1058">
        <v>7</v>
      </c>
      <c r="CF1058">
        <v>2009</v>
      </c>
      <c r="CG1058" t="s">
        <v>122</v>
      </c>
      <c r="CH1058" t="s">
        <v>123</v>
      </c>
      <c r="CI1058">
        <v>133000</v>
      </c>
      <c r="CR1058">
        <v>989</v>
      </c>
      <c r="CS1058" t="s">
        <v>124</v>
      </c>
    </row>
    <row r="1059" spans="1:97" x14ac:dyDescent="0.3">
      <c r="A1059">
        <v>874</v>
      </c>
      <c r="B1059">
        <v>40</v>
      </c>
      <c r="C1059" t="s">
        <v>91</v>
      </c>
      <c r="D1059">
        <v>60</v>
      </c>
      <c r="E1059">
        <v>12144</v>
      </c>
      <c r="F1059" t="s">
        <v>92</v>
      </c>
      <c r="G1059" t="s">
        <v>93</v>
      </c>
      <c r="H1059" t="s">
        <v>141</v>
      </c>
      <c r="I1059" t="s">
        <v>95</v>
      </c>
      <c r="J1059" t="s">
        <v>96</v>
      </c>
      <c r="K1059" t="s">
        <v>134</v>
      </c>
      <c r="L1059" t="s">
        <v>98</v>
      </c>
      <c r="M1059" t="s">
        <v>192</v>
      </c>
      <c r="N1059" t="s">
        <v>100</v>
      </c>
      <c r="O1059" t="s">
        <v>101</v>
      </c>
      <c r="P1059" t="s">
        <v>101</v>
      </c>
      <c r="Q1059" t="s">
        <v>102</v>
      </c>
      <c r="R1059" t="s">
        <v>136</v>
      </c>
      <c r="S1059" s="3" t="str">
        <f>VLOOKUP(R1059,'House Style2'!$A$1:$E$9,5,FALSE)</f>
        <v>Above Average</v>
      </c>
      <c r="T1059">
        <v>5</v>
      </c>
      <c r="U1059">
        <v>0.75356964063192167</v>
      </c>
      <c r="V1059" t="s">
        <v>225</v>
      </c>
      <c r="W1059">
        <v>7</v>
      </c>
      <c r="X1059">
        <v>1949</v>
      </c>
      <c r="Y1059">
        <v>1950</v>
      </c>
      <c r="Z1059" t="s">
        <v>105</v>
      </c>
      <c r="AA1059" t="s">
        <v>126</v>
      </c>
      <c r="AB1059" t="s">
        <v>107</v>
      </c>
      <c r="AC1059" t="s">
        <v>107</v>
      </c>
      <c r="AD1059" t="s">
        <v>129</v>
      </c>
      <c r="AE1059">
        <v>0</v>
      </c>
      <c r="AF1059" t="s">
        <v>112</v>
      </c>
      <c r="AG1059" t="s">
        <v>110</v>
      </c>
      <c r="AH1059" t="s">
        <v>171</v>
      </c>
      <c r="AI1059" t="s">
        <v>110</v>
      </c>
      <c r="AJ1059" t="s">
        <v>110</v>
      </c>
      <c r="AK1059" t="s">
        <v>156</v>
      </c>
      <c r="AL1059" t="s">
        <v>172</v>
      </c>
      <c r="AM1059">
        <v>375</v>
      </c>
      <c r="AN1059" t="s">
        <v>114</v>
      </c>
      <c r="AO1059">
        <v>0</v>
      </c>
      <c r="AP1059">
        <v>457</v>
      </c>
      <c r="AQ1059">
        <v>832</v>
      </c>
      <c r="AR1059" t="s">
        <v>115</v>
      </c>
      <c r="AS1059" t="s">
        <v>112</v>
      </c>
      <c r="AT1059" t="s">
        <v>116</v>
      </c>
      <c r="AU1059" t="s">
        <v>117</v>
      </c>
      <c r="AV1059">
        <v>1036</v>
      </c>
      <c r="AW1059">
        <v>0.21626041434345422</v>
      </c>
      <c r="AX1059" t="s">
        <v>195</v>
      </c>
      <c r="AY1059">
        <v>0</v>
      </c>
      <c r="AZ1059">
        <v>232</v>
      </c>
      <c r="BA1059">
        <v>1268</v>
      </c>
      <c r="BB1059">
        <v>0</v>
      </c>
      <c r="BC1059">
        <v>0</v>
      </c>
      <c r="BD1059">
        <v>1</v>
      </c>
      <c r="BE1059">
        <v>0</v>
      </c>
      <c r="BF1059">
        <v>3</v>
      </c>
      <c r="BG1059">
        <v>1</v>
      </c>
      <c r="BH1059" t="s">
        <v>110</v>
      </c>
      <c r="BI1059">
        <v>6</v>
      </c>
      <c r="BJ1059" t="s">
        <v>119</v>
      </c>
      <c r="BK1059">
        <v>1</v>
      </c>
      <c r="BL1059" t="s">
        <v>112</v>
      </c>
      <c r="BM1059" t="s">
        <v>120</v>
      </c>
      <c r="BN1059">
        <v>1949</v>
      </c>
      <c r="BO1059" t="s">
        <v>114</v>
      </c>
      <c r="BP1059">
        <v>1</v>
      </c>
      <c r="BQ1059">
        <v>288</v>
      </c>
      <c r="BR1059" t="s">
        <v>110</v>
      </c>
      <c r="BS1059" t="s">
        <v>110</v>
      </c>
      <c r="BT1059" t="s">
        <v>116</v>
      </c>
      <c r="BU1059">
        <v>0</v>
      </c>
      <c r="BV1059">
        <v>28</v>
      </c>
      <c r="BW1059">
        <v>0</v>
      </c>
      <c r="BX1059">
        <v>0</v>
      </c>
      <c r="BY1059">
        <v>0</v>
      </c>
      <c r="BZ1059">
        <v>0</v>
      </c>
      <c r="CA1059" t="s">
        <v>93</v>
      </c>
      <c r="CB1059" t="s">
        <v>93</v>
      </c>
      <c r="CC1059" t="s">
        <v>268</v>
      </c>
      <c r="CD1059">
        <v>0</v>
      </c>
      <c r="CE1059">
        <v>9</v>
      </c>
      <c r="CF1059">
        <v>2009</v>
      </c>
      <c r="CG1059" t="s">
        <v>122</v>
      </c>
      <c r="CH1059" t="s">
        <v>123</v>
      </c>
      <c r="CI1059">
        <v>133000</v>
      </c>
      <c r="CR1059">
        <v>1036</v>
      </c>
      <c r="CS1059" t="s">
        <v>124</v>
      </c>
    </row>
    <row r="1060" spans="1:97" x14ac:dyDescent="0.3">
      <c r="A1060">
        <v>1082</v>
      </c>
      <c r="B1060">
        <v>20</v>
      </c>
      <c r="C1060" t="s">
        <v>91</v>
      </c>
      <c r="D1060">
        <v>75</v>
      </c>
      <c r="E1060">
        <v>7500</v>
      </c>
      <c r="F1060" t="s">
        <v>92</v>
      </c>
      <c r="G1060" t="s">
        <v>93</v>
      </c>
      <c r="H1060" t="s">
        <v>141</v>
      </c>
      <c r="I1060" t="s">
        <v>95</v>
      </c>
      <c r="J1060" t="s">
        <v>96</v>
      </c>
      <c r="K1060" t="s">
        <v>97</v>
      </c>
      <c r="L1060" t="s">
        <v>98</v>
      </c>
      <c r="M1060" t="s">
        <v>246</v>
      </c>
      <c r="N1060" t="s">
        <v>203</v>
      </c>
      <c r="O1060" t="s">
        <v>230</v>
      </c>
      <c r="P1060" t="s">
        <v>101</v>
      </c>
      <c r="Q1060" t="s">
        <v>102</v>
      </c>
      <c r="R1060" t="s">
        <v>136</v>
      </c>
      <c r="S1060" s="3" t="str">
        <f>VLOOKUP(R1060,'House Style2'!$A$1:$E$9,5,FALSE)</f>
        <v>Above Average</v>
      </c>
      <c r="T1060">
        <v>5</v>
      </c>
      <c r="U1060">
        <v>0.85149543002344164</v>
      </c>
      <c r="V1060" t="s">
        <v>225</v>
      </c>
      <c r="W1060">
        <v>5</v>
      </c>
      <c r="X1060">
        <v>1963</v>
      </c>
      <c r="Y1060">
        <v>1963</v>
      </c>
      <c r="Z1060" t="s">
        <v>105</v>
      </c>
      <c r="AA1060" t="s">
        <v>126</v>
      </c>
      <c r="AB1060" t="s">
        <v>107</v>
      </c>
      <c r="AC1060" t="s">
        <v>107</v>
      </c>
      <c r="AD1060" t="s">
        <v>129</v>
      </c>
      <c r="AE1060">
        <v>0</v>
      </c>
      <c r="AF1060" t="s">
        <v>110</v>
      </c>
      <c r="AG1060" t="s">
        <v>110</v>
      </c>
      <c r="AH1060" t="s">
        <v>171</v>
      </c>
      <c r="AI1060" t="s">
        <v>110</v>
      </c>
      <c r="AJ1060" t="s">
        <v>110</v>
      </c>
      <c r="AK1060" t="s">
        <v>156</v>
      </c>
      <c r="AL1060" t="s">
        <v>151</v>
      </c>
      <c r="AM1060">
        <v>824</v>
      </c>
      <c r="AN1060" t="s">
        <v>114</v>
      </c>
      <c r="AO1060">
        <v>0</v>
      </c>
      <c r="AP1060">
        <v>216</v>
      </c>
      <c r="AQ1060">
        <v>1040</v>
      </c>
      <c r="AR1060" t="s">
        <v>115</v>
      </c>
      <c r="AS1060" t="s">
        <v>220</v>
      </c>
      <c r="AT1060" t="s">
        <v>116</v>
      </c>
      <c r="AU1060" t="s">
        <v>117</v>
      </c>
      <c r="AV1060">
        <v>1040</v>
      </c>
      <c r="AW1060">
        <v>0.91316250690415168</v>
      </c>
      <c r="AX1060" t="s">
        <v>195</v>
      </c>
      <c r="AY1060">
        <v>0</v>
      </c>
      <c r="AZ1060">
        <v>0</v>
      </c>
      <c r="BA1060">
        <v>1040</v>
      </c>
      <c r="BB1060">
        <v>1</v>
      </c>
      <c r="BC1060">
        <v>0</v>
      </c>
      <c r="BD1060">
        <v>1</v>
      </c>
      <c r="BE1060">
        <v>1</v>
      </c>
      <c r="BF1060">
        <v>3</v>
      </c>
      <c r="BG1060">
        <v>1</v>
      </c>
      <c r="BH1060" t="s">
        <v>110</v>
      </c>
      <c r="BI1060">
        <v>5</v>
      </c>
      <c r="BJ1060" t="s">
        <v>119</v>
      </c>
      <c r="BK1060">
        <v>0</v>
      </c>
      <c r="BL1060" t="s">
        <v>93</v>
      </c>
      <c r="BM1060" t="s">
        <v>120</v>
      </c>
      <c r="BN1060">
        <v>1963</v>
      </c>
      <c r="BO1060" t="s">
        <v>121</v>
      </c>
      <c r="BP1060">
        <v>1</v>
      </c>
      <c r="BQ1060">
        <v>308</v>
      </c>
      <c r="BR1060" t="s">
        <v>110</v>
      </c>
      <c r="BS1060" t="s">
        <v>110</v>
      </c>
      <c r="BT1060" t="s">
        <v>116</v>
      </c>
      <c r="BU1060">
        <v>0</v>
      </c>
      <c r="BV1060">
        <v>0</v>
      </c>
      <c r="BW1060">
        <v>220</v>
      </c>
      <c r="BX1060">
        <v>0</v>
      </c>
      <c r="BY1060">
        <v>0</v>
      </c>
      <c r="BZ1060">
        <v>0</v>
      </c>
      <c r="CA1060" t="s">
        <v>93</v>
      </c>
      <c r="CB1060" t="s">
        <v>131</v>
      </c>
      <c r="CC1060" t="s">
        <v>93</v>
      </c>
      <c r="CD1060">
        <v>0</v>
      </c>
      <c r="CE1060">
        <v>6</v>
      </c>
      <c r="CF1060">
        <v>2010</v>
      </c>
      <c r="CG1060" t="s">
        <v>122</v>
      </c>
      <c r="CH1060" t="s">
        <v>123</v>
      </c>
      <c r="CI1060">
        <v>133000</v>
      </c>
      <c r="CR1060">
        <v>1040</v>
      </c>
      <c r="CS1060" t="s">
        <v>124</v>
      </c>
    </row>
    <row r="1061" spans="1:97" x14ac:dyDescent="0.3">
      <c r="A1061">
        <v>1407</v>
      </c>
      <c r="B1061">
        <v>85</v>
      </c>
      <c r="C1061" t="s">
        <v>91</v>
      </c>
      <c r="D1061">
        <v>70</v>
      </c>
      <c r="E1061">
        <v>8445</v>
      </c>
      <c r="F1061" t="s">
        <v>92</v>
      </c>
      <c r="G1061" t="s">
        <v>93</v>
      </c>
      <c r="H1061" t="s">
        <v>141</v>
      </c>
      <c r="I1061" t="s">
        <v>95</v>
      </c>
      <c r="J1061" t="s">
        <v>96</v>
      </c>
      <c r="K1061" t="s">
        <v>97</v>
      </c>
      <c r="L1061" t="s">
        <v>98</v>
      </c>
      <c r="M1061" t="s">
        <v>167</v>
      </c>
      <c r="N1061" t="s">
        <v>100</v>
      </c>
      <c r="O1061" t="s">
        <v>101</v>
      </c>
      <c r="P1061" t="s">
        <v>101</v>
      </c>
      <c r="Q1061" t="s">
        <v>102</v>
      </c>
      <c r="R1061" t="s">
        <v>241</v>
      </c>
      <c r="S1061" s="3" t="str">
        <f>VLOOKUP(R1061,'House Style2'!$A$1:$E$9,5,FALSE)</f>
        <v>Below Average</v>
      </c>
      <c r="T1061">
        <v>5</v>
      </c>
      <c r="U1061">
        <v>0.80808542107064285</v>
      </c>
      <c r="V1061" t="s">
        <v>225</v>
      </c>
      <c r="W1061">
        <v>7</v>
      </c>
      <c r="X1061">
        <v>1972</v>
      </c>
      <c r="Y1061">
        <v>2007</v>
      </c>
      <c r="Z1061" t="s">
        <v>105</v>
      </c>
      <c r="AA1061" t="s">
        <v>126</v>
      </c>
      <c r="AB1061" t="s">
        <v>107</v>
      </c>
      <c r="AC1061" t="s">
        <v>155</v>
      </c>
      <c r="AD1061" t="s">
        <v>129</v>
      </c>
      <c r="AE1061">
        <v>0</v>
      </c>
      <c r="AF1061" t="s">
        <v>110</v>
      </c>
      <c r="AG1061" t="s">
        <v>110</v>
      </c>
      <c r="AH1061" t="s">
        <v>171</v>
      </c>
      <c r="AI1061" t="s">
        <v>112</v>
      </c>
      <c r="AJ1061" t="s">
        <v>110</v>
      </c>
      <c r="AK1061" t="s">
        <v>130</v>
      </c>
      <c r="AL1061" t="s">
        <v>113</v>
      </c>
      <c r="AM1061">
        <v>656</v>
      </c>
      <c r="AN1061" t="s">
        <v>114</v>
      </c>
      <c r="AO1061">
        <v>0</v>
      </c>
      <c r="AP1061">
        <v>112</v>
      </c>
      <c r="AQ1061">
        <v>768</v>
      </c>
      <c r="AR1061" t="s">
        <v>115</v>
      </c>
      <c r="AS1061" t="s">
        <v>110</v>
      </c>
      <c r="AT1061" t="s">
        <v>116</v>
      </c>
      <c r="AU1061" t="s">
        <v>117</v>
      </c>
      <c r="AV1061">
        <v>768</v>
      </c>
      <c r="AW1061">
        <v>0.72469319453866354</v>
      </c>
      <c r="AX1061" t="s">
        <v>195</v>
      </c>
      <c r="AY1061">
        <v>0</v>
      </c>
      <c r="AZ1061">
        <v>0</v>
      </c>
      <c r="BA1061">
        <v>768</v>
      </c>
      <c r="BB1061">
        <v>1</v>
      </c>
      <c r="BC1061">
        <v>0</v>
      </c>
      <c r="BD1061">
        <v>1</v>
      </c>
      <c r="BE1061">
        <v>0</v>
      </c>
      <c r="BF1061">
        <v>2</v>
      </c>
      <c r="BG1061">
        <v>1</v>
      </c>
      <c r="BH1061" t="s">
        <v>110</v>
      </c>
      <c r="BI1061">
        <v>5</v>
      </c>
      <c r="BJ1061" t="s">
        <v>119</v>
      </c>
      <c r="BK1061">
        <v>0</v>
      </c>
      <c r="BL1061" t="s">
        <v>93</v>
      </c>
      <c r="BM1061" t="s">
        <v>164</v>
      </c>
      <c r="BN1061">
        <v>1988</v>
      </c>
      <c r="BO1061" t="s">
        <v>114</v>
      </c>
      <c r="BP1061">
        <v>2</v>
      </c>
      <c r="BQ1061">
        <v>396</v>
      </c>
      <c r="BR1061" t="s">
        <v>110</v>
      </c>
      <c r="BS1061" t="s">
        <v>110</v>
      </c>
      <c r="BT1061" t="s">
        <v>116</v>
      </c>
      <c r="BU1061">
        <v>58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 t="s">
        <v>93</v>
      </c>
      <c r="CB1061" t="s">
        <v>131</v>
      </c>
      <c r="CC1061" t="s">
        <v>93</v>
      </c>
      <c r="CD1061">
        <v>0</v>
      </c>
      <c r="CE1061">
        <v>3</v>
      </c>
      <c r="CF1061">
        <v>2009</v>
      </c>
      <c r="CG1061" t="s">
        <v>122</v>
      </c>
      <c r="CH1061" t="s">
        <v>123</v>
      </c>
      <c r="CI1061">
        <v>133000</v>
      </c>
      <c r="CR1061">
        <v>768</v>
      </c>
      <c r="CS1061" t="s">
        <v>124</v>
      </c>
    </row>
    <row r="1062" spans="1:97" x14ac:dyDescent="0.3">
      <c r="A1062">
        <v>476</v>
      </c>
      <c r="B1062">
        <v>20</v>
      </c>
      <c r="C1062" t="s">
        <v>91</v>
      </c>
      <c r="D1062">
        <v>80</v>
      </c>
      <c r="E1062">
        <v>8480</v>
      </c>
      <c r="F1062" t="s">
        <v>92</v>
      </c>
      <c r="G1062" t="s">
        <v>93</v>
      </c>
      <c r="H1062" t="s">
        <v>141</v>
      </c>
      <c r="I1062" t="s">
        <v>95</v>
      </c>
      <c r="J1062" t="s">
        <v>96</v>
      </c>
      <c r="K1062" t="s">
        <v>97</v>
      </c>
      <c r="L1062" t="s">
        <v>98</v>
      </c>
      <c r="M1062" t="s">
        <v>246</v>
      </c>
      <c r="N1062" t="s">
        <v>203</v>
      </c>
      <c r="O1062" t="s">
        <v>101</v>
      </c>
      <c r="P1062" t="s">
        <v>101</v>
      </c>
      <c r="Q1062" t="s">
        <v>102</v>
      </c>
      <c r="R1062" t="s">
        <v>136</v>
      </c>
      <c r="S1062" s="3" t="str">
        <f>VLOOKUP(R1062,'House Style2'!$A$1:$E$9,5,FALSE)</f>
        <v>Above Average</v>
      </c>
      <c r="T1062">
        <v>5</v>
      </c>
      <c r="U1062">
        <v>0.59622253851556062</v>
      </c>
      <c r="V1062" t="s">
        <v>225</v>
      </c>
      <c r="W1062">
        <v>6</v>
      </c>
      <c r="X1062">
        <v>1963</v>
      </c>
      <c r="Y1062">
        <v>1963</v>
      </c>
      <c r="Z1062" t="s">
        <v>125</v>
      </c>
      <c r="AA1062" t="s">
        <v>126</v>
      </c>
      <c r="AB1062" t="s">
        <v>107</v>
      </c>
      <c r="AC1062" t="s">
        <v>107</v>
      </c>
      <c r="AD1062" t="s">
        <v>129</v>
      </c>
      <c r="AE1062">
        <v>0</v>
      </c>
      <c r="AF1062" t="s">
        <v>110</v>
      </c>
      <c r="AG1062" t="s">
        <v>110</v>
      </c>
      <c r="AH1062" t="s">
        <v>171</v>
      </c>
      <c r="AI1062" t="s">
        <v>110</v>
      </c>
      <c r="AJ1062" t="s">
        <v>110</v>
      </c>
      <c r="AK1062" t="s">
        <v>156</v>
      </c>
      <c r="AL1062" t="s">
        <v>113</v>
      </c>
      <c r="AM1062">
        <v>630</v>
      </c>
      <c r="AN1062" t="s">
        <v>114</v>
      </c>
      <c r="AO1062">
        <v>0</v>
      </c>
      <c r="AP1062">
        <v>340</v>
      </c>
      <c r="AQ1062">
        <v>970</v>
      </c>
      <c r="AR1062" t="s">
        <v>115</v>
      </c>
      <c r="AS1062" t="s">
        <v>110</v>
      </c>
      <c r="AT1062" t="s">
        <v>116</v>
      </c>
      <c r="AU1062" t="s">
        <v>117</v>
      </c>
      <c r="AV1062">
        <v>970</v>
      </c>
      <c r="AW1062">
        <v>0.11557859695370887</v>
      </c>
      <c r="AX1062" t="s">
        <v>195</v>
      </c>
      <c r="AY1062">
        <v>0</v>
      </c>
      <c r="AZ1062">
        <v>0</v>
      </c>
      <c r="BA1062">
        <v>970</v>
      </c>
      <c r="BB1062">
        <v>1</v>
      </c>
      <c r="BC1062">
        <v>0</v>
      </c>
      <c r="BD1062">
        <v>1</v>
      </c>
      <c r="BE1062">
        <v>0</v>
      </c>
      <c r="BF1062">
        <v>2</v>
      </c>
      <c r="BG1062">
        <v>1</v>
      </c>
      <c r="BH1062" t="s">
        <v>110</v>
      </c>
      <c r="BI1062">
        <v>5</v>
      </c>
      <c r="BJ1062" t="s">
        <v>119</v>
      </c>
      <c r="BK1062">
        <v>0</v>
      </c>
      <c r="BL1062" t="s">
        <v>93</v>
      </c>
      <c r="BM1062" t="s">
        <v>164</v>
      </c>
      <c r="BN1062">
        <v>1996</v>
      </c>
      <c r="BO1062" t="s">
        <v>114</v>
      </c>
      <c r="BP1062">
        <v>2</v>
      </c>
      <c r="BQ1062">
        <v>624</v>
      </c>
      <c r="BR1062" t="s">
        <v>110</v>
      </c>
      <c r="BS1062" t="s">
        <v>110</v>
      </c>
      <c r="BT1062" t="s">
        <v>116</v>
      </c>
      <c r="BU1062">
        <v>0</v>
      </c>
      <c r="BV1062">
        <v>24</v>
      </c>
      <c r="BW1062">
        <v>0</v>
      </c>
      <c r="BX1062">
        <v>0</v>
      </c>
      <c r="BY1062">
        <v>192</v>
      </c>
      <c r="BZ1062">
        <v>0</v>
      </c>
      <c r="CA1062" t="s">
        <v>93</v>
      </c>
      <c r="CB1062" t="s">
        <v>93</v>
      </c>
      <c r="CC1062" t="s">
        <v>93</v>
      </c>
      <c r="CD1062">
        <v>0</v>
      </c>
      <c r="CE1062">
        <v>7</v>
      </c>
      <c r="CF1062">
        <v>2007</v>
      </c>
      <c r="CG1062" t="s">
        <v>122</v>
      </c>
      <c r="CH1062" t="s">
        <v>123</v>
      </c>
      <c r="CI1062">
        <v>132500</v>
      </c>
      <c r="CR1062">
        <v>970</v>
      </c>
      <c r="CS1062" t="s">
        <v>124</v>
      </c>
    </row>
    <row r="1063" spans="1:97" x14ac:dyDescent="0.3">
      <c r="A1063">
        <v>485</v>
      </c>
      <c r="B1063">
        <v>20</v>
      </c>
      <c r="C1063" t="s">
        <v>91</v>
      </c>
      <c r="D1063" t="s">
        <v>93</v>
      </c>
      <c r="E1063">
        <v>7758</v>
      </c>
      <c r="F1063" t="s">
        <v>92</v>
      </c>
      <c r="G1063" t="s">
        <v>93</v>
      </c>
      <c r="H1063" t="s">
        <v>94</v>
      </c>
      <c r="I1063" t="s">
        <v>95</v>
      </c>
      <c r="J1063" t="s">
        <v>96</v>
      </c>
      <c r="K1063" t="s">
        <v>97</v>
      </c>
      <c r="L1063" t="s">
        <v>98</v>
      </c>
      <c r="M1063" t="s">
        <v>246</v>
      </c>
      <c r="N1063" t="s">
        <v>203</v>
      </c>
      <c r="O1063" t="s">
        <v>101</v>
      </c>
      <c r="P1063" t="s">
        <v>101</v>
      </c>
      <c r="Q1063" t="s">
        <v>102</v>
      </c>
      <c r="R1063" t="s">
        <v>136</v>
      </c>
      <c r="S1063" s="3" t="str">
        <f>VLOOKUP(R1063,'House Style2'!$A$1:$E$9,5,FALSE)</f>
        <v>Above Average</v>
      </c>
      <c r="T1063">
        <v>5</v>
      </c>
      <c r="U1063">
        <v>0.29980856478729812</v>
      </c>
      <c r="V1063" t="s">
        <v>225</v>
      </c>
      <c r="W1063">
        <v>7</v>
      </c>
      <c r="X1063">
        <v>1962</v>
      </c>
      <c r="Y1063">
        <v>2001</v>
      </c>
      <c r="Z1063" t="s">
        <v>105</v>
      </c>
      <c r="AA1063" t="s">
        <v>126</v>
      </c>
      <c r="AB1063" t="s">
        <v>107</v>
      </c>
      <c r="AC1063" t="s">
        <v>194</v>
      </c>
      <c r="AD1063" t="s">
        <v>129</v>
      </c>
      <c r="AE1063">
        <v>0</v>
      </c>
      <c r="AF1063" t="s">
        <v>110</v>
      </c>
      <c r="AG1063" t="s">
        <v>112</v>
      </c>
      <c r="AH1063" t="s">
        <v>171</v>
      </c>
      <c r="AI1063" t="s">
        <v>110</v>
      </c>
      <c r="AJ1063" t="s">
        <v>110</v>
      </c>
      <c r="AK1063" t="s">
        <v>156</v>
      </c>
      <c r="AL1063" t="s">
        <v>151</v>
      </c>
      <c r="AM1063">
        <v>588</v>
      </c>
      <c r="AN1063" t="s">
        <v>114</v>
      </c>
      <c r="AO1063">
        <v>0</v>
      </c>
      <c r="AP1063">
        <v>411</v>
      </c>
      <c r="AQ1063">
        <v>999</v>
      </c>
      <c r="AR1063" t="s">
        <v>115</v>
      </c>
      <c r="AS1063" t="s">
        <v>112</v>
      </c>
      <c r="AT1063" t="s">
        <v>116</v>
      </c>
      <c r="AU1063" t="s">
        <v>117</v>
      </c>
      <c r="AV1063">
        <v>999</v>
      </c>
      <c r="AW1063">
        <v>0.25840377379297574</v>
      </c>
      <c r="AX1063" t="s">
        <v>195</v>
      </c>
      <c r="AY1063">
        <v>0</v>
      </c>
      <c r="AZ1063">
        <v>0</v>
      </c>
      <c r="BA1063">
        <v>999</v>
      </c>
      <c r="BB1063">
        <v>1</v>
      </c>
      <c r="BC1063">
        <v>0</v>
      </c>
      <c r="BD1063">
        <v>1</v>
      </c>
      <c r="BE1063">
        <v>0</v>
      </c>
      <c r="BF1063">
        <v>3</v>
      </c>
      <c r="BG1063">
        <v>1</v>
      </c>
      <c r="BH1063" t="s">
        <v>112</v>
      </c>
      <c r="BI1063">
        <v>6</v>
      </c>
      <c r="BJ1063" t="s">
        <v>119</v>
      </c>
      <c r="BK1063">
        <v>0</v>
      </c>
      <c r="BL1063" t="s">
        <v>93</v>
      </c>
      <c r="BM1063" t="s">
        <v>164</v>
      </c>
      <c r="BN1063">
        <v>1963</v>
      </c>
      <c r="BO1063" t="s">
        <v>114</v>
      </c>
      <c r="BP1063">
        <v>1</v>
      </c>
      <c r="BQ1063">
        <v>264</v>
      </c>
      <c r="BR1063" t="s">
        <v>110</v>
      </c>
      <c r="BS1063" t="s">
        <v>110</v>
      </c>
      <c r="BT1063" t="s">
        <v>116</v>
      </c>
      <c r="BU1063">
        <v>0</v>
      </c>
      <c r="BV1063">
        <v>132</v>
      </c>
      <c r="BW1063">
        <v>0</v>
      </c>
      <c r="BX1063">
        <v>0</v>
      </c>
      <c r="BY1063">
        <v>0</v>
      </c>
      <c r="BZ1063">
        <v>0</v>
      </c>
      <c r="CA1063" t="s">
        <v>93</v>
      </c>
      <c r="CB1063" t="s">
        <v>93</v>
      </c>
      <c r="CC1063" t="s">
        <v>93</v>
      </c>
      <c r="CD1063">
        <v>0</v>
      </c>
      <c r="CE1063">
        <v>3</v>
      </c>
      <c r="CF1063">
        <v>2007</v>
      </c>
      <c r="CG1063" t="s">
        <v>122</v>
      </c>
      <c r="CH1063" t="s">
        <v>123</v>
      </c>
      <c r="CI1063">
        <v>132500</v>
      </c>
      <c r="CR1063">
        <v>999</v>
      </c>
      <c r="CS1063" t="s">
        <v>124</v>
      </c>
    </row>
    <row r="1064" spans="1:97" x14ac:dyDescent="0.3">
      <c r="A1064">
        <v>864</v>
      </c>
      <c r="B1064">
        <v>20</v>
      </c>
      <c r="C1064" t="s">
        <v>91</v>
      </c>
      <c r="D1064">
        <v>70</v>
      </c>
      <c r="E1064">
        <v>7931</v>
      </c>
      <c r="F1064" t="s">
        <v>92</v>
      </c>
      <c r="G1064" t="s">
        <v>93</v>
      </c>
      <c r="H1064" t="s">
        <v>141</v>
      </c>
      <c r="I1064" t="s">
        <v>95</v>
      </c>
      <c r="J1064" t="s">
        <v>96</v>
      </c>
      <c r="K1064" t="s">
        <v>134</v>
      </c>
      <c r="L1064" t="s">
        <v>98</v>
      </c>
      <c r="M1064" t="s">
        <v>192</v>
      </c>
      <c r="N1064" t="s">
        <v>100</v>
      </c>
      <c r="O1064" t="s">
        <v>101</v>
      </c>
      <c r="P1064" t="s">
        <v>101</v>
      </c>
      <c r="Q1064" t="s">
        <v>102</v>
      </c>
      <c r="R1064" t="s">
        <v>136</v>
      </c>
      <c r="S1064" s="3" t="str">
        <f>VLOOKUP(R1064,'House Style2'!$A$1:$E$9,5,FALSE)</f>
        <v>Above Average</v>
      </c>
      <c r="T1064">
        <v>5</v>
      </c>
      <c r="U1064">
        <v>0.94883108127694504</v>
      </c>
      <c r="V1064" t="s">
        <v>225</v>
      </c>
      <c r="W1064">
        <v>5</v>
      </c>
      <c r="X1064">
        <v>1959</v>
      </c>
      <c r="Y1064">
        <v>1959</v>
      </c>
      <c r="Z1064" t="s">
        <v>125</v>
      </c>
      <c r="AA1064" t="s">
        <v>126</v>
      </c>
      <c r="AB1064" t="s">
        <v>108</v>
      </c>
      <c r="AC1064" t="s">
        <v>194</v>
      </c>
      <c r="AD1064" t="s">
        <v>129</v>
      </c>
      <c r="AE1064">
        <v>0</v>
      </c>
      <c r="AF1064" t="s">
        <v>110</v>
      </c>
      <c r="AG1064" t="s">
        <v>110</v>
      </c>
      <c r="AH1064" t="s">
        <v>171</v>
      </c>
      <c r="AI1064" t="s">
        <v>110</v>
      </c>
      <c r="AJ1064" t="s">
        <v>110</v>
      </c>
      <c r="AK1064" t="s">
        <v>156</v>
      </c>
      <c r="AL1064" t="s">
        <v>189</v>
      </c>
      <c r="AM1064">
        <v>1148</v>
      </c>
      <c r="AN1064" t="s">
        <v>114</v>
      </c>
      <c r="AO1064">
        <v>0</v>
      </c>
      <c r="AP1064">
        <v>0</v>
      </c>
      <c r="AQ1064">
        <v>1148</v>
      </c>
      <c r="AR1064" t="s">
        <v>115</v>
      </c>
      <c r="AS1064" t="s">
        <v>110</v>
      </c>
      <c r="AT1064" t="s">
        <v>116</v>
      </c>
      <c r="AU1064" t="s">
        <v>117</v>
      </c>
      <c r="AV1064">
        <v>1148</v>
      </c>
      <c r="AW1064">
        <v>0.35382353678088863</v>
      </c>
      <c r="AX1064" t="s">
        <v>118</v>
      </c>
      <c r="AY1064">
        <v>0</v>
      </c>
      <c r="AZ1064">
        <v>0</v>
      </c>
      <c r="BA1064">
        <v>1148</v>
      </c>
      <c r="BB1064">
        <v>1</v>
      </c>
      <c r="BC1064">
        <v>0</v>
      </c>
      <c r="BD1064">
        <v>1</v>
      </c>
      <c r="BE1064">
        <v>0</v>
      </c>
      <c r="BF1064">
        <v>3</v>
      </c>
      <c r="BG1064">
        <v>1</v>
      </c>
      <c r="BH1064" t="s">
        <v>110</v>
      </c>
      <c r="BI1064">
        <v>6</v>
      </c>
      <c r="BJ1064" t="s">
        <v>119</v>
      </c>
      <c r="BK1064">
        <v>0</v>
      </c>
      <c r="BL1064" t="s">
        <v>93</v>
      </c>
      <c r="BM1064" t="s">
        <v>120</v>
      </c>
      <c r="BN1064">
        <v>1959</v>
      </c>
      <c r="BO1064" t="s">
        <v>114</v>
      </c>
      <c r="BP1064">
        <v>1</v>
      </c>
      <c r="BQ1064">
        <v>672</v>
      </c>
      <c r="BR1064" t="s">
        <v>110</v>
      </c>
      <c r="BS1064" t="s">
        <v>110</v>
      </c>
      <c r="BT1064" t="s">
        <v>116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 t="s">
        <v>93</v>
      </c>
      <c r="CB1064" t="s">
        <v>165</v>
      </c>
      <c r="CC1064" t="s">
        <v>93</v>
      </c>
      <c r="CD1064">
        <v>0</v>
      </c>
      <c r="CE1064">
        <v>7</v>
      </c>
      <c r="CF1064">
        <v>2009</v>
      </c>
      <c r="CG1064" t="s">
        <v>122</v>
      </c>
      <c r="CH1064" t="s">
        <v>123</v>
      </c>
      <c r="CI1064">
        <v>132500</v>
      </c>
      <c r="CR1064">
        <v>1148</v>
      </c>
      <c r="CS1064" t="s">
        <v>124</v>
      </c>
    </row>
    <row r="1065" spans="1:97" x14ac:dyDescent="0.3">
      <c r="A1065">
        <v>1232</v>
      </c>
      <c r="B1065">
        <v>90</v>
      </c>
      <c r="C1065" t="s">
        <v>91</v>
      </c>
      <c r="D1065">
        <v>70</v>
      </c>
      <c r="E1065">
        <v>7728</v>
      </c>
      <c r="F1065" t="s">
        <v>92</v>
      </c>
      <c r="G1065" t="s">
        <v>93</v>
      </c>
      <c r="H1065" t="s">
        <v>141</v>
      </c>
      <c r="I1065" t="s">
        <v>95</v>
      </c>
      <c r="J1065" t="s">
        <v>96</v>
      </c>
      <c r="K1065" t="s">
        <v>134</v>
      </c>
      <c r="L1065" t="s">
        <v>98</v>
      </c>
      <c r="M1065" t="s">
        <v>192</v>
      </c>
      <c r="N1065" t="s">
        <v>100</v>
      </c>
      <c r="O1065" t="s">
        <v>101</v>
      </c>
      <c r="P1065" t="s">
        <v>101</v>
      </c>
      <c r="Q1065" t="s">
        <v>240</v>
      </c>
      <c r="R1065" t="s">
        <v>193</v>
      </c>
      <c r="S1065" s="3" t="str">
        <f>VLOOKUP(R1065,'House Style2'!$A$1:$E$9,5,FALSE)</f>
        <v>Above Average</v>
      </c>
      <c r="T1065">
        <v>5</v>
      </c>
      <c r="U1065">
        <v>0.44850548287880199</v>
      </c>
      <c r="V1065" t="s">
        <v>225</v>
      </c>
      <c r="W1065">
        <v>6</v>
      </c>
      <c r="X1065">
        <v>1962</v>
      </c>
      <c r="Y1065">
        <v>1962</v>
      </c>
      <c r="Z1065" t="s">
        <v>125</v>
      </c>
      <c r="AA1065" t="s">
        <v>126</v>
      </c>
      <c r="AB1065" t="s">
        <v>127</v>
      </c>
      <c r="AC1065" t="s">
        <v>127</v>
      </c>
      <c r="AD1065" t="s">
        <v>108</v>
      </c>
      <c r="AE1065">
        <v>120</v>
      </c>
      <c r="AF1065" t="s">
        <v>110</v>
      </c>
      <c r="AG1065" t="s">
        <v>110</v>
      </c>
      <c r="AH1065" t="s">
        <v>171</v>
      </c>
      <c r="AI1065" t="s">
        <v>110</v>
      </c>
      <c r="AJ1065" t="s">
        <v>110</v>
      </c>
      <c r="AK1065" t="s">
        <v>130</v>
      </c>
      <c r="AL1065" t="s">
        <v>151</v>
      </c>
      <c r="AM1065">
        <v>803</v>
      </c>
      <c r="AN1065" t="s">
        <v>114</v>
      </c>
      <c r="AO1065">
        <v>0</v>
      </c>
      <c r="AP1065">
        <v>303</v>
      </c>
      <c r="AQ1065">
        <v>1106</v>
      </c>
      <c r="AR1065" t="s">
        <v>115</v>
      </c>
      <c r="AS1065" t="s">
        <v>110</v>
      </c>
      <c r="AT1065" t="s">
        <v>116</v>
      </c>
      <c r="AU1065" t="s">
        <v>117</v>
      </c>
      <c r="AV1065">
        <v>1190</v>
      </c>
      <c r="AW1065">
        <v>0.20015524885940306</v>
      </c>
      <c r="AX1065" t="s">
        <v>118</v>
      </c>
      <c r="AY1065">
        <v>0</v>
      </c>
      <c r="AZ1065">
        <v>0</v>
      </c>
      <c r="BA1065">
        <v>1190</v>
      </c>
      <c r="BB1065">
        <v>1</v>
      </c>
      <c r="BC1065">
        <v>0</v>
      </c>
      <c r="BD1065">
        <v>1</v>
      </c>
      <c r="BE1065">
        <v>0</v>
      </c>
      <c r="BF1065">
        <v>3</v>
      </c>
      <c r="BG1065">
        <v>1</v>
      </c>
      <c r="BH1065" t="s">
        <v>110</v>
      </c>
      <c r="BI1065">
        <v>6</v>
      </c>
      <c r="BJ1065" t="s">
        <v>119</v>
      </c>
      <c r="BK1065">
        <v>0</v>
      </c>
      <c r="BL1065" t="s">
        <v>93</v>
      </c>
      <c r="BM1065" t="s">
        <v>120</v>
      </c>
      <c r="BN1065">
        <v>1962</v>
      </c>
      <c r="BO1065" t="s">
        <v>114</v>
      </c>
      <c r="BP1065">
        <v>2</v>
      </c>
      <c r="BQ1065">
        <v>540</v>
      </c>
      <c r="BR1065" t="s">
        <v>110</v>
      </c>
      <c r="BS1065" t="s">
        <v>110</v>
      </c>
      <c r="BT1065" t="s">
        <v>116</v>
      </c>
      <c r="BU1065">
        <v>0</v>
      </c>
      <c r="BV1065">
        <v>18</v>
      </c>
      <c r="BW1065">
        <v>0</v>
      </c>
      <c r="BX1065">
        <v>0</v>
      </c>
      <c r="BY1065">
        <v>0</v>
      </c>
      <c r="BZ1065">
        <v>0</v>
      </c>
      <c r="CA1065" t="s">
        <v>93</v>
      </c>
      <c r="CB1065" t="s">
        <v>182</v>
      </c>
      <c r="CC1065" t="s">
        <v>93</v>
      </c>
      <c r="CD1065">
        <v>0</v>
      </c>
      <c r="CE1065">
        <v>5</v>
      </c>
      <c r="CF1065">
        <v>2006</v>
      </c>
      <c r="CG1065" t="s">
        <v>122</v>
      </c>
      <c r="CH1065" t="s">
        <v>123</v>
      </c>
      <c r="CI1065">
        <v>132500</v>
      </c>
      <c r="CR1065">
        <v>1190</v>
      </c>
      <c r="CS1065" t="s">
        <v>124</v>
      </c>
    </row>
    <row r="1066" spans="1:97" x14ac:dyDescent="0.3">
      <c r="A1066">
        <v>1286</v>
      </c>
      <c r="B1066">
        <v>50</v>
      </c>
      <c r="C1066" t="s">
        <v>158</v>
      </c>
      <c r="D1066">
        <v>50</v>
      </c>
      <c r="E1066">
        <v>6000</v>
      </c>
      <c r="F1066" t="s">
        <v>92</v>
      </c>
      <c r="G1066" t="s">
        <v>93</v>
      </c>
      <c r="H1066" t="s">
        <v>141</v>
      </c>
      <c r="I1066" t="s">
        <v>95</v>
      </c>
      <c r="J1066" t="s">
        <v>96</v>
      </c>
      <c r="K1066" t="s">
        <v>134</v>
      </c>
      <c r="L1066" t="s">
        <v>98</v>
      </c>
      <c r="M1066" t="s">
        <v>237</v>
      </c>
      <c r="N1066" t="s">
        <v>203</v>
      </c>
      <c r="O1066" t="s">
        <v>101</v>
      </c>
      <c r="P1066" t="s">
        <v>101</v>
      </c>
      <c r="Q1066" t="s">
        <v>102</v>
      </c>
      <c r="R1066" t="s">
        <v>170</v>
      </c>
      <c r="S1066" s="3" t="str">
        <f>VLOOKUP(R1066,'House Style2'!$A$1:$E$9,5,FALSE)</f>
        <v>Below Average</v>
      </c>
      <c r="T1066">
        <v>6</v>
      </c>
      <c r="U1066">
        <v>0.29422373276926739</v>
      </c>
      <c r="V1066" t="s">
        <v>104</v>
      </c>
      <c r="W1066">
        <v>6</v>
      </c>
      <c r="X1066">
        <v>1939</v>
      </c>
      <c r="Y1066">
        <v>1950</v>
      </c>
      <c r="Z1066" t="s">
        <v>105</v>
      </c>
      <c r="AA1066" t="s">
        <v>126</v>
      </c>
      <c r="AB1066" t="s">
        <v>176</v>
      </c>
      <c r="AC1066" t="s">
        <v>176</v>
      </c>
      <c r="AD1066" t="s">
        <v>129</v>
      </c>
      <c r="AE1066">
        <v>0</v>
      </c>
      <c r="AF1066" t="s">
        <v>110</v>
      </c>
      <c r="AG1066" t="s">
        <v>220</v>
      </c>
      <c r="AH1066" t="s">
        <v>171</v>
      </c>
      <c r="AI1066" t="s">
        <v>110</v>
      </c>
      <c r="AJ1066" t="s">
        <v>110</v>
      </c>
      <c r="AK1066" t="s">
        <v>156</v>
      </c>
      <c r="AL1066" t="s">
        <v>114</v>
      </c>
      <c r="AM1066">
        <v>0</v>
      </c>
      <c r="AN1066" t="s">
        <v>114</v>
      </c>
      <c r="AO1066">
        <v>0</v>
      </c>
      <c r="AP1066">
        <v>780</v>
      </c>
      <c r="AQ1066">
        <v>780</v>
      </c>
      <c r="AR1066" t="s">
        <v>115</v>
      </c>
      <c r="AS1066" t="s">
        <v>109</v>
      </c>
      <c r="AT1066" t="s">
        <v>116</v>
      </c>
      <c r="AU1066" t="s">
        <v>255</v>
      </c>
      <c r="AV1066">
        <v>825</v>
      </c>
      <c r="AW1066">
        <v>8.1081945471424E-2</v>
      </c>
      <c r="AX1066" t="s">
        <v>195</v>
      </c>
      <c r="AY1066">
        <v>587</v>
      </c>
      <c r="AZ1066">
        <v>0</v>
      </c>
      <c r="BA1066">
        <v>1412</v>
      </c>
      <c r="BB1066">
        <v>0</v>
      </c>
      <c r="BC1066">
        <v>0</v>
      </c>
      <c r="BD1066">
        <v>1</v>
      </c>
      <c r="BE1066">
        <v>0</v>
      </c>
      <c r="BF1066">
        <v>4</v>
      </c>
      <c r="BG1066">
        <v>1</v>
      </c>
      <c r="BH1066" t="s">
        <v>110</v>
      </c>
      <c r="BI1066">
        <v>6</v>
      </c>
      <c r="BJ1066" t="s">
        <v>119</v>
      </c>
      <c r="BK1066">
        <v>1</v>
      </c>
      <c r="BL1066" t="s">
        <v>112</v>
      </c>
      <c r="BM1066" t="s">
        <v>164</v>
      </c>
      <c r="BN1066">
        <v>1939</v>
      </c>
      <c r="BO1066" t="s">
        <v>114</v>
      </c>
      <c r="BP1066">
        <v>1</v>
      </c>
      <c r="BQ1066">
        <v>280</v>
      </c>
      <c r="BR1066" t="s">
        <v>110</v>
      </c>
      <c r="BS1066" t="s">
        <v>110</v>
      </c>
      <c r="BT1066" t="s">
        <v>116</v>
      </c>
      <c r="BU1066">
        <v>45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 t="s">
        <v>93</v>
      </c>
      <c r="CB1066" t="s">
        <v>93</v>
      </c>
      <c r="CC1066" t="s">
        <v>93</v>
      </c>
      <c r="CD1066">
        <v>0</v>
      </c>
      <c r="CE1066">
        <v>5</v>
      </c>
      <c r="CF1066">
        <v>2009</v>
      </c>
      <c r="CG1066" t="s">
        <v>122</v>
      </c>
      <c r="CH1066" t="s">
        <v>123</v>
      </c>
      <c r="CI1066">
        <v>132500</v>
      </c>
      <c r="CR1066">
        <v>825</v>
      </c>
      <c r="CS1066" t="s">
        <v>124</v>
      </c>
    </row>
    <row r="1067" spans="1:97" x14ac:dyDescent="0.3">
      <c r="A1067">
        <v>1332</v>
      </c>
      <c r="B1067">
        <v>80</v>
      </c>
      <c r="C1067" t="s">
        <v>91</v>
      </c>
      <c r="D1067">
        <v>55</v>
      </c>
      <c r="E1067">
        <v>10780</v>
      </c>
      <c r="F1067" t="s">
        <v>92</v>
      </c>
      <c r="G1067" t="s">
        <v>93</v>
      </c>
      <c r="H1067" t="s">
        <v>94</v>
      </c>
      <c r="I1067" t="s">
        <v>95</v>
      </c>
      <c r="J1067" t="s">
        <v>96</v>
      </c>
      <c r="K1067" t="s">
        <v>134</v>
      </c>
      <c r="L1067" t="s">
        <v>98</v>
      </c>
      <c r="M1067" t="s">
        <v>167</v>
      </c>
      <c r="N1067" t="s">
        <v>100</v>
      </c>
      <c r="O1067" t="s">
        <v>101</v>
      </c>
      <c r="P1067" t="s">
        <v>101</v>
      </c>
      <c r="Q1067" t="s">
        <v>102</v>
      </c>
      <c r="R1067" t="s">
        <v>193</v>
      </c>
      <c r="S1067" s="3" t="str">
        <f>VLOOKUP(R1067,'House Style2'!$A$1:$E$9,5,FALSE)</f>
        <v>Above Average</v>
      </c>
      <c r="T1067">
        <v>5</v>
      </c>
      <c r="U1067">
        <v>0.69813232035063144</v>
      </c>
      <c r="V1067" t="s">
        <v>225</v>
      </c>
      <c r="W1067">
        <v>5</v>
      </c>
      <c r="X1067">
        <v>1976</v>
      </c>
      <c r="Y1067">
        <v>1976</v>
      </c>
      <c r="Z1067" t="s">
        <v>105</v>
      </c>
      <c r="AA1067" t="s">
        <v>126</v>
      </c>
      <c r="AB1067" t="s">
        <v>176</v>
      </c>
      <c r="AC1067" t="s">
        <v>176</v>
      </c>
      <c r="AD1067" t="s">
        <v>129</v>
      </c>
      <c r="AE1067">
        <v>0</v>
      </c>
      <c r="AF1067" t="s">
        <v>110</v>
      </c>
      <c r="AG1067" t="s">
        <v>110</v>
      </c>
      <c r="AH1067" t="s">
        <v>171</v>
      </c>
      <c r="AI1067" t="s">
        <v>110</v>
      </c>
      <c r="AJ1067" t="s">
        <v>110</v>
      </c>
      <c r="AK1067" t="s">
        <v>130</v>
      </c>
      <c r="AL1067" t="s">
        <v>151</v>
      </c>
      <c r="AM1067">
        <v>483</v>
      </c>
      <c r="AN1067" t="s">
        <v>114</v>
      </c>
      <c r="AO1067">
        <v>0</v>
      </c>
      <c r="AP1067">
        <v>428</v>
      </c>
      <c r="AQ1067">
        <v>911</v>
      </c>
      <c r="AR1067" t="s">
        <v>115</v>
      </c>
      <c r="AS1067" t="s">
        <v>112</v>
      </c>
      <c r="AT1067" t="s">
        <v>116</v>
      </c>
      <c r="AU1067" t="s">
        <v>117</v>
      </c>
      <c r="AV1067">
        <v>954</v>
      </c>
      <c r="AW1067">
        <v>0.56053736174991253</v>
      </c>
      <c r="AX1067" t="s">
        <v>195</v>
      </c>
      <c r="AY1067">
        <v>0</v>
      </c>
      <c r="AZ1067">
        <v>0</v>
      </c>
      <c r="BA1067">
        <v>954</v>
      </c>
      <c r="BB1067">
        <v>0</v>
      </c>
      <c r="BC1067">
        <v>0</v>
      </c>
      <c r="BD1067">
        <v>1</v>
      </c>
      <c r="BE1067">
        <v>0</v>
      </c>
      <c r="BF1067">
        <v>3</v>
      </c>
      <c r="BG1067">
        <v>1</v>
      </c>
      <c r="BH1067" t="s">
        <v>110</v>
      </c>
      <c r="BI1067">
        <v>6</v>
      </c>
      <c r="BJ1067" t="s">
        <v>119</v>
      </c>
      <c r="BK1067">
        <v>0</v>
      </c>
      <c r="BL1067" t="s">
        <v>93</v>
      </c>
      <c r="BM1067" t="s">
        <v>164</v>
      </c>
      <c r="BN1067">
        <v>1976</v>
      </c>
      <c r="BO1067" t="s">
        <v>114</v>
      </c>
      <c r="BP1067">
        <v>2</v>
      </c>
      <c r="BQ1067">
        <v>576</v>
      </c>
      <c r="BR1067" t="s">
        <v>110</v>
      </c>
      <c r="BS1067" t="s">
        <v>110</v>
      </c>
      <c r="BT1067" t="s">
        <v>116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 t="s">
        <v>93</v>
      </c>
      <c r="CB1067" t="s">
        <v>93</v>
      </c>
      <c r="CC1067" t="s">
        <v>93</v>
      </c>
      <c r="CD1067">
        <v>0</v>
      </c>
      <c r="CE1067">
        <v>7</v>
      </c>
      <c r="CF1067">
        <v>2006</v>
      </c>
      <c r="CG1067" t="s">
        <v>122</v>
      </c>
      <c r="CH1067" t="s">
        <v>123</v>
      </c>
      <c r="CI1067">
        <v>132500</v>
      </c>
      <c r="CR1067">
        <v>954</v>
      </c>
      <c r="CS1067" t="s">
        <v>124</v>
      </c>
    </row>
    <row r="1068" spans="1:97" x14ac:dyDescent="0.3">
      <c r="A1068">
        <v>877</v>
      </c>
      <c r="B1068">
        <v>20</v>
      </c>
      <c r="C1068" t="s">
        <v>91</v>
      </c>
      <c r="D1068">
        <v>94</v>
      </c>
      <c r="E1068">
        <v>25286</v>
      </c>
      <c r="F1068" t="s">
        <v>92</v>
      </c>
      <c r="G1068" t="s">
        <v>93</v>
      </c>
      <c r="H1068" t="s">
        <v>141</v>
      </c>
      <c r="I1068" t="s">
        <v>153</v>
      </c>
      <c r="J1068" t="s">
        <v>96</v>
      </c>
      <c r="K1068" t="s">
        <v>134</v>
      </c>
      <c r="L1068" t="s">
        <v>154</v>
      </c>
      <c r="M1068" t="s">
        <v>218</v>
      </c>
      <c r="N1068" t="s">
        <v>203</v>
      </c>
      <c r="O1068" t="s">
        <v>101</v>
      </c>
      <c r="P1068" t="s">
        <v>101</v>
      </c>
      <c r="Q1068" t="s">
        <v>102</v>
      </c>
      <c r="R1068" t="s">
        <v>136</v>
      </c>
      <c r="S1068" s="3" t="str">
        <f>VLOOKUP(R1068,'House Style2'!$A$1:$E$9,5,FALSE)</f>
        <v>Above Average</v>
      </c>
      <c r="T1068">
        <v>4</v>
      </c>
      <c r="U1068">
        <v>0.3860327185501683</v>
      </c>
      <c r="V1068" t="s">
        <v>225</v>
      </c>
      <c r="W1068">
        <v>5</v>
      </c>
      <c r="X1068">
        <v>1963</v>
      </c>
      <c r="Y1068">
        <v>1963</v>
      </c>
      <c r="Z1068" t="s">
        <v>105</v>
      </c>
      <c r="AA1068" t="s">
        <v>126</v>
      </c>
      <c r="AB1068" t="s">
        <v>107</v>
      </c>
      <c r="AC1068" t="s">
        <v>194</v>
      </c>
      <c r="AD1068" t="s">
        <v>129</v>
      </c>
      <c r="AE1068">
        <v>0</v>
      </c>
      <c r="AF1068" t="s">
        <v>110</v>
      </c>
      <c r="AG1068" t="s">
        <v>110</v>
      </c>
      <c r="AH1068" t="s">
        <v>111</v>
      </c>
      <c r="AI1068" t="s">
        <v>110</v>
      </c>
      <c r="AJ1068" t="s">
        <v>110</v>
      </c>
      <c r="AK1068" t="s">
        <v>112</v>
      </c>
      <c r="AL1068" t="s">
        <v>151</v>
      </c>
      <c r="AM1068">
        <v>633</v>
      </c>
      <c r="AN1068" t="s">
        <v>114</v>
      </c>
      <c r="AO1068">
        <v>0</v>
      </c>
      <c r="AP1068">
        <v>431</v>
      </c>
      <c r="AQ1068">
        <v>1064</v>
      </c>
      <c r="AR1068" t="s">
        <v>115</v>
      </c>
      <c r="AS1068" t="s">
        <v>112</v>
      </c>
      <c r="AT1068" t="s">
        <v>116</v>
      </c>
      <c r="AU1068" t="s">
        <v>117</v>
      </c>
      <c r="AV1068">
        <v>1040</v>
      </c>
      <c r="AW1068">
        <v>0.50778295638836823</v>
      </c>
      <c r="AX1068" t="s">
        <v>195</v>
      </c>
      <c r="AY1068">
        <v>0</v>
      </c>
      <c r="AZ1068">
        <v>0</v>
      </c>
      <c r="BA1068">
        <v>1040</v>
      </c>
      <c r="BB1068">
        <v>1</v>
      </c>
      <c r="BC1068">
        <v>0</v>
      </c>
      <c r="BD1068">
        <v>1</v>
      </c>
      <c r="BE1068">
        <v>0</v>
      </c>
      <c r="BF1068">
        <v>3</v>
      </c>
      <c r="BG1068">
        <v>1</v>
      </c>
      <c r="BH1068" t="s">
        <v>110</v>
      </c>
      <c r="BI1068">
        <v>5</v>
      </c>
      <c r="BJ1068" t="s">
        <v>119</v>
      </c>
      <c r="BK1068">
        <v>0</v>
      </c>
      <c r="BL1068" t="s">
        <v>93</v>
      </c>
      <c r="BM1068" t="s">
        <v>120</v>
      </c>
      <c r="BN1068">
        <v>1963</v>
      </c>
      <c r="BO1068" t="s">
        <v>114</v>
      </c>
      <c r="BP1068">
        <v>2</v>
      </c>
      <c r="BQ1068">
        <v>648</v>
      </c>
      <c r="BR1068" t="s">
        <v>110</v>
      </c>
      <c r="BS1068" t="s">
        <v>110</v>
      </c>
      <c r="BT1068" t="s">
        <v>116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 t="s">
        <v>93</v>
      </c>
      <c r="CB1068" t="s">
        <v>93</v>
      </c>
      <c r="CC1068" t="s">
        <v>93</v>
      </c>
      <c r="CD1068">
        <v>0</v>
      </c>
      <c r="CE1068">
        <v>1</v>
      </c>
      <c r="CF1068">
        <v>2007</v>
      </c>
      <c r="CG1068" t="s">
        <v>122</v>
      </c>
      <c r="CH1068" t="s">
        <v>123</v>
      </c>
      <c r="CI1068">
        <v>132250</v>
      </c>
      <c r="CR1068">
        <v>1040</v>
      </c>
      <c r="CS1068" t="s">
        <v>124</v>
      </c>
    </row>
    <row r="1069" spans="1:97" x14ac:dyDescent="0.3">
      <c r="A1069">
        <v>16</v>
      </c>
      <c r="B1069">
        <v>45</v>
      </c>
      <c r="C1069" t="s">
        <v>158</v>
      </c>
      <c r="D1069">
        <v>51</v>
      </c>
      <c r="E1069">
        <v>6120</v>
      </c>
      <c r="F1069" t="s">
        <v>92</v>
      </c>
      <c r="G1069" t="s">
        <v>93</v>
      </c>
      <c r="H1069" t="s">
        <v>141</v>
      </c>
      <c r="I1069" t="s">
        <v>95</v>
      </c>
      <c r="J1069" t="s">
        <v>96</v>
      </c>
      <c r="K1069" t="s">
        <v>97</v>
      </c>
      <c r="L1069" t="s">
        <v>98</v>
      </c>
      <c r="M1069" t="s">
        <v>237</v>
      </c>
      <c r="N1069" t="s">
        <v>203</v>
      </c>
      <c r="O1069" t="s">
        <v>101</v>
      </c>
      <c r="P1069" t="s">
        <v>101</v>
      </c>
      <c r="Q1069" t="s">
        <v>102</v>
      </c>
      <c r="R1069" t="s">
        <v>263</v>
      </c>
      <c r="S1069" s="3" t="str">
        <f>VLOOKUP(R1069,'House Style2'!$A$1:$E$9,5,FALSE)</f>
        <v>Below Average</v>
      </c>
      <c r="T1069">
        <v>7</v>
      </c>
      <c r="U1069">
        <v>0.88491332967854819</v>
      </c>
      <c r="V1069" t="s">
        <v>104</v>
      </c>
      <c r="W1069">
        <v>8</v>
      </c>
      <c r="X1069">
        <v>1929</v>
      </c>
      <c r="Y1069">
        <v>2001</v>
      </c>
      <c r="Z1069" t="s">
        <v>105</v>
      </c>
      <c r="AA1069" t="s">
        <v>126</v>
      </c>
      <c r="AB1069" t="s">
        <v>127</v>
      </c>
      <c r="AC1069" t="s">
        <v>127</v>
      </c>
      <c r="AD1069" t="s">
        <v>129</v>
      </c>
      <c r="AE1069">
        <v>0</v>
      </c>
      <c r="AF1069" t="s">
        <v>110</v>
      </c>
      <c r="AG1069" t="s">
        <v>110</v>
      </c>
      <c r="AH1069" t="s">
        <v>162</v>
      </c>
      <c r="AI1069" t="s">
        <v>110</v>
      </c>
      <c r="AJ1069" t="s">
        <v>110</v>
      </c>
      <c r="AK1069" t="s">
        <v>156</v>
      </c>
      <c r="AL1069" t="s">
        <v>114</v>
      </c>
      <c r="AM1069">
        <v>0</v>
      </c>
      <c r="AN1069" t="s">
        <v>114</v>
      </c>
      <c r="AO1069">
        <v>0</v>
      </c>
      <c r="AP1069">
        <v>832</v>
      </c>
      <c r="AQ1069">
        <v>832</v>
      </c>
      <c r="AR1069" t="s">
        <v>115</v>
      </c>
      <c r="AS1069" t="s">
        <v>109</v>
      </c>
      <c r="AT1069" t="s">
        <v>116</v>
      </c>
      <c r="AU1069" t="s">
        <v>232</v>
      </c>
      <c r="AV1069">
        <v>854</v>
      </c>
      <c r="AW1069">
        <v>9.0029454170756917E-2</v>
      </c>
      <c r="AX1069" t="s">
        <v>195</v>
      </c>
      <c r="AY1069">
        <v>0</v>
      </c>
      <c r="AZ1069">
        <v>0</v>
      </c>
      <c r="BA1069">
        <v>854</v>
      </c>
      <c r="BB1069">
        <v>0</v>
      </c>
      <c r="BC1069">
        <v>0</v>
      </c>
      <c r="BD1069">
        <v>1</v>
      </c>
      <c r="BE1069">
        <v>0</v>
      </c>
      <c r="BF1069">
        <v>2</v>
      </c>
      <c r="BG1069">
        <v>1</v>
      </c>
      <c r="BH1069" t="s">
        <v>110</v>
      </c>
      <c r="BI1069">
        <v>5</v>
      </c>
      <c r="BJ1069" t="s">
        <v>119</v>
      </c>
      <c r="BK1069">
        <v>0</v>
      </c>
      <c r="BL1069" t="s">
        <v>93</v>
      </c>
      <c r="BM1069" t="s">
        <v>164</v>
      </c>
      <c r="BN1069">
        <v>1991</v>
      </c>
      <c r="BO1069" t="s">
        <v>114</v>
      </c>
      <c r="BP1069">
        <v>2</v>
      </c>
      <c r="BQ1069">
        <v>576</v>
      </c>
      <c r="BR1069" t="s">
        <v>110</v>
      </c>
      <c r="BS1069" t="s">
        <v>110</v>
      </c>
      <c r="BT1069" t="s">
        <v>116</v>
      </c>
      <c r="BU1069">
        <v>48</v>
      </c>
      <c r="BV1069">
        <v>112</v>
      </c>
      <c r="BW1069">
        <v>0</v>
      </c>
      <c r="BX1069">
        <v>0</v>
      </c>
      <c r="BY1069">
        <v>0</v>
      </c>
      <c r="BZ1069">
        <v>0</v>
      </c>
      <c r="CA1069" t="s">
        <v>93</v>
      </c>
      <c r="CB1069" t="s">
        <v>165</v>
      </c>
      <c r="CC1069" t="s">
        <v>93</v>
      </c>
      <c r="CD1069">
        <v>0</v>
      </c>
      <c r="CE1069">
        <v>7</v>
      </c>
      <c r="CF1069">
        <v>2007</v>
      </c>
      <c r="CG1069" t="s">
        <v>122</v>
      </c>
      <c r="CH1069" t="s">
        <v>123</v>
      </c>
      <c r="CI1069">
        <v>132000</v>
      </c>
      <c r="CR1069">
        <v>854</v>
      </c>
      <c r="CS1069" t="s">
        <v>124</v>
      </c>
    </row>
    <row r="1070" spans="1:97" x14ac:dyDescent="0.3">
      <c r="A1070">
        <v>312</v>
      </c>
      <c r="B1070">
        <v>20</v>
      </c>
      <c r="C1070" t="s">
        <v>91</v>
      </c>
      <c r="D1070">
        <v>50</v>
      </c>
      <c r="E1070">
        <v>8000</v>
      </c>
      <c r="F1070" t="s">
        <v>92</v>
      </c>
      <c r="G1070" t="s">
        <v>93</v>
      </c>
      <c r="H1070" t="s">
        <v>141</v>
      </c>
      <c r="I1070" t="s">
        <v>95</v>
      </c>
      <c r="J1070" t="s">
        <v>96</v>
      </c>
      <c r="K1070" t="s">
        <v>134</v>
      </c>
      <c r="L1070" t="s">
        <v>98</v>
      </c>
      <c r="M1070" t="s">
        <v>192</v>
      </c>
      <c r="N1070" t="s">
        <v>100</v>
      </c>
      <c r="O1070" t="s">
        <v>101</v>
      </c>
      <c r="P1070" t="s">
        <v>101</v>
      </c>
      <c r="Q1070" t="s">
        <v>102</v>
      </c>
      <c r="R1070" t="s">
        <v>136</v>
      </c>
      <c r="S1070" s="3" t="str">
        <f>VLOOKUP(R1070,'House Style2'!$A$1:$E$9,5,FALSE)</f>
        <v>Above Average</v>
      </c>
      <c r="T1070">
        <v>6</v>
      </c>
      <c r="U1070">
        <v>0.47569507240229603</v>
      </c>
      <c r="V1070" t="s">
        <v>104</v>
      </c>
      <c r="W1070">
        <v>6</v>
      </c>
      <c r="X1070">
        <v>1948</v>
      </c>
      <c r="Y1070">
        <v>2002</v>
      </c>
      <c r="Z1070" t="s">
        <v>105</v>
      </c>
      <c r="AA1070" t="s">
        <v>126</v>
      </c>
      <c r="AB1070" t="s">
        <v>137</v>
      </c>
      <c r="AC1070" t="s">
        <v>137</v>
      </c>
      <c r="AD1070" t="s">
        <v>129</v>
      </c>
      <c r="AE1070">
        <v>0</v>
      </c>
      <c r="AF1070" t="s">
        <v>110</v>
      </c>
      <c r="AG1070" t="s">
        <v>112</v>
      </c>
      <c r="AH1070" t="s">
        <v>171</v>
      </c>
      <c r="AI1070" t="s">
        <v>110</v>
      </c>
      <c r="AJ1070" t="s">
        <v>110</v>
      </c>
      <c r="AK1070" t="s">
        <v>156</v>
      </c>
      <c r="AL1070" t="s">
        <v>151</v>
      </c>
      <c r="AM1070">
        <v>680</v>
      </c>
      <c r="AN1070" t="s">
        <v>114</v>
      </c>
      <c r="AO1070">
        <v>0</v>
      </c>
      <c r="AP1070">
        <v>292</v>
      </c>
      <c r="AQ1070">
        <v>972</v>
      </c>
      <c r="AR1070" t="s">
        <v>115</v>
      </c>
      <c r="AS1070" t="s">
        <v>109</v>
      </c>
      <c r="AT1070" t="s">
        <v>116</v>
      </c>
      <c r="AU1070" t="s">
        <v>117</v>
      </c>
      <c r="AV1070">
        <v>972</v>
      </c>
      <c r="AW1070">
        <v>0.87371606857943107</v>
      </c>
      <c r="AX1070" t="s">
        <v>195</v>
      </c>
      <c r="AY1070">
        <v>0</v>
      </c>
      <c r="AZ1070">
        <v>0</v>
      </c>
      <c r="BA1070">
        <v>972</v>
      </c>
      <c r="BB1070">
        <v>1</v>
      </c>
      <c r="BC1070">
        <v>0</v>
      </c>
      <c r="BD1070">
        <v>1</v>
      </c>
      <c r="BE1070">
        <v>0</v>
      </c>
      <c r="BF1070">
        <v>2</v>
      </c>
      <c r="BG1070">
        <v>1</v>
      </c>
      <c r="BH1070" t="s">
        <v>110</v>
      </c>
      <c r="BI1070">
        <v>5</v>
      </c>
      <c r="BJ1070" t="s">
        <v>119</v>
      </c>
      <c r="BK1070">
        <v>1</v>
      </c>
      <c r="BL1070" t="s">
        <v>112</v>
      </c>
      <c r="BM1070" t="s">
        <v>164</v>
      </c>
      <c r="BN1070">
        <v>1948</v>
      </c>
      <c r="BO1070" t="s">
        <v>114</v>
      </c>
      <c r="BP1070">
        <v>1</v>
      </c>
      <c r="BQ1070">
        <v>240</v>
      </c>
      <c r="BR1070" t="s">
        <v>110</v>
      </c>
      <c r="BS1070" t="s">
        <v>110</v>
      </c>
      <c r="BT1070" t="s">
        <v>116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 t="s">
        <v>93</v>
      </c>
      <c r="CB1070" t="s">
        <v>93</v>
      </c>
      <c r="CC1070" t="s">
        <v>93</v>
      </c>
      <c r="CD1070">
        <v>0</v>
      </c>
      <c r="CE1070">
        <v>5</v>
      </c>
      <c r="CF1070">
        <v>2009</v>
      </c>
      <c r="CG1070" t="s">
        <v>122</v>
      </c>
      <c r="CH1070" t="s">
        <v>123</v>
      </c>
      <c r="CI1070">
        <v>132000</v>
      </c>
      <c r="CR1070">
        <v>972</v>
      </c>
      <c r="CS1070" t="s">
        <v>124</v>
      </c>
    </row>
    <row r="1071" spans="1:97" x14ac:dyDescent="0.3">
      <c r="A1071">
        <v>369</v>
      </c>
      <c r="B1071">
        <v>20</v>
      </c>
      <c r="C1071" t="s">
        <v>91</v>
      </c>
      <c r="D1071">
        <v>78</v>
      </c>
      <c r="E1071">
        <v>7800</v>
      </c>
      <c r="F1071" t="s">
        <v>92</v>
      </c>
      <c r="G1071" t="s">
        <v>93</v>
      </c>
      <c r="H1071" t="s">
        <v>141</v>
      </c>
      <c r="I1071" t="s">
        <v>95</v>
      </c>
      <c r="J1071" t="s">
        <v>96</v>
      </c>
      <c r="K1071" t="s">
        <v>134</v>
      </c>
      <c r="L1071" t="s">
        <v>98</v>
      </c>
      <c r="M1071" t="s">
        <v>192</v>
      </c>
      <c r="N1071" t="s">
        <v>100</v>
      </c>
      <c r="O1071" t="s">
        <v>101</v>
      </c>
      <c r="P1071" t="s">
        <v>101</v>
      </c>
      <c r="Q1071" t="s">
        <v>102</v>
      </c>
      <c r="R1071" t="s">
        <v>136</v>
      </c>
      <c r="S1071" s="3" t="str">
        <f>VLOOKUP(R1071,'House Style2'!$A$1:$E$9,5,FALSE)</f>
        <v>Above Average</v>
      </c>
      <c r="T1071">
        <v>5</v>
      </c>
      <c r="U1071">
        <v>0.89584226224635932</v>
      </c>
      <c r="V1071" t="s">
        <v>225</v>
      </c>
      <c r="W1071">
        <v>6</v>
      </c>
      <c r="X1071">
        <v>1954</v>
      </c>
      <c r="Y1071">
        <v>1954</v>
      </c>
      <c r="Z1071" t="s">
        <v>105</v>
      </c>
      <c r="AA1071" t="s">
        <v>126</v>
      </c>
      <c r="AB1071" t="s">
        <v>107</v>
      </c>
      <c r="AC1071" t="s">
        <v>107</v>
      </c>
      <c r="AD1071" t="s">
        <v>108</v>
      </c>
      <c r="AE1071">
        <v>200</v>
      </c>
      <c r="AF1071" t="s">
        <v>110</v>
      </c>
      <c r="AG1071" t="s">
        <v>110</v>
      </c>
      <c r="AH1071" t="s">
        <v>111</v>
      </c>
      <c r="AI1071" t="s">
        <v>110</v>
      </c>
      <c r="AJ1071" t="s">
        <v>110</v>
      </c>
      <c r="AK1071" t="s">
        <v>156</v>
      </c>
      <c r="AL1071" t="s">
        <v>210</v>
      </c>
      <c r="AM1071">
        <v>540</v>
      </c>
      <c r="AN1071" t="s">
        <v>114</v>
      </c>
      <c r="AO1071">
        <v>0</v>
      </c>
      <c r="AP1071">
        <v>728</v>
      </c>
      <c r="AQ1071">
        <v>1268</v>
      </c>
      <c r="AR1071" t="s">
        <v>115</v>
      </c>
      <c r="AS1071" t="s">
        <v>112</v>
      </c>
      <c r="AT1071" t="s">
        <v>116</v>
      </c>
      <c r="AU1071" t="s">
        <v>117</v>
      </c>
      <c r="AV1071">
        <v>1268</v>
      </c>
      <c r="AW1071">
        <v>0.17466345522737659</v>
      </c>
      <c r="AX1071" t="s">
        <v>118</v>
      </c>
      <c r="AY1071">
        <v>0</v>
      </c>
      <c r="AZ1071">
        <v>0</v>
      </c>
      <c r="BA1071">
        <v>1268</v>
      </c>
      <c r="BB1071">
        <v>0</v>
      </c>
      <c r="BC1071">
        <v>0</v>
      </c>
      <c r="BD1071">
        <v>1</v>
      </c>
      <c r="BE1071">
        <v>0</v>
      </c>
      <c r="BF1071">
        <v>2</v>
      </c>
      <c r="BG1071">
        <v>1</v>
      </c>
      <c r="BH1071" t="s">
        <v>110</v>
      </c>
      <c r="BI1071">
        <v>7</v>
      </c>
      <c r="BJ1071" t="s">
        <v>119</v>
      </c>
      <c r="BK1071">
        <v>1</v>
      </c>
      <c r="BL1071" t="s">
        <v>112</v>
      </c>
      <c r="BM1071" t="s">
        <v>120</v>
      </c>
      <c r="BN1071">
        <v>1954</v>
      </c>
      <c r="BO1071" t="s">
        <v>121</v>
      </c>
      <c r="BP1071">
        <v>1</v>
      </c>
      <c r="BQ1071">
        <v>244</v>
      </c>
      <c r="BR1071" t="s">
        <v>110</v>
      </c>
      <c r="BS1071" t="s">
        <v>110</v>
      </c>
      <c r="BT1071" t="s">
        <v>116</v>
      </c>
      <c r="BU1071">
        <v>0</v>
      </c>
      <c r="BV1071">
        <v>98</v>
      </c>
      <c r="BW1071">
        <v>0</v>
      </c>
      <c r="BX1071">
        <v>0</v>
      </c>
      <c r="BY1071">
        <v>0</v>
      </c>
      <c r="BZ1071">
        <v>0</v>
      </c>
      <c r="CA1071" t="s">
        <v>93</v>
      </c>
      <c r="CB1071" t="s">
        <v>93</v>
      </c>
      <c r="CC1071" t="s">
        <v>93</v>
      </c>
      <c r="CD1071">
        <v>0</v>
      </c>
      <c r="CE1071">
        <v>3</v>
      </c>
      <c r="CF1071">
        <v>2010</v>
      </c>
      <c r="CG1071" t="s">
        <v>122</v>
      </c>
      <c r="CH1071" t="s">
        <v>123</v>
      </c>
      <c r="CI1071">
        <v>132000</v>
      </c>
      <c r="CR1071">
        <v>1268</v>
      </c>
      <c r="CS1071" t="s">
        <v>124</v>
      </c>
    </row>
    <row r="1072" spans="1:97" x14ac:dyDescent="0.3">
      <c r="A1072">
        <v>527</v>
      </c>
      <c r="B1072">
        <v>20</v>
      </c>
      <c r="C1072" t="s">
        <v>91</v>
      </c>
      <c r="D1072">
        <v>70</v>
      </c>
      <c r="E1072">
        <v>13300</v>
      </c>
      <c r="F1072" t="s">
        <v>92</v>
      </c>
      <c r="G1072" t="s">
        <v>93</v>
      </c>
      <c r="H1072" t="s">
        <v>141</v>
      </c>
      <c r="I1072" t="s">
        <v>95</v>
      </c>
      <c r="J1072" t="s">
        <v>96</v>
      </c>
      <c r="K1072" t="s">
        <v>134</v>
      </c>
      <c r="L1072" t="s">
        <v>98</v>
      </c>
      <c r="M1072" t="s">
        <v>192</v>
      </c>
      <c r="N1072" t="s">
        <v>100</v>
      </c>
      <c r="O1072" t="s">
        <v>101</v>
      </c>
      <c r="P1072" t="s">
        <v>101</v>
      </c>
      <c r="Q1072" t="s">
        <v>102</v>
      </c>
      <c r="R1072" t="s">
        <v>136</v>
      </c>
      <c r="S1072" s="3" t="str">
        <f>VLOOKUP(R1072,'House Style2'!$A$1:$E$9,5,FALSE)</f>
        <v>Above Average</v>
      </c>
      <c r="T1072">
        <v>5</v>
      </c>
      <c r="U1072">
        <v>0.69290977342245796</v>
      </c>
      <c r="V1072" t="s">
        <v>225</v>
      </c>
      <c r="W1072">
        <v>7</v>
      </c>
      <c r="X1072">
        <v>1956</v>
      </c>
      <c r="Y1072">
        <v>2000</v>
      </c>
      <c r="Z1072" t="s">
        <v>125</v>
      </c>
      <c r="AA1072" t="s">
        <v>126</v>
      </c>
      <c r="AB1072" t="s">
        <v>127</v>
      </c>
      <c r="AC1072" t="s">
        <v>127</v>
      </c>
      <c r="AD1072" t="s">
        <v>129</v>
      </c>
      <c r="AE1072">
        <v>0</v>
      </c>
      <c r="AF1072" t="s">
        <v>110</v>
      </c>
      <c r="AG1072" t="s">
        <v>110</v>
      </c>
      <c r="AH1072" t="s">
        <v>171</v>
      </c>
      <c r="AI1072" t="s">
        <v>112</v>
      </c>
      <c r="AJ1072" t="s">
        <v>110</v>
      </c>
      <c r="AK1072" t="s">
        <v>156</v>
      </c>
      <c r="AL1072" t="s">
        <v>172</v>
      </c>
      <c r="AM1072">
        <v>377</v>
      </c>
      <c r="AN1072" t="s">
        <v>114</v>
      </c>
      <c r="AO1072">
        <v>0</v>
      </c>
      <c r="AP1072">
        <v>551</v>
      </c>
      <c r="AQ1072">
        <v>928</v>
      </c>
      <c r="AR1072" t="s">
        <v>115</v>
      </c>
      <c r="AS1072" t="s">
        <v>110</v>
      </c>
      <c r="AT1072" t="s">
        <v>116</v>
      </c>
      <c r="AU1072" t="s">
        <v>117</v>
      </c>
      <c r="AV1072">
        <v>928</v>
      </c>
      <c r="AW1072">
        <v>0.40147415592907354</v>
      </c>
      <c r="AX1072" t="s">
        <v>195</v>
      </c>
      <c r="AY1072">
        <v>0</v>
      </c>
      <c r="AZ1072">
        <v>0</v>
      </c>
      <c r="BA1072">
        <v>928</v>
      </c>
      <c r="BB1072">
        <v>0</v>
      </c>
      <c r="BC1072">
        <v>0</v>
      </c>
      <c r="BD1072">
        <v>1</v>
      </c>
      <c r="BE1072">
        <v>0</v>
      </c>
      <c r="BF1072">
        <v>2</v>
      </c>
      <c r="BG1072">
        <v>1</v>
      </c>
      <c r="BH1072" t="s">
        <v>110</v>
      </c>
      <c r="BI1072">
        <v>4</v>
      </c>
      <c r="BJ1072" t="s">
        <v>119</v>
      </c>
      <c r="BK1072">
        <v>0</v>
      </c>
      <c r="BL1072" t="s">
        <v>93</v>
      </c>
      <c r="BM1072" t="s">
        <v>120</v>
      </c>
      <c r="BN1072">
        <v>1956</v>
      </c>
      <c r="BO1072" t="s">
        <v>114</v>
      </c>
      <c r="BP1072">
        <v>1</v>
      </c>
      <c r="BQ1072">
        <v>252</v>
      </c>
      <c r="BR1072" t="s">
        <v>110</v>
      </c>
      <c r="BS1072" t="s">
        <v>110</v>
      </c>
      <c r="BT1072" t="s">
        <v>116</v>
      </c>
      <c r="BU1072">
        <v>261</v>
      </c>
      <c r="BV1072">
        <v>0</v>
      </c>
      <c r="BW1072">
        <v>156</v>
      </c>
      <c r="BX1072">
        <v>0</v>
      </c>
      <c r="BY1072">
        <v>0</v>
      </c>
      <c r="BZ1072">
        <v>0</v>
      </c>
      <c r="CA1072" t="s">
        <v>93</v>
      </c>
      <c r="CB1072" t="s">
        <v>93</v>
      </c>
      <c r="CC1072" t="s">
        <v>93</v>
      </c>
      <c r="CD1072">
        <v>0</v>
      </c>
      <c r="CE1072">
        <v>6</v>
      </c>
      <c r="CF1072">
        <v>2007</v>
      </c>
      <c r="CG1072" t="s">
        <v>122</v>
      </c>
      <c r="CH1072" t="s">
        <v>123</v>
      </c>
      <c r="CI1072">
        <v>132000</v>
      </c>
      <c r="CR1072">
        <v>928</v>
      </c>
      <c r="CS1072" t="s">
        <v>124</v>
      </c>
    </row>
    <row r="1073" spans="1:97" x14ac:dyDescent="0.3">
      <c r="A1073">
        <v>741</v>
      </c>
      <c r="B1073">
        <v>70</v>
      </c>
      <c r="C1073" t="s">
        <v>158</v>
      </c>
      <c r="D1073">
        <v>60</v>
      </c>
      <c r="E1073">
        <v>9600</v>
      </c>
      <c r="F1073" t="s">
        <v>92</v>
      </c>
      <c r="G1073" t="s">
        <v>227</v>
      </c>
      <c r="H1073" t="s">
        <v>141</v>
      </c>
      <c r="I1073" t="s">
        <v>95</v>
      </c>
      <c r="J1073" t="s">
        <v>96</v>
      </c>
      <c r="K1073" t="s">
        <v>134</v>
      </c>
      <c r="L1073" t="s">
        <v>98</v>
      </c>
      <c r="M1073" t="s">
        <v>159</v>
      </c>
      <c r="N1073" t="s">
        <v>100</v>
      </c>
      <c r="O1073" t="s">
        <v>101</v>
      </c>
      <c r="P1073" t="s">
        <v>101</v>
      </c>
      <c r="Q1073" t="s">
        <v>102</v>
      </c>
      <c r="R1073" t="s">
        <v>103</v>
      </c>
      <c r="S1073" s="3" t="str">
        <f>VLOOKUP(R1073,'House Style2'!$A$1:$E$9,5,FALSE)</f>
        <v>Above Average</v>
      </c>
      <c r="T1073">
        <v>5</v>
      </c>
      <c r="U1073">
        <v>0.26626611444080228</v>
      </c>
      <c r="V1073" t="s">
        <v>225</v>
      </c>
      <c r="W1073">
        <v>7</v>
      </c>
      <c r="X1073">
        <v>1910</v>
      </c>
      <c r="Y1073">
        <v>2002</v>
      </c>
      <c r="Z1073" t="s">
        <v>105</v>
      </c>
      <c r="AA1073" t="s">
        <v>126</v>
      </c>
      <c r="AB1073" t="s">
        <v>127</v>
      </c>
      <c r="AC1073" t="s">
        <v>155</v>
      </c>
      <c r="AD1073" t="s">
        <v>129</v>
      </c>
      <c r="AE1073">
        <v>0</v>
      </c>
      <c r="AF1073" t="s">
        <v>110</v>
      </c>
      <c r="AG1073" t="s">
        <v>112</v>
      </c>
      <c r="AH1073" t="s">
        <v>162</v>
      </c>
      <c r="AI1073" t="s">
        <v>220</v>
      </c>
      <c r="AJ1073" t="s">
        <v>220</v>
      </c>
      <c r="AK1073" t="s">
        <v>156</v>
      </c>
      <c r="AL1073" t="s">
        <v>114</v>
      </c>
      <c r="AM1073">
        <v>0</v>
      </c>
      <c r="AN1073" t="s">
        <v>114</v>
      </c>
      <c r="AO1073">
        <v>0</v>
      </c>
      <c r="AP1073">
        <v>264</v>
      </c>
      <c r="AQ1073">
        <v>264</v>
      </c>
      <c r="AR1073" t="s">
        <v>115</v>
      </c>
      <c r="AS1073" t="s">
        <v>109</v>
      </c>
      <c r="AT1073" t="s">
        <v>116</v>
      </c>
      <c r="AU1073" t="s">
        <v>117</v>
      </c>
      <c r="AV1073">
        <v>768</v>
      </c>
      <c r="AW1073">
        <v>0.46750756567532314</v>
      </c>
      <c r="AX1073" t="s">
        <v>195</v>
      </c>
      <c r="AY1073">
        <v>664</v>
      </c>
      <c r="AZ1073">
        <v>0</v>
      </c>
      <c r="BA1073">
        <v>1432</v>
      </c>
      <c r="BB1073">
        <v>0</v>
      </c>
      <c r="BC1073">
        <v>0</v>
      </c>
      <c r="BD1073">
        <v>2</v>
      </c>
      <c r="BE1073">
        <v>0</v>
      </c>
      <c r="BF1073">
        <v>2</v>
      </c>
      <c r="BG1073">
        <v>1</v>
      </c>
      <c r="BH1073" t="s">
        <v>110</v>
      </c>
      <c r="BI1073">
        <v>7</v>
      </c>
      <c r="BJ1073" t="s">
        <v>119</v>
      </c>
      <c r="BK1073">
        <v>0</v>
      </c>
      <c r="BL1073" t="s">
        <v>93</v>
      </c>
      <c r="BM1073" t="s">
        <v>164</v>
      </c>
      <c r="BN1073">
        <v>1910</v>
      </c>
      <c r="BO1073" t="s">
        <v>114</v>
      </c>
      <c r="BP1073">
        <v>2</v>
      </c>
      <c r="BQ1073">
        <v>360</v>
      </c>
      <c r="BR1073" t="s">
        <v>110</v>
      </c>
      <c r="BS1073" t="s">
        <v>112</v>
      </c>
      <c r="BT1073" t="s">
        <v>116</v>
      </c>
      <c r="BU1073">
        <v>270</v>
      </c>
      <c r="BV1073">
        <v>0</v>
      </c>
      <c r="BW1073">
        <v>112</v>
      </c>
      <c r="BX1073">
        <v>0</v>
      </c>
      <c r="BY1073">
        <v>0</v>
      </c>
      <c r="BZ1073">
        <v>0</v>
      </c>
      <c r="CA1073" t="s">
        <v>93</v>
      </c>
      <c r="CB1073" t="s">
        <v>165</v>
      </c>
      <c r="CC1073" t="s">
        <v>93</v>
      </c>
      <c r="CD1073">
        <v>0</v>
      </c>
      <c r="CE1073">
        <v>5</v>
      </c>
      <c r="CF1073">
        <v>2007</v>
      </c>
      <c r="CG1073" t="s">
        <v>122</v>
      </c>
      <c r="CH1073" t="s">
        <v>132</v>
      </c>
      <c r="CI1073">
        <v>132000</v>
      </c>
      <c r="CR1073">
        <v>768</v>
      </c>
      <c r="CS1073" t="s">
        <v>124</v>
      </c>
    </row>
    <row r="1074" spans="1:97" x14ac:dyDescent="0.3">
      <c r="A1074">
        <v>958</v>
      </c>
      <c r="B1074">
        <v>20</v>
      </c>
      <c r="C1074" t="s">
        <v>91</v>
      </c>
      <c r="D1074">
        <v>70</v>
      </c>
      <c r="E1074">
        <v>7420</v>
      </c>
      <c r="F1074" t="s">
        <v>92</v>
      </c>
      <c r="G1074" t="s">
        <v>93</v>
      </c>
      <c r="H1074" t="s">
        <v>141</v>
      </c>
      <c r="I1074" t="s">
        <v>95</v>
      </c>
      <c r="J1074" t="s">
        <v>96</v>
      </c>
      <c r="K1074" t="s">
        <v>134</v>
      </c>
      <c r="L1074" t="s">
        <v>98</v>
      </c>
      <c r="M1074" t="s">
        <v>246</v>
      </c>
      <c r="N1074" t="s">
        <v>203</v>
      </c>
      <c r="O1074" t="s">
        <v>101</v>
      </c>
      <c r="P1074" t="s">
        <v>101</v>
      </c>
      <c r="Q1074" t="s">
        <v>102</v>
      </c>
      <c r="R1074" t="s">
        <v>136</v>
      </c>
      <c r="S1074" s="3" t="str">
        <f>VLOOKUP(R1074,'House Style2'!$A$1:$E$9,5,FALSE)</f>
        <v>Above Average</v>
      </c>
      <c r="T1074">
        <v>5</v>
      </c>
      <c r="U1074">
        <v>0.77564378809350498</v>
      </c>
      <c r="V1074" t="s">
        <v>225</v>
      </c>
      <c r="W1074">
        <v>5</v>
      </c>
      <c r="X1074">
        <v>1962</v>
      </c>
      <c r="Y1074">
        <v>1962</v>
      </c>
      <c r="Z1074" t="s">
        <v>125</v>
      </c>
      <c r="AA1074" t="s">
        <v>126</v>
      </c>
      <c r="AB1074" t="s">
        <v>176</v>
      </c>
      <c r="AC1074" t="s">
        <v>176</v>
      </c>
      <c r="AD1074" t="s">
        <v>129</v>
      </c>
      <c r="AE1074">
        <v>0</v>
      </c>
      <c r="AF1074" t="s">
        <v>110</v>
      </c>
      <c r="AG1074" t="s">
        <v>110</v>
      </c>
      <c r="AH1074" t="s">
        <v>171</v>
      </c>
      <c r="AI1074" t="s">
        <v>110</v>
      </c>
      <c r="AJ1074" t="s">
        <v>110</v>
      </c>
      <c r="AK1074" t="s">
        <v>156</v>
      </c>
      <c r="AL1074" t="s">
        <v>172</v>
      </c>
      <c r="AM1074">
        <v>417</v>
      </c>
      <c r="AN1074" t="s">
        <v>114</v>
      </c>
      <c r="AO1074">
        <v>0</v>
      </c>
      <c r="AP1074">
        <v>640</v>
      </c>
      <c r="AQ1074">
        <v>1057</v>
      </c>
      <c r="AR1074" t="s">
        <v>115</v>
      </c>
      <c r="AS1074" t="s">
        <v>110</v>
      </c>
      <c r="AT1074" t="s">
        <v>116</v>
      </c>
      <c r="AU1074" t="s">
        <v>117</v>
      </c>
      <c r="AV1074">
        <v>1057</v>
      </c>
      <c r="AW1074">
        <v>3.8533353381015045E-2</v>
      </c>
      <c r="AX1074" t="s">
        <v>195</v>
      </c>
      <c r="AY1074">
        <v>0</v>
      </c>
      <c r="AZ1074">
        <v>0</v>
      </c>
      <c r="BA1074">
        <v>1057</v>
      </c>
      <c r="BB1074">
        <v>0</v>
      </c>
      <c r="BC1074">
        <v>0</v>
      </c>
      <c r="BD1074">
        <v>1</v>
      </c>
      <c r="BE1074">
        <v>0</v>
      </c>
      <c r="BF1074">
        <v>3</v>
      </c>
      <c r="BG1074">
        <v>1</v>
      </c>
      <c r="BH1074" t="s">
        <v>110</v>
      </c>
      <c r="BI1074">
        <v>6</v>
      </c>
      <c r="BJ1074" t="s">
        <v>119</v>
      </c>
      <c r="BK1074">
        <v>0</v>
      </c>
      <c r="BL1074" t="s">
        <v>93</v>
      </c>
      <c r="BM1074" t="s">
        <v>164</v>
      </c>
      <c r="BN1074">
        <v>1977</v>
      </c>
      <c r="BO1074" t="s">
        <v>121</v>
      </c>
      <c r="BP1074">
        <v>2</v>
      </c>
      <c r="BQ1074">
        <v>576</v>
      </c>
      <c r="BR1074" t="s">
        <v>110</v>
      </c>
      <c r="BS1074" t="s">
        <v>110</v>
      </c>
      <c r="BT1074" t="s">
        <v>116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 t="s">
        <v>93</v>
      </c>
      <c r="CB1074" t="s">
        <v>93</v>
      </c>
      <c r="CC1074" t="s">
        <v>93</v>
      </c>
      <c r="CD1074">
        <v>0</v>
      </c>
      <c r="CE1074">
        <v>4</v>
      </c>
      <c r="CF1074">
        <v>2007</v>
      </c>
      <c r="CG1074" t="s">
        <v>122</v>
      </c>
      <c r="CH1074" t="s">
        <v>123</v>
      </c>
      <c r="CI1074">
        <v>132000</v>
      </c>
      <c r="CR1074">
        <v>1057</v>
      </c>
      <c r="CS1074" t="s">
        <v>124</v>
      </c>
    </row>
    <row r="1075" spans="1:97" x14ac:dyDescent="0.3">
      <c r="A1075">
        <v>580</v>
      </c>
      <c r="B1075">
        <v>50</v>
      </c>
      <c r="C1075" t="s">
        <v>158</v>
      </c>
      <c r="D1075">
        <v>81</v>
      </c>
      <c r="E1075">
        <v>12150</v>
      </c>
      <c r="F1075" t="s">
        <v>92</v>
      </c>
      <c r="G1075" t="s">
        <v>227</v>
      </c>
      <c r="H1075" t="s">
        <v>141</v>
      </c>
      <c r="I1075" t="s">
        <v>95</v>
      </c>
      <c r="J1075" t="s">
        <v>96</v>
      </c>
      <c r="K1075" t="s">
        <v>134</v>
      </c>
      <c r="L1075" t="s">
        <v>98</v>
      </c>
      <c r="M1075" t="s">
        <v>159</v>
      </c>
      <c r="N1075" t="s">
        <v>100</v>
      </c>
      <c r="O1075" t="s">
        <v>101</v>
      </c>
      <c r="P1075" t="s">
        <v>101</v>
      </c>
      <c r="Q1075" t="s">
        <v>102</v>
      </c>
      <c r="R1075" t="s">
        <v>170</v>
      </c>
      <c r="S1075" s="3" t="str">
        <f>VLOOKUP(R1075,'House Style2'!$A$1:$E$9,5,FALSE)</f>
        <v>Below Average</v>
      </c>
      <c r="T1075">
        <v>5</v>
      </c>
      <c r="U1075">
        <v>4.1776201374940092E-3</v>
      </c>
      <c r="V1075" t="s">
        <v>225</v>
      </c>
      <c r="W1075">
        <v>5</v>
      </c>
      <c r="X1075">
        <v>1954</v>
      </c>
      <c r="Y1075">
        <v>1954</v>
      </c>
      <c r="Z1075" t="s">
        <v>105</v>
      </c>
      <c r="AA1075" t="s">
        <v>126</v>
      </c>
      <c r="AB1075" t="s">
        <v>176</v>
      </c>
      <c r="AC1075" t="s">
        <v>176</v>
      </c>
      <c r="AD1075" t="s">
        <v>108</v>
      </c>
      <c r="AE1075">
        <v>335</v>
      </c>
      <c r="AF1075" t="s">
        <v>110</v>
      </c>
      <c r="AG1075" t="s">
        <v>110</v>
      </c>
      <c r="AH1075" t="s">
        <v>162</v>
      </c>
      <c r="AI1075" t="s">
        <v>110</v>
      </c>
      <c r="AJ1075" t="s">
        <v>110</v>
      </c>
      <c r="AK1075" t="s">
        <v>156</v>
      </c>
      <c r="AL1075" t="s">
        <v>114</v>
      </c>
      <c r="AM1075">
        <v>0</v>
      </c>
      <c r="AN1075" t="s">
        <v>114</v>
      </c>
      <c r="AO1075">
        <v>0</v>
      </c>
      <c r="AP1075">
        <v>1050</v>
      </c>
      <c r="AQ1075">
        <v>1050</v>
      </c>
      <c r="AR1075" t="s">
        <v>115</v>
      </c>
      <c r="AS1075" t="s">
        <v>109</v>
      </c>
      <c r="AT1075" t="s">
        <v>221</v>
      </c>
      <c r="AU1075" t="s">
        <v>255</v>
      </c>
      <c r="AV1075">
        <v>1050</v>
      </c>
      <c r="AW1075">
        <v>0.39509812275380829</v>
      </c>
      <c r="AX1075" t="s">
        <v>195</v>
      </c>
      <c r="AY1075">
        <v>745</v>
      </c>
      <c r="AZ1075">
        <v>0</v>
      </c>
      <c r="BA1075">
        <v>1795</v>
      </c>
      <c r="BB1075">
        <v>0</v>
      </c>
      <c r="BC1075">
        <v>0</v>
      </c>
      <c r="BD1075">
        <v>2</v>
      </c>
      <c r="BE1075">
        <v>0</v>
      </c>
      <c r="BF1075">
        <v>4</v>
      </c>
      <c r="BG1075">
        <v>1</v>
      </c>
      <c r="BH1075" t="s">
        <v>110</v>
      </c>
      <c r="BI1075">
        <v>7</v>
      </c>
      <c r="BJ1075" t="s">
        <v>119</v>
      </c>
      <c r="BK1075">
        <v>0</v>
      </c>
      <c r="BL1075" t="s">
        <v>93</v>
      </c>
      <c r="BM1075" t="s">
        <v>120</v>
      </c>
      <c r="BN1075">
        <v>1954</v>
      </c>
      <c r="BO1075" t="s">
        <v>114</v>
      </c>
      <c r="BP1075">
        <v>1</v>
      </c>
      <c r="BQ1075">
        <v>352</v>
      </c>
      <c r="BR1075" t="s">
        <v>220</v>
      </c>
      <c r="BS1075" t="s">
        <v>110</v>
      </c>
      <c r="BT1075" t="s">
        <v>116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 t="s">
        <v>93</v>
      </c>
      <c r="CB1075" t="s">
        <v>93</v>
      </c>
      <c r="CC1075" t="s">
        <v>93</v>
      </c>
      <c r="CD1075">
        <v>0</v>
      </c>
      <c r="CE1075">
        <v>11</v>
      </c>
      <c r="CF1075">
        <v>2008</v>
      </c>
      <c r="CG1075" t="s">
        <v>122</v>
      </c>
      <c r="CH1075" t="s">
        <v>123</v>
      </c>
      <c r="CI1075">
        <v>131500</v>
      </c>
      <c r="CR1075">
        <v>1050</v>
      </c>
      <c r="CS1075" t="s">
        <v>124</v>
      </c>
    </row>
    <row r="1076" spans="1:97" x14ac:dyDescent="0.3">
      <c r="A1076">
        <v>851</v>
      </c>
      <c r="B1076">
        <v>120</v>
      </c>
      <c r="C1076" t="s">
        <v>158</v>
      </c>
      <c r="D1076">
        <v>36</v>
      </c>
      <c r="E1076">
        <v>4435</v>
      </c>
      <c r="F1076" t="s">
        <v>92</v>
      </c>
      <c r="G1076" t="s">
        <v>93</v>
      </c>
      <c r="H1076" t="s">
        <v>141</v>
      </c>
      <c r="I1076" t="s">
        <v>95</v>
      </c>
      <c r="J1076" t="s">
        <v>96</v>
      </c>
      <c r="K1076" t="s">
        <v>134</v>
      </c>
      <c r="L1076" t="s">
        <v>98</v>
      </c>
      <c r="M1076" t="s">
        <v>167</v>
      </c>
      <c r="N1076" t="s">
        <v>100</v>
      </c>
      <c r="O1076" t="s">
        <v>101</v>
      </c>
      <c r="P1076" t="s">
        <v>101</v>
      </c>
      <c r="Q1076" t="s">
        <v>175</v>
      </c>
      <c r="R1076" t="s">
        <v>136</v>
      </c>
      <c r="S1076" s="3" t="str">
        <f>VLOOKUP(R1076,'House Style2'!$A$1:$E$9,5,FALSE)</f>
        <v>Above Average</v>
      </c>
      <c r="T1076">
        <v>6</v>
      </c>
      <c r="U1076">
        <v>0.37708856158999537</v>
      </c>
      <c r="V1076" t="s">
        <v>104</v>
      </c>
      <c r="W1076">
        <v>5</v>
      </c>
      <c r="X1076">
        <v>2003</v>
      </c>
      <c r="Y1076">
        <v>2003</v>
      </c>
      <c r="Z1076" t="s">
        <v>105</v>
      </c>
      <c r="AA1076" t="s">
        <v>126</v>
      </c>
      <c r="AB1076" t="s">
        <v>137</v>
      </c>
      <c r="AC1076" t="s">
        <v>137</v>
      </c>
      <c r="AD1076" t="s">
        <v>108</v>
      </c>
      <c r="AE1076">
        <v>170</v>
      </c>
      <c r="AF1076" t="s">
        <v>112</v>
      </c>
      <c r="AG1076" t="s">
        <v>110</v>
      </c>
      <c r="AH1076" t="s">
        <v>111</v>
      </c>
      <c r="AI1076" t="s">
        <v>112</v>
      </c>
      <c r="AJ1076" t="s">
        <v>110</v>
      </c>
      <c r="AK1076" t="s">
        <v>130</v>
      </c>
      <c r="AL1076" t="s">
        <v>113</v>
      </c>
      <c r="AM1076">
        <v>659</v>
      </c>
      <c r="AN1076" t="s">
        <v>114</v>
      </c>
      <c r="AO1076">
        <v>0</v>
      </c>
      <c r="AP1076">
        <v>189</v>
      </c>
      <c r="AQ1076">
        <v>848</v>
      </c>
      <c r="AR1076" t="s">
        <v>115</v>
      </c>
      <c r="AS1076" t="s">
        <v>109</v>
      </c>
      <c r="AT1076" t="s">
        <v>116</v>
      </c>
      <c r="AU1076" t="s">
        <v>117</v>
      </c>
      <c r="AV1076">
        <v>848</v>
      </c>
      <c r="AW1076">
        <v>0.27432246364644874</v>
      </c>
      <c r="AX1076" t="s">
        <v>195</v>
      </c>
      <c r="AY1076">
        <v>0</v>
      </c>
      <c r="AZ1076">
        <v>0</v>
      </c>
      <c r="BA1076">
        <v>848</v>
      </c>
      <c r="BB1076">
        <v>1</v>
      </c>
      <c r="BC1076">
        <v>0</v>
      </c>
      <c r="BD1076">
        <v>1</v>
      </c>
      <c r="BE1076">
        <v>0</v>
      </c>
      <c r="BF1076">
        <v>1</v>
      </c>
      <c r="BG1076">
        <v>1</v>
      </c>
      <c r="BH1076" t="s">
        <v>112</v>
      </c>
      <c r="BI1076">
        <v>3</v>
      </c>
      <c r="BJ1076" t="s">
        <v>119</v>
      </c>
      <c r="BK1076">
        <v>0</v>
      </c>
      <c r="BL1076" t="s">
        <v>93</v>
      </c>
      <c r="BM1076" t="s">
        <v>120</v>
      </c>
      <c r="BN1076">
        <v>2003</v>
      </c>
      <c r="BO1076" t="s">
        <v>121</v>
      </c>
      <c r="BP1076">
        <v>2</v>
      </c>
      <c r="BQ1076">
        <v>420</v>
      </c>
      <c r="BR1076" t="s">
        <v>110</v>
      </c>
      <c r="BS1076" t="s">
        <v>110</v>
      </c>
      <c r="BT1076" t="s">
        <v>116</v>
      </c>
      <c r="BU1076">
        <v>140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 t="s">
        <v>93</v>
      </c>
      <c r="CB1076" t="s">
        <v>93</v>
      </c>
      <c r="CC1076" t="s">
        <v>93</v>
      </c>
      <c r="CD1076">
        <v>0</v>
      </c>
      <c r="CE1076">
        <v>11</v>
      </c>
      <c r="CF1076">
        <v>2007</v>
      </c>
      <c r="CG1076" t="s">
        <v>122</v>
      </c>
      <c r="CH1076" t="s">
        <v>123</v>
      </c>
      <c r="CI1076">
        <v>131500</v>
      </c>
      <c r="CR1076">
        <v>848</v>
      </c>
      <c r="CS1076" t="s">
        <v>124</v>
      </c>
    </row>
    <row r="1077" spans="1:97" x14ac:dyDescent="0.3">
      <c r="A1077">
        <v>862</v>
      </c>
      <c r="B1077">
        <v>190</v>
      </c>
      <c r="C1077" t="s">
        <v>91</v>
      </c>
      <c r="D1077">
        <v>75</v>
      </c>
      <c r="E1077">
        <v>11625</v>
      </c>
      <c r="F1077" t="s">
        <v>92</v>
      </c>
      <c r="G1077" t="s">
        <v>93</v>
      </c>
      <c r="H1077" t="s">
        <v>141</v>
      </c>
      <c r="I1077" t="s">
        <v>95</v>
      </c>
      <c r="J1077" t="s">
        <v>96</v>
      </c>
      <c r="K1077" t="s">
        <v>134</v>
      </c>
      <c r="L1077" t="s">
        <v>98</v>
      </c>
      <c r="M1077" t="s">
        <v>246</v>
      </c>
      <c r="N1077" t="s">
        <v>203</v>
      </c>
      <c r="O1077" t="s">
        <v>101</v>
      </c>
      <c r="P1077" t="s">
        <v>101</v>
      </c>
      <c r="Q1077" t="s">
        <v>235</v>
      </c>
      <c r="R1077" t="s">
        <v>136</v>
      </c>
      <c r="S1077" s="3" t="str">
        <f>VLOOKUP(R1077,'House Style2'!$A$1:$E$9,5,FALSE)</f>
        <v>Above Average</v>
      </c>
      <c r="T1077">
        <v>5</v>
      </c>
      <c r="U1077">
        <v>5.6958274156502453E-2</v>
      </c>
      <c r="V1077" t="s">
        <v>225</v>
      </c>
      <c r="W1077">
        <v>4</v>
      </c>
      <c r="X1077">
        <v>1965</v>
      </c>
      <c r="Y1077">
        <v>1965</v>
      </c>
      <c r="Z1077" t="s">
        <v>125</v>
      </c>
      <c r="AA1077" t="s">
        <v>126</v>
      </c>
      <c r="AB1077" t="s">
        <v>194</v>
      </c>
      <c r="AC1077" t="s">
        <v>107</v>
      </c>
      <c r="AD1077" t="s">
        <v>129</v>
      </c>
      <c r="AE1077">
        <v>0</v>
      </c>
      <c r="AF1077" t="s">
        <v>110</v>
      </c>
      <c r="AG1077" t="s">
        <v>110</v>
      </c>
      <c r="AH1077" t="s">
        <v>111</v>
      </c>
      <c r="AI1077" t="s">
        <v>110</v>
      </c>
      <c r="AJ1077" t="s">
        <v>110</v>
      </c>
      <c r="AK1077" t="s">
        <v>163</v>
      </c>
      <c r="AL1077" t="s">
        <v>189</v>
      </c>
      <c r="AM1077">
        <v>841</v>
      </c>
      <c r="AN1077" t="s">
        <v>114</v>
      </c>
      <c r="AO1077">
        <v>0</v>
      </c>
      <c r="AP1077">
        <v>198</v>
      </c>
      <c r="AQ1077">
        <v>1039</v>
      </c>
      <c r="AR1077" t="s">
        <v>115</v>
      </c>
      <c r="AS1077" t="s">
        <v>109</v>
      </c>
      <c r="AT1077" t="s">
        <v>116</v>
      </c>
      <c r="AU1077" t="s">
        <v>117</v>
      </c>
      <c r="AV1077">
        <v>1039</v>
      </c>
      <c r="AW1077">
        <v>0.48587085648825146</v>
      </c>
      <c r="AX1077" t="s">
        <v>195</v>
      </c>
      <c r="AY1077">
        <v>0</v>
      </c>
      <c r="AZ1077">
        <v>0</v>
      </c>
      <c r="BA1077">
        <v>1039</v>
      </c>
      <c r="BB1077">
        <v>1</v>
      </c>
      <c r="BC1077">
        <v>0</v>
      </c>
      <c r="BD1077">
        <v>1</v>
      </c>
      <c r="BE1077">
        <v>1</v>
      </c>
      <c r="BF1077">
        <v>3</v>
      </c>
      <c r="BG1077">
        <v>1</v>
      </c>
      <c r="BH1077" t="s">
        <v>110</v>
      </c>
      <c r="BI1077">
        <v>6</v>
      </c>
      <c r="BJ1077" t="s">
        <v>119</v>
      </c>
      <c r="BK1077">
        <v>0</v>
      </c>
      <c r="BL1077" t="s">
        <v>93</v>
      </c>
      <c r="BM1077" t="s">
        <v>120</v>
      </c>
      <c r="BN1077">
        <v>1965</v>
      </c>
      <c r="BO1077" t="s">
        <v>114</v>
      </c>
      <c r="BP1077">
        <v>2</v>
      </c>
      <c r="BQ1077">
        <v>504</v>
      </c>
      <c r="BR1077" t="s">
        <v>110</v>
      </c>
      <c r="BS1077" t="s">
        <v>110</v>
      </c>
      <c r="BT1077" t="s">
        <v>116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 t="s">
        <v>93</v>
      </c>
      <c r="CB1077" t="s">
        <v>93</v>
      </c>
      <c r="CC1077" t="s">
        <v>93</v>
      </c>
      <c r="CD1077">
        <v>0</v>
      </c>
      <c r="CE1077">
        <v>4</v>
      </c>
      <c r="CF1077">
        <v>2010</v>
      </c>
      <c r="CG1077" t="s">
        <v>122</v>
      </c>
      <c r="CH1077" t="s">
        <v>123</v>
      </c>
      <c r="CI1077">
        <v>131500</v>
      </c>
      <c r="CR1077">
        <v>1039</v>
      </c>
      <c r="CS1077" t="s">
        <v>124</v>
      </c>
    </row>
    <row r="1078" spans="1:97" x14ac:dyDescent="0.3">
      <c r="A1078">
        <v>734</v>
      </c>
      <c r="B1078">
        <v>20</v>
      </c>
      <c r="C1078" t="s">
        <v>91</v>
      </c>
      <c r="D1078">
        <v>80</v>
      </c>
      <c r="E1078">
        <v>10000</v>
      </c>
      <c r="F1078" t="s">
        <v>92</v>
      </c>
      <c r="G1078" t="s">
        <v>93</v>
      </c>
      <c r="H1078" t="s">
        <v>141</v>
      </c>
      <c r="I1078" t="s">
        <v>95</v>
      </c>
      <c r="J1078" t="s">
        <v>96</v>
      </c>
      <c r="K1078" t="s">
        <v>97</v>
      </c>
      <c r="L1078" t="s">
        <v>98</v>
      </c>
      <c r="M1078" t="s">
        <v>246</v>
      </c>
      <c r="N1078" t="s">
        <v>203</v>
      </c>
      <c r="O1078" t="s">
        <v>230</v>
      </c>
      <c r="P1078" t="s">
        <v>101</v>
      </c>
      <c r="Q1078" t="s">
        <v>102</v>
      </c>
      <c r="R1078" t="s">
        <v>136</v>
      </c>
      <c r="S1078" s="3" t="str">
        <f>VLOOKUP(R1078,'House Style2'!$A$1:$E$9,5,FALSE)</f>
        <v>Above Average</v>
      </c>
      <c r="T1078">
        <v>5</v>
      </c>
      <c r="U1078">
        <v>0.11912169552581209</v>
      </c>
      <c r="V1078" t="s">
        <v>225</v>
      </c>
      <c r="W1078">
        <v>6</v>
      </c>
      <c r="X1078">
        <v>1961</v>
      </c>
      <c r="Y1078">
        <v>1983</v>
      </c>
      <c r="Z1078" t="s">
        <v>125</v>
      </c>
      <c r="AA1078" t="s">
        <v>126</v>
      </c>
      <c r="AB1078" t="s">
        <v>107</v>
      </c>
      <c r="AC1078" t="s">
        <v>107</v>
      </c>
      <c r="AD1078" t="s">
        <v>129</v>
      </c>
      <c r="AE1078">
        <v>0</v>
      </c>
      <c r="AF1078" t="s">
        <v>110</v>
      </c>
      <c r="AG1078" t="s">
        <v>110</v>
      </c>
      <c r="AH1078" t="s">
        <v>171</v>
      </c>
      <c r="AI1078" t="s">
        <v>110</v>
      </c>
      <c r="AJ1078" t="s">
        <v>110</v>
      </c>
      <c r="AK1078" t="s">
        <v>156</v>
      </c>
      <c r="AL1078" t="s">
        <v>189</v>
      </c>
      <c r="AM1078">
        <v>594</v>
      </c>
      <c r="AN1078" t="s">
        <v>114</v>
      </c>
      <c r="AO1078">
        <v>0</v>
      </c>
      <c r="AP1078">
        <v>270</v>
      </c>
      <c r="AQ1078">
        <v>864</v>
      </c>
      <c r="AR1078" t="s">
        <v>115</v>
      </c>
      <c r="AS1078" t="s">
        <v>109</v>
      </c>
      <c r="AT1078" t="s">
        <v>116</v>
      </c>
      <c r="AU1078" t="s">
        <v>117</v>
      </c>
      <c r="AV1078">
        <v>1144</v>
      </c>
      <c r="AW1078">
        <v>0.25755573590837511</v>
      </c>
      <c r="AX1078" t="s">
        <v>118</v>
      </c>
      <c r="AY1078">
        <v>0</v>
      </c>
      <c r="AZ1078">
        <v>0</v>
      </c>
      <c r="BA1078">
        <v>1144</v>
      </c>
      <c r="BB1078">
        <v>1</v>
      </c>
      <c r="BC1078">
        <v>0</v>
      </c>
      <c r="BD1078">
        <v>1</v>
      </c>
      <c r="BE1078">
        <v>0</v>
      </c>
      <c r="BF1078">
        <v>3</v>
      </c>
      <c r="BG1078">
        <v>1</v>
      </c>
      <c r="BH1078" t="s">
        <v>110</v>
      </c>
      <c r="BI1078">
        <v>6</v>
      </c>
      <c r="BJ1078" t="s">
        <v>119</v>
      </c>
      <c r="BK1078">
        <v>1</v>
      </c>
      <c r="BL1078" t="s">
        <v>110</v>
      </c>
      <c r="BM1078" t="s">
        <v>120</v>
      </c>
      <c r="BN1078">
        <v>1961</v>
      </c>
      <c r="BO1078" t="s">
        <v>143</v>
      </c>
      <c r="BP1078">
        <v>1</v>
      </c>
      <c r="BQ1078">
        <v>264</v>
      </c>
      <c r="BR1078" t="s">
        <v>110</v>
      </c>
      <c r="BS1078" t="s">
        <v>110</v>
      </c>
      <c r="BT1078" t="s">
        <v>116</v>
      </c>
      <c r="BU1078">
        <v>165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 t="s">
        <v>93</v>
      </c>
      <c r="CB1078" t="s">
        <v>182</v>
      </c>
      <c r="CC1078" t="s">
        <v>215</v>
      </c>
      <c r="CD1078">
        <v>400</v>
      </c>
      <c r="CE1078">
        <v>3</v>
      </c>
      <c r="CF1078">
        <v>2009</v>
      </c>
      <c r="CG1078" t="s">
        <v>122</v>
      </c>
      <c r="CH1078" t="s">
        <v>123</v>
      </c>
      <c r="CI1078">
        <v>131400</v>
      </c>
      <c r="CR1078">
        <v>1144</v>
      </c>
      <c r="CS1078" t="s">
        <v>124</v>
      </c>
    </row>
    <row r="1079" spans="1:97" x14ac:dyDescent="0.3">
      <c r="A1079">
        <v>293</v>
      </c>
      <c r="B1079">
        <v>50</v>
      </c>
      <c r="C1079" t="s">
        <v>91</v>
      </c>
      <c r="D1079">
        <v>60</v>
      </c>
      <c r="E1079">
        <v>11409</v>
      </c>
      <c r="F1079" t="s">
        <v>92</v>
      </c>
      <c r="G1079" t="s">
        <v>93</v>
      </c>
      <c r="H1079" t="s">
        <v>141</v>
      </c>
      <c r="I1079" t="s">
        <v>95</v>
      </c>
      <c r="J1079" t="s">
        <v>96</v>
      </c>
      <c r="K1079" t="s">
        <v>134</v>
      </c>
      <c r="L1079" t="s">
        <v>98</v>
      </c>
      <c r="M1079" t="s">
        <v>202</v>
      </c>
      <c r="N1079" t="s">
        <v>203</v>
      </c>
      <c r="O1079" t="s">
        <v>101</v>
      </c>
      <c r="P1079" t="s">
        <v>101</v>
      </c>
      <c r="Q1079" t="s">
        <v>102</v>
      </c>
      <c r="R1079" t="s">
        <v>170</v>
      </c>
      <c r="S1079" s="3" t="str">
        <f>VLOOKUP(R1079,'House Style2'!$A$1:$E$9,5,FALSE)</f>
        <v>Below Average</v>
      </c>
      <c r="T1079">
        <v>5</v>
      </c>
      <c r="U1079">
        <v>0.17078336249921544</v>
      </c>
      <c r="V1079" t="s">
        <v>225</v>
      </c>
      <c r="W1079">
        <v>4</v>
      </c>
      <c r="X1079">
        <v>1949</v>
      </c>
      <c r="Y1079">
        <v>2008</v>
      </c>
      <c r="Z1079" t="s">
        <v>105</v>
      </c>
      <c r="AA1079" t="s">
        <v>126</v>
      </c>
      <c r="AB1079" t="s">
        <v>127</v>
      </c>
      <c r="AC1079" t="s">
        <v>127</v>
      </c>
      <c r="AD1079" t="s">
        <v>129</v>
      </c>
      <c r="AE1079">
        <v>0</v>
      </c>
      <c r="AF1079" t="s">
        <v>110</v>
      </c>
      <c r="AG1079" t="s">
        <v>110</v>
      </c>
      <c r="AH1079" t="s">
        <v>171</v>
      </c>
      <c r="AI1079" t="s">
        <v>110</v>
      </c>
      <c r="AJ1079" t="s">
        <v>110</v>
      </c>
      <c r="AK1079" t="s">
        <v>156</v>
      </c>
      <c r="AL1079" t="s">
        <v>210</v>
      </c>
      <c r="AM1079">
        <v>292</v>
      </c>
      <c r="AN1079" t="s">
        <v>114</v>
      </c>
      <c r="AO1079">
        <v>0</v>
      </c>
      <c r="AP1079">
        <v>476</v>
      </c>
      <c r="AQ1079">
        <v>768</v>
      </c>
      <c r="AR1079" t="s">
        <v>115</v>
      </c>
      <c r="AS1079" t="s">
        <v>112</v>
      </c>
      <c r="AT1079" t="s">
        <v>116</v>
      </c>
      <c r="AU1079" t="s">
        <v>117</v>
      </c>
      <c r="AV1079">
        <v>1148</v>
      </c>
      <c r="AW1079">
        <v>0.58197791529524878</v>
      </c>
      <c r="AX1079" t="s">
        <v>118</v>
      </c>
      <c r="AY1079">
        <v>568</v>
      </c>
      <c r="AZ1079">
        <v>0</v>
      </c>
      <c r="BA1079">
        <v>1716</v>
      </c>
      <c r="BB1079">
        <v>0</v>
      </c>
      <c r="BC1079">
        <v>0</v>
      </c>
      <c r="BD1079">
        <v>1</v>
      </c>
      <c r="BE1079">
        <v>1</v>
      </c>
      <c r="BF1079">
        <v>3</v>
      </c>
      <c r="BG1079">
        <v>1</v>
      </c>
      <c r="BH1079" t="s">
        <v>110</v>
      </c>
      <c r="BI1079">
        <v>8</v>
      </c>
      <c r="BJ1079" t="s">
        <v>206</v>
      </c>
      <c r="BK1079">
        <v>1</v>
      </c>
      <c r="BL1079" t="s">
        <v>112</v>
      </c>
      <c r="BM1079" t="s">
        <v>120</v>
      </c>
      <c r="BN1079">
        <v>1949</v>
      </c>
      <c r="BO1079" t="s">
        <v>114</v>
      </c>
      <c r="BP1079">
        <v>1</v>
      </c>
      <c r="BQ1079">
        <v>281</v>
      </c>
      <c r="BR1079" t="s">
        <v>110</v>
      </c>
      <c r="BS1079" t="s">
        <v>110</v>
      </c>
      <c r="BT1079" t="s">
        <v>116</v>
      </c>
      <c r="BU1079">
        <v>0</v>
      </c>
      <c r="BV1079">
        <v>0</v>
      </c>
      <c r="BW1079">
        <v>0</v>
      </c>
      <c r="BX1079">
        <v>0</v>
      </c>
      <c r="BY1079">
        <v>160</v>
      </c>
      <c r="BZ1079">
        <v>0</v>
      </c>
      <c r="CA1079" t="s">
        <v>93</v>
      </c>
      <c r="CB1079" t="s">
        <v>93</v>
      </c>
      <c r="CC1079" t="s">
        <v>93</v>
      </c>
      <c r="CD1079">
        <v>0</v>
      </c>
      <c r="CE1079">
        <v>1</v>
      </c>
      <c r="CF1079">
        <v>2009</v>
      </c>
      <c r="CG1079" t="s">
        <v>122</v>
      </c>
      <c r="CH1079" t="s">
        <v>123</v>
      </c>
      <c r="CI1079">
        <v>131000</v>
      </c>
      <c r="CR1079">
        <v>1148</v>
      </c>
      <c r="CS1079" t="s">
        <v>124</v>
      </c>
    </row>
    <row r="1080" spans="1:97" x14ac:dyDescent="0.3">
      <c r="A1080">
        <v>909</v>
      </c>
      <c r="B1080">
        <v>20</v>
      </c>
      <c r="C1080" t="s">
        <v>91</v>
      </c>
      <c r="D1080" t="s">
        <v>93</v>
      </c>
      <c r="E1080">
        <v>8885</v>
      </c>
      <c r="F1080" t="s">
        <v>92</v>
      </c>
      <c r="G1080" t="s">
        <v>93</v>
      </c>
      <c r="H1080" t="s">
        <v>94</v>
      </c>
      <c r="I1080" t="s">
        <v>177</v>
      </c>
      <c r="J1080" t="s">
        <v>96</v>
      </c>
      <c r="K1080" t="s">
        <v>134</v>
      </c>
      <c r="L1080" t="s">
        <v>154</v>
      </c>
      <c r="M1080" t="s">
        <v>218</v>
      </c>
      <c r="N1080" t="s">
        <v>203</v>
      </c>
      <c r="O1080" t="s">
        <v>101</v>
      </c>
      <c r="P1080" t="s">
        <v>101</v>
      </c>
      <c r="Q1080" t="s">
        <v>102</v>
      </c>
      <c r="R1080" t="s">
        <v>136</v>
      </c>
      <c r="S1080" s="3" t="str">
        <f>VLOOKUP(R1080,'House Style2'!$A$1:$E$9,5,FALSE)</f>
        <v>Above Average</v>
      </c>
      <c r="T1080">
        <v>5</v>
      </c>
      <c r="U1080">
        <v>0.70263875593136738</v>
      </c>
      <c r="V1080" t="s">
        <v>225</v>
      </c>
      <c r="W1080">
        <v>5</v>
      </c>
      <c r="X1080">
        <v>1983</v>
      </c>
      <c r="Y1080">
        <v>1983</v>
      </c>
      <c r="Z1080" t="s">
        <v>105</v>
      </c>
      <c r="AA1080" t="s">
        <v>126</v>
      </c>
      <c r="AB1080" t="s">
        <v>107</v>
      </c>
      <c r="AC1080" t="s">
        <v>107</v>
      </c>
      <c r="AD1080" t="s">
        <v>129</v>
      </c>
      <c r="AE1080">
        <v>0</v>
      </c>
      <c r="AF1080" t="s">
        <v>110</v>
      </c>
      <c r="AG1080" t="s">
        <v>110</v>
      </c>
      <c r="AH1080" t="s">
        <v>171</v>
      </c>
      <c r="AI1080" t="s">
        <v>112</v>
      </c>
      <c r="AJ1080" t="s">
        <v>110</v>
      </c>
      <c r="AK1080" t="s">
        <v>130</v>
      </c>
      <c r="AL1080" t="s">
        <v>189</v>
      </c>
      <c r="AM1080">
        <v>301</v>
      </c>
      <c r="AN1080" t="s">
        <v>151</v>
      </c>
      <c r="AO1080">
        <v>324</v>
      </c>
      <c r="AP1080">
        <v>239</v>
      </c>
      <c r="AQ1080">
        <v>864</v>
      </c>
      <c r="AR1080" t="s">
        <v>115</v>
      </c>
      <c r="AS1080" t="s">
        <v>110</v>
      </c>
      <c r="AT1080" t="s">
        <v>116</v>
      </c>
      <c r="AU1080" t="s">
        <v>117</v>
      </c>
      <c r="AV1080">
        <v>902</v>
      </c>
      <c r="AW1080">
        <v>0.89957731783328221</v>
      </c>
      <c r="AX1080" t="s">
        <v>195</v>
      </c>
      <c r="AY1080">
        <v>0</v>
      </c>
      <c r="AZ1080">
        <v>0</v>
      </c>
      <c r="BA1080">
        <v>902</v>
      </c>
      <c r="BB1080">
        <v>1</v>
      </c>
      <c r="BC1080">
        <v>0</v>
      </c>
      <c r="BD1080">
        <v>1</v>
      </c>
      <c r="BE1080">
        <v>0</v>
      </c>
      <c r="BF1080">
        <v>2</v>
      </c>
      <c r="BG1080">
        <v>1</v>
      </c>
      <c r="BH1080" t="s">
        <v>110</v>
      </c>
      <c r="BI1080">
        <v>5</v>
      </c>
      <c r="BJ1080" t="s">
        <v>119</v>
      </c>
      <c r="BK1080">
        <v>0</v>
      </c>
      <c r="BL1080" t="s">
        <v>93</v>
      </c>
      <c r="BM1080" t="s">
        <v>120</v>
      </c>
      <c r="BN1080">
        <v>1983</v>
      </c>
      <c r="BO1080" t="s">
        <v>114</v>
      </c>
      <c r="BP1080">
        <v>2</v>
      </c>
      <c r="BQ1080">
        <v>484</v>
      </c>
      <c r="BR1080" t="s">
        <v>110</v>
      </c>
      <c r="BS1080" t="s">
        <v>110</v>
      </c>
      <c r="BT1080" t="s">
        <v>116</v>
      </c>
      <c r="BU1080">
        <v>164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 t="s">
        <v>93</v>
      </c>
      <c r="CB1080" t="s">
        <v>131</v>
      </c>
      <c r="CC1080" t="s">
        <v>93</v>
      </c>
      <c r="CD1080">
        <v>0</v>
      </c>
      <c r="CE1080">
        <v>6</v>
      </c>
      <c r="CF1080">
        <v>2006</v>
      </c>
      <c r="CG1080" t="s">
        <v>122</v>
      </c>
      <c r="CH1080" t="s">
        <v>123</v>
      </c>
      <c r="CI1080">
        <v>131000</v>
      </c>
      <c r="CR1080">
        <v>902</v>
      </c>
      <c r="CS1080" t="s">
        <v>124</v>
      </c>
    </row>
    <row r="1081" spans="1:97" x14ac:dyDescent="0.3">
      <c r="A1081">
        <v>1390</v>
      </c>
      <c r="B1081">
        <v>50</v>
      </c>
      <c r="C1081" t="s">
        <v>158</v>
      </c>
      <c r="D1081">
        <v>60</v>
      </c>
      <c r="E1081">
        <v>6000</v>
      </c>
      <c r="F1081" t="s">
        <v>92</v>
      </c>
      <c r="G1081" t="s">
        <v>93</v>
      </c>
      <c r="H1081" t="s">
        <v>141</v>
      </c>
      <c r="I1081" t="s">
        <v>95</v>
      </c>
      <c r="J1081" t="s">
        <v>96</v>
      </c>
      <c r="K1081" t="s">
        <v>134</v>
      </c>
      <c r="L1081" t="s">
        <v>98</v>
      </c>
      <c r="M1081" t="s">
        <v>237</v>
      </c>
      <c r="N1081" t="s">
        <v>203</v>
      </c>
      <c r="O1081" t="s">
        <v>101</v>
      </c>
      <c r="P1081" t="s">
        <v>101</v>
      </c>
      <c r="Q1081" t="s">
        <v>102</v>
      </c>
      <c r="R1081" t="s">
        <v>170</v>
      </c>
      <c r="S1081" s="3" t="str">
        <f>VLOOKUP(R1081,'House Style2'!$A$1:$E$9,5,FALSE)</f>
        <v>Below Average</v>
      </c>
      <c r="T1081">
        <v>6</v>
      </c>
      <c r="U1081">
        <v>0.25141765427244478</v>
      </c>
      <c r="V1081" t="s">
        <v>104</v>
      </c>
      <c r="W1081">
        <v>6</v>
      </c>
      <c r="X1081">
        <v>1941</v>
      </c>
      <c r="Y1081">
        <v>1950</v>
      </c>
      <c r="Z1081" t="s">
        <v>105</v>
      </c>
      <c r="AA1081" t="s">
        <v>126</v>
      </c>
      <c r="AB1081" t="s">
        <v>127</v>
      </c>
      <c r="AC1081" t="s">
        <v>127</v>
      </c>
      <c r="AD1081" t="s">
        <v>129</v>
      </c>
      <c r="AE1081">
        <v>0</v>
      </c>
      <c r="AF1081" t="s">
        <v>110</v>
      </c>
      <c r="AG1081" t="s">
        <v>112</v>
      </c>
      <c r="AH1081" t="s">
        <v>162</v>
      </c>
      <c r="AI1081" t="s">
        <v>110</v>
      </c>
      <c r="AJ1081" t="s">
        <v>112</v>
      </c>
      <c r="AK1081" t="s">
        <v>156</v>
      </c>
      <c r="AL1081" t="s">
        <v>151</v>
      </c>
      <c r="AM1081">
        <v>375</v>
      </c>
      <c r="AN1081" t="s">
        <v>114</v>
      </c>
      <c r="AO1081">
        <v>0</v>
      </c>
      <c r="AP1081">
        <v>360</v>
      </c>
      <c r="AQ1081">
        <v>735</v>
      </c>
      <c r="AR1081" t="s">
        <v>115</v>
      </c>
      <c r="AS1081" t="s">
        <v>109</v>
      </c>
      <c r="AT1081" t="s">
        <v>116</v>
      </c>
      <c r="AU1081" t="s">
        <v>117</v>
      </c>
      <c r="AV1081">
        <v>869</v>
      </c>
      <c r="AW1081">
        <v>3.6123770992757431E-2</v>
      </c>
      <c r="AX1081" t="s">
        <v>195</v>
      </c>
      <c r="AY1081">
        <v>349</v>
      </c>
      <c r="AZ1081">
        <v>0</v>
      </c>
      <c r="BA1081">
        <v>1218</v>
      </c>
      <c r="BB1081">
        <v>0</v>
      </c>
      <c r="BC1081">
        <v>1</v>
      </c>
      <c r="BD1081">
        <v>1</v>
      </c>
      <c r="BE1081">
        <v>0</v>
      </c>
      <c r="BF1081">
        <v>3</v>
      </c>
      <c r="BG1081">
        <v>1</v>
      </c>
      <c r="BH1081" t="s">
        <v>110</v>
      </c>
      <c r="BI1081">
        <v>6</v>
      </c>
      <c r="BJ1081" t="s">
        <v>119</v>
      </c>
      <c r="BK1081">
        <v>1</v>
      </c>
      <c r="BL1081" t="s">
        <v>112</v>
      </c>
      <c r="BM1081" t="s">
        <v>164</v>
      </c>
      <c r="BN1081">
        <v>2003</v>
      </c>
      <c r="BO1081" t="s">
        <v>114</v>
      </c>
      <c r="BP1081">
        <v>2</v>
      </c>
      <c r="BQ1081">
        <v>440</v>
      </c>
      <c r="BR1081" t="s">
        <v>110</v>
      </c>
      <c r="BS1081" t="s">
        <v>110</v>
      </c>
      <c r="BT1081" t="s">
        <v>116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 t="s">
        <v>93</v>
      </c>
      <c r="CB1081" t="s">
        <v>93</v>
      </c>
      <c r="CC1081" t="s">
        <v>93</v>
      </c>
      <c r="CD1081">
        <v>0</v>
      </c>
      <c r="CE1081">
        <v>3</v>
      </c>
      <c r="CF1081">
        <v>2007</v>
      </c>
      <c r="CG1081" t="s">
        <v>122</v>
      </c>
      <c r="CH1081" t="s">
        <v>123</v>
      </c>
      <c r="CI1081">
        <v>131000</v>
      </c>
      <c r="CR1081">
        <v>869</v>
      </c>
      <c r="CS1081" t="s">
        <v>124</v>
      </c>
    </row>
    <row r="1082" spans="1:97" x14ac:dyDescent="0.3">
      <c r="A1082">
        <v>715</v>
      </c>
      <c r="B1082">
        <v>60</v>
      </c>
      <c r="C1082" t="s">
        <v>91</v>
      </c>
      <c r="D1082" t="s">
        <v>93</v>
      </c>
      <c r="E1082">
        <v>13517</v>
      </c>
      <c r="F1082" t="s">
        <v>92</v>
      </c>
      <c r="G1082" t="s">
        <v>93</v>
      </c>
      <c r="H1082" t="s">
        <v>94</v>
      </c>
      <c r="I1082" t="s">
        <v>95</v>
      </c>
      <c r="J1082" t="s">
        <v>96</v>
      </c>
      <c r="K1082" t="s">
        <v>133</v>
      </c>
      <c r="L1082" t="s">
        <v>98</v>
      </c>
      <c r="M1082" t="s">
        <v>246</v>
      </c>
      <c r="N1082" t="s">
        <v>203</v>
      </c>
      <c r="O1082" t="s">
        <v>247</v>
      </c>
      <c r="P1082" t="s">
        <v>101</v>
      </c>
      <c r="Q1082" t="s">
        <v>102</v>
      </c>
      <c r="R1082" t="s">
        <v>103</v>
      </c>
      <c r="S1082" s="3" t="str">
        <f>VLOOKUP(R1082,'House Style2'!$A$1:$E$9,5,FALSE)</f>
        <v>Above Average</v>
      </c>
      <c r="T1082">
        <v>6</v>
      </c>
      <c r="U1082">
        <v>0.31376031282110173</v>
      </c>
      <c r="V1082" t="s">
        <v>104</v>
      </c>
      <c r="W1082">
        <v>8</v>
      </c>
      <c r="X1082">
        <v>1976</v>
      </c>
      <c r="Y1082">
        <v>2005</v>
      </c>
      <c r="Z1082" t="s">
        <v>105</v>
      </c>
      <c r="AA1082" t="s">
        <v>126</v>
      </c>
      <c r="AB1082" t="s">
        <v>107</v>
      </c>
      <c r="AC1082" t="s">
        <v>194</v>
      </c>
      <c r="AD1082" t="s">
        <v>108</v>
      </c>
      <c r="AE1082">
        <v>289</v>
      </c>
      <c r="AF1082" t="s">
        <v>112</v>
      </c>
      <c r="AG1082" t="s">
        <v>110</v>
      </c>
      <c r="AH1082" t="s">
        <v>171</v>
      </c>
      <c r="AI1082" t="s">
        <v>110</v>
      </c>
      <c r="AJ1082" t="s">
        <v>110</v>
      </c>
      <c r="AK1082" t="s">
        <v>156</v>
      </c>
      <c r="AL1082" t="s">
        <v>113</v>
      </c>
      <c r="AM1082">
        <v>533</v>
      </c>
      <c r="AN1082" t="s">
        <v>114</v>
      </c>
      <c r="AO1082">
        <v>0</v>
      </c>
      <c r="AP1082">
        <v>192</v>
      </c>
      <c r="AQ1082">
        <v>725</v>
      </c>
      <c r="AR1082" t="s">
        <v>115</v>
      </c>
      <c r="AS1082" t="s">
        <v>109</v>
      </c>
      <c r="AT1082" t="s">
        <v>116</v>
      </c>
      <c r="AU1082" t="s">
        <v>117</v>
      </c>
      <c r="AV1082">
        <v>725</v>
      </c>
      <c r="AW1082">
        <v>0.37684494873911345</v>
      </c>
      <c r="AX1082" t="s">
        <v>195</v>
      </c>
      <c r="AY1082">
        <v>754</v>
      </c>
      <c r="AZ1082">
        <v>0</v>
      </c>
      <c r="BA1082">
        <v>1479</v>
      </c>
      <c r="BB1082">
        <v>0</v>
      </c>
      <c r="BC1082">
        <v>0</v>
      </c>
      <c r="BD1082">
        <v>2</v>
      </c>
      <c r="BE1082">
        <v>1</v>
      </c>
      <c r="BF1082">
        <v>3</v>
      </c>
      <c r="BG1082">
        <v>1</v>
      </c>
      <c r="BH1082" t="s">
        <v>112</v>
      </c>
      <c r="BI1082">
        <v>6</v>
      </c>
      <c r="BJ1082" t="s">
        <v>119</v>
      </c>
      <c r="BK1082">
        <v>0</v>
      </c>
      <c r="BL1082" t="s">
        <v>93</v>
      </c>
      <c r="BM1082" t="s">
        <v>120</v>
      </c>
      <c r="BN1082">
        <v>1976</v>
      </c>
      <c r="BO1082" t="s">
        <v>143</v>
      </c>
      <c r="BP1082">
        <v>2</v>
      </c>
      <c r="BQ1082">
        <v>475</v>
      </c>
      <c r="BR1082" t="s">
        <v>110</v>
      </c>
      <c r="BS1082" t="s">
        <v>110</v>
      </c>
      <c r="BT1082" t="s">
        <v>116</v>
      </c>
      <c r="BU1082">
        <v>0</v>
      </c>
      <c r="BV1082">
        <v>44</v>
      </c>
      <c r="BW1082">
        <v>0</v>
      </c>
      <c r="BX1082">
        <v>0</v>
      </c>
      <c r="BY1082">
        <v>0</v>
      </c>
      <c r="BZ1082">
        <v>0</v>
      </c>
      <c r="CA1082" t="s">
        <v>93</v>
      </c>
      <c r="CB1082" t="s">
        <v>93</v>
      </c>
      <c r="CC1082" t="s">
        <v>93</v>
      </c>
      <c r="CD1082">
        <v>0</v>
      </c>
      <c r="CE1082">
        <v>3</v>
      </c>
      <c r="CF1082">
        <v>2010</v>
      </c>
      <c r="CG1082" t="s">
        <v>122</v>
      </c>
      <c r="CH1082" t="s">
        <v>123</v>
      </c>
      <c r="CI1082">
        <v>130500</v>
      </c>
      <c r="CR1082">
        <v>725</v>
      </c>
      <c r="CS1082" t="s">
        <v>124</v>
      </c>
    </row>
    <row r="1083" spans="1:97" x14ac:dyDescent="0.3">
      <c r="A1083">
        <v>840</v>
      </c>
      <c r="B1083">
        <v>50</v>
      </c>
      <c r="C1083" t="s">
        <v>91</v>
      </c>
      <c r="D1083">
        <v>70</v>
      </c>
      <c r="E1083">
        <v>11767</v>
      </c>
      <c r="F1083" t="s">
        <v>92</v>
      </c>
      <c r="G1083" t="s">
        <v>93</v>
      </c>
      <c r="H1083" t="s">
        <v>141</v>
      </c>
      <c r="I1083" t="s">
        <v>95</v>
      </c>
      <c r="J1083" t="s">
        <v>96</v>
      </c>
      <c r="K1083" t="s">
        <v>134</v>
      </c>
      <c r="L1083" t="s">
        <v>98</v>
      </c>
      <c r="M1083" t="s">
        <v>202</v>
      </c>
      <c r="N1083" t="s">
        <v>203</v>
      </c>
      <c r="O1083" t="s">
        <v>101</v>
      </c>
      <c r="P1083" t="s">
        <v>101</v>
      </c>
      <c r="Q1083" t="s">
        <v>102</v>
      </c>
      <c r="R1083" t="s">
        <v>170</v>
      </c>
      <c r="S1083" s="3" t="str">
        <f>VLOOKUP(R1083,'House Style2'!$A$1:$E$9,5,FALSE)</f>
        <v>Below Average</v>
      </c>
      <c r="T1083">
        <v>5</v>
      </c>
      <c r="U1083">
        <v>9.4164482809506733E-2</v>
      </c>
      <c r="V1083" t="s">
        <v>225</v>
      </c>
      <c r="W1083">
        <v>6</v>
      </c>
      <c r="X1083">
        <v>1946</v>
      </c>
      <c r="Y1083">
        <v>1995</v>
      </c>
      <c r="Z1083" t="s">
        <v>105</v>
      </c>
      <c r="AA1083" t="s">
        <v>126</v>
      </c>
      <c r="AB1083" t="s">
        <v>176</v>
      </c>
      <c r="AC1083" t="s">
        <v>176</v>
      </c>
      <c r="AD1083" t="s">
        <v>129</v>
      </c>
      <c r="AE1083">
        <v>0</v>
      </c>
      <c r="AF1083" t="s">
        <v>110</v>
      </c>
      <c r="AG1083" t="s">
        <v>110</v>
      </c>
      <c r="AH1083" t="s">
        <v>171</v>
      </c>
      <c r="AI1083" t="s">
        <v>110</v>
      </c>
      <c r="AJ1083" t="s">
        <v>110</v>
      </c>
      <c r="AK1083" t="s">
        <v>156</v>
      </c>
      <c r="AL1083" t="s">
        <v>189</v>
      </c>
      <c r="AM1083">
        <v>352</v>
      </c>
      <c r="AN1083" t="s">
        <v>114</v>
      </c>
      <c r="AO1083">
        <v>0</v>
      </c>
      <c r="AP1083">
        <v>416</v>
      </c>
      <c r="AQ1083">
        <v>768</v>
      </c>
      <c r="AR1083" t="s">
        <v>115</v>
      </c>
      <c r="AS1083" t="s">
        <v>109</v>
      </c>
      <c r="AT1083" t="s">
        <v>116</v>
      </c>
      <c r="AU1083" t="s">
        <v>117</v>
      </c>
      <c r="AV1083">
        <v>768</v>
      </c>
      <c r="AW1083">
        <v>0.28701688968713046</v>
      </c>
      <c r="AX1083" t="s">
        <v>195</v>
      </c>
      <c r="AY1083">
        <v>432</v>
      </c>
      <c r="AZ1083">
        <v>0</v>
      </c>
      <c r="BA1083">
        <v>1200</v>
      </c>
      <c r="BB1083">
        <v>0</v>
      </c>
      <c r="BC1083">
        <v>0</v>
      </c>
      <c r="BD1083">
        <v>1</v>
      </c>
      <c r="BE1083">
        <v>0</v>
      </c>
      <c r="BF1083">
        <v>3</v>
      </c>
      <c r="BG1083">
        <v>1</v>
      </c>
      <c r="BH1083" t="s">
        <v>110</v>
      </c>
      <c r="BI1083">
        <v>6</v>
      </c>
      <c r="BJ1083" t="s">
        <v>119</v>
      </c>
      <c r="BK1083">
        <v>0</v>
      </c>
      <c r="BL1083" t="s">
        <v>93</v>
      </c>
      <c r="BM1083" t="s">
        <v>164</v>
      </c>
      <c r="BN1083">
        <v>1946</v>
      </c>
      <c r="BO1083" t="s">
        <v>114</v>
      </c>
      <c r="BP1083">
        <v>1</v>
      </c>
      <c r="BQ1083">
        <v>240</v>
      </c>
      <c r="BR1083" t="s">
        <v>110</v>
      </c>
      <c r="BS1083" t="s">
        <v>110</v>
      </c>
      <c r="BT1083" t="s">
        <v>116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 t="s">
        <v>93</v>
      </c>
      <c r="CB1083" t="s">
        <v>93</v>
      </c>
      <c r="CC1083" t="s">
        <v>93</v>
      </c>
      <c r="CD1083">
        <v>0</v>
      </c>
      <c r="CE1083">
        <v>5</v>
      </c>
      <c r="CF1083">
        <v>2008</v>
      </c>
      <c r="CG1083" t="s">
        <v>122</v>
      </c>
      <c r="CH1083" t="s">
        <v>123</v>
      </c>
      <c r="CI1083">
        <v>130500</v>
      </c>
      <c r="CR1083">
        <v>768</v>
      </c>
      <c r="CS1083" t="s">
        <v>124</v>
      </c>
    </row>
    <row r="1084" spans="1:97" x14ac:dyDescent="0.3">
      <c r="A1084">
        <v>1328</v>
      </c>
      <c r="B1084">
        <v>20</v>
      </c>
      <c r="C1084" t="s">
        <v>91</v>
      </c>
      <c r="D1084">
        <v>60</v>
      </c>
      <c r="E1084">
        <v>6600</v>
      </c>
      <c r="F1084" t="s">
        <v>92</v>
      </c>
      <c r="G1084" t="s">
        <v>93</v>
      </c>
      <c r="H1084" t="s">
        <v>141</v>
      </c>
      <c r="I1084" t="s">
        <v>95</v>
      </c>
      <c r="J1084" t="s">
        <v>96</v>
      </c>
      <c r="K1084" t="s">
        <v>134</v>
      </c>
      <c r="L1084" t="s">
        <v>98</v>
      </c>
      <c r="M1084" t="s">
        <v>218</v>
      </c>
      <c r="N1084" t="s">
        <v>203</v>
      </c>
      <c r="O1084" t="s">
        <v>101</v>
      </c>
      <c r="P1084" t="s">
        <v>101</v>
      </c>
      <c r="Q1084" t="s">
        <v>102</v>
      </c>
      <c r="R1084" t="s">
        <v>136</v>
      </c>
      <c r="S1084" s="3" t="str">
        <f>VLOOKUP(R1084,'House Style2'!$A$1:$E$9,5,FALSE)</f>
        <v>Above Average</v>
      </c>
      <c r="T1084">
        <v>5</v>
      </c>
      <c r="U1084">
        <v>1.6891507864237432E-2</v>
      </c>
      <c r="V1084" t="s">
        <v>225</v>
      </c>
      <c r="W1084">
        <v>9</v>
      </c>
      <c r="X1084">
        <v>1982</v>
      </c>
      <c r="Y1084">
        <v>2008</v>
      </c>
      <c r="Z1084" t="s">
        <v>105</v>
      </c>
      <c r="AA1084" t="s">
        <v>126</v>
      </c>
      <c r="AB1084" t="s">
        <v>137</v>
      </c>
      <c r="AC1084" t="s">
        <v>137</v>
      </c>
      <c r="AD1084" t="s">
        <v>129</v>
      </c>
      <c r="AE1084">
        <v>0</v>
      </c>
      <c r="AF1084" t="s">
        <v>112</v>
      </c>
      <c r="AG1084" t="s">
        <v>112</v>
      </c>
      <c r="AH1084" t="s">
        <v>171</v>
      </c>
      <c r="AI1084" t="s">
        <v>110</v>
      </c>
      <c r="AJ1084" t="s">
        <v>110</v>
      </c>
      <c r="AK1084" t="s">
        <v>156</v>
      </c>
      <c r="AL1084" t="s">
        <v>151</v>
      </c>
      <c r="AM1084">
        <v>641</v>
      </c>
      <c r="AN1084" t="s">
        <v>114</v>
      </c>
      <c r="AO1084">
        <v>0</v>
      </c>
      <c r="AP1084">
        <v>175</v>
      </c>
      <c r="AQ1084">
        <v>816</v>
      </c>
      <c r="AR1084" t="s">
        <v>115</v>
      </c>
      <c r="AS1084" t="s">
        <v>109</v>
      </c>
      <c r="AT1084" t="s">
        <v>116</v>
      </c>
      <c r="AU1084" t="s">
        <v>117</v>
      </c>
      <c r="AV1084">
        <v>816</v>
      </c>
      <c r="AW1084">
        <v>0.57355053552115087</v>
      </c>
      <c r="AX1084" t="s">
        <v>195</v>
      </c>
      <c r="AY1084">
        <v>0</v>
      </c>
      <c r="AZ1084">
        <v>0</v>
      </c>
      <c r="BA1084">
        <v>816</v>
      </c>
      <c r="BB1084">
        <v>0</v>
      </c>
      <c r="BC1084">
        <v>1</v>
      </c>
      <c r="BD1084">
        <v>1</v>
      </c>
      <c r="BE1084">
        <v>0</v>
      </c>
      <c r="BF1084">
        <v>3</v>
      </c>
      <c r="BG1084">
        <v>1</v>
      </c>
      <c r="BH1084" t="s">
        <v>112</v>
      </c>
      <c r="BI1084">
        <v>5</v>
      </c>
      <c r="BJ1084" t="s">
        <v>119</v>
      </c>
      <c r="BK1084">
        <v>1</v>
      </c>
      <c r="BL1084" t="s">
        <v>109</v>
      </c>
      <c r="BM1084" t="s">
        <v>120</v>
      </c>
      <c r="BN1084">
        <v>1982</v>
      </c>
      <c r="BO1084" t="s">
        <v>114</v>
      </c>
      <c r="BP1084">
        <v>1</v>
      </c>
      <c r="BQ1084">
        <v>264</v>
      </c>
      <c r="BR1084" t="s">
        <v>110</v>
      </c>
      <c r="BS1084" t="s">
        <v>110</v>
      </c>
      <c r="BT1084" t="s">
        <v>116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 t="s">
        <v>93</v>
      </c>
      <c r="CB1084" t="s">
        <v>131</v>
      </c>
      <c r="CC1084" t="s">
        <v>93</v>
      </c>
      <c r="CD1084">
        <v>0</v>
      </c>
      <c r="CE1084">
        <v>10</v>
      </c>
      <c r="CF1084">
        <v>2008</v>
      </c>
      <c r="CG1084" t="s">
        <v>122</v>
      </c>
      <c r="CH1084" t="s">
        <v>123</v>
      </c>
      <c r="CI1084">
        <v>130500</v>
      </c>
      <c r="CR1084">
        <v>816</v>
      </c>
      <c r="CS1084" t="s">
        <v>124</v>
      </c>
    </row>
    <row r="1085" spans="1:97" x14ac:dyDescent="0.3">
      <c r="A1085">
        <v>44</v>
      </c>
      <c r="B1085">
        <v>20</v>
      </c>
      <c r="C1085" t="s">
        <v>91</v>
      </c>
      <c r="D1085" t="s">
        <v>93</v>
      </c>
      <c r="E1085">
        <v>9200</v>
      </c>
      <c r="F1085" t="s">
        <v>92</v>
      </c>
      <c r="G1085" t="s">
        <v>93</v>
      </c>
      <c r="H1085" t="s">
        <v>94</v>
      </c>
      <c r="I1085" t="s">
        <v>95</v>
      </c>
      <c r="J1085" t="s">
        <v>96</v>
      </c>
      <c r="K1085" t="s">
        <v>133</v>
      </c>
      <c r="L1085" t="s">
        <v>98</v>
      </c>
      <c r="M1085" t="s">
        <v>167</v>
      </c>
      <c r="N1085" t="s">
        <v>100</v>
      </c>
      <c r="O1085" t="s">
        <v>101</v>
      </c>
      <c r="P1085" t="s">
        <v>101</v>
      </c>
      <c r="Q1085" t="s">
        <v>102</v>
      </c>
      <c r="R1085" t="s">
        <v>136</v>
      </c>
      <c r="S1085" s="3" t="str">
        <f>VLOOKUP(R1085,'House Style2'!$A$1:$E$9,5,FALSE)</f>
        <v>Above Average</v>
      </c>
      <c r="T1085">
        <v>5</v>
      </c>
      <c r="U1085">
        <v>0.97145655372236839</v>
      </c>
      <c r="V1085" t="s">
        <v>225</v>
      </c>
      <c r="W1085">
        <v>6</v>
      </c>
      <c r="X1085">
        <v>1975</v>
      </c>
      <c r="Y1085">
        <v>1980</v>
      </c>
      <c r="Z1085" t="s">
        <v>125</v>
      </c>
      <c r="AA1085" t="s">
        <v>126</v>
      </c>
      <c r="AB1085" t="s">
        <v>137</v>
      </c>
      <c r="AC1085" t="s">
        <v>137</v>
      </c>
      <c r="AD1085" t="s">
        <v>129</v>
      </c>
      <c r="AE1085">
        <v>0</v>
      </c>
      <c r="AF1085" t="s">
        <v>110</v>
      </c>
      <c r="AG1085" t="s">
        <v>110</v>
      </c>
      <c r="AH1085" t="s">
        <v>171</v>
      </c>
      <c r="AI1085" t="s">
        <v>112</v>
      </c>
      <c r="AJ1085" t="s">
        <v>110</v>
      </c>
      <c r="AK1085" t="s">
        <v>130</v>
      </c>
      <c r="AL1085" t="s">
        <v>210</v>
      </c>
      <c r="AM1085">
        <v>280</v>
      </c>
      <c r="AN1085" t="s">
        <v>189</v>
      </c>
      <c r="AO1085">
        <v>491</v>
      </c>
      <c r="AP1085">
        <v>167</v>
      </c>
      <c r="AQ1085">
        <v>938</v>
      </c>
      <c r="AR1085" t="s">
        <v>115</v>
      </c>
      <c r="AS1085" t="s">
        <v>110</v>
      </c>
      <c r="AT1085" t="s">
        <v>116</v>
      </c>
      <c r="AU1085" t="s">
        <v>117</v>
      </c>
      <c r="AV1085">
        <v>938</v>
      </c>
      <c r="AW1085">
        <v>0.12541910039639559</v>
      </c>
      <c r="AX1085" t="s">
        <v>195</v>
      </c>
      <c r="AY1085">
        <v>0</v>
      </c>
      <c r="AZ1085">
        <v>0</v>
      </c>
      <c r="BA1085">
        <v>938</v>
      </c>
      <c r="BB1085">
        <v>1</v>
      </c>
      <c r="BC1085">
        <v>0</v>
      </c>
      <c r="BD1085">
        <v>1</v>
      </c>
      <c r="BE1085">
        <v>0</v>
      </c>
      <c r="BF1085">
        <v>3</v>
      </c>
      <c r="BG1085">
        <v>1</v>
      </c>
      <c r="BH1085" t="s">
        <v>110</v>
      </c>
      <c r="BI1085">
        <v>5</v>
      </c>
      <c r="BJ1085" t="s">
        <v>119</v>
      </c>
      <c r="BK1085">
        <v>0</v>
      </c>
      <c r="BL1085" t="s">
        <v>93</v>
      </c>
      <c r="BM1085" t="s">
        <v>164</v>
      </c>
      <c r="BN1085">
        <v>1977</v>
      </c>
      <c r="BO1085" t="s">
        <v>114</v>
      </c>
      <c r="BP1085">
        <v>1</v>
      </c>
      <c r="BQ1085">
        <v>308</v>
      </c>
      <c r="BR1085" t="s">
        <v>110</v>
      </c>
      <c r="BS1085" t="s">
        <v>110</v>
      </c>
      <c r="BT1085" t="s">
        <v>116</v>
      </c>
      <c r="BU1085">
        <v>145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 t="s">
        <v>93</v>
      </c>
      <c r="CB1085" t="s">
        <v>131</v>
      </c>
      <c r="CC1085" t="s">
        <v>93</v>
      </c>
      <c r="CD1085">
        <v>0</v>
      </c>
      <c r="CE1085">
        <v>7</v>
      </c>
      <c r="CF1085">
        <v>2008</v>
      </c>
      <c r="CG1085" t="s">
        <v>122</v>
      </c>
      <c r="CH1085" t="s">
        <v>123</v>
      </c>
      <c r="CI1085">
        <v>130250</v>
      </c>
      <c r="CR1085">
        <v>938</v>
      </c>
      <c r="CS1085" t="s">
        <v>124</v>
      </c>
    </row>
    <row r="1086" spans="1:97" x14ac:dyDescent="0.3">
      <c r="A1086">
        <v>55</v>
      </c>
      <c r="B1086">
        <v>80</v>
      </c>
      <c r="C1086" t="s">
        <v>91</v>
      </c>
      <c r="D1086">
        <v>60</v>
      </c>
      <c r="E1086">
        <v>7134</v>
      </c>
      <c r="F1086" t="s">
        <v>92</v>
      </c>
      <c r="G1086" t="s">
        <v>93</v>
      </c>
      <c r="H1086" t="s">
        <v>141</v>
      </c>
      <c r="I1086" t="s">
        <v>207</v>
      </c>
      <c r="J1086" t="s">
        <v>96</v>
      </c>
      <c r="K1086" t="s">
        <v>134</v>
      </c>
      <c r="L1086" t="s">
        <v>154</v>
      </c>
      <c r="M1086" t="s">
        <v>192</v>
      </c>
      <c r="N1086" t="s">
        <v>100</v>
      </c>
      <c r="O1086" t="s">
        <v>101</v>
      </c>
      <c r="P1086" t="s">
        <v>101</v>
      </c>
      <c r="Q1086" t="s">
        <v>102</v>
      </c>
      <c r="R1086" t="s">
        <v>193</v>
      </c>
      <c r="S1086" s="3" t="str">
        <f>VLOOKUP(R1086,'House Style2'!$A$1:$E$9,5,FALSE)</f>
        <v>Above Average</v>
      </c>
      <c r="T1086">
        <v>5</v>
      </c>
      <c r="U1086">
        <v>0.28016581465742518</v>
      </c>
      <c r="V1086" t="s">
        <v>225</v>
      </c>
      <c r="W1086">
        <v>5</v>
      </c>
      <c r="X1086">
        <v>1955</v>
      </c>
      <c r="Y1086">
        <v>1955</v>
      </c>
      <c r="Z1086" t="s">
        <v>105</v>
      </c>
      <c r="AA1086" t="s">
        <v>126</v>
      </c>
      <c r="AB1086" t="s">
        <v>176</v>
      </c>
      <c r="AC1086" t="s">
        <v>176</v>
      </c>
      <c r="AD1086" t="s">
        <v>129</v>
      </c>
      <c r="AE1086">
        <v>0</v>
      </c>
      <c r="AF1086" t="s">
        <v>110</v>
      </c>
      <c r="AG1086" t="s">
        <v>110</v>
      </c>
      <c r="AH1086" t="s">
        <v>171</v>
      </c>
      <c r="AI1086" t="s">
        <v>110</v>
      </c>
      <c r="AJ1086" t="s">
        <v>110</v>
      </c>
      <c r="AK1086" t="s">
        <v>156</v>
      </c>
      <c r="AL1086" t="s">
        <v>151</v>
      </c>
      <c r="AM1086">
        <v>384</v>
      </c>
      <c r="AN1086" t="s">
        <v>114</v>
      </c>
      <c r="AO1086">
        <v>0</v>
      </c>
      <c r="AP1086">
        <v>0</v>
      </c>
      <c r="AQ1086">
        <v>384</v>
      </c>
      <c r="AR1086" t="s">
        <v>115</v>
      </c>
      <c r="AS1086" t="s">
        <v>110</v>
      </c>
      <c r="AT1086" t="s">
        <v>116</v>
      </c>
      <c r="AU1086" t="s">
        <v>117</v>
      </c>
      <c r="AV1086">
        <v>1360</v>
      </c>
      <c r="AW1086">
        <v>0.62892936621766837</v>
      </c>
      <c r="AX1086" t="s">
        <v>118</v>
      </c>
      <c r="AY1086">
        <v>0</v>
      </c>
      <c r="AZ1086">
        <v>0</v>
      </c>
      <c r="BA1086">
        <v>1360</v>
      </c>
      <c r="BB1086">
        <v>0</v>
      </c>
      <c r="BC1086">
        <v>0</v>
      </c>
      <c r="BD1086">
        <v>1</v>
      </c>
      <c r="BE1086">
        <v>0</v>
      </c>
      <c r="BF1086">
        <v>3</v>
      </c>
      <c r="BG1086">
        <v>1</v>
      </c>
      <c r="BH1086" t="s">
        <v>110</v>
      </c>
      <c r="BI1086">
        <v>6</v>
      </c>
      <c r="BJ1086" t="s">
        <v>226</v>
      </c>
      <c r="BK1086">
        <v>1</v>
      </c>
      <c r="BL1086" t="s">
        <v>110</v>
      </c>
      <c r="BM1086" t="s">
        <v>164</v>
      </c>
      <c r="BN1086">
        <v>1962</v>
      </c>
      <c r="BO1086" t="s">
        <v>114</v>
      </c>
      <c r="BP1086">
        <v>2</v>
      </c>
      <c r="BQ1086">
        <v>572</v>
      </c>
      <c r="BR1086" t="s">
        <v>110</v>
      </c>
      <c r="BS1086" t="s">
        <v>110</v>
      </c>
      <c r="BT1086" t="s">
        <v>116</v>
      </c>
      <c r="BU1086">
        <v>0</v>
      </c>
      <c r="BV1086">
        <v>50</v>
      </c>
      <c r="BW1086">
        <v>0</v>
      </c>
      <c r="BX1086">
        <v>0</v>
      </c>
      <c r="BY1086">
        <v>0</v>
      </c>
      <c r="BZ1086">
        <v>0</v>
      </c>
      <c r="CA1086" t="s">
        <v>93</v>
      </c>
      <c r="CB1086" t="s">
        <v>131</v>
      </c>
      <c r="CC1086" t="s">
        <v>93</v>
      </c>
      <c r="CD1086">
        <v>0</v>
      </c>
      <c r="CE1086">
        <v>2</v>
      </c>
      <c r="CF1086">
        <v>2007</v>
      </c>
      <c r="CG1086" t="s">
        <v>122</v>
      </c>
      <c r="CH1086" t="s">
        <v>123</v>
      </c>
      <c r="CI1086">
        <v>130000</v>
      </c>
      <c r="CR1086">
        <v>1360</v>
      </c>
      <c r="CS1086" t="s">
        <v>124</v>
      </c>
    </row>
    <row r="1087" spans="1:97" x14ac:dyDescent="0.3">
      <c r="A1087">
        <v>146</v>
      </c>
      <c r="B1087">
        <v>160</v>
      </c>
      <c r="C1087" t="s">
        <v>158</v>
      </c>
      <c r="D1087">
        <v>24</v>
      </c>
      <c r="E1087">
        <v>2522</v>
      </c>
      <c r="F1087" t="s">
        <v>92</v>
      </c>
      <c r="G1087" t="s">
        <v>93</v>
      </c>
      <c r="H1087" t="s">
        <v>141</v>
      </c>
      <c r="I1087" t="s">
        <v>95</v>
      </c>
      <c r="J1087" t="s">
        <v>96</v>
      </c>
      <c r="K1087" t="s">
        <v>134</v>
      </c>
      <c r="L1087" t="s">
        <v>98</v>
      </c>
      <c r="M1087" t="s">
        <v>202</v>
      </c>
      <c r="N1087" t="s">
        <v>203</v>
      </c>
      <c r="O1087" t="s">
        <v>101</v>
      </c>
      <c r="P1087" t="s">
        <v>101</v>
      </c>
      <c r="Q1087" t="s">
        <v>234</v>
      </c>
      <c r="R1087" t="s">
        <v>103</v>
      </c>
      <c r="S1087" s="3" t="str">
        <f>VLOOKUP(R1087,'House Style2'!$A$1:$E$9,5,FALSE)</f>
        <v>Above Average</v>
      </c>
      <c r="T1087">
        <v>6</v>
      </c>
      <c r="U1087">
        <v>0.14574199993065751</v>
      </c>
      <c r="V1087" t="s">
        <v>104</v>
      </c>
      <c r="W1087">
        <v>5</v>
      </c>
      <c r="X1087">
        <v>2004</v>
      </c>
      <c r="Y1087">
        <v>2006</v>
      </c>
      <c r="Z1087" t="s">
        <v>105</v>
      </c>
      <c r="AA1087" t="s">
        <v>126</v>
      </c>
      <c r="AB1087" t="s">
        <v>137</v>
      </c>
      <c r="AC1087" t="s">
        <v>137</v>
      </c>
      <c r="AD1087" t="s">
        <v>138</v>
      </c>
      <c r="AE1087">
        <v>50</v>
      </c>
      <c r="AF1087" t="s">
        <v>112</v>
      </c>
      <c r="AG1087" t="s">
        <v>110</v>
      </c>
      <c r="AH1087" t="s">
        <v>111</v>
      </c>
      <c r="AI1087" t="s">
        <v>112</v>
      </c>
      <c r="AJ1087" t="s">
        <v>110</v>
      </c>
      <c r="AK1087" t="s">
        <v>156</v>
      </c>
      <c r="AL1087" t="s">
        <v>114</v>
      </c>
      <c r="AM1087">
        <v>0</v>
      </c>
      <c r="AN1087" t="s">
        <v>114</v>
      </c>
      <c r="AO1087">
        <v>0</v>
      </c>
      <c r="AP1087">
        <v>970</v>
      </c>
      <c r="AQ1087">
        <v>970</v>
      </c>
      <c r="AR1087" t="s">
        <v>115</v>
      </c>
      <c r="AS1087" t="s">
        <v>109</v>
      </c>
      <c r="AT1087" t="s">
        <v>116</v>
      </c>
      <c r="AU1087" t="s">
        <v>117</v>
      </c>
      <c r="AV1087">
        <v>970</v>
      </c>
      <c r="AW1087">
        <v>0.53761359069301218</v>
      </c>
      <c r="AX1087" t="s">
        <v>195</v>
      </c>
      <c r="AY1087">
        <v>739</v>
      </c>
      <c r="AZ1087">
        <v>0</v>
      </c>
      <c r="BA1087">
        <v>1709</v>
      </c>
      <c r="BB1087">
        <v>0</v>
      </c>
      <c r="BC1087">
        <v>0</v>
      </c>
      <c r="BD1087">
        <v>2</v>
      </c>
      <c r="BE1087">
        <v>0</v>
      </c>
      <c r="BF1087">
        <v>3</v>
      </c>
      <c r="BG1087">
        <v>1</v>
      </c>
      <c r="BH1087" t="s">
        <v>112</v>
      </c>
      <c r="BI1087">
        <v>7</v>
      </c>
      <c r="BJ1087" t="s">
        <v>208</v>
      </c>
      <c r="BK1087">
        <v>0</v>
      </c>
      <c r="BL1087" t="s">
        <v>93</v>
      </c>
      <c r="BM1087" t="s">
        <v>164</v>
      </c>
      <c r="BN1087">
        <v>2004</v>
      </c>
      <c r="BO1087" t="s">
        <v>114</v>
      </c>
      <c r="BP1087">
        <v>2</v>
      </c>
      <c r="BQ1087">
        <v>380</v>
      </c>
      <c r="BR1087" t="s">
        <v>110</v>
      </c>
      <c r="BS1087" t="s">
        <v>110</v>
      </c>
      <c r="BT1087" t="s">
        <v>116</v>
      </c>
      <c r="BU1087">
        <v>0</v>
      </c>
      <c r="BV1087">
        <v>40</v>
      </c>
      <c r="BW1087">
        <v>0</v>
      </c>
      <c r="BX1087">
        <v>0</v>
      </c>
      <c r="BY1087">
        <v>0</v>
      </c>
      <c r="BZ1087">
        <v>0</v>
      </c>
      <c r="CA1087" t="s">
        <v>93</v>
      </c>
      <c r="CB1087" t="s">
        <v>93</v>
      </c>
      <c r="CC1087" t="s">
        <v>93</v>
      </c>
      <c r="CD1087">
        <v>0</v>
      </c>
      <c r="CE1087">
        <v>4</v>
      </c>
      <c r="CF1087">
        <v>2006</v>
      </c>
      <c r="CG1087" t="s">
        <v>122</v>
      </c>
      <c r="CH1087" t="s">
        <v>123</v>
      </c>
      <c r="CI1087">
        <v>130000</v>
      </c>
      <c r="CR1087">
        <v>970</v>
      </c>
      <c r="CS1087" t="s">
        <v>124</v>
      </c>
    </row>
    <row r="1088" spans="1:97" x14ac:dyDescent="0.3">
      <c r="A1088">
        <v>194</v>
      </c>
      <c r="B1088">
        <v>160</v>
      </c>
      <c r="C1088" t="s">
        <v>158</v>
      </c>
      <c r="D1088">
        <v>24</v>
      </c>
      <c r="E1088">
        <v>2522</v>
      </c>
      <c r="F1088" t="s">
        <v>92</v>
      </c>
      <c r="G1088" t="s">
        <v>93</v>
      </c>
      <c r="H1088" t="s">
        <v>141</v>
      </c>
      <c r="I1088" t="s">
        <v>95</v>
      </c>
      <c r="J1088" t="s">
        <v>96</v>
      </c>
      <c r="K1088" t="s">
        <v>134</v>
      </c>
      <c r="L1088" t="s">
        <v>98</v>
      </c>
      <c r="M1088" t="s">
        <v>202</v>
      </c>
      <c r="N1088" t="s">
        <v>203</v>
      </c>
      <c r="O1088" t="s">
        <v>101</v>
      </c>
      <c r="P1088" t="s">
        <v>101</v>
      </c>
      <c r="Q1088" t="s">
        <v>234</v>
      </c>
      <c r="R1088" t="s">
        <v>103</v>
      </c>
      <c r="S1088" s="3" t="str">
        <f>VLOOKUP(R1088,'House Style2'!$A$1:$E$9,5,FALSE)</f>
        <v>Above Average</v>
      </c>
      <c r="T1088">
        <v>7</v>
      </c>
      <c r="U1088">
        <v>0.95212052496010369</v>
      </c>
      <c r="V1088" t="s">
        <v>104</v>
      </c>
      <c r="W1088">
        <v>5</v>
      </c>
      <c r="X1088">
        <v>2004</v>
      </c>
      <c r="Y1088">
        <v>2004</v>
      </c>
      <c r="Z1088" t="s">
        <v>105</v>
      </c>
      <c r="AA1088" t="s">
        <v>126</v>
      </c>
      <c r="AB1088" t="s">
        <v>137</v>
      </c>
      <c r="AC1088" t="s">
        <v>137</v>
      </c>
      <c r="AD1088" t="s">
        <v>138</v>
      </c>
      <c r="AE1088">
        <v>50</v>
      </c>
      <c r="AF1088" t="s">
        <v>112</v>
      </c>
      <c r="AG1088" t="s">
        <v>110</v>
      </c>
      <c r="AH1088" t="s">
        <v>111</v>
      </c>
      <c r="AI1088" t="s">
        <v>112</v>
      </c>
      <c r="AJ1088" t="s">
        <v>110</v>
      </c>
      <c r="AK1088" t="s">
        <v>156</v>
      </c>
      <c r="AL1088" t="s">
        <v>114</v>
      </c>
      <c r="AM1088">
        <v>0</v>
      </c>
      <c r="AN1088" t="s">
        <v>114</v>
      </c>
      <c r="AO1088">
        <v>0</v>
      </c>
      <c r="AP1088">
        <v>970</v>
      </c>
      <c r="AQ1088">
        <v>970</v>
      </c>
      <c r="AR1088" t="s">
        <v>115</v>
      </c>
      <c r="AS1088" t="s">
        <v>109</v>
      </c>
      <c r="AT1088" t="s">
        <v>116</v>
      </c>
      <c r="AU1088" t="s">
        <v>117</v>
      </c>
      <c r="AV1088">
        <v>970</v>
      </c>
      <c r="AW1088">
        <v>0.33501668612644919</v>
      </c>
      <c r="AX1088" t="s">
        <v>195</v>
      </c>
      <c r="AY1088">
        <v>739</v>
      </c>
      <c r="AZ1088">
        <v>0</v>
      </c>
      <c r="BA1088">
        <v>1709</v>
      </c>
      <c r="BB1088">
        <v>0</v>
      </c>
      <c r="BC1088">
        <v>0</v>
      </c>
      <c r="BD1088">
        <v>2</v>
      </c>
      <c r="BE1088">
        <v>0</v>
      </c>
      <c r="BF1088">
        <v>3</v>
      </c>
      <c r="BG1088">
        <v>1</v>
      </c>
      <c r="BH1088" t="s">
        <v>112</v>
      </c>
      <c r="BI1088">
        <v>7</v>
      </c>
      <c r="BJ1088" t="s">
        <v>208</v>
      </c>
      <c r="BK1088">
        <v>0</v>
      </c>
      <c r="BL1088" t="s">
        <v>93</v>
      </c>
      <c r="BM1088" t="s">
        <v>164</v>
      </c>
      <c r="BN1088">
        <v>2004</v>
      </c>
      <c r="BO1088" t="s">
        <v>114</v>
      </c>
      <c r="BP1088">
        <v>2</v>
      </c>
      <c r="BQ1088">
        <v>380</v>
      </c>
      <c r="BR1088" t="s">
        <v>110</v>
      </c>
      <c r="BS1088" t="s">
        <v>110</v>
      </c>
      <c r="BT1088" t="s">
        <v>116</v>
      </c>
      <c r="BU1088">
        <v>0</v>
      </c>
      <c r="BV1088">
        <v>40</v>
      </c>
      <c r="BW1088">
        <v>0</v>
      </c>
      <c r="BX1088">
        <v>0</v>
      </c>
      <c r="BY1088">
        <v>0</v>
      </c>
      <c r="BZ1088">
        <v>0</v>
      </c>
      <c r="CA1088" t="s">
        <v>93</v>
      </c>
      <c r="CB1088" t="s">
        <v>93</v>
      </c>
      <c r="CC1088" t="s">
        <v>93</v>
      </c>
      <c r="CD1088">
        <v>0</v>
      </c>
      <c r="CE1088">
        <v>5</v>
      </c>
      <c r="CF1088">
        <v>2006</v>
      </c>
      <c r="CG1088" t="s">
        <v>122</v>
      </c>
      <c r="CH1088" t="s">
        <v>123</v>
      </c>
      <c r="CI1088">
        <v>130000</v>
      </c>
      <c r="CR1088">
        <v>970</v>
      </c>
      <c r="CS1088" t="s">
        <v>124</v>
      </c>
    </row>
    <row r="1089" spans="1:97" x14ac:dyDescent="0.3">
      <c r="A1089">
        <v>264</v>
      </c>
      <c r="B1089">
        <v>50</v>
      </c>
      <c r="C1089" t="s">
        <v>158</v>
      </c>
      <c r="D1089">
        <v>50</v>
      </c>
      <c r="E1089">
        <v>5500</v>
      </c>
      <c r="F1089" t="s">
        <v>92</v>
      </c>
      <c r="G1089" t="s">
        <v>93</v>
      </c>
      <c r="H1089" t="s">
        <v>141</v>
      </c>
      <c r="I1089" t="s">
        <v>95</v>
      </c>
      <c r="J1089" t="s">
        <v>96</v>
      </c>
      <c r="K1089" t="s">
        <v>97</v>
      </c>
      <c r="L1089" t="s">
        <v>98</v>
      </c>
      <c r="M1089" t="s">
        <v>159</v>
      </c>
      <c r="N1089" t="s">
        <v>100</v>
      </c>
      <c r="O1089" t="s">
        <v>101</v>
      </c>
      <c r="P1089" t="s">
        <v>101</v>
      </c>
      <c r="Q1089" t="s">
        <v>102</v>
      </c>
      <c r="R1089" t="s">
        <v>170</v>
      </c>
      <c r="S1089" s="3" t="str">
        <f>VLOOKUP(R1089,'House Style2'!$A$1:$E$9,5,FALSE)</f>
        <v>Below Average</v>
      </c>
      <c r="T1089">
        <v>5</v>
      </c>
      <c r="U1089">
        <v>0.58848744473542947</v>
      </c>
      <c r="V1089" t="s">
        <v>225</v>
      </c>
      <c r="W1089">
        <v>7</v>
      </c>
      <c r="X1089">
        <v>1929</v>
      </c>
      <c r="Y1089">
        <v>2001</v>
      </c>
      <c r="Z1089" t="s">
        <v>105</v>
      </c>
      <c r="AA1089" t="s">
        <v>126</v>
      </c>
      <c r="AB1089" t="s">
        <v>127</v>
      </c>
      <c r="AC1089" t="s">
        <v>127</v>
      </c>
      <c r="AD1089" t="s">
        <v>129</v>
      </c>
      <c r="AE1089">
        <v>0</v>
      </c>
      <c r="AF1089" t="s">
        <v>110</v>
      </c>
      <c r="AG1089" t="s">
        <v>110</v>
      </c>
      <c r="AH1089" t="s">
        <v>162</v>
      </c>
      <c r="AI1089" t="s">
        <v>110</v>
      </c>
      <c r="AJ1089" t="s">
        <v>110</v>
      </c>
      <c r="AK1089" t="s">
        <v>156</v>
      </c>
      <c r="AL1089" t="s">
        <v>210</v>
      </c>
      <c r="AM1089">
        <v>234</v>
      </c>
      <c r="AN1089" t="s">
        <v>151</v>
      </c>
      <c r="AO1089">
        <v>692</v>
      </c>
      <c r="AP1089">
        <v>0</v>
      </c>
      <c r="AQ1089">
        <v>926</v>
      </c>
      <c r="AR1089" t="s">
        <v>115</v>
      </c>
      <c r="AS1089" t="s">
        <v>110</v>
      </c>
      <c r="AT1089" t="s">
        <v>116</v>
      </c>
      <c r="AU1089" t="s">
        <v>117</v>
      </c>
      <c r="AV1089">
        <v>926</v>
      </c>
      <c r="AW1089">
        <v>0.90700705948096449</v>
      </c>
      <c r="AX1089" t="s">
        <v>195</v>
      </c>
      <c r="AY1089">
        <v>0</v>
      </c>
      <c r="AZ1089">
        <v>390</v>
      </c>
      <c r="BA1089">
        <v>1316</v>
      </c>
      <c r="BB1089">
        <v>1</v>
      </c>
      <c r="BC1089">
        <v>0</v>
      </c>
      <c r="BD1089">
        <v>1</v>
      </c>
      <c r="BE1089">
        <v>0</v>
      </c>
      <c r="BF1089">
        <v>3</v>
      </c>
      <c r="BG1089">
        <v>1</v>
      </c>
      <c r="BH1089" t="s">
        <v>110</v>
      </c>
      <c r="BI1089">
        <v>6</v>
      </c>
      <c r="BJ1089" t="s">
        <v>119</v>
      </c>
      <c r="BK1089">
        <v>0</v>
      </c>
      <c r="BL1089" t="s">
        <v>93</v>
      </c>
      <c r="BM1089" t="s">
        <v>164</v>
      </c>
      <c r="BN1089">
        <v>1974</v>
      </c>
      <c r="BO1089" t="s">
        <v>114</v>
      </c>
      <c r="BP1089">
        <v>2</v>
      </c>
      <c r="BQ1089">
        <v>484</v>
      </c>
      <c r="BR1089" t="s">
        <v>110</v>
      </c>
      <c r="BS1089" t="s">
        <v>110</v>
      </c>
      <c r="BT1089" t="s">
        <v>116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 t="s">
        <v>93</v>
      </c>
      <c r="CB1089" t="s">
        <v>93</v>
      </c>
      <c r="CC1089" t="s">
        <v>93</v>
      </c>
      <c r="CD1089">
        <v>0</v>
      </c>
      <c r="CE1089">
        <v>4</v>
      </c>
      <c r="CF1089">
        <v>2010</v>
      </c>
      <c r="CG1089" t="s">
        <v>122</v>
      </c>
      <c r="CH1089" t="s">
        <v>123</v>
      </c>
      <c r="CI1089">
        <v>130000</v>
      </c>
      <c r="CR1089">
        <v>926</v>
      </c>
      <c r="CS1089" t="s">
        <v>124</v>
      </c>
    </row>
    <row r="1090" spans="1:97" x14ac:dyDescent="0.3">
      <c r="A1090">
        <v>359</v>
      </c>
      <c r="B1090">
        <v>80</v>
      </c>
      <c r="C1090" t="s">
        <v>91</v>
      </c>
      <c r="D1090">
        <v>92</v>
      </c>
      <c r="E1090">
        <v>6930</v>
      </c>
      <c r="F1090" t="s">
        <v>92</v>
      </c>
      <c r="G1090" t="s">
        <v>93</v>
      </c>
      <c r="H1090" t="s">
        <v>94</v>
      </c>
      <c r="I1090" t="s">
        <v>95</v>
      </c>
      <c r="J1090" t="s">
        <v>96</v>
      </c>
      <c r="K1090" t="s">
        <v>134</v>
      </c>
      <c r="L1090" t="s">
        <v>98</v>
      </c>
      <c r="M1090" t="s">
        <v>198</v>
      </c>
      <c r="N1090" t="s">
        <v>100</v>
      </c>
      <c r="O1090" t="s">
        <v>101</v>
      </c>
      <c r="P1090" t="s">
        <v>101</v>
      </c>
      <c r="Q1090" t="s">
        <v>102</v>
      </c>
      <c r="R1090" t="s">
        <v>193</v>
      </c>
      <c r="S1090" s="3" t="str">
        <f>VLOOKUP(R1090,'House Style2'!$A$1:$E$9,5,FALSE)</f>
        <v>Above Average</v>
      </c>
      <c r="T1090">
        <v>5</v>
      </c>
      <c r="U1090">
        <v>0.97299916402331355</v>
      </c>
      <c r="V1090" t="s">
        <v>225</v>
      </c>
      <c r="W1090">
        <v>4</v>
      </c>
      <c r="X1090">
        <v>1958</v>
      </c>
      <c r="Y1090">
        <v>1958</v>
      </c>
      <c r="Z1090" t="s">
        <v>125</v>
      </c>
      <c r="AA1090" t="s">
        <v>126</v>
      </c>
      <c r="AB1090" t="s">
        <v>127</v>
      </c>
      <c r="AC1090" t="s">
        <v>128</v>
      </c>
      <c r="AD1090" t="s">
        <v>108</v>
      </c>
      <c r="AE1090">
        <v>120</v>
      </c>
      <c r="AF1090" t="s">
        <v>110</v>
      </c>
      <c r="AG1090" t="s">
        <v>110</v>
      </c>
      <c r="AH1090" t="s">
        <v>171</v>
      </c>
      <c r="AI1090" t="s">
        <v>110</v>
      </c>
      <c r="AJ1090" t="s">
        <v>110</v>
      </c>
      <c r="AK1090" t="s">
        <v>130</v>
      </c>
      <c r="AL1090" t="s">
        <v>189</v>
      </c>
      <c r="AM1090">
        <v>300</v>
      </c>
      <c r="AN1090" t="s">
        <v>172</v>
      </c>
      <c r="AO1090">
        <v>294</v>
      </c>
      <c r="AP1090">
        <v>468</v>
      </c>
      <c r="AQ1090">
        <v>1062</v>
      </c>
      <c r="AR1090" t="s">
        <v>115</v>
      </c>
      <c r="AS1090" t="s">
        <v>109</v>
      </c>
      <c r="AT1090" t="s">
        <v>116</v>
      </c>
      <c r="AU1090" t="s">
        <v>255</v>
      </c>
      <c r="AV1090">
        <v>1352</v>
      </c>
      <c r="AW1090">
        <v>0.99980576064862625</v>
      </c>
      <c r="AX1090" t="s">
        <v>118</v>
      </c>
      <c r="AY1090">
        <v>0</v>
      </c>
      <c r="AZ1090">
        <v>0</v>
      </c>
      <c r="BA1090">
        <v>1352</v>
      </c>
      <c r="BB1090">
        <v>0</v>
      </c>
      <c r="BC1090">
        <v>1</v>
      </c>
      <c r="BD1090">
        <v>1</v>
      </c>
      <c r="BE1090">
        <v>0</v>
      </c>
      <c r="BF1090">
        <v>3</v>
      </c>
      <c r="BG1090">
        <v>1</v>
      </c>
      <c r="BH1090" t="s">
        <v>112</v>
      </c>
      <c r="BI1090">
        <v>6</v>
      </c>
      <c r="BJ1090" t="s">
        <v>206</v>
      </c>
      <c r="BK1090">
        <v>0</v>
      </c>
      <c r="BL1090" t="s">
        <v>93</v>
      </c>
      <c r="BM1090" t="s">
        <v>142</v>
      </c>
      <c r="BN1090">
        <v>1958</v>
      </c>
      <c r="BO1090" t="s">
        <v>114</v>
      </c>
      <c r="BP1090">
        <v>1</v>
      </c>
      <c r="BQ1090">
        <v>288</v>
      </c>
      <c r="BR1090" t="s">
        <v>110</v>
      </c>
      <c r="BS1090" t="s">
        <v>110</v>
      </c>
      <c r="BT1090" t="s">
        <v>116</v>
      </c>
      <c r="BU1090">
        <v>168</v>
      </c>
      <c r="BV1090">
        <v>0</v>
      </c>
      <c r="BW1090">
        <v>294</v>
      </c>
      <c r="BX1090">
        <v>0</v>
      </c>
      <c r="BY1090">
        <v>0</v>
      </c>
      <c r="BZ1090">
        <v>0</v>
      </c>
      <c r="CA1090" t="s">
        <v>93</v>
      </c>
      <c r="CB1090" t="s">
        <v>93</v>
      </c>
      <c r="CC1090" t="s">
        <v>93</v>
      </c>
      <c r="CD1090">
        <v>0</v>
      </c>
      <c r="CE1090">
        <v>7</v>
      </c>
      <c r="CF1090">
        <v>2006</v>
      </c>
      <c r="CG1090" t="s">
        <v>122</v>
      </c>
      <c r="CH1090" t="s">
        <v>132</v>
      </c>
      <c r="CI1090">
        <v>130000</v>
      </c>
      <c r="CR1090">
        <v>1352</v>
      </c>
      <c r="CS1090" t="s">
        <v>124</v>
      </c>
    </row>
    <row r="1091" spans="1:97" x14ac:dyDescent="0.3">
      <c r="A1091">
        <v>499</v>
      </c>
      <c r="B1091">
        <v>20</v>
      </c>
      <c r="C1091" t="s">
        <v>91</v>
      </c>
      <c r="D1091">
        <v>65</v>
      </c>
      <c r="E1091">
        <v>7800</v>
      </c>
      <c r="F1091" t="s">
        <v>92</v>
      </c>
      <c r="G1091" t="s">
        <v>93</v>
      </c>
      <c r="H1091" t="s">
        <v>141</v>
      </c>
      <c r="I1091" t="s">
        <v>95</v>
      </c>
      <c r="J1091" t="s">
        <v>96</v>
      </c>
      <c r="K1091" t="s">
        <v>134</v>
      </c>
      <c r="L1091" t="s">
        <v>98</v>
      </c>
      <c r="M1091" t="s">
        <v>246</v>
      </c>
      <c r="N1091" t="s">
        <v>203</v>
      </c>
      <c r="O1091" t="s">
        <v>101</v>
      </c>
      <c r="P1091" t="s">
        <v>101</v>
      </c>
      <c r="Q1091" t="s">
        <v>102</v>
      </c>
      <c r="R1091" t="s">
        <v>136</v>
      </c>
      <c r="S1091" s="3" t="str">
        <f>VLOOKUP(R1091,'House Style2'!$A$1:$E$9,5,FALSE)</f>
        <v>Above Average</v>
      </c>
      <c r="T1091">
        <v>5</v>
      </c>
      <c r="U1091">
        <v>0.6722964464408665</v>
      </c>
      <c r="V1091" t="s">
        <v>225</v>
      </c>
      <c r="W1091">
        <v>7</v>
      </c>
      <c r="X1091">
        <v>1967</v>
      </c>
      <c r="Y1091">
        <v>2004</v>
      </c>
      <c r="Z1091" t="s">
        <v>125</v>
      </c>
      <c r="AA1091" t="s">
        <v>126</v>
      </c>
      <c r="AB1091" t="s">
        <v>107</v>
      </c>
      <c r="AC1091" t="s">
        <v>107</v>
      </c>
      <c r="AD1091" t="s">
        <v>108</v>
      </c>
      <c r="AE1091">
        <v>89</v>
      </c>
      <c r="AF1091" t="s">
        <v>110</v>
      </c>
      <c r="AG1091" t="s">
        <v>110</v>
      </c>
      <c r="AH1091" t="s">
        <v>111</v>
      </c>
      <c r="AI1091" t="s">
        <v>110</v>
      </c>
      <c r="AJ1091" t="s">
        <v>110</v>
      </c>
      <c r="AK1091" t="s">
        <v>156</v>
      </c>
      <c r="AL1091" t="s">
        <v>151</v>
      </c>
      <c r="AM1091">
        <v>450</v>
      </c>
      <c r="AN1091" t="s">
        <v>114</v>
      </c>
      <c r="AO1091">
        <v>0</v>
      </c>
      <c r="AP1091">
        <v>414</v>
      </c>
      <c r="AQ1091">
        <v>864</v>
      </c>
      <c r="AR1091" t="s">
        <v>115</v>
      </c>
      <c r="AS1091" t="s">
        <v>109</v>
      </c>
      <c r="AT1091" t="s">
        <v>116</v>
      </c>
      <c r="AU1091" t="s">
        <v>117</v>
      </c>
      <c r="AV1091">
        <v>899</v>
      </c>
      <c r="AW1091">
        <v>0.82893349029938967</v>
      </c>
      <c r="AX1091" t="s">
        <v>195</v>
      </c>
      <c r="AY1091">
        <v>0</v>
      </c>
      <c r="AZ1091">
        <v>0</v>
      </c>
      <c r="BA1091">
        <v>899</v>
      </c>
      <c r="BB1091">
        <v>0</v>
      </c>
      <c r="BC1091">
        <v>0</v>
      </c>
      <c r="BD1091">
        <v>1</v>
      </c>
      <c r="BE1091">
        <v>0</v>
      </c>
      <c r="BF1091">
        <v>3</v>
      </c>
      <c r="BG1091">
        <v>1</v>
      </c>
      <c r="BH1091" t="s">
        <v>112</v>
      </c>
      <c r="BI1091">
        <v>5</v>
      </c>
      <c r="BJ1091" t="s">
        <v>119</v>
      </c>
      <c r="BK1091">
        <v>0</v>
      </c>
      <c r="BL1091" t="s">
        <v>93</v>
      </c>
      <c r="BM1091" t="s">
        <v>120</v>
      </c>
      <c r="BN1091">
        <v>1967</v>
      </c>
      <c r="BO1091" t="s">
        <v>121</v>
      </c>
      <c r="BP1091">
        <v>1</v>
      </c>
      <c r="BQ1091">
        <v>288</v>
      </c>
      <c r="BR1091" t="s">
        <v>110</v>
      </c>
      <c r="BS1091" t="s">
        <v>110</v>
      </c>
      <c r="BT1091" t="s">
        <v>116</v>
      </c>
      <c r="BU1091">
        <v>64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 t="s">
        <v>93</v>
      </c>
      <c r="CB1091" t="s">
        <v>131</v>
      </c>
      <c r="CC1091" t="s">
        <v>93</v>
      </c>
      <c r="CD1091">
        <v>0</v>
      </c>
      <c r="CE1091">
        <v>6</v>
      </c>
      <c r="CF1091">
        <v>2009</v>
      </c>
      <c r="CG1091" t="s">
        <v>122</v>
      </c>
      <c r="CH1091" t="s">
        <v>123</v>
      </c>
      <c r="CI1091">
        <v>130000</v>
      </c>
      <c r="CR1091">
        <v>899</v>
      </c>
      <c r="CS1091" t="s">
        <v>124</v>
      </c>
    </row>
    <row r="1092" spans="1:97" x14ac:dyDescent="0.3">
      <c r="A1092">
        <v>587</v>
      </c>
      <c r="B1092">
        <v>30</v>
      </c>
      <c r="C1092" t="s">
        <v>91</v>
      </c>
      <c r="D1092">
        <v>55</v>
      </c>
      <c r="E1092">
        <v>10267</v>
      </c>
      <c r="F1092" t="s">
        <v>92</v>
      </c>
      <c r="G1092" t="s">
        <v>93</v>
      </c>
      <c r="H1092" t="s">
        <v>141</v>
      </c>
      <c r="I1092" t="s">
        <v>95</v>
      </c>
      <c r="J1092" t="s">
        <v>96</v>
      </c>
      <c r="K1092" t="s">
        <v>134</v>
      </c>
      <c r="L1092" t="s">
        <v>98</v>
      </c>
      <c r="M1092" t="s">
        <v>237</v>
      </c>
      <c r="N1092" t="s">
        <v>203</v>
      </c>
      <c r="O1092" t="s">
        <v>169</v>
      </c>
      <c r="P1092" t="s">
        <v>101</v>
      </c>
      <c r="Q1092" t="s">
        <v>102</v>
      </c>
      <c r="R1092" t="s">
        <v>136</v>
      </c>
      <c r="S1092" s="3" t="str">
        <f>VLOOKUP(R1092,'House Style2'!$A$1:$E$9,5,FALSE)</f>
        <v>Above Average</v>
      </c>
      <c r="T1092">
        <v>6</v>
      </c>
      <c r="U1092">
        <v>0.60325615944552702</v>
      </c>
      <c r="V1092" t="s">
        <v>104</v>
      </c>
      <c r="W1092">
        <v>7</v>
      </c>
      <c r="X1092">
        <v>1918</v>
      </c>
      <c r="Y1092">
        <v>2000</v>
      </c>
      <c r="Z1092" t="s">
        <v>105</v>
      </c>
      <c r="AA1092" t="s">
        <v>126</v>
      </c>
      <c r="AB1092" t="s">
        <v>181</v>
      </c>
      <c r="AC1092" t="s">
        <v>155</v>
      </c>
      <c r="AD1092" t="s">
        <v>129</v>
      </c>
      <c r="AE1092">
        <v>0</v>
      </c>
      <c r="AF1092" t="s">
        <v>110</v>
      </c>
      <c r="AG1092" t="s">
        <v>112</v>
      </c>
      <c r="AH1092" t="s">
        <v>162</v>
      </c>
      <c r="AI1092" t="s">
        <v>110</v>
      </c>
      <c r="AJ1092" t="s">
        <v>112</v>
      </c>
      <c r="AK1092" t="s">
        <v>163</v>
      </c>
      <c r="AL1092" t="s">
        <v>172</v>
      </c>
      <c r="AM1092">
        <v>210</v>
      </c>
      <c r="AN1092" t="s">
        <v>151</v>
      </c>
      <c r="AO1092">
        <v>606</v>
      </c>
      <c r="AP1092">
        <v>0</v>
      </c>
      <c r="AQ1092">
        <v>816</v>
      </c>
      <c r="AR1092" t="s">
        <v>115</v>
      </c>
      <c r="AS1092" t="s">
        <v>109</v>
      </c>
      <c r="AT1092" t="s">
        <v>116</v>
      </c>
      <c r="AU1092" t="s">
        <v>117</v>
      </c>
      <c r="AV1092">
        <v>838</v>
      </c>
      <c r="AW1092">
        <v>0.54509498068360351</v>
      </c>
      <c r="AX1092" t="s">
        <v>195</v>
      </c>
      <c r="AY1092">
        <v>0</v>
      </c>
      <c r="AZ1092">
        <v>0</v>
      </c>
      <c r="BA1092">
        <v>838</v>
      </c>
      <c r="BB1092">
        <v>1</v>
      </c>
      <c r="BC1092">
        <v>0</v>
      </c>
      <c r="BD1092">
        <v>1</v>
      </c>
      <c r="BE1092">
        <v>0</v>
      </c>
      <c r="BF1092">
        <v>2</v>
      </c>
      <c r="BG1092">
        <v>1</v>
      </c>
      <c r="BH1092" t="s">
        <v>220</v>
      </c>
      <c r="BI1092">
        <v>5</v>
      </c>
      <c r="BJ1092" t="s">
        <v>119</v>
      </c>
      <c r="BK1092">
        <v>0</v>
      </c>
      <c r="BL1092" t="s">
        <v>93</v>
      </c>
      <c r="BM1092" t="s">
        <v>164</v>
      </c>
      <c r="BN1092">
        <v>1961</v>
      </c>
      <c r="BO1092" t="s">
        <v>121</v>
      </c>
      <c r="BP1092">
        <v>1</v>
      </c>
      <c r="BQ1092">
        <v>275</v>
      </c>
      <c r="BR1092" t="s">
        <v>110</v>
      </c>
      <c r="BS1092" t="s">
        <v>110</v>
      </c>
      <c r="BT1092" t="s">
        <v>221</v>
      </c>
      <c r="BU1092">
        <v>0</v>
      </c>
      <c r="BV1092">
        <v>0</v>
      </c>
      <c r="BW1092">
        <v>112</v>
      </c>
      <c r="BX1092">
        <v>0</v>
      </c>
      <c r="BY1092">
        <v>0</v>
      </c>
      <c r="BZ1092">
        <v>0</v>
      </c>
      <c r="CA1092" t="s">
        <v>93</v>
      </c>
      <c r="CB1092" t="s">
        <v>249</v>
      </c>
      <c r="CC1092" t="s">
        <v>93</v>
      </c>
      <c r="CD1092">
        <v>0</v>
      </c>
      <c r="CE1092">
        <v>5</v>
      </c>
      <c r="CF1092">
        <v>2008</v>
      </c>
      <c r="CG1092" t="s">
        <v>122</v>
      </c>
      <c r="CH1092" t="s">
        <v>123</v>
      </c>
      <c r="CI1092">
        <v>130000</v>
      </c>
      <c r="CR1092">
        <v>838</v>
      </c>
      <c r="CS1092" t="s">
        <v>124</v>
      </c>
    </row>
    <row r="1093" spans="1:97" x14ac:dyDescent="0.3">
      <c r="A1093">
        <v>1118</v>
      </c>
      <c r="B1093">
        <v>20</v>
      </c>
      <c r="C1093" t="s">
        <v>91</v>
      </c>
      <c r="D1093">
        <v>57</v>
      </c>
      <c r="E1093">
        <v>9764</v>
      </c>
      <c r="F1093" t="s">
        <v>92</v>
      </c>
      <c r="G1093" t="s">
        <v>93</v>
      </c>
      <c r="H1093" t="s">
        <v>94</v>
      </c>
      <c r="I1093" t="s">
        <v>95</v>
      </c>
      <c r="J1093" t="s">
        <v>96</v>
      </c>
      <c r="K1093" t="s">
        <v>173</v>
      </c>
      <c r="L1093" t="s">
        <v>98</v>
      </c>
      <c r="M1093" t="s">
        <v>246</v>
      </c>
      <c r="N1093" t="s">
        <v>203</v>
      </c>
      <c r="O1093" t="s">
        <v>230</v>
      </c>
      <c r="P1093" t="s">
        <v>101</v>
      </c>
      <c r="Q1093" t="s">
        <v>102</v>
      </c>
      <c r="R1093" t="s">
        <v>136</v>
      </c>
      <c r="S1093" s="3" t="str">
        <f>VLOOKUP(R1093,'House Style2'!$A$1:$E$9,5,FALSE)</f>
        <v>Above Average</v>
      </c>
      <c r="T1093">
        <v>5</v>
      </c>
      <c r="U1093">
        <v>0.94294527393065675</v>
      </c>
      <c r="V1093" t="s">
        <v>225</v>
      </c>
      <c r="W1093">
        <v>7</v>
      </c>
      <c r="X1093">
        <v>1967</v>
      </c>
      <c r="Y1093">
        <v>2003</v>
      </c>
      <c r="Z1093" t="s">
        <v>105</v>
      </c>
      <c r="AA1093" t="s">
        <v>126</v>
      </c>
      <c r="AB1093" t="s">
        <v>137</v>
      </c>
      <c r="AC1093" t="s">
        <v>137</v>
      </c>
      <c r="AD1093" t="s">
        <v>129</v>
      </c>
      <c r="AE1093">
        <v>0</v>
      </c>
      <c r="AF1093" t="s">
        <v>110</v>
      </c>
      <c r="AG1093" t="s">
        <v>110</v>
      </c>
      <c r="AH1093" t="s">
        <v>171</v>
      </c>
      <c r="AI1093" t="s">
        <v>110</v>
      </c>
      <c r="AJ1093" t="s">
        <v>110</v>
      </c>
      <c r="AK1093" t="s">
        <v>156</v>
      </c>
      <c r="AL1093" t="s">
        <v>189</v>
      </c>
      <c r="AM1093">
        <v>702</v>
      </c>
      <c r="AN1093" t="s">
        <v>114</v>
      </c>
      <c r="AO1093">
        <v>0</v>
      </c>
      <c r="AP1093">
        <v>192</v>
      </c>
      <c r="AQ1093">
        <v>894</v>
      </c>
      <c r="AR1093" t="s">
        <v>115</v>
      </c>
      <c r="AS1093" t="s">
        <v>109</v>
      </c>
      <c r="AT1093" t="s">
        <v>116</v>
      </c>
      <c r="AU1093" t="s">
        <v>117</v>
      </c>
      <c r="AV1093">
        <v>894</v>
      </c>
      <c r="AW1093">
        <v>0.17964650827066131</v>
      </c>
      <c r="AX1093" t="s">
        <v>195</v>
      </c>
      <c r="AY1093">
        <v>0</v>
      </c>
      <c r="AZ1093">
        <v>0</v>
      </c>
      <c r="BA1093">
        <v>894</v>
      </c>
      <c r="BB1093">
        <v>1</v>
      </c>
      <c r="BC1093">
        <v>0</v>
      </c>
      <c r="BD1093">
        <v>1</v>
      </c>
      <c r="BE1093">
        <v>0</v>
      </c>
      <c r="BF1093">
        <v>3</v>
      </c>
      <c r="BG1093">
        <v>1</v>
      </c>
      <c r="BH1093" t="s">
        <v>112</v>
      </c>
      <c r="BI1093">
        <v>5</v>
      </c>
      <c r="BJ1093" t="s">
        <v>119</v>
      </c>
      <c r="BK1093">
        <v>0</v>
      </c>
      <c r="BL1093" t="s">
        <v>93</v>
      </c>
      <c r="BM1093" t="s">
        <v>120</v>
      </c>
      <c r="BN1093">
        <v>1967</v>
      </c>
      <c r="BO1093" t="s">
        <v>143</v>
      </c>
      <c r="BP1093">
        <v>2</v>
      </c>
      <c r="BQ1093">
        <v>450</v>
      </c>
      <c r="BR1093" t="s">
        <v>110</v>
      </c>
      <c r="BS1093" t="s">
        <v>110</v>
      </c>
      <c r="BT1093" t="s">
        <v>116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 t="s">
        <v>93</v>
      </c>
      <c r="CB1093" t="s">
        <v>93</v>
      </c>
      <c r="CC1093" t="s">
        <v>93</v>
      </c>
      <c r="CD1093">
        <v>0</v>
      </c>
      <c r="CE1093">
        <v>5</v>
      </c>
      <c r="CF1093">
        <v>2008</v>
      </c>
      <c r="CG1093" t="s">
        <v>122</v>
      </c>
      <c r="CH1093" t="s">
        <v>123</v>
      </c>
      <c r="CI1093">
        <v>130000</v>
      </c>
      <c r="CR1093">
        <v>894</v>
      </c>
      <c r="CS1093" t="s">
        <v>124</v>
      </c>
    </row>
    <row r="1094" spans="1:97" x14ac:dyDescent="0.3">
      <c r="A1094">
        <v>1235</v>
      </c>
      <c r="B1094">
        <v>70</v>
      </c>
      <c r="C1094" t="s">
        <v>242</v>
      </c>
      <c r="D1094">
        <v>55</v>
      </c>
      <c r="E1094">
        <v>8525</v>
      </c>
      <c r="F1094" t="s">
        <v>92</v>
      </c>
      <c r="G1094" t="s">
        <v>93</v>
      </c>
      <c r="H1094" t="s">
        <v>141</v>
      </c>
      <c r="I1094" t="s">
        <v>207</v>
      </c>
      <c r="J1094" t="s">
        <v>96</v>
      </c>
      <c r="K1094" t="s">
        <v>134</v>
      </c>
      <c r="L1094" t="s">
        <v>98</v>
      </c>
      <c r="M1094" t="s">
        <v>243</v>
      </c>
      <c r="N1094" t="s">
        <v>203</v>
      </c>
      <c r="O1094" t="s">
        <v>101</v>
      </c>
      <c r="P1094" t="s">
        <v>101</v>
      </c>
      <c r="Q1094" t="s">
        <v>102</v>
      </c>
      <c r="R1094" t="s">
        <v>103</v>
      </c>
      <c r="S1094" s="3" t="str">
        <f>VLOOKUP(R1094,'House Style2'!$A$1:$E$9,5,FALSE)</f>
        <v>Above Average</v>
      </c>
      <c r="T1094">
        <v>5</v>
      </c>
      <c r="U1094">
        <v>5.3817693343414574E-2</v>
      </c>
      <c r="V1094" t="s">
        <v>225</v>
      </c>
      <c r="W1094">
        <v>6</v>
      </c>
      <c r="X1094">
        <v>1911</v>
      </c>
      <c r="Y1094">
        <v>1950</v>
      </c>
      <c r="Z1094" t="s">
        <v>105</v>
      </c>
      <c r="AA1094" t="s">
        <v>126</v>
      </c>
      <c r="AB1094" t="s">
        <v>176</v>
      </c>
      <c r="AC1094" t="s">
        <v>176</v>
      </c>
      <c r="AD1094" t="s">
        <v>129</v>
      </c>
      <c r="AE1094">
        <v>0</v>
      </c>
      <c r="AF1094" t="s">
        <v>110</v>
      </c>
      <c r="AG1094" t="s">
        <v>110</v>
      </c>
      <c r="AH1094" t="s">
        <v>111</v>
      </c>
      <c r="AI1094" t="s">
        <v>110</v>
      </c>
      <c r="AJ1094" t="s">
        <v>110</v>
      </c>
      <c r="AK1094" t="s">
        <v>130</v>
      </c>
      <c r="AL1094" t="s">
        <v>114</v>
      </c>
      <c r="AM1094">
        <v>0</v>
      </c>
      <c r="AN1094" t="s">
        <v>114</v>
      </c>
      <c r="AO1094">
        <v>0</v>
      </c>
      <c r="AP1094">
        <v>940</v>
      </c>
      <c r="AQ1094">
        <v>940</v>
      </c>
      <c r="AR1094" t="s">
        <v>115</v>
      </c>
      <c r="AS1094" t="s">
        <v>110</v>
      </c>
      <c r="AT1094" t="s">
        <v>221</v>
      </c>
      <c r="AU1094" t="s">
        <v>232</v>
      </c>
      <c r="AV1094">
        <v>1024</v>
      </c>
      <c r="AW1094">
        <v>0.54675252755132275</v>
      </c>
      <c r="AX1094" t="s">
        <v>195</v>
      </c>
      <c r="AY1094">
        <v>940</v>
      </c>
      <c r="AZ1094">
        <v>0</v>
      </c>
      <c r="BA1094">
        <v>1964</v>
      </c>
      <c r="BB1094">
        <v>0</v>
      </c>
      <c r="BC1094">
        <v>0</v>
      </c>
      <c r="BD1094">
        <v>1</v>
      </c>
      <c r="BE1094">
        <v>1</v>
      </c>
      <c r="BF1094">
        <v>4</v>
      </c>
      <c r="BG1094">
        <v>1</v>
      </c>
      <c r="BH1094" t="s">
        <v>110</v>
      </c>
      <c r="BI1094">
        <v>7</v>
      </c>
      <c r="BJ1094" t="s">
        <v>119</v>
      </c>
      <c r="BK1094">
        <v>0</v>
      </c>
      <c r="BL1094" t="s">
        <v>93</v>
      </c>
      <c r="BM1094" t="s">
        <v>93</v>
      </c>
      <c r="BN1094" t="s">
        <v>93</v>
      </c>
      <c r="BO1094" t="s">
        <v>93</v>
      </c>
      <c r="BP1094">
        <v>0</v>
      </c>
      <c r="BQ1094">
        <v>0</v>
      </c>
      <c r="BR1094" t="s">
        <v>93</v>
      </c>
      <c r="BS1094" t="s">
        <v>93</v>
      </c>
      <c r="BT1094" t="s">
        <v>221</v>
      </c>
      <c r="BU1094">
        <v>0</v>
      </c>
      <c r="BV1094">
        <v>192</v>
      </c>
      <c r="BW1094">
        <v>0</v>
      </c>
      <c r="BX1094">
        <v>0</v>
      </c>
      <c r="BY1094">
        <v>0</v>
      </c>
      <c r="BZ1094">
        <v>0</v>
      </c>
      <c r="CA1094" t="s">
        <v>93</v>
      </c>
      <c r="CB1094" t="s">
        <v>93</v>
      </c>
      <c r="CC1094" t="s">
        <v>93</v>
      </c>
      <c r="CD1094">
        <v>0</v>
      </c>
      <c r="CE1094">
        <v>11</v>
      </c>
      <c r="CF1094">
        <v>2008</v>
      </c>
      <c r="CG1094" t="s">
        <v>122</v>
      </c>
      <c r="CH1094" t="s">
        <v>132</v>
      </c>
      <c r="CI1094">
        <v>130000</v>
      </c>
      <c r="CR1094">
        <v>1024</v>
      </c>
      <c r="CS1094" t="s">
        <v>124</v>
      </c>
    </row>
    <row r="1095" spans="1:97" x14ac:dyDescent="0.3">
      <c r="A1095">
        <v>1253</v>
      </c>
      <c r="B1095">
        <v>20</v>
      </c>
      <c r="C1095" t="s">
        <v>91</v>
      </c>
      <c r="D1095">
        <v>62</v>
      </c>
      <c r="E1095">
        <v>9858</v>
      </c>
      <c r="F1095" t="s">
        <v>92</v>
      </c>
      <c r="G1095" t="s">
        <v>93</v>
      </c>
      <c r="H1095" t="s">
        <v>141</v>
      </c>
      <c r="I1095" t="s">
        <v>95</v>
      </c>
      <c r="J1095" t="s">
        <v>96</v>
      </c>
      <c r="K1095" t="s">
        <v>134</v>
      </c>
      <c r="L1095" t="s">
        <v>98</v>
      </c>
      <c r="M1095" t="s">
        <v>218</v>
      </c>
      <c r="N1095" t="s">
        <v>203</v>
      </c>
      <c r="O1095" t="s">
        <v>101</v>
      </c>
      <c r="P1095" t="s">
        <v>101</v>
      </c>
      <c r="Q1095" t="s">
        <v>102</v>
      </c>
      <c r="R1095" t="s">
        <v>136</v>
      </c>
      <c r="S1095" s="3" t="str">
        <f>VLOOKUP(R1095,'House Style2'!$A$1:$E$9,5,FALSE)</f>
        <v>Above Average</v>
      </c>
      <c r="T1095">
        <v>5</v>
      </c>
      <c r="U1095">
        <v>0.40686665715258796</v>
      </c>
      <c r="V1095" t="s">
        <v>225</v>
      </c>
      <c r="W1095">
        <v>6</v>
      </c>
      <c r="X1095">
        <v>1968</v>
      </c>
      <c r="Y1095">
        <v>1968</v>
      </c>
      <c r="Z1095" t="s">
        <v>105</v>
      </c>
      <c r="AA1095" t="s">
        <v>126</v>
      </c>
      <c r="AB1095" t="s">
        <v>107</v>
      </c>
      <c r="AC1095" t="s">
        <v>107</v>
      </c>
      <c r="AD1095" t="s">
        <v>129</v>
      </c>
      <c r="AE1095">
        <v>0</v>
      </c>
      <c r="AF1095" t="s">
        <v>110</v>
      </c>
      <c r="AG1095" t="s">
        <v>110</v>
      </c>
      <c r="AH1095" t="s">
        <v>171</v>
      </c>
      <c r="AI1095" t="s">
        <v>110</v>
      </c>
      <c r="AJ1095" t="s">
        <v>110</v>
      </c>
      <c r="AK1095" t="s">
        <v>156</v>
      </c>
      <c r="AL1095" t="s">
        <v>189</v>
      </c>
      <c r="AM1095">
        <v>510</v>
      </c>
      <c r="AN1095" t="s">
        <v>114</v>
      </c>
      <c r="AO1095">
        <v>0</v>
      </c>
      <c r="AP1095">
        <v>354</v>
      </c>
      <c r="AQ1095">
        <v>864</v>
      </c>
      <c r="AR1095" t="s">
        <v>115</v>
      </c>
      <c r="AS1095" t="s">
        <v>110</v>
      </c>
      <c r="AT1095" t="s">
        <v>116</v>
      </c>
      <c r="AU1095" t="s">
        <v>117</v>
      </c>
      <c r="AV1095">
        <v>874</v>
      </c>
      <c r="AW1095">
        <v>0.65899476369241206</v>
      </c>
      <c r="AX1095" t="s">
        <v>195</v>
      </c>
      <c r="AY1095">
        <v>0</v>
      </c>
      <c r="AZ1095">
        <v>0</v>
      </c>
      <c r="BA1095">
        <v>874</v>
      </c>
      <c r="BB1095">
        <v>1</v>
      </c>
      <c r="BC1095">
        <v>0</v>
      </c>
      <c r="BD1095">
        <v>1</v>
      </c>
      <c r="BE1095">
        <v>0</v>
      </c>
      <c r="BF1095">
        <v>3</v>
      </c>
      <c r="BG1095">
        <v>1</v>
      </c>
      <c r="BH1095" t="s">
        <v>110</v>
      </c>
      <c r="BI1095">
        <v>5</v>
      </c>
      <c r="BJ1095" t="s">
        <v>119</v>
      </c>
      <c r="BK1095">
        <v>0</v>
      </c>
      <c r="BL1095" t="s">
        <v>93</v>
      </c>
      <c r="BM1095" t="s">
        <v>120</v>
      </c>
      <c r="BN1095">
        <v>1968</v>
      </c>
      <c r="BO1095" t="s">
        <v>143</v>
      </c>
      <c r="BP1095">
        <v>1</v>
      </c>
      <c r="BQ1095">
        <v>288</v>
      </c>
      <c r="BR1095" t="s">
        <v>110</v>
      </c>
      <c r="BS1095" t="s">
        <v>110</v>
      </c>
      <c r="BT1095" t="s">
        <v>116</v>
      </c>
      <c r="BU1095">
        <v>33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 t="s">
        <v>93</v>
      </c>
      <c r="CB1095" t="s">
        <v>182</v>
      </c>
      <c r="CC1095" t="s">
        <v>215</v>
      </c>
      <c r="CD1095">
        <v>600</v>
      </c>
      <c r="CE1095">
        <v>11</v>
      </c>
      <c r="CF1095">
        <v>2009</v>
      </c>
      <c r="CG1095" t="s">
        <v>122</v>
      </c>
      <c r="CH1095" t="s">
        <v>123</v>
      </c>
      <c r="CI1095">
        <v>130000</v>
      </c>
      <c r="CR1095">
        <v>874</v>
      </c>
      <c r="CS1095" t="s">
        <v>124</v>
      </c>
    </row>
    <row r="1096" spans="1:97" x14ac:dyDescent="0.3">
      <c r="A1096">
        <v>1305</v>
      </c>
      <c r="B1096">
        <v>160</v>
      </c>
      <c r="C1096" t="s">
        <v>158</v>
      </c>
      <c r="D1096">
        <v>32</v>
      </c>
      <c r="E1096">
        <v>3363</v>
      </c>
      <c r="F1096" t="s">
        <v>92</v>
      </c>
      <c r="G1096" t="s">
        <v>93</v>
      </c>
      <c r="H1096" t="s">
        <v>141</v>
      </c>
      <c r="I1096" t="s">
        <v>95</v>
      </c>
      <c r="J1096" t="s">
        <v>96</v>
      </c>
      <c r="K1096" t="s">
        <v>134</v>
      </c>
      <c r="L1096" t="s">
        <v>98</v>
      </c>
      <c r="M1096" t="s">
        <v>202</v>
      </c>
      <c r="N1096" t="s">
        <v>203</v>
      </c>
      <c r="O1096" t="s">
        <v>101</v>
      </c>
      <c r="P1096" t="s">
        <v>101</v>
      </c>
      <c r="Q1096" t="s">
        <v>175</v>
      </c>
      <c r="R1096" t="s">
        <v>103</v>
      </c>
      <c r="S1096" s="3" t="str">
        <f>VLOOKUP(R1096,'House Style2'!$A$1:$E$9,5,FALSE)</f>
        <v>Above Average</v>
      </c>
      <c r="T1096">
        <v>7</v>
      </c>
      <c r="U1096">
        <v>0.67705703399097816</v>
      </c>
      <c r="V1096" t="s">
        <v>104</v>
      </c>
      <c r="W1096">
        <v>5</v>
      </c>
      <c r="X1096">
        <v>2004</v>
      </c>
      <c r="Y1096">
        <v>2004</v>
      </c>
      <c r="Z1096" t="s">
        <v>105</v>
      </c>
      <c r="AA1096" t="s">
        <v>126</v>
      </c>
      <c r="AB1096" t="s">
        <v>137</v>
      </c>
      <c r="AC1096" t="s">
        <v>137</v>
      </c>
      <c r="AD1096" t="s">
        <v>138</v>
      </c>
      <c r="AE1096">
        <v>117</v>
      </c>
      <c r="AF1096" t="s">
        <v>112</v>
      </c>
      <c r="AG1096" t="s">
        <v>110</v>
      </c>
      <c r="AH1096" t="s">
        <v>111</v>
      </c>
      <c r="AI1096" t="s">
        <v>112</v>
      </c>
      <c r="AJ1096" t="s">
        <v>110</v>
      </c>
      <c r="AK1096" t="s">
        <v>156</v>
      </c>
      <c r="AL1096" t="s">
        <v>114</v>
      </c>
      <c r="AM1096">
        <v>0</v>
      </c>
      <c r="AN1096" t="s">
        <v>114</v>
      </c>
      <c r="AO1096">
        <v>0</v>
      </c>
      <c r="AP1096">
        <v>976</v>
      </c>
      <c r="AQ1096">
        <v>976</v>
      </c>
      <c r="AR1096" t="s">
        <v>115</v>
      </c>
      <c r="AS1096" t="s">
        <v>109</v>
      </c>
      <c r="AT1096" t="s">
        <v>116</v>
      </c>
      <c r="AU1096" t="s">
        <v>117</v>
      </c>
      <c r="AV1096">
        <v>976</v>
      </c>
      <c r="AW1096">
        <v>0.55037097947957281</v>
      </c>
      <c r="AX1096" t="s">
        <v>195</v>
      </c>
      <c r="AY1096">
        <v>732</v>
      </c>
      <c r="AZ1096">
        <v>0</v>
      </c>
      <c r="BA1096">
        <v>1708</v>
      </c>
      <c r="BB1096">
        <v>0</v>
      </c>
      <c r="BC1096">
        <v>0</v>
      </c>
      <c r="BD1096">
        <v>2</v>
      </c>
      <c r="BE1096">
        <v>0</v>
      </c>
      <c r="BF1096">
        <v>3</v>
      </c>
      <c r="BG1096">
        <v>1</v>
      </c>
      <c r="BH1096" t="s">
        <v>112</v>
      </c>
      <c r="BI1096">
        <v>7</v>
      </c>
      <c r="BJ1096" t="s">
        <v>208</v>
      </c>
      <c r="BK1096">
        <v>0</v>
      </c>
      <c r="BL1096" t="s">
        <v>93</v>
      </c>
      <c r="BM1096" t="s">
        <v>164</v>
      </c>
      <c r="BN1096">
        <v>2004</v>
      </c>
      <c r="BO1096" t="s">
        <v>114</v>
      </c>
      <c r="BP1096">
        <v>2</v>
      </c>
      <c r="BQ1096">
        <v>380</v>
      </c>
      <c r="BR1096" t="s">
        <v>110</v>
      </c>
      <c r="BS1096" t="s">
        <v>110</v>
      </c>
      <c r="BT1096" t="s">
        <v>116</v>
      </c>
      <c r="BU1096">
        <v>0</v>
      </c>
      <c r="BV1096">
        <v>40</v>
      </c>
      <c r="BW1096">
        <v>0</v>
      </c>
      <c r="BX1096">
        <v>0</v>
      </c>
      <c r="BY1096">
        <v>0</v>
      </c>
      <c r="BZ1096">
        <v>0</v>
      </c>
      <c r="CA1096" t="s">
        <v>93</v>
      </c>
      <c r="CB1096" t="s">
        <v>93</v>
      </c>
      <c r="CC1096" t="s">
        <v>93</v>
      </c>
      <c r="CD1096">
        <v>0</v>
      </c>
      <c r="CE1096">
        <v>4</v>
      </c>
      <c r="CF1096">
        <v>2006</v>
      </c>
      <c r="CG1096" t="s">
        <v>122</v>
      </c>
      <c r="CH1096" t="s">
        <v>123</v>
      </c>
      <c r="CI1096">
        <v>130000</v>
      </c>
      <c r="CR1096">
        <v>976</v>
      </c>
      <c r="CS1096" t="s">
        <v>124</v>
      </c>
    </row>
    <row r="1097" spans="1:97" x14ac:dyDescent="0.3">
      <c r="A1097">
        <v>9</v>
      </c>
      <c r="B1097">
        <v>50</v>
      </c>
      <c r="C1097" t="s">
        <v>158</v>
      </c>
      <c r="D1097">
        <v>51</v>
      </c>
      <c r="E1097">
        <v>6120</v>
      </c>
      <c r="F1097" t="s">
        <v>92</v>
      </c>
      <c r="G1097" t="s">
        <v>93</v>
      </c>
      <c r="H1097" t="s">
        <v>141</v>
      </c>
      <c r="I1097" t="s">
        <v>95</v>
      </c>
      <c r="J1097" t="s">
        <v>96</v>
      </c>
      <c r="K1097" t="s">
        <v>134</v>
      </c>
      <c r="L1097" t="s">
        <v>98</v>
      </c>
      <c r="M1097" t="s">
        <v>159</v>
      </c>
      <c r="N1097" t="s">
        <v>100</v>
      </c>
      <c r="O1097" t="s">
        <v>160</v>
      </c>
      <c r="P1097" t="s">
        <v>101</v>
      </c>
      <c r="Q1097" t="s">
        <v>102</v>
      </c>
      <c r="R1097" t="s">
        <v>170</v>
      </c>
      <c r="S1097" s="3" t="str">
        <f>VLOOKUP(R1097,'House Style2'!$A$1:$E$9,5,FALSE)</f>
        <v>Below Average</v>
      </c>
      <c r="T1097">
        <v>7</v>
      </c>
      <c r="U1097">
        <v>0.20035511413561835</v>
      </c>
      <c r="V1097" t="s">
        <v>104</v>
      </c>
      <c r="W1097">
        <v>5</v>
      </c>
      <c r="X1097">
        <v>1931</v>
      </c>
      <c r="Y1097">
        <v>1950</v>
      </c>
      <c r="Z1097" t="s">
        <v>105</v>
      </c>
      <c r="AA1097" t="s">
        <v>126</v>
      </c>
      <c r="AB1097" t="s">
        <v>108</v>
      </c>
      <c r="AC1097" t="s">
        <v>155</v>
      </c>
      <c r="AD1097" t="s">
        <v>129</v>
      </c>
      <c r="AE1097">
        <v>0</v>
      </c>
      <c r="AF1097" t="s">
        <v>110</v>
      </c>
      <c r="AG1097" t="s">
        <v>110</v>
      </c>
      <c r="AH1097" t="s">
        <v>162</v>
      </c>
      <c r="AI1097" t="s">
        <v>110</v>
      </c>
      <c r="AJ1097" t="s">
        <v>110</v>
      </c>
      <c r="AK1097" t="s">
        <v>156</v>
      </c>
      <c r="AL1097" t="s">
        <v>114</v>
      </c>
      <c r="AM1097">
        <v>0</v>
      </c>
      <c r="AN1097" t="s">
        <v>114</v>
      </c>
      <c r="AO1097">
        <v>0</v>
      </c>
      <c r="AP1097">
        <v>952</v>
      </c>
      <c r="AQ1097">
        <v>952</v>
      </c>
      <c r="AR1097" t="s">
        <v>115</v>
      </c>
      <c r="AS1097" t="s">
        <v>112</v>
      </c>
      <c r="AT1097" t="s">
        <v>116</v>
      </c>
      <c r="AU1097" t="s">
        <v>255</v>
      </c>
      <c r="AV1097">
        <v>1022</v>
      </c>
      <c r="AW1097">
        <v>0.13966996405095711</v>
      </c>
      <c r="AX1097" t="s">
        <v>195</v>
      </c>
      <c r="AY1097">
        <v>752</v>
      </c>
      <c r="AZ1097">
        <v>0</v>
      </c>
      <c r="BA1097">
        <v>1774</v>
      </c>
      <c r="BB1097">
        <v>0</v>
      </c>
      <c r="BC1097">
        <v>0</v>
      </c>
      <c r="BD1097">
        <v>2</v>
      </c>
      <c r="BE1097">
        <v>0</v>
      </c>
      <c r="BF1097">
        <v>2</v>
      </c>
      <c r="BG1097">
        <v>2</v>
      </c>
      <c r="BH1097" t="s">
        <v>110</v>
      </c>
      <c r="BI1097">
        <v>8</v>
      </c>
      <c r="BJ1097" t="s">
        <v>226</v>
      </c>
      <c r="BK1097">
        <v>2</v>
      </c>
      <c r="BL1097" t="s">
        <v>110</v>
      </c>
      <c r="BM1097" t="s">
        <v>164</v>
      </c>
      <c r="BN1097">
        <v>1931</v>
      </c>
      <c r="BO1097" t="s">
        <v>114</v>
      </c>
      <c r="BP1097">
        <v>2</v>
      </c>
      <c r="BQ1097">
        <v>468</v>
      </c>
      <c r="BR1097" t="s">
        <v>220</v>
      </c>
      <c r="BS1097" t="s">
        <v>110</v>
      </c>
      <c r="BT1097" t="s">
        <v>116</v>
      </c>
      <c r="BU1097">
        <v>90</v>
      </c>
      <c r="BV1097">
        <v>0</v>
      </c>
      <c r="BW1097">
        <v>205</v>
      </c>
      <c r="BX1097">
        <v>0</v>
      </c>
      <c r="BY1097">
        <v>0</v>
      </c>
      <c r="BZ1097">
        <v>0</v>
      </c>
      <c r="CA1097" t="s">
        <v>93</v>
      </c>
      <c r="CB1097" t="s">
        <v>93</v>
      </c>
      <c r="CC1097" t="s">
        <v>93</v>
      </c>
      <c r="CD1097">
        <v>0</v>
      </c>
      <c r="CE1097">
        <v>4</v>
      </c>
      <c r="CF1097">
        <v>2008</v>
      </c>
      <c r="CG1097" t="s">
        <v>122</v>
      </c>
      <c r="CH1097" t="s">
        <v>132</v>
      </c>
      <c r="CI1097">
        <v>129900</v>
      </c>
      <c r="CR1097">
        <v>1022</v>
      </c>
      <c r="CS1097" t="s">
        <v>124</v>
      </c>
    </row>
    <row r="1098" spans="1:97" x14ac:dyDescent="0.3">
      <c r="A1098">
        <v>24</v>
      </c>
      <c r="B1098">
        <v>120</v>
      </c>
      <c r="C1098" t="s">
        <v>158</v>
      </c>
      <c r="D1098">
        <v>44</v>
      </c>
      <c r="E1098">
        <v>4224</v>
      </c>
      <c r="F1098" t="s">
        <v>92</v>
      </c>
      <c r="G1098" t="s">
        <v>93</v>
      </c>
      <c r="H1098" t="s">
        <v>141</v>
      </c>
      <c r="I1098" t="s">
        <v>95</v>
      </c>
      <c r="J1098" t="s">
        <v>96</v>
      </c>
      <c r="K1098" t="s">
        <v>134</v>
      </c>
      <c r="L1098" t="s">
        <v>98</v>
      </c>
      <c r="M1098" t="s">
        <v>260</v>
      </c>
      <c r="N1098" t="s">
        <v>203</v>
      </c>
      <c r="O1098" t="s">
        <v>101</v>
      </c>
      <c r="P1098" t="s">
        <v>101</v>
      </c>
      <c r="Q1098" t="s">
        <v>175</v>
      </c>
      <c r="R1098" t="s">
        <v>136</v>
      </c>
      <c r="S1098" s="3" t="str">
        <f>VLOOKUP(R1098,'House Style2'!$A$1:$E$9,5,FALSE)</f>
        <v>Above Average</v>
      </c>
      <c r="T1098">
        <v>5</v>
      </c>
      <c r="U1098">
        <v>0.28300640455844717</v>
      </c>
      <c r="V1098" t="s">
        <v>225</v>
      </c>
      <c r="W1098">
        <v>7</v>
      </c>
      <c r="X1098">
        <v>1976</v>
      </c>
      <c r="Y1098">
        <v>1976</v>
      </c>
      <c r="Z1098" t="s">
        <v>105</v>
      </c>
      <c r="AA1098" t="s">
        <v>126</v>
      </c>
      <c r="AB1098" t="s">
        <v>149</v>
      </c>
      <c r="AC1098" t="s">
        <v>150</v>
      </c>
      <c r="AD1098" t="s">
        <v>129</v>
      </c>
      <c r="AE1098">
        <v>0</v>
      </c>
      <c r="AF1098" t="s">
        <v>110</v>
      </c>
      <c r="AG1098" t="s">
        <v>110</v>
      </c>
      <c r="AH1098" t="s">
        <v>111</v>
      </c>
      <c r="AI1098" t="s">
        <v>112</v>
      </c>
      <c r="AJ1098" t="s">
        <v>110</v>
      </c>
      <c r="AK1098" t="s">
        <v>156</v>
      </c>
      <c r="AL1098" t="s">
        <v>113</v>
      </c>
      <c r="AM1098">
        <v>840</v>
      </c>
      <c r="AN1098" t="s">
        <v>114</v>
      </c>
      <c r="AO1098">
        <v>0</v>
      </c>
      <c r="AP1098">
        <v>200</v>
      </c>
      <c r="AQ1098">
        <v>1040</v>
      </c>
      <c r="AR1098" t="s">
        <v>115</v>
      </c>
      <c r="AS1098" t="s">
        <v>110</v>
      </c>
      <c r="AT1098" t="s">
        <v>116</v>
      </c>
      <c r="AU1098" t="s">
        <v>117</v>
      </c>
      <c r="AV1098">
        <v>1060</v>
      </c>
      <c r="AW1098">
        <v>0.20008989846186065</v>
      </c>
      <c r="AX1098" t="s">
        <v>195</v>
      </c>
      <c r="AY1098">
        <v>0</v>
      </c>
      <c r="AZ1098">
        <v>0</v>
      </c>
      <c r="BA1098">
        <v>1060</v>
      </c>
      <c r="BB1098">
        <v>1</v>
      </c>
      <c r="BC1098">
        <v>0</v>
      </c>
      <c r="BD1098">
        <v>1</v>
      </c>
      <c r="BE1098">
        <v>0</v>
      </c>
      <c r="BF1098">
        <v>3</v>
      </c>
      <c r="BG1098">
        <v>1</v>
      </c>
      <c r="BH1098" t="s">
        <v>110</v>
      </c>
      <c r="BI1098">
        <v>6</v>
      </c>
      <c r="BJ1098" t="s">
        <v>119</v>
      </c>
      <c r="BK1098">
        <v>1</v>
      </c>
      <c r="BL1098" t="s">
        <v>110</v>
      </c>
      <c r="BM1098" t="s">
        <v>120</v>
      </c>
      <c r="BN1098">
        <v>1976</v>
      </c>
      <c r="BO1098" t="s">
        <v>114</v>
      </c>
      <c r="BP1098">
        <v>2</v>
      </c>
      <c r="BQ1098">
        <v>572</v>
      </c>
      <c r="BR1098" t="s">
        <v>110</v>
      </c>
      <c r="BS1098" t="s">
        <v>110</v>
      </c>
      <c r="BT1098" t="s">
        <v>116</v>
      </c>
      <c r="BU1098">
        <v>100</v>
      </c>
      <c r="BV1098">
        <v>110</v>
      </c>
      <c r="BW1098">
        <v>0</v>
      </c>
      <c r="BX1098">
        <v>0</v>
      </c>
      <c r="BY1098">
        <v>0</v>
      </c>
      <c r="BZ1098">
        <v>0</v>
      </c>
      <c r="CA1098" t="s">
        <v>93</v>
      </c>
      <c r="CB1098" t="s">
        <v>93</v>
      </c>
      <c r="CC1098" t="s">
        <v>93</v>
      </c>
      <c r="CD1098">
        <v>0</v>
      </c>
      <c r="CE1098">
        <v>6</v>
      </c>
      <c r="CF1098">
        <v>2007</v>
      </c>
      <c r="CG1098" t="s">
        <v>122</v>
      </c>
      <c r="CH1098" t="s">
        <v>123</v>
      </c>
      <c r="CI1098">
        <v>129900</v>
      </c>
      <c r="CR1098">
        <v>1060</v>
      </c>
      <c r="CS1098" t="s">
        <v>124</v>
      </c>
    </row>
    <row r="1099" spans="1:97" x14ac:dyDescent="0.3">
      <c r="A1099">
        <v>513</v>
      </c>
      <c r="B1099">
        <v>20</v>
      </c>
      <c r="C1099" t="s">
        <v>91</v>
      </c>
      <c r="D1099">
        <v>70</v>
      </c>
      <c r="E1099">
        <v>9100</v>
      </c>
      <c r="F1099" t="s">
        <v>92</v>
      </c>
      <c r="G1099" t="s">
        <v>93</v>
      </c>
      <c r="H1099" t="s">
        <v>141</v>
      </c>
      <c r="I1099" t="s">
        <v>95</v>
      </c>
      <c r="J1099" t="s">
        <v>96</v>
      </c>
      <c r="K1099" t="s">
        <v>97</v>
      </c>
      <c r="L1099" t="s">
        <v>98</v>
      </c>
      <c r="M1099" t="s">
        <v>192</v>
      </c>
      <c r="N1099" t="s">
        <v>100</v>
      </c>
      <c r="O1099" t="s">
        <v>230</v>
      </c>
      <c r="P1099" t="s">
        <v>101</v>
      </c>
      <c r="Q1099" t="s">
        <v>102</v>
      </c>
      <c r="R1099" t="s">
        <v>136</v>
      </c>
      <c r="S1099" s="3" t="str">
        <f>VLOOKUP(R1099,'House Style2'!$A$1:$E$9,5,FALSE)</f>
        <v>Above Average</v>
      </c>
      <c r="T1099">
        <v>5</v>
      </c>
      <c r="U1099">
        <v>0.43853834942642511</v>
      </c>
      <c r="V1099" t="s">
        <v>225</v>
      </c>
      <c r="W1099">
        <v>5</v>
      </c>
      <c r="X1099">
        <v>1958</v>
      </c>
      <c r="Y1099">
        <v>1958</v>
      </c>
      <c r="Z1099" t="s">
        <v>105</v>
      </c>
      <c r="AA1099" t="s">
        <v>126</v>
      </c>
      <c r="AB1099" t="s">
        <v>137</v>
      </c>
      <c r="AC1099" t="s">
        <v>137</v>
      </c>
      <c r="AD1099" t="s">
        <v>129</v>
      </c>
      <c r="AE1099">
        <v>0</v>
      </c>
      <c r="AF1099" t="s">
        <v>110</v>
      </c>
      <c r="AG1099" t="s">
        <v>110</v>
      </c>
      <c r="AH1099" t="s">
        <v>171</v>
      </c>
      <c r="AI1099" t="s">
        <v>110</v>
      </c>
      <c r="AJ1099" t="s">
        <v>110</v>
      </c>
      <c r="AK1099" t="s">
        <v>156</v>
      </c>
      <c r="AL1099" t="s">
        <v>189</v>
      </c>
      <c r="AM1099">
        <v>521</v>
      </c>
      <c r="AN1099" t="s">
        <v>210</v>
      </c>
      <c r="AO1099">
        <v>174</v>
      </c>
      <c r="AP1099">
        <v>169</v>
      </c>
      <c r="AQ1099">
        <v>864</v>
      </c>
      <c r="AR1099" t="s">
        <v>115</v>
      </c>
      <c r="AS1099" t="s">
        <v>110</v>
      </c>
      <c r="AT1099" t="s">
        <v>116</v>
      </c>
      <c r="AU1099" t="s">
        <v>117</v>
      </c>
      <c r="AV1099">
        <v>864</v>
      </c>
      <c r="AW1099">
        <v>0.15395084639355316</v>
      </c>
      <c r="AX1099" t="s">
        <v>195</v>
      </c>
      <c r="AY1099">
        <v>0</v>
      </c>
      <c r="AZ1099">
        <v>0</v>
      </c>
      <c r="BA1099">
        <v>864</v>
      </c>
      <c r="BB1099">
        <v>1</v>
      </c>
      <c r="BC1099">
        <v>0</v>
      </c>
      <c r="BD1099">
        <v>1</v>
      </c>
      <c r="BE1099">
        <v>0</v>
      </c>
      <c r="BF1099">
        <v>3</v>
      </c>
      <c r="BG1099">
        <v>1</v>
      </c>
      <c r="BH1099" t="s">
        <v>110</v>
      </c>
      <c r="BI1099">
        <v>5</v>
      </c>
      <c r="BJ1099" t="s">
        <v>119</v>
      </c>
      <c r="BK1099">
        <v>0</v>
      </c>
      <c r="BL1099" t="s">
        <v>93</v>
      </c>
      <c r="BM1099" t="s">
        <v>164</v>
      </c>
      <c r="BN1099">
        <v>1964</v>
      </c>
      <c r="BO1099" t="s">
        <v>114</v>
      </c>
      <c r="BP1099">
        <v>2</v>
      </c>
      <c r="BQ1099">
        <v>624</v>
      </c>
      <c r="BR1099" t="s">
        <v>110</v>
      </c>
      <c r="BS1099" t="s">
        <v>110</v>
      </c>
      <c r="BT1099" t="s">
        <v>116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 t="s">
        <v>93</v>
      </c>
      <c r="CB1099" t="s">
        <v>93</v>
      </c>
      <c r="CC1099" t="s">
        <v>93</v>
      </c>
      <c r="CD1099">
        <v>0</v>
      </c>
      <c r="CE1099">
        <v>7</v>
      </c>
      <c r="CF1099">
        <v>2006</v>
      </c>
      <c r="CG1099" t="s">
        <v>122</v>
      </c>
      <c r="CH1099" t="s">
        <v>123</v>
      </c>
      <c r="CI1099">
        <v>129900</v>
      </c>
      <c r="CR1099">
        <v>864</v>
      </c>
      <c r="CS1099" t="s">
        <v>124</v>
      </c>
    </row>
    <row r="1100" spans="1:97" x14ac:dyDescent="0.3">
      <c r="A1100">
        <v>1113</v>
      </c>
      <c r="B1100">
        <v>20</v>
      </c>
      <c r="C1100" t="s">
        <v>91</v>
      </c>
      <c r="D1100">
        <v>73</v>
      </c>
      <c r="E1100">
        <v>7100</v>
      </c>
      <c r="F1100" t="s">
        <v>92</v>
      </c>
      <c r="G1100" t="s">
        <v>93</v>
      </c>
      <c r="H1100" t="s">
        <v>94</v>
      </c>
      <c r="I1100" t="s">
        <v>95</v>
      </c>
      <c r="J1100" t="s">
        <v>96</v>
      </c>
      <c r="K1100" t="s">
        <v>97</v>
      </c>
      <c r="L1100" t="s">
        <v>98</v>
      </c>
      <c r="M1100" t="s">
        <v>192</v>
      </c>
      <c r="N1100" t="s">
        <v>100</v>
      </c>
      <c r="O1100" t="s">
        <v>101</v>
      </c>
      <c r="P1100" t="s">
        <v>101</v>
      </c>
      <c r="Q1100" t="s">
        <v>102</v>
      </c>
      <c r="R1100" t="s">
        <v>136</v>
      </c>
      <c r="S1100" s="3" t="str">
        <f>VLOOKUP(R1100,'House Style2'!$A$1:$E$9,5,FALSE)</f>
        <v>Above Average</v>
      </c>
      <c r="T1100">
        <v>5</v>
      </c>
      <c r="U1100">
        <v>2.1344644962119852E-2</v>
      </c>
      <c r="V1100" t="s">
        <v>225</v>
      </c>
      <c r="W1100">
        <v>7</v>
      </c>
      <c r="X1100">
        <v>1957</v>
      </c>
      <c r="Y1100">
        <v>1957</v>
      </c>
      <c r="Z1100" t="s">
        <v>105</v>
      </c>
      <c r="AA1100" t="s">
        <v>126</v>
      </c>
      <c r="AB1100" t="s">
        <v>179</v>
      </c>
      <c r="AC1100" t="s">
        <v>155</v>
      </c>
      <c r="AD1100" t="s">
        <v>129</v>
      </c>
      <c r="AE1100">
        <v>0</v>
      </c>
      <c r="AF1100" t="s">
        <v>110</v>
      </c>
      <c r="AG1100" t="s">
        <v>110</v>
      </c>
      <c r="AH1100" t="s">
        <v>171</v>
      </c>
      <c r="AI1100" t="s">
        <v>110</v>
      </c>
      <c r="AJ1100" t="s">
        <v>110</v>
      </c>
      <c r="AK1100" t="s">
        <v>156</v>
      </c>
      <c r="AL1100" t="s">
        <v>113</v>
      </c>
      <c r="AM1100">
        <v>708</v>
      </c>
      <c r="AN1100" t="s">
        <v>114</v>
      </c>
      <c r="AO1100">
        <v>0</v>
      </c>
      <c r="AP1100">
        <v>108</v>
      </c>
      <c r="AQ1100">
        <v>816</v>
      </c>
      <c r="AR1100" t="s">
        <v>115</v>
      </c>
      <c r="AS1100" t="s">
        <v>110</v>
      </c>
      <c r="AT1100" t="s">
        <v>116</v>
      </c>
      <c r="AU1100" t="s">
        <v>232</v>
      </c>
      <c r="AV1100">
        <v>816</v>
      </c>
      <c r="AW1100">
        <v>1.7235543738462145E-2</v>
      </c>
      <c r="AX1100" t="s">
        <v>195</v>
      </c>
      <c r="AY1100">
        <v>0</v>
      </c>
      <c r="AZ1100">
        <v>0</v>
      </c>
      <c r="BA1100">
        <v>816</v>
      </c>
      <c r="BB1100">
        <v>1</v>
      </c>
      <c r="BC1100">
        <v>0</v>
      </c>
      <c r="BD1100">
        <v>1</v>
      </c>
      <c r="BE1100">
        <v>0</v>
      </c>
      <c r="BF1100">
        <v>2</v>
      </c>
      <c r="BG1100">
        <v>1</v>
      </c>
      <c r="BH1100" t="s">
        <v>110</v>
      </c>
      <c r="BI1100">
        <v>5</v>
      </c>
      <c r="BJ1100" t="s">
        <v>119</v>
      </c>
      <c r="BK1100">
        <v>0</v>
      </c>
      <c r="BL1100" t="s">
        <v>93</v>
      </c>
      <c r="BM1100" t="s">
        <v>164</v>
      </c>
      <c r="BN1100">
        <v>1957</v>
      </c>
      <c r="BO1100" t="s">
        <v>114</v>
      </c>
      <c r="BP1100">
        <v>1</v>
      </c>
      <c r="BQ1100">
        <v>308</v>
      </c>
      <c r="BR1100" t="s">
        <v>110</v>
      </c>
      <c r="BS1100" t="s">
        <v>110</v>
      </c>
      <c r="BT1100" t="s">
        <v>116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 t="s">
        <v>93</v>
      </c>
      <c r="CB1100" t="s">
        <v>93</v>
      </c>
      <c r="CC1100" t="s">
        <v>93</v>
      </c>
      <c r="CD1100">
        <v>0</v>
      </c>
      <c r="CE1100">
        <v>7</v>
      </c>
      <c r="CF1100">
        <v>2006</v>
      </c>
      <c r="CG1100" t="s">
        <v>122</v>
      </c>
      <c r="CH1100" t="s">
        <v>123</v>
      </c>
      <c r="CI1100">
        <v>129900</v>
      </c>
      <c r="CR1100">
        <v>816</v>
      </c>
      <c r="CS1100" t="s">
        <v>124</v>
      </c>
    </row>
    <row r="1101" spans="1:97" x14ac:dyDescent="0.3">
      <c r="A1101">
        <v>11</v>
      </c>
      <c r="B1101">
        <v>20</v>
      </c>
      <c r="C1101" t="s">
        <v>91</v>
      </c>
      <c r="D1101">
        <v>70</v>
      </c>
      <c r="E1101">
        <v>11200</v>
      </c>
      <c r="F1101" t="s">
        <v>92</v>
      </c>
      <c r="G1101" t="s">
        <v>93</v>
      </c>
      <c r="H1101" t="s">
        <v>141</v>
      </c>
      <c r="I1101" t="s">
        <v>95</v>
      </c>
      <c r="J1101" t="s">
        <v>96</v>
      </c>
      <c r="K1101" t="s">
        <v>134</v>
      </c>
      <c r="L1101" t="s">
        <v>98</v>
      </c>
      <c r="M1101" t="s">
        <v>246</v>
      </c>
      <c r="N1101" t="s">
        <v>203</v>
      </c>
      <c r="O1101" t="s">
        <v>101</v>
      </c>
      <c r="P1101" t="s">
        <v>101</v>
      </c>
      <c r="Q1101" t="s">
        <v>102</v>
      </c>
      <c r="R1101" t="s">
        <v>136</v>
      </c>
      <c r="S1101" s="3" t="str">
        <f>VLOOKUP(R1101,'House Style2'!$A$1:$E$9,5,FALSE)</f>
        <v>Above Average</v>
      </c>
      <c r="T1101">
        <v>5</v>
      </c>
      <c r="U1101">
        <v>0.12661747608122165</v>
      </c>
      <c r="V1101" t="s">
        <v>225</v>
      </c>
      <c r="W1101">
        <v>5</v>
      </c>
      <c r="X1101">
        <v>1965</v>
      </c>
      <c r="Y1101">
        <v>1965</v>
      </c>
      <c r="Z1101" t="s">
        <v>125</v>
      </c>
      <c r="AA1101" t="s">
        <v>126</v>
      </c>
      <c r="AB1101" t="s">
        <v>107</v>
      </c>
      <c r="AC1101" t="s">
        <v>107</v>
      </c>
      <c r="AD1101" t="s">
        <v>129</v>
      </c>
      <c r="AE1101">
        <v>0</v>
      </c>
      <c r="AF1101" t="s">
        <v>110</v>
      </c>
      <c r="AG1101" t="s">
        <v>110</v>
      </c>
      <c r="AH1101" t="s">
        <v>171</v>
      </c>
      <c r="AI1101" t="s">
        <v>110</v>
      </c>
      <c r="AJ1101" t="s">
        <v>110</v>
      </c>
      <c r="AK1101" t="s">
        <v>156</v>
      </c>
      <c r="AL1101" t="s">
        <v>172</v>
      </c>
      <c r="AM1101">
        <v>906</v>
      </c>
      <c r="AN1101" t="s">
        <v>114</v>
      </c>
      <c r="AO1101">
        <v>0</v>
      </c>
      <c r="AP1101">
        <v>134</v>
      </c>
      <c r="AQ1101">
        <v>1040</v>
      </c>
      <c r="AR1101" t="s">
        <v>115</v>
      </c>
      <c r="AS1101" t="s">
        <v>109</v>
      </c>
      <c r="AT1101" t="s">
        <v>116</v>
      </c>
      <c r="AU1101" t="s">
        <v>117</v>
      </c>
      <c r="AV1101">
        <v>1040</v>
      </c>
      <c r="AW1101">
        <v>0.55258651341963017</v>
      </c>
      <c r="AX1101" t="s">
        <v>195</v>
      </c>
      <c r="AY1101">
        <v>0</v>
      </c>
      <c r="AZ1101">
        <v>0</v>
      </c>
      <c r="BA1101">
        <v>1040</v>
      </c>
      <c r="BB1101">
        <v>1</v>
      </c>
      <c r="BC1101">
        <v>0</v>
      </c>
      <c r="BD1101">
        <v>1</v>
      </c>
      <c r="BE1101">
        <v>0</v>
      </c>
      <c r="BF1101">
        <v>3</v>
      </c>
      <c r="BG1101">
        <v>1</v>
      </c>
      <c r="BH1101" t="s">
        <v>110</v>
      </c>
      <c r="BI1101">
        <v>5</v>
      </c>
      <c r="BJ1101" t="s">
        <v>119</v>
      </c>
      <c r="BK1101">
        <v>0</v>
      </c>
      <c r="BL1101" t="s">
        <v>93</v>
      </c>
      <c r="BM1101" t="s">
        <v>164</v>
      </c>
      <c r="BN1101">
        <v>1965</v>
      </c>
      <c r="BO1101" t="s">
        <v>114</v>
      </c>
      <c r="BP1101">
        <v>1</v>
      </c>
      <c r="BQ1101">
        <v>384</v>
      </c>
      <c r="BR1101" t="s">
        <v>110</v>
      </c>
      <c r="BS1101" t="s">
        <v>110</v>
      </c>
      <c r="BT1101" t="s">
        <v>116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 t="s">
        <v>93</v>
      </c>
      <c r="CB1101" t="s">
        <v>93</v>
      </c>
      <c r="CC1101" t="s">
        <v>93</v>
      </c>
      <c r="CD1101">
        <v>0</v>
      </c>
      <c r="CE1101">
        <v>2</v>
      </c>
      <c r="CF1101">
        <v>2008</v>
      </c>
      <c r="CG1101" t="s">
        <v>122</v>
      </c>
      <c r="CH1101" t="s">
        <v>123</v>
      </c>
      <c r="CI1101">
        <v>129500</v>
      </c>
      <c r="CR1101">
        <v>1040</v>
      </c>
      <c r="CS1101" t="s">
        <v>124</v>
      </c>
    </row>
    <row r="1102" spans="1:97" x14ac:dyDescent="0.3">
      <c r="A1102">
        <v>72</v>
      </c>
      <c r="B1102">
        <v>20</v>
      </c>
      <c r="C1102" t="s">
        <v>91</v>
      </c>
      <c r="D1102">
        <v>69</v>
      </c>
      <c r="E1102">
        <v>7599</v>
      </c>
      <c r="F1102" t="s">
        <v>92</v>
      </c>
      <c r="G1102" t="s">
        <v>93</v>
      </c>
      <c r="H1102" t="s">
        <v>141</v>
      </c>
      <c r="I1102" t="s">
        <v>95</v>
      </c>
      <c r="J1102" t="s">
        <v>96</v>
      </c>
      <c r="K1102" t="s">
        <v>97</v>
      </c>
      <c r="L1102" t="s">
        <v>98</v>
      </c>
      <c r="M1102" t="s">
        <v>218</v>
      </c>
      <c r="N1102" t="s">
        <v>203</v>
      </c>
      <c r="O1102" t="s">
        <v>101</v>
      </c>
      <c r="P1102" t="s">
        <v>101</v>
      </c>
      <c r="Q1102" t="s">
        <v>102</v>
      </c>
      <c r="R1102" t="s">
        <v>136</v>
      </c>
      <c r="S1102" s="3" t="str">
        <f>VLOOKUP(R1102,'House Style2'!$A$1:$E$9,5,FALSE)</f>
        <v>Above Average</v>
      </c>
      <c r="T1102">
        <v>4</v>
      </c>
      <c r="U1102">
        <v>0.28121242641557842</v>
      </c>
      <c r="V1102" t="s">
        <v>225</v>
      </c>
      <c r="W1102">
        <v>6</v>
      </c>
      <c r="X1102">
        <v>1982</v>
      </c>
      <c r="Y1102">
        <v>2006</v>
      </c>
      <c r="Z1102" t="s">
        <v>105</v>
      </c>
      <c r="AA1102" t="s">
        <v>126</v>
      </c>
      <c r="AB1102" t="s">
        <v>107</v>
      </c>
      <c r="AC1102" t="s">
        <v>194</v>
      </c>
      <c r="AD1102" t="s">
        <v>129</v>
      </c>
      <c r="AE1102">
        <v>0</v>
      </c>
      <c r="AF1102" t="s">
        <v>110</v>
      </c>
      <c r="AG1102" t="s">
        <v>110</v>
      </c>
      <c r="AH1102" t="s">
        <v>171</v>
      </c>
      <c r="AI1102" t="s">
        <v>110</v>
      </c>
      <c r="AJ1102" t="s">
        <v>110</v>
      </c>
      <c r="AK1102" t="s">
        <v>156</v>
      </c>
      <c r="AL1102" t="s">
        <v>151</v>
      </c>
      <c r="AM1102">
        <v>565</v>
      </c>
      <c r="AN1102" t="s">
        <v>114</v>
      </c>
      <c r="AO1102">
        <v>0</v>
      </c>
      <c r="AP1102">
        <v>280</v>
      </c>
      <c r="AQ1102">
        <v>845</v>
      </c>
      <c r="AR1102" t="s">
        <v>115</v>
      </c>
      <c r="AS1102" t="s">
        <v>110</v>
      </c>
      <c r="AT1102" t="s">
        <v>116</v>
      </c>
      <c r="AU1102" t="s">
        <v>117</v>
      </c>
      <c r="AV1102">
        <v>845</v>
      </c>
      <c r="AW1102">
        <v>0.33036389333604799</v>
      </c>
      <c r="AX1102" t="s">
        <v>195</v>
      </c>
      <c r="AY1102">
        <v>0</v>
      </c>
      <c r="AZ1102">
        <v>0</v>
      </c>
      <c r="BA1102">
        <v>845</v>
      </c>
      <c r="BB1102">
        <v>1</v>
      </c>
      <c r="BC1102">
        <v>0</v>
      </c>
      <c r="BD1102">
        <v>1</v>
      </c>
      <c r="BE1102">
        <v>0</v>
      </c>
      <c r="BF1102">
        <v>2</v>
      </c>
      <c r="BG1102">
        <v>1</v>
      </c>
      <c r="BH1102" t="s">
        <v>110</v>
      </c>
      <c r="BI1102">
        <v>4</v>
      </c>
      <c r="BJ1102" t="s">
        <v>119</v>
      </c>
      <c r="BK1102">
        <v>0</v>
      </c>
      <c r="BL1102" t="s">
        <v>93</v>
      </c>
      <c r="BM1102" t="s">
        <v>164</v>
      </c>
      <c r="BN1102">
        <v>1987</v>
      </c>
      <c r="BO1102" t="s">
        <v>114</v>
      </c>
      <c r="BP1102">
        <v>2</v>
      </c>
      <c r="BQ1102">
        <v>360</v>
      </c>
      <c r="BR1102" t="s">
        <v>110</v>
      </c>
      <c r="BS1102" t="s">
        <v>110</v>
      </c>
      <c r="BT1102" t="s">
        <v>116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 t="s">
        <v>93</v>
      </c>
      <c r="CB1102" t="s">
        <v>93</v>
      </c>
      <c r="CC1102" t="s">
        <v>93</v>
      </c>
      <c r="CD1102">
        <v>0</v>
      </c>
      <c r="CE1102">
        <v>6</v>
      </c>
      <c r="CF1102">
        <v>2007</v>
      </c>
      <c r="CG1102" t="s">
        <v>122</v>
      </c>
      <c r="CH1102" t="s">
        <v>123</v>
      </c>
      <c r="CI1102">
        <v>129500</v>
      </c>
      <c r="CR1102">
        <v>845</v>
      </c>
      <c r="CS1102" t="s">
        <v>124</v>
      </c>
    </row>
    <row r="1103" spans="1:97" x14ac:dyDescent="0.3">
      <c r="A1103">
        <v>548</v>
      </c>
      <c r="B1103">
        <v>85</v>
      </c>
      <c r="C1103" t="s">
        <v>91</v>
      </c>
      <c r="D1103">
        <v>54</v>
      </c>
      <c r="E1103">
        <v>7244</v>
      </c>
      <c r="F1103" t="s">
        <v>92</v>
      </c>
      <c r="G1103" t="s">
        <v>93</v>
      </c>
      <c r="H1103" t="s">
        <v>141</v>
      </c>
      <c r="I1103" t="s">
        <v>95</v>
      </c>
      <c r="J1103" t="s">
        <v>96</v>
      </c>
      <c r="K1103" t="s">
        <v>134</v>
      </c>
      <c r="L1103" t="s">
        <v>98</v>
      </c>
      <c r="M1103" t="s">
        <v>218</v>
      </c>
      <c r="N1103" t="s">
        <v>203</v>
      </c>
      <c r="O1103" t="s">
        <v>101</v>
      </c>
      <c r="P1103" t="s">
        <v>101</v>
      </c>
      <c r="Q1103" t="s">
        <v>102</v>
      </c>
      <c r="R1103" t="s">
        <v>241</v>
      </c>
      <c r="S1103" s="3" t="str">
        <f>VLOOKUP(R1103,'House Style2'!$A$1:$E$9,5,FALSE)</f>
        <v>Below Average</v>
      </c>
      <c r="T1103">
        <v>5</v>
      </c>
      <c r="U1103">
        <v>0.95734021166931238</v>
      </c>
      <c r="V1103" t="s">
        <v>225</v>
      </c>
      <c r="W1103">
        <v>7</v>
      </c>
      <c r="X1103">
        <v>1970</v>
      </c>
      <c r="Y1103">
        <v>1970</v>
      </c>
      <c r="Z1103" t="s">
        <v>105</v>
      </c>
      <c r="AA1103" t="s">
        <v>126</v>
      </c>
      <c r="AB1103" t="s">
        <v>137</v>
      </c>
      <c r="AC1103" t="s">
        <v>137</v>
      </c>
      <c r="AD1103" t="s">
        <v>129</v>
      </c>
      <c r="AE1103">
        <v>0</v>
      </c>
      <c r="AF1103" t="s">
        <v>110</v>
      </c>
      <c r="AG1103" t="s">
        <v>112</v>
      </c>
      <c r="AH1103" t="s">
        <v>171</v>
      </c>
      <c r="AI1103" t="s">
        <v>112</v>
      </c>
      <c r="AJ1103" t="s">
        <v>110</v>
      </c>
      <c r="AK1103" t="s">
        <v>130</v>
      </c>
      <c r="AL1103" t="s">
        <v>151</v>
      </c>
      <c r="AM1103">
        <v>619</v>
      </c>
      <c r="AN1103" t="s">
        <v>114</v>
      </c>
      <c r="AO1103">
        <v>0</v>
      </c>
      <c r="AP1103">
        <v>149</v>
      </c>
      <c r="AQ1103">
        <v>768</v>
      </c>
      <c r="AR1103" t="s">
        <v>115</v>
      </c>
      <c r="AS1103" t="s">
        <v>109</v>
      </c>
      <c r="AT1103" t="s">
        <v>116</v>
      </c>
      <c r="AU1103" t="s">
        <v>117</v>
      </c>
      <c r="AV1103">
        <v>768</v>
      </c>
      <c r="AW1103">
        <v>0.37052859095744806</v>
      </c>
      <c r="AX1103" t="s">
        <v>195</v>
      </c>
      <c r="AY1103">
        <v>0</v>
      </c>
      <c r="AZ1103">
        <v>0</v>
      </c>
      <c r="BA1103">
        <v>768</v>
      </c>
      <c r="BB1103">
        <v>1</v>
      </c>
      <c r="BC1103">
        <v>0</v>
      </c>
      <c r="BD1103">
        <v>1</v>
      </c>
      <c r="BE1103">
        <v>0</v>
      </c>
      <c r="BF1103">
        <v>2</v>
      </c>
      <c r="BG1103">
        <v>1</v>
      </c>
      <c r="BH1103" t="s">
        <v>110</v>
      </c>
      <c r="BI1103">
        <v>5</v>
      </c>
      <c r="BJ1103" t="s">
        <v>119</v>
      </c>
      <c r="BK1103">
        <v>0</v>
      </c>
      <c r="BL1103" t="s">
        <v>93</v>
      </c>
      <c r="BM1103" t="s">
        <v>164</v>
      </c>
      <c r="BN1103">
        <v>1987</v>
      </c>
      <c r="BO1103" t="s">
        <v>114</v>
      </c>
      <c r="BP1103">
        <v>2</v>
      </c>
      <c r="BQ1103">
        <v>624</v>
      </c>
      <c r="BR1103" t="s">
        <v>110</v>
      </c>
      <c r="BS1103" t="s">
        <v>110</v>
      </c>
      <c r="BT1103" t="s">
        <v>116</v>
      </c>
      <c r="BU1103">
        <v>104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 t="s">
        <v>93</v>
      </c>
      <c r="CB1103" t="s">
        <v>93</v>
      </c>
      <c r="CC1103" t="s">
        <v>93</v>
      </c>
      <c r="CD1103">
        <v>0</v>
      </c>
      <c r="CE1103">
        <v>4</v>
      </c>
      <c r="CF1103">
        <v>2007</v>
      </c>
      <c r="CG1103" t="s">
        <v>122</v>
      </c>
      <c r="CH1103" t="s">
        <v>123</v>
      </c>
      <c r="CI1103">
        <v>129500</v>
      </c>
      <c r="CR1103">
        <v>768</v>
      </c>
      <c r="CS1103" t="s">
        <v>124</v>
      </c>
    </row>
    <row r="1104" spans="1:97" x14ac:dyDescent="0.3">
      <c r="A1104">
        <v>1249</v>
      </c>
      <c r="B1104">
        <v>75</v>
      </c>
      <c r="C1104" t="s">
        <v>158</v>
      </c>
      <c r="D1104">
        <v>60</v>
      </c>
      <c r="E1104">
        <v>9600</v>
      </c>
      <c r="F1104" t="s">
        <v>92</v>
      </c>
      <c r="G1104" t="s">
        <v>227</v>
      </c>
      <c r="H1104" t="s">
        <v>141</v>
      </c>
      <c r="I1104" t="s">
        <v>95</v>
      </c>
      <c r="J1104" t="s">
        <v>96</v>
      </c>
      <c r="K1104" t="s">
        <v>134</v>
      </c>
      <c r="L1104" t="s">
        <v>98</v>
      </c>
      <c r="M1104" t="s">
        <v>159</v>
      </c>
      <c r="N1104" t="s">
        <v>100</v>
      </c>
      <c r="O1104" t="s">
        <v>101</v>
      </c>
      <c r="P1104" t="s">
        <v>101</v>
      </c>
      <c r="Q1104" t="s">
        <v>102</v>
      </c>
      <c r="R1104" t="s">
        <v>199</v>
      </c>
      <c r="S1104" s="3" t="str">
        <f>VLOOKUP(R1104,'House Style2'!$A$1:$E$9,5,FALSE)</f>
        <v>Below Average</v>
      </c>
      <c r="T1104">
        <v>6</v>
      </c>
      <c r="U1104">
        <v>0.10697001770337744</v>
      </c>
      <c r="V1104" t="s">
        <v>104</v>
      </c>
      <c r="W1104">
        <v>5</v>
      </c>
      <c r="X1104">
        <v>1917</v>
      </c>
      <c r="Y1104">
        <v>1950</v>
      </c>
      <c r="Z1104" t="s">
        <v>105</v>
      </c>
      <c r="AA1104" t="s">
        <v>126</v>
      </c>
      <c r="AB1104" t="s">
        <v>236</v>
      </c>
      <c r="AC1104" t="s">
        <v>236</v>
      </c>
      <c r="AD1104" t="s">
        <v>129</v>
      </c>
      <c r="AE1104">
        <v>0</v>
      </c>
      <c r="AF1104" t="s">
        <v>110</v>
      </c>
      <c r="AG1104" t="s">
        <v>110</v>
      </c>
      <c r="AH1104" t="s">
        <v>162</v>
      </c>
      <c r="AI1104" t="s">
        <v>112</v>
      </c>
      <c r="AJ1104" t="s">
        <v>110</v>
      </c>
      <c r="AK1104" t="s">
        <v>156</v>
      </c>
      <c r="AL1104" t="s">
        <v>172</v>
      </c>
      <c r="AM1104">
        <v>319</v>
      </c>
      <c r="AN1104" t="s">
        <v>114</v>
      </c>
      <c r="AO1104">
        <v>0</v>
      </c>
      <c r="AP1104">
        <v>416</v>
      </c>
      <c r="AQ1104">
        <v>735</v>
      </c>
      <c r="AR1104" t="s">
        <v>269</v>
      </c>
      <c r="AS1104" t="s">
        <v>220</v>
      </c>
      <c r="AT1104" t="s">
        <v>221</v>
      </c>
      <c r="AU1104" t="s">
        <v>117</v>
      </c>
      <c r="AV1104">
        <v>1134</v>
      </c>
      <c r="AW1104">
        <v>0.31310709781642732</v>
      </c>
      <c r="AX1104" t="s">
        <v>118</v>
      </c>
      <c r="AY1104">
        <v>924</v>
      </c>
      <c r="AZ1104">
        <v>0</v>
      </c>
      <c r="BA1104">
        <v>2058</v>
      </c>
      <c r="BB1104">
        <v>0</v>
      </c>
      <c r="BC1104">
        <v>0</v>
      </c>
      <c r="BD1104">
        <v>1</v>
      </c>
      <c r="BE1104">
        <v>1</v>
      </c>
      <c r="BF1104">
        <v>3</v>
      </c>
      <c r="BG1104">
        <v>1</v>
      </c>
      <c r="BH1104" t="s">
        <v>110</v>
      </c>
      <c r="BI1104">
        <v>8</v>
      </c>
      <c r="BJ1104" t="s">
        <v>119</v>
      </c>
      <c r="BK1104">
        <v>1</v>
      </c>
      <c r="BL1104" t="s">
        <v>112</v>
      </c>
      <c r="BM1104" t="s">
        <v>164</v>
      </c>
      <c r="BN1104">
        <v>1950</v>
      </c>
      <c r="BO1104" t="s">
        <v>114</v>
      </c>
      <c r="BP1104">
        <v>2</v>
      </c>
      <c r="BQ1104">
        <v>396</v>
      </c>
      <c r="BR1104" t="s">
        <v>220</v>
      </c>
      <c r="BS1104" t="s">
        <v>220</v>
      </c>
      <c r="BT1104" t="s">
        <v>238</v>
      </c>
      <c r="BU1104">
        <v>0</v>
      </c>
      <c r="BV1104">
        <v>0</v>
      </c>
      <c r="BW1104">
        <v>259</v>
      </c>
      <c r="BX1104">
        <v>0</v>
      </c>
      <c r="BY1104">
        <v>0</v>
      </c>
      <c r="BZ1104">
        <v>0</v>
      </c>
      <c r="CA1104" t="s">
        <v>93</v>
      </c>
      <c r="CB1104" t="s">
        <v>93</v>
      </c>
      <c r="CC1104" t="s">
        <v>93</v>
      </c>
      <c r="CD1104">
        <v>0</v>
      </c>
      <c r="CE1104">
        <v>4</v>
      </c>
      <c r="CF1104">
        <v>2008</v>
      </c>
      <c r="CG1104" t="s">
        <v>122</v>
      </c>
      <c r="CH1104" t="s">
        <v>123</v>
      </c>
      <c r="CI1104">
        <v>129500</v>
      </c>
      <c r="CR1104">
        <v>1134</v>
      </c>
      <c r="CS1104" t="s">
        <v>124</v>
      </c>
    </row>
    <row r="1105" spans="1:97" x14ac:dyDescent="0.3">
      <c r="A1105">
        <v>396</v>
      </c>
      <c r="B1105">
        <v>20</v>
      </c>
      <c r="C1105" t="s">
        <v>91</v>
      </c>
      <c r="D1105">
        <v>68</v>
      </c>
      <c r="E1105">
        <v>9571</v>
      </c>
      <c r="F1105" t="s">
        <v>92</v>
      </c>
      <c r="G1105" t="s">
        <v>93</v>
      </c>
      <c r="H1105" t="s">
        <v>141</v>
      </c>
      <c r="I1105" t="s">
        <v>95</v>
      </c>
      <c r="J1105" t="s">
        <v>96</v>
      </c>
      <c r="K1105" t="s">
        <v>134</v>
      </c>
      <c r="L1105" t="s">
        <v>98</v>
      </c>
      <c r="M1105" t="s">
        <v>202</v>
      </c>
      <c r="N1105" t="s">
        <v>203</v>
      </c>
      <c r="O1105" t="s">
        <v>101</v>
      </c>
      <c r="P1105" t="s">
        <v>101</v>
      </c>
      <c r="Q1105" t="s">
        <v>102</v>
      </c>
      <c r="R1105" t="s">
        <v>136</v>
      </c>
      <c r="S1105" s="3" t="str">
        <f>VLOOKUP(R1105,'House Style2'!$A$1:$E$9,5,FALSE)</f>
        <v>Above Average</v>
      </c>
      <c r="T1105">
        <v>5</v>
      </c>
      <c r="U1105">
        <v>0.48342246081031459</v>
      </c>
      <c r="V1105" t="s">
        <v>225</v>
      </c>
      <c r="W1105">
        <v>6</v>
      </c>
      <c r="X1105">
        <v>1956</v>
      </c>
      <c r="Y1105">
        <v>1956</v>
      </c>
      <c r="Z1105" t="s">
        <v>105</v>
      </c>
      <c r="AA1105" t="s">
        <v>126</v>
      </c>
      <c r="AB1105" t="s">
        <v>127</v>
      </c>
      <c r="AC1105" t="s">
        <v>127</v>
      </c>
      <c r="AD1105" t="s">
        <v>129</v>
      </c>
      <c r="AE1105">
        <v>0</v>
      </c>
      <c r="AF1105" t="s">
        <v>110</v>
      </c>
      <c r="AG1105" t="s">
        <v>110</v>
      </c>
      <c r="AH1105" t="s">
        <v>171</v>
      </c>
      <c r="AI1105" t="s">
        <v>110</v>
      </c>
      <c r="AJ1105" t="s">
        <v>110</v>
      </c>
      <c r="AK1105" t="s">
        <v>130</v>
      </c>
      <c r="AL1105" t="s">
        <v>189</v>
      </c>
      <c r="AM1105">
        <v>739</v>
      </c>
      <c r="AN1105" t="s">
        <v>114</v>
      </c>
      <c r="AO1105">
        <v>0</v>
      </c>
      <c r="AP1105">
        <v>405</v>
      </c>
      <c r="AQ1105">
        <v>1144</v>
      </c>
      <c r="AR1105" t="s">
        <v>115</v>
      </c>
      <c r="AS1105" t="s">
        <v>110</v>
      </c>
      <c r="AT1105" t="s">
        <v>116</v>
      </c>
      <c r="AU1105" t="s">
        <v>117</v>
      </c>
      <c r="AV1105">
        <v>1144</v>
      </c>
      <c r="AW1105">
        <v>0.93359224829791065</v>
      </c>
      <c r="AX1105" t="s">
        <v>118</v>
      </c>
      <c r="AY1105">
        <v>0</v>
      </c>
      <c r="AZ1105">
        <v>0</v>
      </c>
      <c r="BA1105">
        <v>1144</v>
      </c>
      <c r="BB1105">
        <v>1</v>
      </c>
      <c r="BC1105">
        <v>0</v>
      </c>
      <c r="BD1105">
        <v>1</v>
      </c>
      <c r="BE1105">
        <v>0</v>
      </c>
      <c r="BF1105">
        <v>3</v>
      </c>
      <c r="BG1105">
        <v>1</v>
      </c>
      <c r="BH1105" t="s">
        <v>110</v>
      </c>
      <c r="BI1105">
        <v>6</v>
      </c>
      <c r="BJ1105" t="s">
        <v>119</v>
      </c>
      <c r="BK1105">
        <v>0</v>
      </c>
      <c r="BL1105" t="s">
        <v>93</v>
      </c>
      <c r="BM1105" t="s">
        <v>120</v>
      </c>
      <c r="BN1105">
        <v>1956</v>
      </c>
      <c r="BO1105" t="s">
        <v>114</v>
      </c>
      <c r="BP1105">
        <v>1</v>
      </c>
      <c r="BQ1105">
        <v>596</v>
      </c>
      <c r="BR1105" t="s">
        <v>110</v>
      </c>
      <c r="BS1105" t="s">
        <v>110</v>
      </c>
      <c r="BT1105" t="s">
        <v>116</v>
      </c>
      <c r="BU1105">
        <v>44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 t="s">
        <v>93</v>
      </c>
      <c r="CB1105" t="s">
        <v>93</v>
      </c>
      <c r="CC1105" t="s">
        <v>93</v>
      </c>
      <c r="CD1105">
        <v>0</v>
      </c>
      <c r="CE1105">
        <v>6</v>
      </c>
      <c r="CF1105">
        <v>2010</v>
      </c>
      <c r="CG1105" t="s">
        <v>122</v>
      </c>
      <c r="CH1105" t="s">
        <v>123</v>
      </c>
      <c r="CI1105">
        <v>129000</v>
      </c>
      <c r="CR1105">
        <v>1144</v>
      </c>
      <c r="CS1105" t="s">
        <v>124</v>
      </c>
    </row>
    <row r="1106" spans="1:97" x14ac:dyDescent="0.3">
      <c r="A1106">
        <v>667</v>
      </c>
      <c r="B1106">
        <v>60</v>
      </c>
      <c r="C1106" t="s">
        <v>91</v>
      </c>
      <c r="D1106" t="s">
        <v>93</v>
      </c>
      <c r="E1106">
        <v>18450</v>
      </c>
      <c r="F1106" t="s">
        <v>92</v>
      </c>
      <c r="G1106" t="s">
        <v>93</v>
      </c>
      <c r="H1106" t="s">
        <v>94</v>
      </c>
      <c r="I1106" t="s">
        <v>95</v>
      </c>
      <c r="J1106" t="s">
        <v>96</v>
      </c>
      <c r="K1106" t="s">
        <v>134</v>
      </c>
      <c r="L1106" t="s">
        <v>98</v>
      </c>
      <c r="M1106" t="s">
        <v>192</v>
      </c>
      <c r="N1106" t="s">
        <v>100</v>
      </c>
      <c r="O1106" t="s">
        <v>101</v>
      </c>
      <c r="P1106" t="s">
        <v>101</v>
      </c>
      <c r="Q1106" t="s">
        <v>102</v>
      </c>
      <c r="R1106" t="s">
        <v>103</v>
      </c>
      <c r="S1106" s="3" t="str">
        <f>VLOOKUP(R1106,'House Style2'!$A$1:$E$9,5,FALSE)</f>
        <v>Above Average</v>
      </c>
      <c r="T1106">
        <v>6</v>
      </c>
      <c r="U1106">
        <v>0.38568638288735646</v>
      </c>
      <c r="V1106" t="s">
        <v>104</v>
      </c>
      <c r="W1106">
        <v>5</v>
      </c>
      <c r="X1106">
        <v>1965</v>
      </c>
      <c r="Y1106">
        <v>1979</v>
      </c>
      <c r="Z1106" t="s">
        <v>216</v>
      </c>
      <c r="AA1106" t="s">
        <v>217</v>
      </c>
      <c r="AB1106" t="s">
        <v>194</v>
      </c>
      <c r="AC1106" t="s">
        <v>194</v>
      </c>
      <c r="AD1106" t="s">
        <v>214</v>
      </c>
      <c r="AE1106">
        <v>113</v>
      </c>
      <c r="AF1106" t="s">
        <v>110</v>
      </c>
      <c r="AG1106" t="s">
        <v>112</v>
      </c>
      <c r="AH1106" t="s">
        <v>171</v>
      </c>
      <c r="AI1106" t="s">
        <v>112</v>
      </c>
      <c r="AJ1106" t="s">
        <v>110</v>
      </c>
      <c r="AK1106" t="s">
        <v>156</v>
      </c>
      <c r="AL1106" t="s">
        <v>210</v>
      </c>
      <c r="AM1106">
        <v>187</v>
      </c>
      <c r="AN1106" t="s">
        <v>172</v>
      </c>
      <c r="AO1106">
        <v>723</v>
      </c>
      <c r="AP1106">
        <v>111</v>
      </c>
      <c r="AQ1106">
        <v>1021</v>
      </c>
      <c r="AR1106" t="s">
        <v>115</v>
      </c>
      <c r="AS1106" t="s">
        <v>110</v>
      </c>
      <c r="AT1106" t="s">
        <v>116</v>
      </c>
      <c r="AU1106" t="s">
        <v>117</v>
      </c>
      <c r="AV1106">
        <v>1465</v>
      </c>
      <c r="AW1106">
        <v>0.63404982768466911</v>
      </c>
      <c r="AX1106" t="s">
        <v>118</v>
      </c>
      <c r="AY1106">
        <v>915</v>
      </c>
      <c r="AZ1106">
        <v>0</v>
      </c>
      <c r="BA1106">
        <v>2380</v>
      </c>
      <c r="BB1106">
        <v>0</v>
      </c>
      <c r="BC1106">
        <v>0</v>
      </c>
      <c r="BD1106">
        <v>2</v>
      </c>
      <c r="BE1106">
        <v>1</v>
      </c>
      <c r="BF1106">
        <v>3</v>
      </c>
      <c r="BG1106">
        <v>1</v>
      </c>
      <c r="BH1106" t="s">
        <v>110</v>
      </c>
      <c r="BI1106">
        <v>7</v>
      </c>
      <c r="BJ1106" t="s">
        <v>186</v>
      </c>
      <c r="BK1106">
        <v>1</v>
      </c>
      <c r="BL1106" t="s">
        <v>253</v>
      </c>
      <c r="BM1106" t="s">
        <v>256</v>
      </c>
      <c r="BN1106">
        <v>1965</v>
      </c>
      <c r="BO1106" t="s">
        <v>114</v>
      </c>
      <c r="BP1106">
        <v>2</v>
      </c>
      <c r="BQ1106">
        <v>596</v>
      </c>
      <c r="BR1106" t="s">
        <v>110</v>
      </c>
      <c r="BS1106" t="s">
        <v>110</v>
      </c>
      <c r="BT1106" t="s">
        <v>116</v>
      </c>
      <c r="BU1106">
        <v>0</v>
      </c>
      <c r="BV1106">
        <v>265</v>
      </c>
      <c r="BW1106">
        <v>0</v>
      </c>
      <c r="BX1106">
        <v>0</v>
      </c>
      <c r="BY1106">
        <v>0</v>
      </c>
      <c r="BZ1106">
        <v>0</v>
      </c>
      <c r="CA1106" t="s">
        <v>93</v>
      </c>
      <c r="CB1106" t="s">
        <v>93</v>
      </c>
      <c r="CC1106" t="s">
        <v>93</v>
      </c>
      <c r="CD1106">
        <v>0</v>
      </c>
      <c r="CE1106">
        <v>8</v>
      </c>
      <c r="CF1106">
        <v>2007</v>
      </c>
      <c r="CG1106" t="s">
        <v>122</v>
      </c>
      <c r="CH1106" t="s">
        <v>132</v>
      </c>
      <c r="CI1106">
        <v>129000</v>
      </c>
      <c r="CR1106">
        <v>1465</v>
      </c>
      <c r="CS1106" t="s">
        <v>124</v>
      </c>
    </row>
    <row r="1107" spans="1:97" x14ac:dyDescent="0.3">
      <c r="A1107">
        <v>714</v>
      </c>
      <c r="B1107">
        <v>190</v>
      </c>
      <c r="C1107" t="s">
        <v>91</v>
      </c>
      <c r="D1107">
        <v>60</v>
      </c>
      <c r="E1107">
        <v>9873</v>
      </c>
      <c r="F1107" t="s">
        <v>92</v>
      </c>
      <c r="G1107" t="s">
        <v>93</v>
      </c>
      <c r="H1107" t="s">
        <v>141</v>
      </c>
      <c r="I1107" t="s">
        <v>95</v>
      </c>
      <c r="J1107" t="s">
        <v>96</v>
      </c>
      <c r="K1107" t="s">
        <v>134</v>
      </c>
      <c r="L1107" t="s">
        <v>98</v>
      </c>
      <c r="M1107" t="s">
        <v>237</v>
      </c>
      <c r="N1107" t="s">
        <v>203</v>
      </c>
      <c r="O1107" t="s">
        <v>169</v>
      </c>
      <c r="P1107" t="s">
        <v>101</v>
      </c>
      <c r="Q1107" t="s">
        <v>235</v>
      </c>
      <c r="R1107" t="s">
        <v>136</v>
      </c>
      <c r="S1107" s="3" t="str">
        <f>VLOOKUP(R1107,'House Style2'!$A$1:$E$9,5,FALSE)</f>
        <v>Above Average</v>
      </c>
      <c r="T1107">
        <v>4</v>
      </c>
      <c r="U1107">
        <v>0.33064323241001814</v>
      </c>
      <c r="V1107" t="s">
        <v>225</v>
      </c>
      <c r="W1107">
        <v>5</v>
      </c>
      <c r="X1107">
        <v>1970</v>
      </c>
      <c r="Y1107">
        <v>1970</v>
      </c>
      <c r="Z1107" t="s">
        <v>105</v>
      </c>
      <c r="AA1107" t="s">
        <v>126</v>
      </c>
      <c r="AB1107" t="s">
        <v>107</v>
      </c>
      <c r="AC1107" t="s">
        <v>107</v>
      </c>
      <c r="AD1107" t="s">
        <v>108</v>
      </c>
      <c r="AE1107">
        <v>160</v>
      </c>
      <c r="AF1107" t="s">
        <v>110</v>
      </c>
      <c r="AG1107" t="s">
        <v>110</v>
      </c>
      <c r="AH1107" t="s">
        <v>171</v>
      </c>
      <c r="AI1107" t="s">
        <v>110</v>
      </c>
      <c r="AJ1107" t="s">
        <v>110</v>
      </c>
      <c r="AK1107" t="s">
        <v>130</v>
      </c>
      <c r="AL1107" t="s">
        <v>151</v>
      </c>
      <c r="AM1107">
        <v>789</v>
      </c>
      <c r="AN1107" t="s">
        <v>114</v>
      </c>
      <c r="AO1107">
        <v>0</v>
      </c>
      <c r="AP1107">
        <v>171</v>
      </c>
      <c r="AQ1107">
        <v>960</v>
      </c>
      <c r="AR1107" t="s">
        <v>187</v>
      </c>
      <c r="AS1107" t="s">
        <v>110</v>
      </c>
      <c r="AT1107" t="s">
        <v>221</v>
      </c>
      <c r="AU1107" t="s">
        <v>117</v>
      </c>
      <c r="AV1107">
        <v>960</v>
      </c>
      <c r="AW1107">
        <v>0.63675114038332792</v>
      </c>
      <c r="AX1107" t="s">
        <v>195</v>
      </c>
      <c r="AY1107">
        <v>0</v>
      </c>
      <c r="AZ1107">
        <v>0</v>
      </c>
      <c r="BA1107">
        <v>960</v>
      </c>
      <c r="BB1107">
        <v>1</v>
      </c>
      <c r="BC1107">
        <v>0</v>
      </c>
      <c r="BD1107">
        <v>1</v>
      </c>
      <c r="BE1107">
        <v>0</v>
      </c>
      <c r="BF1107">
        <v>3</v>
      </c>
      <c r="BG1107">
        <v>1</v>
      </c>
      <c r="BH1107" t="s">
        <v>110</v>
      </c>
      <c r="BI1107">
        <v>6</v>
      </c>
      <c r="BJ1107" t="s">
        <v>119</v>
      </c>
      <c r="BK1107">
        <v>0</v>
      </c>
      <c r="BL1107" t="s">
        <v>93</v>
      </c>
      <c r="BM1107" t="s">
        <v>164</v>
      </c>
      <c r="BN1107">
        <v>1970</v>
      </c>
      <c r="BO1107" t="s">
        <v>114</v>
      </c>
      <c r="BP1107">
        <v>2</v>
      </c>
      <c r="BQ1107">
        <v>576</v>
      </c>
      <c r="BR1107" t="s">
        <v>110</v>
      </c>
      <c r="BS1107" t="s">
        <v>110</v>
      </c>
      <c r="BT1107" t="s">
        <v>116</v>
      </c>
      <c r="BU1107">
        <v>0</v>
      </c>
      <c r="BV1107">
        <v>288</v>
      </c>
      <c r="BW1107">
        <v>0</v>
      </c>
      <c r="BX1107">
        <v>0</v>
      </c>
      <c r="BY1107">
        <v>0</v>
      </c>
      <c r="BZ1107">
        <v>0</v>
      </c>
      <c r="CA1107" t="s">
        <v>93</v>
      </c>
      <c r="CB1107" t="s">
        <v>93</v>
      </c>
      <c r="CC1107" t="s">
        <v>93</v>
      </c>
      <c r="CD1107">
        <v>0</v>
      </c>
      <c r="CE1107">
        <v>5</v>
      </c>
      <c r="CF1107">
        <v>2006</v>
      </c>
      <c r="CG1107" t="s">
        <v>122</v>
      </c>
      <c r="CH1107" t="s">
        <v>123</v>
      </c>
      <c r="CI1107">
        <v>129000</v>
      </c>
      <c r="CR1107">
        <v>960</v>
      </c>
      <c r="CS1107" t="s">
        <v>124</v>
      </c>
    </row>
    <row r="1108" spans="1:97" x14ac:dyDescent="0.3">
      <c r="A1108">
        <v>868</v>
      </c>
      <c r="B1108">
        <v>20</v>
      </c>
      <c r="C1108" t="s">
        <v>91</v>
      </c>
      <c r="D1108">
        <v>85</v>
      </c>
      <c r="E1108">
        <v>6970</v>
      </c>
      <c r="F1108" t="s">
        <v>92</v>
      </c>
      <c r="G1108" t="s">
        <v>93</v>
      </c>
      <c r="H1108" t="s">
        <v>141</v>
      </c>
      <c r="I1108" t="s">
        <v>95</v>
      </c>
      <c r="J1108" t="s">
        <v>96</v>
      </c>
      <c r="K1108" t="s">
        <v>97</v>
      </c>
      <c r="L1108" t="s">
        <v>98</v>
      </c>
      <c r="M1108" t="s">
        <v>246</v>
      </c>
      <c r="N1108" t="s">
        <v>203</v>
      </c>
      <c r="O1108" t="s">
        <v>230</v>
      </c>
      <c r="P1108" t="s">
        <v>101</v>
      </c>
      <c r="Q1108" t="s">
        <v>102</v>
      </c>
      <c r="R1108" t="s">
        <v>136</v>
      </c>
      <c r="S1108" s="3" t="str">
        <f>VLOOKUP(R1108,'House Style2'!$A$1:$E$9,5,FALSE)</f>
        <v>Above Average</v>
      </c>
      <c r="T1108">
        <v>4</v>
      </c>
      <c r="U1108">
        <v>0.20430491941401396</v>
      </c>
      <c r="V1108" t="s">
        <v>225</v>
      </c>
      <c r="W1108">
        <v>5</v>
      </c>
      <c r="X1108">
        <v>1961</v>
      </c>
      <c r="Y1108">
        <v>1961</v>
      </c>
      <c r="Z1108" t="s">
        <v>105</v>
      </c>
      <c r="AA1108" t="s">
        <v>126</v>
      </c>
      <c r="AB1108" t="s">
        <v>137</v>
      </c>
      <c r="AC1108" t="s">
        <v>137</v>
      </c>
      <c r="AD1108" t="s">
        <v>129</v>
      </c>
      <c r="AE1108">
        <v>0</v>
      </c>
      <c r="AF1108" t="s">
        <v>110</v>
      </c>
      <c r="AG1108" t="s">
        <v>110</v>
      </c>
      <c r="AH1108" t="s">
        <v>171</v>
      </c>
      <c r="AI1108" t="s">
        <v>110</v>
      </c>
      <c r="AJ1108" t="s">
        <v>110</v>
      </c>
      <c r="AK1108" t="s">
        <v>156</v>
      </c>
      <c r="AL1108" t="s">
        <v>151</v>
      </c>
      <c r="AM1108">
        <v>932</v>
      </c>
      <c r="AN1108" t="s">
        <v>114</v>
      </c>
      <c r="AO1108">
        <v>0</v>
      </c>
      <c r="AP1108">
        <v>108</v>
      </c>
      <c r="AQ1108">
        <v>1040</v>
      </c>
      <c r="AR1108" t="s">
        <v>115</v>
      </c>
      <c r="AS1108" t="s">
        <v>110</v>
      </c>
      <c r="AT1108" t="s">
        <v>116</v>
      </c>
      <c r="AU1108" t="s">
        <v>117</v>
      </c>
      <c r="AV1108">
        <v>1120</v>
      </c>
      <c r="AW1108">
        <v>6.1791629147626814E-2</v>
      </c>
      <c r="AX1108" t="s">
        <v>118</v>
      </c>
      <c r="AY1108">
        <v>0</v>
      </c>
      <c r="AZ1108">
        <v>0</v>
      </c>
      <c r="BA1108">
        <v>1120</v>
      </c>
      <c r="BB1108">
        <v>1</v>
      </c>
      <c r="BC1108">
        <v>0</v>
      </c>
      <c r="BD1108">
        <v>1</v>
      </c>
      <c r="BE1108">
        <v>1</v>
      </c>
      <c r="BF1108">
        <v>3</v>
      </c>
      <c r="BG1108">
        <v>1</v>
      </c>
      <c r="BH1108" t="s">
        <v>220</v>
      </c>
      <c r="BI1108">
        <v>5</v>
      </c>
      <c r="BJ1108" t="s">
        <v>119</v>
      </c>
      <c r="BK1108">
        <v>0</v>
      </c>
      <c r="BL1108" t="s">
        <v>93</v>
      </c>
      <c r="BM1108" t="s">
        <v>120</v>
      </c>
      <c r="BN1108">
        <v>1961</v>
      </c>
      <c r="BO1108" t="s">
        <v>143</v>
      </c>
      <c r="BP1108">
        <v>2</v>
      </c>
      <c r="BQ1108">
        <v>544</v>
      </c>
      <c r="BR1108" t="s">
        <v>110</v>
      </c>
      <c r="BS1108" t="s">
        <v>110</v>
      </c>
      <c r="BT1108" t="s">
        <v>116</v>
      </c>
      <c r="BU1108">
        <v>168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 t="s">
        <v>93</v>
      </c>
      <c r="CB1108" t="s">
        <v>93</v>
      </c>
      <c r="CC1108" t="s">
        <v>215</v>
      </c>
      <c r="CD1108">
        <v>400</v>
      </c>
      <c r="CE1108">
        <v>5</v>
      </c>
      <c r="CF1108">
        <v>2007</v>
      </c>
      <c r="CG1108" t="s">
        <v>122</v>
      </c>
      <c r="CH1108" t="s">
        <v>123</v>
      </c>
      <c r="CI1108">
        <v>129000</v>
      </c>
      <c r="CR1108">
        <v>1120</v>
      </c>
      <c r="CS1108" t="s">
        <v>124</v>
      </c>
    </row>
    <row r="1109" spans="1:97" x14ac:dyDescent="0.3">
      <c r="A1109">
        <v>951</v>
      </c>
      <c r="B1109">
        <v>20</v>
      </c>
      <c r="C1109" t="s">
        <v>91</v>
      </c>
      <c r="D1109">
        <v>60</v>
      </c>
      <c r="E1109">
        <v>7200</v>
      </c>
      <c r="F1109" t="s">
        <v>92</v>
      </c>
      <c r="G1109" t="s">
        <v>93</v>
      </c>
      <c r="H1109" t="s">
        <v>141</v>
      </c>
      <c r="I1109" t="s">
        <v>95</v>
      </c>
      <c r="J1109" t="s">
        <v>96</v>
      </c>
      <c r="K1109" t="s">
        <v>134</v>
      </c>
      <c r="L1109" t="s">
        <v>98</v>
      </c>
      <c r="M1109" t="s">
        <v>192</v>
      </c>
      <c r="N1109" t="s">
        <v>100</v>
      </c>
      <c r="O1109" t="s">
        <v>101</v>
      </c>
      <c r="P1109" t="s">
        <v>101</v>
      </c>
      <c r="Q1109" t="s">
        <v>102</v>
      </c>
      <c r="R1109" t="s">
        <v>136</v>
      </c>
      <c r="S1109" s="3" t="str">
        <f>VLOOKUP(R1109,'House Style2'!$A$1:$E$9,5,FALSE)</f>
        <v>Above Average</v>
      </c>
      <c r="T1109">
        <v>5</v>
      </c>
      <c r="U1109">
        <v>0.43849316795676929</v>
      </c>
      <c r="V1109" t="s">
        <v>225</v>
      </c>
      <c r="W1109">
        <v>8</v>
      </c>
      <c r="X1109">
        <v>1950</v>
      </c>
      <c r="Y1109">
        <v>2002</v>
      </c>
      <c r="Z1109" t="s">
        <v>105</v>
      </c>
      <c r="AA1109" t="s">
        <v>126</v>
      </c>
      <c r="AB1109" t="s">
        <v>137</v>
      </c>
      <c r="AC1109" t="s">
        <v>137</v>
      </c>
      <c r="AD1109" t="s">
        <v>129</v>
      </c>
      <c r="AE1109">
        <v>0</v>
      </c>
      <c r="AF1109" t="s">
        <v>110</v>
      </c>
      <c r="AG1109" t="s">
        <v>110</v>
      </c>
      <c r="AH1109" t="s">
        <v>171</v>
      </c>
      <c r="AI1109" t="s">
        <v>110</v>
      </c>
      <c r="AJ1109" t="s">
        <v>110</v>
      </c>
      <c r="AK1109" t="s">
        <v>156</v>
      </c>
      <c r="AL1109" t="s">
        <v>151</v>
      </c>
      <c r="AM1109">
        <v>398</v>
      </c>
      <c r="AN1109" t="s">
        <v>189</v>
      </c>
      <c r="AO1109">
        <v>149</v>
      </c>
      <c r="AP1109">
        <v>317</v>
      </c>
      <c r="AQ1109">
        <v>864</v>
      </c>
      <c r="AR1109" t="s">
        <v>115</v>
      </c>
      <c r="AS1109" t="s">
        <v>112</v>
      </c>
      <c r="AT1109" t="s">
        <v>116</v>
      </c>
      <c r="AU1109" t="s">
        <v>117</v>
      </c>
      <c r="AV1109">
        <v>864</v>
      </c>
      <c r="AW1109">
        <v>0.47336812120680172</v>
      </c>
      <c r="AX1109" t="s">
        <v>195</v>
      </c>
      <c r="AY1109">
        <v>0</v>
      </c>
      <c r="AZ1109">
        <v>0</v>
      </c>
      <c r="BA1109">
        <v>864</v>
      </c>
      <c r="BB1109">
        <v>1</v>
      </c>
      <c r="BC1109">
        <v>0</v>
      </c>
      <c r="BD1109">
        <v>1</v>
      </c>
      <c r="BE1109">
        <v>0</v>
      </c>
      <c r="BF1109">
        <v>3</v>
      </c>
      <c r="BG1109">
        <v>1</v>
      </c>
      <c r="BH1109" t="s">
        <v>112</v>
      </c>
      <c r="BI1109">
        <v>5</v>
      </c>
      <c r="BJ1109" t="s">
        <v>119</v>
      </c>
      <c r="BK1109">
        <v>0</v>
      </c>
      <c r="BL1109" t="s">
        <v>93</v>
      </c>
      <c r="BM1109" t="s">
        <v>164</v>
      </c>
      <c r="BN1109">
        <v>1980</v>
      </c>
      <c r="BO1109" t="s">
        <v>143</v>
      </c>
      <c r="BP1109">
        <v>2</v>
      </c>
      <c r="BQ1109">
        <v>720</v>
      </c>
      <c r="BR1109" t="s">
        <v>110</v>
      </c>
      <c r="BS1109" t="s">
        <v>110</v>
      </c>
      <c r="BT1109" t="s">
        <v>116</v>
      </c>
      <c r="BU1109">
        <v>194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 t="s">
        <v>93</v>
      </c>
      <c r="CB1109" t="s">
        <v>93</v>
      </c>
      <c r="CC1109" t="s">
        <v>93</v>
      </c>
      <c r="CD1109">
        <v>0</v>
      </c>
      <c r="CE1109">
        <v>7</v>
      </c>
      <c r="CF1109">
        <v>2007</v>
      </c>
      <c r="CG1109" t="s">
        <v>122</v>
      </c>
      <c r="CH1109" t="s">
        <v>123</v>
      </c>
      <c r="CI1109">
        <v>129000</v>
      </c>
      <c r="CR1109">
        <v>864</v>
      </c>
      <c r="CS1109" t="s">
        <v>124</v>
      </c>
    </row>
    <row r="1110" spans="1:97" x14ac:dyDescent="0.3">
      <c r="A1110">
        <v>1095</v>
      </c>
      <c r="B1110">
        <v>20</v>
      </c>
      <c r="C1110" t="s">
        <v>91</v>
      </c>
      <c r="D1110">
        <v>74</v>
      </c>
      <c r="E1110">
        <v>5868</v>
      </c>
      <c r="F1110" t="s">
        <v>92</v>
      </c>
      <c r="G1110" t="s">
        <v>93</v>
      </c>
      <c r="H1110" t="s">
        <v>141</v>
      </c>
      <c r="I1110" t="s">
        <v>95</v>
      </c>
      <c r="J1110" t="s">
        <v>96</v>
      </c>
      <c r="K1110" t="s">
        <v>134</v>
      </c>
      <c r="L1110" t="s">
        <v>98</v>
      </c>
      <c r="M1110" t="s">
        <v>192</v>
      </c>
      <c r="N1110" t="s">
        <v>100</v>
      </c>
      <c r="O1110" t="s">
        <v>101</v>
      </c>
      <c r="P1110" t="s">
        <v>101</v>
      </c>
      <c r="Q1110" t="s">
        <v>102</v>
      </c>
      <c r="R1110" t="s">
        <v>136</v>
      </c>
      <c r="S1110" s="3" t="str">
        <f>VLOOKUP(R1110,'House Style2'!$A$1:$E$9,5,FALSE)</f>
        <v>Above Average</v>
      </c>
      <c r="T1110">
        <v>5</v>
      </c>
      <c r="U1110">
        <v>0.80089360577251845</v>
      </c>
      <c r="V1110" t="s">
        <v>225</v>
      </c>
      <c r="W1110">
        <v>7</v>
      </c>
      <c r="X1110">
        <v>1956</v>
      </c>
      <c r="Y1110">
        <v>2000</v>
      </c>
      <c r="Z1110" t="s">
        <v>105</v>
      </c>
      <c r="AA1110" t="s">
        <v>126</v>
      </c>
      <c r="AB1110" t="s">
        <v>176</v>
      </c>
      <c r="AC1110" t="s">
        <v>176</v>
      </c>
      <c r="AD1110" t="s">
        <v>129</v>
      </c>
      <c r="AE1110">
        <v>0</v>
      </c>
      <c r="AF1110" t="s">
        <v>110</v>
      </c>
      <c r="AG1110" t="s">
        <v>110</v>
      </c>
      <c r="AH1110" t="s">
        <v>171</v>
      </c>
      <c r="AI1110" t="s">
        <v>110</v>
      </c>
      <c r="AJ1110" t="s">
        <v>110</v>
      </c>
      <c r="AK1110" t="s">
        <v>156</v>
      </c>
      <c r="AL1110" t="s">
        <v>189</v>
      </c>
      <c r="AM1110">
        <v>248</v>
      </c>
      <c r="AN1110" t="s">
        <v>172</v>
      </c>
      <c r="AO1110">
        <v>240</v>
      </c>
      <c r="AP1110">
        <v>448</v>
      </c>
      <c r="AQ1110">
        <v>936</v>
      </c>
      <c r="AR1110" t="s">
        <v>115</v>
      </c>
      <c r="AS1110" t="s">
        <v>109</v>
      </c>
      <c r="AT1110" t="s">
        <v>116</v>
      </c>
      <c r="AU1110" t="s">
        <v>117</v>
      </c>
      <c r="AV1110">
        <v>936</v>
      </c>
      <c r="AW1110">
        <v>0.67436976382961034</v>
      </c>
      <c r="AX1110" t="s">
        <v>195</v>
      </c>
      <c r="AY1110">
        <v>0</v>
      </c>
      <c r="AZ1110">
        <v>0</v>
      </c>
      <c r="BA1110">
        <v>936</v>
      </c>
      <c r="BB1110">
        <v>1</v>
      </c>
      <c r="BC1110">
        <v>0</v>
      </c>
      <c r="BD1110">
        <v>1</v>
      </c>
      <c r="BE1110">
        <v>0</v>
      </c>
      <c r="BF1110">
        <v>2</v>
      </c>
      <c r="BG1110">
        <v>1</v>
      </c>
      <c r="BH1110" t="s">
        <v>110</v>
      </c>
      <c r="BI1110">
        <v>4</v>
      </c>
      <c r="BJ1110" t="s">
        <v>119</v>
      </c>
      <c r="BK1110">
        <v>0</v>
      </c>
      <c r="BL1110" t="s">
        <v>93</v>
      </c>
      <c r="BM1110" t="s">
        <v>120</v>
      </c>
      <c r="BN1110">
        <v>1956</v>
      </c>
      <c r="BO1110" t="s">
        <v>121</v>
      </c>
      <c r="BP1110">
        <v>1</v>
      </c>
      <c r="BQ1110">
        <v>308</v>
      </c>
      <c r="BR1110" t="s">
        <v>110</v>
      </c>
      <c r="BS1110" t="s">
        <v>110</v>
      </c>
      <c r="BT1110" t="s">
        <v>116</v>
      </c>
      <c r="BU1110">
        <v>0</v>
      </c>
      <c r="BV1110">
        <v>0</v>
      </c>
      <c r="BW1110">
        <v>80</v>
      </c>
      <c r="BX1110">
        <v>0</v>
      </c>
      <c r="BY1110">
        <v>160</v>
      </c>
      <c r="BZ1110">
        <v>0</v>
      </c>
      <c r="CA1110" t="s">
        <v>93</v>
      </c>
      <c r="CB1110" t="s">
        <v>93</v>
      </c>
      <c r="CC1110" t="s">
        <v>93</v>
      </c>
      <c r="CD1110">
        <v>0</v>
      </c>
      <c r="CE1110">
        <v>5</v>
      </c>
      <c r="CF1110">
        <v>2010</v>
      </c>
      <c r="CG1110" t="s">
        <v>122</v>
      </c>
      <c r="CH1110" t="s">
        <v>123</v>
      </c>
      <c r="CI1110">
        <v>129000</v>
      </c>
      <c r="CR1110">
        <v>936</v>
      </c>
      <c r="CS1110" t="s">
        <v>124</v>
      </c>
    </row>
    <row r="1111" spans="1:97" x14ac:dyDescent="0.3">
      <c r="A1111">
        <v>1163</v>
      </c>
      <c r="B1111">
        <v>20</v>
      </c>
      <c r="C1111" t="s">
        <v>91</v>
      </c>
      <c r="D1111">
        <v>109</v>
      </c>
      <c r="E1111">
        <v>8724</v>
      </c>
      <c r="F1111" t="s">
        <v>92</v>
      </c>
      <c r="G1111" t="s">
        <v>93</v>
      </c>
      <c r="H1111" t="s">
        <v>141</v>
      </c>
      <c r="I1111" t="s">
        <v>95</v>
      </c>
      <c r="J1111" t="s">
        <v>96</v>
      </c>
      <c r="K1111" t="s">
        <v>134</v>
      </c>
      <c r="L1111" t="s">
        <v>98</v>
      </c>
      <c r="M1111" t="s">
        <v>246</v>
      </c>
      <c r="N1111" t="s">
        <v>203</v>
      </c>
      <c r="O1111" t="s">
        <v>101</v>
      </c>
      <c r="P1111" t="s">
        <v>101</v>
      </c>
      <c r="Q1111" t="s">
        <v>102</v>
      </c>
      <c r="R1111" t="s">
        <v>136</v>
      </c>
      <c r="S1111" s="3" t="str">
        <f>VLOOKUP(R1111,'House Style2'!$A$1:$E$9,5,FALSE)</f>
        <v>Above Average</v>
      </c>
      <c r="T1111">
        <v>5</v>
      </c>
      <c r="U1111">
        <v>0.94498610956118401</v>
      </c>
      <c r="V1111" t="s">
        <v>225</v>
      </c>
      <c r="W1111">
        <v>5</v>
      </c>
      <c r="X1111">
        <v>1968</v>
      </c>
      <c r="Y1111">
        <v>1968</v>
      </c>
      <c r="Z1111" t="s">
        <v>105</v>
      </c>
      <c r="AA1111" t="s">
        <v>126</v>
      </c>
      <c r="AB1111" t="s">
        <v>137</v>
      </c>
      <c r="AC1111" t="s">
        <v>137</v>
      </c>
      <c r="AD1111" t="s">
        <v>129</v>
      </c>
      <c r="AE1111">
        <v>0</v>
      </c>
      <c r="AF1111" t="s">
        <v>110</v>
      </c>
      <c r="AG1111" t="s">
        <v>110</v>
      </c>
      <c r="AH1111" t="s">
        <v>171</v>
      </c>
      <c r="AI1111" t="s">
        <v>112</v>
      </c>
      <c r="AJ1111" t="s">
        <v>110</v>
      </c>
      <c r="AK1111" t="s">
        <v>156</v>
      </c>
      <c r="AL1111" t="s">
        <v>189</v>
      </c>
      <c r="AM1111">
        <v>492</v>
      </c>
      <c r="AN1111" t="s">
        <v>114</v>
      </c>
      <c r="AO1111">
        <v>0</v>
      </c>
      <c r="AP1111">
        <v>402</v>
      </c>
      <c r="AQ1111">
        <v>894</v>
      </c>
      <c r="AR1111" t="s">
        <v>115</v>
      </c>
      <c r="AS1111" t="s">
        <v>112</v>
      </c>
      <c r="AT1111" t="s">
        <v>116</v>
      </c>
      <c r="AU1111" t="s">
        <v>117</v>
      </c>
      <c r="AV1111">
        <v>894</v>
      </c>
      <c r="AW1111">
        <v>0.12778795112874686</v>
      </c>
      <c r="AX1111" t="s">
        <v>195</v>
      </c>
      <c r="AY1111">
        <v>0</v>
      </c>
      <c r="AZ1111">
        <v>0</v>
      </c>
      <c r="BA1111">
        <v>894</v>
      </c>
      <c r="BB1111">
        <v>0</v>
      </c>
      <c r="BC1111">
        <v>0</v>
      </c>
      <c r="BD1111">
        <v>1</v>
      </c>
      <c r="BE1111">
        <v>0</v>
      </c>
      <c r="BF1111">
        <v>3</v>
      </c>
      <c r="BG1111">
        <v>1</v>
      </c>
      <c r="BH1111" t="s">
        <v>110</v>
      </c>
      <c r="BI1111">
        <v>5</v>
      </c>
      <c r="BJ1111" t="s">
        <v>119</v>
      </c>
      <c r="BK1111">
        <v>1</v>
      </c>
      <c r="BL1111" t="s">
        <v>253</v>
      </c>
      <c r="BM1111" t="s">
        <v>120</v>
      </c>
      <c r="BN1111">
        <v>1968</v>
      </c>
      <c r="BO1111" t="s">
        <v>121</v>
      </c>
      <c r="BP1111">
        <v>2</v>
      </c>
      <c r="BQ1111">
        <v>450</v>
      </c>
      <c r="BR1111" t="s">
        <v>110</v>
      </c>
      <c r="BS1111" t="s">
        <v>110</v>
      </c>
      <c r="BT1111" t="s">
        <v>116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 t="s">
        <v>93</v>
      </c>
      <c r="CB1111" t="s">
        <v>93</v>
      </c>
      <c r="CC1111" t="s">
        <v>93</v>
      </c>
      <c r="CD1111">
        <v>0</v>
      </c>
      <c r="CE1111">
        <v>5</v>
      </c>
      <c r="CF1111">
        <v>2007</v>
      </c>
      <c r="CG1111" t="s">
        <v>122</v>
      </c>
      <c r="CH1111" t="s">
        <v>123</v>
      </c>
      <c r="CI1111">
        <v>129000</v>
      </c>
      <c r="CR1111">
        <v>894</v>
      </c>
      <c r="CS1111" t="s">
        <v>124</v>
      </c>
    </row>
    <row r="1112" spans="1:97" x14ac:dyDescent="0.3">
      <c r="A1112">
        <v>1446</v>
      </c>
      <c r="B1112">
        <v>85</v>
      </c>
      <c r="C1112" t="s">
        <v>91</v>
      </c>
      <c r="D1112">
        <v>70</v>
      </c>
      <c r="E1112">
        <v>8400</v>
      </c>
      <c r="F1112" t="s">
        <v>92</v>
      </c>
      <c r="G1112" t="s">
        <v>93</v>
      </c>
      <c r="H1112" t="s">
        <v>141</v>
      </c>
      <c r="I1112" t="s">
        <v>95</v>
      </c>
      <c r="J1112" t="s">
        <v>96</v>
      </c>
      <c r="K1112" t="s">
        <v>134</v>
      </c>
      <c r="L1112" t="s">
        <v>98</v>
      </c>
      <c r="M1112" t="s">
        <v>246</v>
      </c>
      <c r="N1112" t="s">
        <v>203</v>
      </c>
      <c r="O1112" t="s">
        <v>101</v>
      </c>
      <c r="P1112" t="s">
        <v>101</v>
      </c>
      <c r="Q1112" t="s">
        <v>102</v>
      </c>
      <c r="R1112" t="s">
        <v>241</v>
      </c>
      <c r="S1112" s="3" t="str">
        <f>VLOOKUP(R1112,'House Style2'!$A$1:$E$9,5,FALSE)</f>
        <v>Below Average</v>
      </c>
      <c r="T1112">
        <v>6</v>
      </c>
      <c r="U1112">
        <v>0.48034069405266877</v>
      </c>
      <c r="V1112" t="s">
        <v>104</v>
      </c>
      <c r="W1112">
        <v>5</v>
      </c>
      <c r="X1112">
        <v>1966</v>
      </c>
      <c r="Y1112">
        <v>1966</v>
      </c>
      <c r="Z1112" t="s">
        <v>105</v>
      </c>
      <c r="AA1112" t="s">
        <v>126</v>
      </c>
      <c r="AB1112" t="s">
        <v>137</v>
      </c>
      <c r="AC1112" t="s">
        <v>137</v>
      </c>
      <c r="AD1112" t="s">
        <v>129</v>
      </c>
      <c r="AE1112">
        <v>0</v>
      </c>
      <c r="AF1112" t="s">
        <v>110</v>
      </c>
      <c r="AG1112" t="s">
        <v>110</v>
      </c>
      <c r="AH1112" t="s">
        <v>171</v>
      </c>
      <c r="AI1112" t="s">
        <v>110</v>
      </c>
      <c r="AJ1112" t="s">
        <v>110</v>
      </c>
      <c r="AK1112" t="s">
        <v>112</v>
      </c>
      <c r="AL1112" t="s">
        <v>210</v>
      </c>
      <c r="AM1112">
        <v>187</v>
      </c>
      <c r="AN1112" t="s">
        <v>172</v>
      </c>
      <c r="AO1112">
        <v>627</v>
      </c>
      <c r="AP1112">
        <v>0</v>
      </c>
      <c r="AQ1112">
        <v>814</v>
      </c>
      <c r="AR1112" t="s">
        <v>115</v>
      </c>
      <c r="AS1112" t="s">
        <v>112</v>
      </c>
      <c r="AT1112" t="s">
        <v>116</v>
      </c>
      <c r="AU1112" t="s">
        <v>117</v>
      </c>
      <c r="AV1112">
        <v>913</v>
      </c>
      <c r="AW1112">
        <v>0.23693796735973138</v>
      </c>
      <c r="AX1112" t="s">
        <v>195</v>
      </c>
      <c r="AY1112">
        <v>0</v>
      </c>
      <c r="AZ1112">
        <v>0</v>
      </c>
      <c r="BA1112">
        <v>913</v>
      </c>
      <c r="BB1112">
        <v>1</v>
      </c>
      <c r="BC1112">
        <v>0</v>
      </c>
      <c r="BD1112">
        <v>1</v>
      </c>
      <c r="BE1112">
        <v>0</v>
      </c>
      <c r="BF1112">
        <v>3</v>
      </c>
      <c r="BG1112">
        <v>1</v>
      </c>
      <c r="BH1112" t="s">
        <v>110</v>
      </c>
      <c r="BI1112">
        <v>6</v>
      </c>
      <c r="BJ1112" t="s">
        <v>119</v>
      </c>
      <c r="BK1112">
        <v>0</v>
      </c>
      <c r="BL1112" t="s">
        <v>93</v>
      </c>
      <c r="BM1112" t="s">
        <v>164</v>
      </c>
      <c r="BN1112">
        <v>1990</v>
      </c>
      <c r="BO1112" t="s">
        <v>114</v>
      </c>
      <c r="BP1112">
        <v>1</v>
      </c>
      <c r="BQ1112">
        <v>240</v>
      </c>
      <c r="BR1112" t="s">
        <v>110</v>
      </c>
      <c r="BS1112" t="s">
        <v>110</v>
      </c>
      <c r="BT1112" t="s">
        <v>116</v>
      </c>
      <c r="BU1112">
        <v>0</v>
      </c>
      <c r="BV1112">
        <v>0</v>
      </c>
      <c r="BW1112">
        <v>252</v>
      </c>
      <c r="BX1112">
        <v>0</v>
      </c>
      <c r="BY1112">
        <v>0</v>
      </c>
      <c r="BZ1112">
        <v>0</v>
      </c>
      <c r="CA1112" t="s">
        <v>93</v>
      </c>
      <c r="CB1112" t="s">
        <v>93</v>
      </c>
      <c r="CC1112" t="s">
        <v>93</v>
      </c>
      <c r="CD1112">
        <v>0</v>
      </c>
      <c r="CE1112">
        <v>5</v>
      </c>
      <c r="CF1112">
        <v>2007</v>
      </c>
      <c r="CG1112" t="s">
        <v>122</v>
      </c>
      <c r="CH1112" t="s">
        <v>123</v>
      </c>
      <c r="CI1112">
        <v>129000</v>
      </c>
      <c r="CR1112">
        <v>913</v>
      </c>
      <c r="CS1112" t="s">
        <v>124</v>
      </c>
    </row>
    <row r="1113" spans="1:97" x14ac:dyDescent="0.3">
      <c r="A1113">
        <v>100</v>
      </c>
      <c r="B1113">
        <v>20</v>
      </c>
      <c r="C1113" t="s">
        <v>91</v>
      </c>
      <c r="D1113">
        <v>77</v>
      </c>
      <c r="E1113">
        <v>9320</v>
      </c>
      <c r="F1113" t="s">
        <v>92</v>
      </c>
      <c r="G1113" t="s">
        <v>93</v>
      </c>
      <c r="H1113" t="s">
        <v>94</v>
      </c>
      <c r="I1113" t="s">
        <v>95</v>
      </c>
      <c r="J1113" t="s">
        <v>96</v>
      </c>
      <c r="K1113" t="s">
        <v>134</v>
      </c>
      <c r="L1113" t="s">
        <v>98</v>
      </c>
      <c r="M1113" t="s">
        <v>192</v>
      </c>
      <c r="N1113" t="s">
        <v>100</v>
      </c>
      <c r="O1113" t="s">
        <v>101</v>
      </c>
      <c r="P1113" t="s">
        <v>101</v>
      </c>
      <c r="Q1113" t="s">
        <v>102</v>
      </c>
      <c r="R1113" t="s">
        <v>136</v>
      </c>
      <c r="S1113" s="3" t="str">
        <f>VLOOKUP(R1113,'House Style2'!$A$1:$E$9,5,FALSE)</f>
        <v>Above Average</v>
      </c>
      <c r="T1113">
        <v>4</v>
      </c>
      <c r="U1113">
        <v>0.15966306074834313</v>
      </c>
      <c r="V1113" t="s">
        <v>225</v>
      </c>
      <c r="W1113">
        <v>5</v>
      </c>
      <c r="X1113">
        <v>1959</v>
      </c>
      <c r="Y1113">
        <v>1959</v>
      </c>
      <c r="Z1113" t="s">
        <v>105</v>
      </c>
      <c r="AA1113" t="s">
        <v>126</v>
      </c>
      <c r="AB1113" t="s">
        <v>194</v>
      </c>
      <c r="AC1113" t="s">
        <v>194</v>
      </c>
      <c r="AD1113" t="s">
        <v>129</v>
      </c>
      <c r="AE1113">
        <v>0</v>
      </c>
      <c r="AF1113" t="s">
        <v>110</v>
      </c>
      <c r="AG1113" t="s">
        <v>110</v>
      </c>
      <c r="AH1113" t="s">
        <v>171</v>
      </c>
      <c r="AI1113" t="s">
        <v>110</v>
      </c>
      <c r="AJ1113" t="s">
        <v>110</v>
      </c>
      <c r="AK1113" t="s">
        <v>156</v>
      </c>
      <c r="AL1113" t="s">
        <v>151</v>
      </c>
      <c r="AM1113">
        <v>569</v>
      </c>
      <c r="AN1113" t="s">
        <v>114</v>
      </c>
      <c r="AO1113">
        <v>0</v>
      </c>
      <c r="AP1113">
        <v>381</v>
      </c>
      <c r="AQ1113">
        <v>950</v>
      </c>
      <c r="AR1113" t="s">
        <v>115</v>
      </c>
      <c r="AS1113" t="s">
        <v>220</v>
      </c>
      <c r="AT1113" t="s">
        <v>116</v>
      </c>
      <c r="AU1113" t="s">
        <v>117</v>
      </c>
      <c r="AV1113">
        <v>1225</v>
      </c>
      <c r="AW1113">
        <v>0.60794720294810189</v>
      </c>
      <c r="AX1113" t="s">
        <v>118</v>
      </c>
      <c r="AY1113">
        <v>0</v>
      </c>
      <c r="AZ1113">
        <v>0</v>
      </c>
      <c r="BA1113">
        <v>1225</v>
      </c>
      <c r="BB1113">
        <v>1</v>
      </c>
      <c r="BC1113">
        <v>0</v>
      </c>
      <c r="BD1113">
        <v>1</v>
      </c>
      <c r="BE1113">
        <v>1</v>
      </c>
      <c r="BF1113">
        <v>3</v>
      </c>
      <c r="BG1113">
        <v>1</v>
      </c>
      <c r="BH1113" t="s">
        <v>110</v>
      </c>
      <c r="BI1113">
        <v>6</v>
      </c>
      <c r="BJ1113" t="s">
        <v>119</v>
      </c>
      <c r="BK1113">
        <v>0</v>
      </c>
      <c r="BL1113" t="s">
        <v>93</v>
      </c>
      <c r="BM1113" t="s">
        <v>93</v>
      </c>
      <c r="BN1113" t="s">
        <v>93</v>
      </c>
      <c r="BO1113" t="s">
        <v>93</v>
      </c>
      <c r="BP1113">
        <v>0</v>
      </c>
      <c r="BQ1113">
        <v>0</v>
      </c>
      <c r="BR1113" t="s">
        <v>93</v>
      </c>
      <c r="BS1113" t="s">
        <v>93</v>
      </c>
      <c r="BT1113" t="s">
        <v>116</v>
      </c>
      <c r="BU1113">
        <v>352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 t="s">
        <v>93</v>
      </c>
      <c r="CB1113" t="s">
        <v>93</v>
      </c>
      <c r="CC1113" t="s">
        <v>215</v>
      </c>
      <c r="CD1113">
        <v>400</v>
      </c>
      <c r="CE1113">
        <v>1</v>
      </c>
      <c r="CF1113">
        <v>2010</v>
      </c>
      <c r="CG1113" t="s">
        <v>122</v>
      </c>
      <c r="CH1113" t="s">
        <v>123</v>
      </c>
      <c r="CI1113">
        <v>128950</v>
      </c>
      <c r="CR1113">
        <v>1225</v>
      </c>
      <c r="CS1113" t="s">
        <v>124</v>
      </c>
    </row>
    <row r="1114" spans="1:97" x14ac:dyDescent="0.3">
      <c r="A1114">
        <v>1262</v>
      </c>
      <c r="B1114">
        <v>20</v>
      </c>
      <c r="C1114" t="s">
        <v>91</v>
      </c>
      <c r="D1114">
        <v>80</v>
      </c>
      <c r="E1114">
        <v>9600</v>
      </c>
      <c r="F1114" t="s">
        <v>92</v>
      </c>
      <c r="G1114" t="s">
        <v>93</v>
      </c>
      <c r="H1114" t="s">
        <v>141</v>
      </c>
      <c r="I1114" t="s">
        <v>95</v>
      </c>
      <c r="J1114" t="s">
        <v>96</v>
      </c>
      <c r="K1114" t="s">
        <v>134</v>
      </c>
      <c r="L1114" t="s">
        <v>98</v>
      </c>
      <c r="M1114" t="s">
        <v>192</v>
      </c>
      <c r="N1114" t="s">
        <v>100</v>
      </c>
      <c r="O1114" t="s">
        <v>101</v>
      </c>
      <c r="P1114" t="s">
        <v>101</v>
      </c>
      <c r="Q1114" t="s">
        <v>102</v>
      </c>
      <c r="R1114" t="s">
        <v>136</v>
      </c>
      <c r="S1114" s="3" t="str">
        <f>VLOOKUP(R1114,'House Style2'!$A$1:$E$9,5,FALSE)</f>
        <v>Above Average</v>
      </c>
      <c r="T1114">
        <v>5</v>
      </c>
      <c r="U1114">
        <v>0.64791305188340054</v>
      </c>
      <c r="V1114" t="s">
        <v>225</v>
      </c>
      <c r="W1114">
        <v>6</v>
      </c>
      <c r="X1114">
        <v>1956</v>
      </c>
      <c r="Y1114">
        <v>1956</v>
      </c>
      <c r="Z1114" t="s">
        <v>125</v>
      </c>
      <c r="AA1114" t="s">
        <v>126</v>
      </c>
      <c r="AB1114" t="s">
        <v>176</v>
      </c>
      <c r="AC1114" t="s">
        <v>176</v>
      </c>
      <c r="AD1114" t="s">
        <v>129</v>
      </c>
      <c r="AE1114">
        <v>0</v>
      </c>
      <c r="AF1114" t="s">
        <v>110</v>
      </c>
      <c r="AG1114" t="s">
        <v>110</v>
      </c>
      <c r="AH1114" t="s">
        <v>171</v>
      </c>
      <c r="AI1114" t="s">
        <v>110</v>
      </c>
      <c r="AJ1114" t="s">
        <v>110</v>
      </c>
      <c r="AK1114" t="s">
        <v>156</v>
      </c>
      <c r="AL1114" t="s">
        <v>172</v>
      </c>
      <c r="AM1114">
        <v>504</v>
      </c>
      <c r="AN1114" t="s">
        <v>114</v>
      </c>
      <c r="AO1114">
        <v>0</v>
      </c>
      <c r="AP1114">
        <v>546</v>
      </c>
      <c r="AQ1114">
        <v>1050</v>
      </c>
      <c r="AR1114" t="s">
        <v>115</v>
      </c>
      <c r="AS1114" t="s">
        <v>112</v>
      </c>
      <c r="AT1114" t="s">
        <v>116</v>
      </c>
      <c r="AU1114" t="s">
        <v>117</v>
      </c>
      <c r="AV1114">
        <v>1050</v>
      </c>
      <c r="AW1114">
        <v>0.45742769561633601</v>
      </c>
      <c r="AX1114" t="s">
        <v>195</v>
      </c>
      <c r="AY1114">
        <v>0</v>
      </c>
      <c r="AZ1114">
        <v>0</v>
      </c>
      <c r="BA1114">
        <v>1050</v>
      </c>
      <c r="BB1114">
        <v>0</v>
      </c>
      <c r="BC1114">
        <v>0</v>
      </c>
      <c r="BD1114">
        <v>1</v>
      </c>
      <c r="BE1114">
        <v>0</v>
      </c>
      <c r="BF1114">
        <v>2</v>
      </c>
      <c r="BG1114">
        <v>1</v>
      </c>
      <c r="BH1114" t="s">
        <v>110</v>
      </c>
      <c r="BI1114">
        <v>5</v>
      </c>
      <c r="BJ1114" t="s">
        <v>119</v>
      </c>
      <c r="BK1114">
        <v>0</v>
      </c>
      <c r="BL1114" t="s">
        <v>93</v>
      </c>
      <c r="BM1114" t="s">
        <v>120</v>
      </c>
      <c r="BN1114">
        <v>1956</v>
      </c>
      <c r="BO1114" t="s">
        <v>114</v>
      </c>
      <c r="BP1114">
        <v>1</v>
      </c>
      <c r="BQ1114">
        <v>338</v>
      </c>
      <c r="BR1114" t="s">
        <v>110</v>
      </c>
      <c r="BS1114" t="s">
        <v>110</v>
      </c>
      <c r="BT1114" t="s">
        <v>116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 t="s">
        <v>93</v>
      </c>
      <c r="CB1114" t="s">
        <v>93</v>
      </c>
      <c r="CC1114" t="s">
        <v>93</v>
      </c>
      <c r="CD1114">
        <v>0</v>
      </c>
      <c r="CE1114">
        <v>6</v>
      </c>
      <c r="CF1114">
        <v>2009</v>
      </c>
      <c r="CG1114" t="s">
        <v>122</v>
      </c>
      <c r="CH1114" t="s">
        <v>123</v>
      </c>
      <c r="CI1114">
        <v>128900</v>
      </c>
      <c r="CR1114">
        <v>1050</v>
      </c>
      <c r="CS1114" t="s">
        <v>124</v>
      </c>
    </row>
    <row r="1115" spans="1:97" x14ac:dyDescent="0.3">
      <c r="A1115">
        <v>171</v>
      </c>
      <c r="B1115">
        <v>50</v>
      </c>
      <c r="C1115" t="s">
        <v>158</v>
      </c>
      <c r="D1115" t="s">
        <v>93</v>
      </c>
      <c r="E1115">
        <v>12358</v>
      </c>
      <c r="F1115" t="s">
        <v>92</v>
      </c>
      <c r="G1115" t="s">
        <v>93</v>
      </c>
      <c r="H1115" t="s">
        <v>94</v>
      </c>
      <c r="I1115" t="s">
        <v>95</v>
      </c>
      <c r="J1115" t="s">
        <v>96</v>
      </c>
      <c r="K1115" t="s">
        <v>134</v>
      </c>
      <c r="L1115" t="s">
        <v>98</v>
      </c>
      <c r="M1115" t="s">
        <v>159</v>
      </c>
      <c r="N1115" t="s">
        <v>100</v>
      </c>
      <c r="O1115" t="s">
        <v>230</v>
      </c>
      <c r="P1115" t="s">
        <v>101</v>
      </c>
      <c r="Q1115" t="s">
        <v>102</v>
      </c>
      <c r="R1115" t="s">
        <v>170</v>
      </c>
      <c r="S1115" s="3" t="str">
        <f>VLOOKUP(R1115,'House Style2'!$A$1:$E$9,5,FALSE)</f>
        <v>Below Average</v>
      </c>
      <c r="T1115">
        <v>5</v>
      </c>
      <c r="U1115">
        <v>0.75364938684221217</v>
      </c>
      <c r="V1115" t="s">
        <v>225</v>
      </c>
      <c r="W1115">
        <v>6</v>
      </c>
      <c r="X1115">
        <v>1941</v>
      </c>
      <c r="Y1115">
        <v>1950</v>
      </c>
      <c r="Z1115" t="s">
        <v>105</v>
      </c>
      <c r="AA1115" t="s">
        <v>126</v>
      </c>
      <c r="AB1115" t="s">
        <v>176</v>
      </c>
      <c r="AC1115" t="s">
        <v>176</v>
      </c>
      <c r="AD1115" t="s">
        <v>129</v>
      </c>
      <c r="AE1115">
        <v>0</v>
      </c>
      <c r="AF1115" t="s">
        <v>110</v>
      </c>
      <c r="AG1115" t="s">
        <v>110</v>
      </c>
      <c r="AH1115" t="s">
        <v>171</v>
      </c>
      <c r="AI1115" t="s">
        <v>110</v>
      </c>
      <c r="AJ1115" t="s">
        <v>110</v>
      </c>
      <c r="AK1115" t="s">
        <v>156</v>
      </c>
      <c r="AL1115" t="s">
        <v>172</v>
      </c>
      <c r="AM1115">
        <v>360</v>
      </c>
      <c r="AN1115" t="s">
        <v>114</v>
      </c>
      <c r="AO1115">
        <v>0</v>
      </c>
      <c r="AP1115">
        <v>360</v>
      </c>
      <c r="AQ1115">
        <v>720</v>
      </c>
      <c r="AR1115" t="s">
        <v>115</v>
      </c>
      <c r="AS1115" t="s">
        <v>110</v>
      </c>
      <c r="AT1115" t="s">
        <v>116</v>
      </c>
      <c r="AU1115" t="s">
        <v>117</v>
      </c>
      <c r="AV1115">
        <v>854</v>
      </c>
      <c r="AW1115">
        <v>0.27677069664913378</v>
      </c>
      <c r="AX1115" t="s">
        <v>195</v>
      </c>
      <c r="AY1115">
        <v>0</v>
      </c>
      <c r="AZ1115">
        <v>528</v>
      </c>
      <c r="BA1115">
        <v>1382</v>
      </c>
      <c r="BB1115">
        <v>0</v>
      </c>
      <c r="BC1115">
        <v>0</v>
      </c>
      <c r="BD1115">
        <v>1</v>
      </c>
      <c r="BE1115">
        <v>1</v>
      </c>
      <c r="BF1115">
        <v>2</v>
      </c>
      <c r="BG1115">
        <v>1</v>
      </c>
      <c r="BH1115" t="s">
        <v>110</v>
      </c>
      <c r="BI1115">
        <v>7</v>
      </c>
      <c r="BJ1115" t="s">
        <v>119</v>
      </c>
      <c r="BK1115">
        <v>0</v>
      </c>
      <c r="BL1115" t="s">
        <v>93</v>
      </c>
      <c r="BM1115" t="s">
        <v>164</v>
      </c>
      <c r="BN1115">
        <v>1991</v>
      </c>
      <c r="BO1115" t="s">
        <v>114</v>
      </c>
      <c r="BP1115">
        <v>2</v>
      </c>
      <c r="BQ1115">
        <v>660</v>
      </c>
      <c r="BR1115" t="s">
        <v>110</v>
      </c>
      <c r="BS1115" t="s">
        <v>110</v>
      </c>
      <c r="BT1115" t="s">
        <v>116</v>
      </c>
      <c r="BU1115">
        <v>237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 t="s">
        <v>93</v>
      </c>
      <c r="CB1115" t="s">
        <v>93</v>
      </c>
      <c r="CC1115" t="s">
        <v>93</v>
      </c>
      <c r="CD1115">
        <v>0</v>
      </c>
      <c r="CE1115">
        <v>5</v>
      </c>
      <c r="CF1115">
        <v>2007</v>
      </c>
      <c r="CG1115" t="s">
        <v>122</v>
      </c>
      <c r="CH1115" t="s">
        <v>123</v>
      </c>
      <c r="CI1115">
        <v>128500</v>
      </c>
      <c r="CR1115">
        <v>854</v>
      </c>
      <c r="CS1115" t="s">
        <v>124</v>
      </c>
    </row>
    <row r="1116" spans="1:97" x14ac:dyDescent="0.3">
      <c r="A1116">
        <v>680</v>
      </c>
      <c r="B1116">
        <v>20</v>
      </c>
      <c r="C1116" t="s">
        <v>91</v>
      </c>
      <c r="D1116" t="s">
        <v>93</v>
      </c>
      <c r="E1116">
        <v>9945</v>
      </c>
      <c r="F1116" t="s">
        <v>92</v>
      </c>
      <c r="G1116" t="s">
        <v>93</v>
      </c>
      <c r="H1116" t="s">
        <v>94</v>
      </c>
      <c r="I1116" t="s">
        <v>95</v>
      </c>
      <c r="J1116" t="s">
        <v>96</v>
      </c>
      <c r="K1116" t="s">
        <v>134</v>
      </c>
      <c r="L1116" t="s">
        <v>98</v>
      </c>
      <c r="M1116" t="s">
        <v>246</v>
      </c>
      <c r="N1116" t="s">
        <v>203</v>
      </c>
      <c r="O1116" t="s">
        <v>101</v>
      </c>
      <c r="P1116" t="s">
        <v>101</v>
      </c>
      <c r="Q1116" t="s">
        <v>102</v>
      </c>
      <c r="R1116" t="s">
        <v>136</v>
      </c>
      <c r="S1116" s="3" t="str">
        <f>VLOOKUP(R1116,'House Style2'!$A$1:$E$9,5,FALSE)</f>
        <v>Above Average</v>
      </c>
      <c r="T1116">
        <v>5</v>
      </c>
      <c r="U1116">
        <v>0.63902774275298935</v>
      </c>
      <c r="V1116" t="s">
        <v>225</v>
      </c>
      <c r="W1116">
        <v>5</v>
      </c>
      <c r="X1116">
        <v>1961</v>
      </c>
      <c r="Y1116">
        <v>1961</v>
      </c>
      <c r="Z1116" t="s">
        <v>125</v>
      </c>
      <c r="AA1116" t="s">
        <v>126</v>
      </c>
      <c r="AB1116" t="s">
        <v>127</v>
      </c>
      <c r="AC1116" t="s">
        <v>127</v>
      </c>
      <c r="AD1116" t="s">
        <v>108</v>
      </c>
      <c r="AE1116">
        <v>57</v>
      </c>
      <c r="AF1116" t="s">
        <v>110</v>
      </c>
      <c r="AG1116" t="s">
        <v>110</v>
      </c>
      <c r="AH1116" t="s">
        <v>171</v>
      </c>
      <c r="AI1116" t="s">
        <v>110</v>
      </c>
      <c r="AJ1116" t="s">
        <v>110</v>
      </c>
      <c r="AK1116" t="s">
        <v>156</v>
      </c>
      <c r="AL1116" t="s">
        <v>172</v>
      </c>
      <c r="AM1116">
        <v>827</v>
      </c>
      <c r="AN1116" t="s">
        <v>114</v>
      </c>
      <c r="AO1116">
        <v>0</v>
      </c>
      <c r="AP1116">
        <v>161</v>
      </c>
      <c r="AQ1116">
        <v>988</v>
      </c>
      <c r="AR1116" t="s">
        <v>115</v>
      </c>
      <c r="AS1116" t="s">
        <v>110</v>
      </c>
      <c r="AT1116" t="s">
        <v>116</v>
      </c>
      <c r="AU1116" t="s">
        <v>117</v>
      </c>
      <c r="AV1116">
        <v>988</v>
      </c>
      <c r="AW1116">
        <v>0.37444198525315997</v>
      </c>
      <c r="AX1116" t="s">
        <v>195</v>
      </c>
      <c r="AY1116">
        <v>0</v>
      </c>
      <c r="AZ1116">
        <v>0</v>
      </c>
      <c r="BA1116">
        <v>988</v>
      </c>
      <c r="BB1116">
        <v>1</v>
      </c>
      <c r="BC1116">
        <v>0</v>
      </c>
      <c r="BD1116">
        <v>1</v>
      </c>
      <c r="BE1116">
        <v>0</v>
      </c>
      <c r="BF1116">
        <v>3</v>
      </c>
      <c r="BG1116">
        <v>1</v>
      </c>
      <c r="BH1116" t="s">
        <v>110</v>
      </c>
      <c r="BI1116">
        <v>5</v>
      </c>
      <c r="BJ1116" t="s">
        <v>119</v>
      </c>
      <c r="BK1116">
        <v>0</v>
      </c>
      <c r="BL1116" t="s">
        <v>93</v>
      </c>
      <c r="BM1116" t="s">
        <v>164</v>
      </c>
      <c r="BN1116">
        <v>1963</v>
      </c>
      <c r="BO1116" t="s">
        <v>114</v>
      </c>
      <c r="BP1116">
        <v>2</v>
      </c>
      <c r="BQ1116">
        <v>572</v>
      </c>
      <c r="BR1116" t="s">
        <v>110</v>
      </c>
      <c r="BS1116" t="s">
        <v>110</v>
      </c>
      <c r="BT1116" t="s">
        <v>116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 t="s">
        <v>93</v>
      </c>
      <c r="CB1116" t="s">
        <v>93</v>
      </c>
      <c r="CC1116" t="s">
        <v>93</v>
      </c>
      <c r="CD1116">
        <v>0</v>
      </c>
      <c r="CE1116">
        <v>10</v>
      </c>
      <c r="CF1116">
        <v>2007</v>
      </c>
      <c r="CG1116" t="s">
        <v>122</v>
      </c>
      <c r="CH1116" t="s">
        <v>123</v>
      </c>
      <c r="CI1116">
        <v>128500</v>
      </c>
      <c r="CR1116">
        <v>988</v>
      </c>
      <c r="CS1116" t="s">
        <v>124</v>
      </c>
    </row>
    <row r="1117" spans="1:97" x14ac:dyDescent="0.3">
      <c r="A1117">
        <v>720</v>
      </c>
      <c r="B1117">
        <v>20</v>
      </c>
      <c r="C1117" t="s">
        <v>91</v>
      </c>
      <c r="D1117">
        <v>69</v>
      </c>
      <c r="E1117">
        <v>9920</v>
      </c>
      <c r="F1117" t="s">
        <v>92</v>
      </c>
      <c r="G1117" t="s">
        <v>93</v>
      </c>
      <c r="H1117" t="s">
        <v>94</v>
      </c>
      <c r="I1117" t="s">
        <v>95</v>
      </c>
      <c r="J1117" t="s">
        <v>96</v>
      </c>
      <c r="K1117" t="s">
        <v>134</v>
      </c>
      <c r="L1117" t="s">
        <v>98</v>
      </c>
      <c r="M1117" t="s">
        <v>167</v>
      </c>
      <c r="N1117" t="s">
        <v>100</v>
      </c>
      <c r="O1117" t="s">
        <v>101</v>
      </c>
      <c r="P1117" t="s">
        <v>101</v>
      </c>
      <c r="Q1117" t="s">
        <v>102</v>
      </c>
      <c r="R1117" t="s">
        <v>136</v>
      </c>
      <c r="S1117" s="3" t="str">
        <f>VLOOKUP(R1117,'House Style2'!$A$1:$E$9,5,FALSE)</f>
        <v>Above Average</v>
      </c>
      <c r="T1117">
        <v>5</v>
      </c>
      <c r="U1117">
        <v>0.70198089177714273</v>
      </c>
      <c r="V1117" t="s">
        <v>225</v>
      </c>
      <c r="W1117">
        <v>6</v>
      </c>
      <c r="X1117">
        <v>1969</v>
      </c>
      <c r="Y1117">
        <v>1969</v>
      </c>
      <c r="Z1117" t="s">
        <v>105</v>
      </c>
      <c r="AA1117" t="s">
        <v>126</v>
      </c>
      <c r="AB1117" t="s">
        <v>107</v>
      </c>
      <c r="AC1117" t="s">
        <v>194</v>
      </c>
      <c r="AD1117" t="s">
        <v>129</v>
      </c>
      <c r="AE1117">
        <v>0</v>
      </c>
      <c r="AF1117" t="s">
        <v>110</v>
      </c>
      <c r="AG1117" t="s">
        <v>110</v>
      </c>
      <c r="AH1117" t="s">
        <v>171</v>
      </c>
      <c r="AI1117" t="s">
        <v>112</v>
      </c>
      <c r="AJ1117" t="s">
        <v>110</v>
      </c>
      <c r="AK1117" t="s">
        <v>112</v>
      </c>
      <c r="AL1117" t="s">
        <v>151</v>
      </c>
      <c r="AM1117">
        <v>523</v>
      </c>
      <c r="AN1117" t="s">
        <v>114</v>
      </c>
      <c r="AO1117">
        <v>0</v>
      </c>
      <c r="AP1117">
        <v>448</v>
      </c>
      <c r="AQ1117">
        <v>971</v>
      </c>
      <c r="AR1117" t="s">
        <v>115</v>
      </c>
      <c r="AS1117" t="s">
        <v>110</v>
      </c>
      <c r="AT1117" t="s">
        <v>116</v>
      </c>
      <c r="AU1117" t="s">
        <v>117</v>
      </c>
      <c r="AV1117">
        <v>971</v>
      </c>
      <c r="AW1117">
        <v>0.31008927175235912</v>
      </c>
      <c r="AX1117" t="s">
        <v>195</v>
      </c>
      <c r="AY1117">
        <v>0</v>
      </c>
      <c r="AZ1117">
        <v>0</v>
      </c>
      <c r="BA1117">
        <v>971</v>
      </c>
      <c r="BB1117">
        <v>0</v>
      </c>
      <c r="BC1117">
        <v>0</v>
      </c>
      <c r="BD1117">
        <v>1</v>
      </c>
      <c r="BE1117">
        <v>1</v>
      </c>
      <c r="BF1117">
        <v>3</v>
      </c>
      <c r="BG1117">
        <v>1</v>
      </c>
      <c r="BH1117" t="s">
        <v>110</v>
      </c>
      <c r="BI1117">
        <v>5</v>
      </c>
      <c r="BJ1117" t="s">
        <v>119</v>
      </c>
      <c r="BK1117">
        <v>1</v>
      </c>
      <c r="BL1117" t="s">
        <v>253</v>
      </c>
      <c r="BM1117" t="s">
        <v>120</v>
      </c>
      <c r="BN1117">
        <v>1969</v>
      </c>
      <c r="BO1117" t="s">
        <v>114</v>
      </c>
      <c r="BP1117">
        <v>1</v>
      </c>
      <c r="BQ1117">
        <v>300</v>
      </c>
      <c r="BR1117" t="s">
        <v>110</v>
      </c>
      <c r="BS1117" t="s">
        <v>110</v>
      </c>
      <c r="BT1117" t="s">
        <v>116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 t="s">
        <v>93</v>
      </c>
      <c r="CB1117" t="s">
        <v>93</v>
      </c>
      <c r="CC1117" t="s">
        <v>93</v>
      </c>
      <c r="CD1117">
        <v>0</v>
      </c>
      <c r="CE1117">
        <v>5</v>
      </c>
      <c r="CF1117">
        <v>2006</v>
      </c>
      <c r="CG1117" t="s">
        <v>122</v>
      </c>
      <c r="CH1117" t="s">
        <v>123</v>
      </c>
      <c r="CI1117">
        <v>128500</v>
      </c>
      <c r="CR1117">
        <v>971</v>
      </c>
      <c r="CS1117" t="s">
        <v>124</v>
      </c>
    </row>
    <row r="1118" spans="1:97" x14ac:dyDescent="0.3">
      <c r="A1118">
        <v>1340</v>
      </c>
      <c r="B1118">
        <v>20</v>
      </c>
      <c r="C1118" t="s">
        <v>91</v>
      </c>
      <c r="D1118">
        <v>120</v>
      </c>
      <c r="E1118">
        <v>9560</v>
      </c>
      <c r="F1118" t="s">
        <v>92</v>
      </c>
      <c r="G1118" t="s">
        <v>93</v>
      </c>
      <c r="H1118" t="s">
        <v>94</v>
      </c>
      <c r="I1118" t="s">
        <v>95</v>
      </c>
      <c r="J1118" t="s">
        <v>96</v>
      </c>
      <c r="K1118" t="s">
        <v>97</v>
      </c>
      <c r="L1118" t="s">
        <v>98</v>
      </c>
      <c r="M1118" t="s">
        <v>167</v>
      </c>
      <c r="N1118" t="s">
        <v>100</v>
      </c>
      <c r="O1118" t="s">
        <v>101</v>
      </c>
      <c r="P1118" t="s">
        <v>101</v>
      </c>
      <c r="Q1118" t="s">
        <v>102</v>
      </c>
      <c r="R1118" t="s">
        <v>136</v>
      </c>
      <c r="S1118" s="3" t="str">
        <f>VLOOKUP(R1118,'House Style2'!$A$1:$E$9,5,FALSE)</f>
        <v>Above Average</v>
      </c>
      <c r="T1118">
        <v>5</v>
      </c>
      <c r="U1118">
        <v>0.87785203980109738</v>
      </c>
      <c r="V1118" t="s">
        <v>225</v>
      </c>
      <c r="W1118">
        <v>7</v>
      </c>
      <c r="X1118">
        <v>1972</v>
      </c>
      <c r="Y1118">
        <v>1972</v>
      </c>
      <c r="Z1118" t="s">
        <v>125</v>
      </c>
      <c r="AA1118" t="s">
        <v>126</v>
      </c>
      <c r="AB1118" t="s">
        <v>176</v>
      </c>
      <c r="AC1118" t="s">
        <v>176</v>
      </c>
      <c r="AD1118" t="s">
        <v>129</v>
      </c>
      <c r="AE1118">
        <v>0</v>
      </c>
      <c r="AF1118" t="s">
        <v>110</v>
      </c>
      <c r="AG1118" t="s">
        <v>112</v>
      </c>
      <c r="AH1118" t="s">
        <v>171</v>
      </c>
      <c r="AI1118" t="s">
        <v>110</v>
      </c>
      <c r="AJ1118" t="s">
        <v>110</v>
      </c>
      <c r="AK1118" t="s">
        <v>163</v>
      </c>
      <c r="AL1118" t="s">
        <v>172</v>
      </c>
      <c r="AM1118">
        <v>360</v>
      </c>
      <c r="AN1118" t="s">
        <v>114</v>
      </c>
      <c r="AO1118">
        <v>0</v>
      </c>
      <c r="AP1118">
        <v>504</v>
      </c>
      <c r="AQ1118">
        <v>864</v>
      </c>
      <c r="AR1118" t="s">
        <v>115</v>
      </c>
      <c r="AS1118" t="s">
        <v>109</v>
      </c>
      <c r="AT1118" t="s">
        <v>116</v>
      </c>
      <c r="AU1118" t="s">
        <v>117</v>
      </c>
      <c r="AV1118">
        <v>864</v>
      </c>
      <c r="AW1118">
        <v>1.2144609952434271E-2</v>
      </c>
      <c r="AX1118" t="s">
        <v>195</v>
      </c>
      <c r="AY1118">
        <v>0</v>
      </c>
      <c r="AZ1118">
        <v>0</v>
      </c>
      <c r="BA1118">
        <v>864</v>
      </c>
      <c r="BB1118">
        <v>0</v>
      </c>
      <c r="BC1118">
        <v>0</v>
      </c>
      <c r="BD1118">
        <v>1</v>
      </c>
      <c r="BE1118">
        <v>0</v>
      </c>
      <c r="BF1118">
        <v>3</v>
      </c>
      <c r="BG1118">
        <v>1</v>
      </c>
      <c r="BH1118" t="s">
        <v>110</v>
      </c>
      <c r="BI1118">
        <v>5</v>
      </c>
      <c r="BJ1118" t="s">
        <v>119</v>
      </c>
      <c r="BK1118">
        <v>0</v>
      </c>
      <c r="BL1118" t="s">
        <v>93</v>
      </c>
      <c r="BM1118" t="s">
        <v>120</v>
      </c>
      <c r="BN1118">
        <v>1972</v>
      </c>
      <c r="BO1118" t="s">
        <v>143</v>
      </c>
      <c r="BP1118">
        <v>1</v>
      </c>
      <c r="BQ1118">
        <v>288</v>
      </c>
      <c r="BR1118" t="s">
        <v>110</v>
      </c>
      <c r="BS1118" t="s">
        <v>110</v>
      </c>
      <c r="BT1118" t="s">
        <v>116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 t="s">
        <v>93</v>
      </c>
      <c r="CB1118" t="s">
        <v>93</v>
      </c>
      <c r="CC1118" t="s">
        <v>93</v>
      </c>
      <c r="CD1118">
        <v>0</v>
      </c>
      <c r="CE1118">
        <v>6</v>
      </c>
      <c r="CF1118">
        <v>2006</v>
      </c>
      <c r="CG1118" t="s">
        <v>122</v>
      </c>
      <c r="CH1118" t="s">
        <v>123</v>
      </c>
      <c r="CI1118">
        <v>128500</v>
      </c>
      <c r="CR1118">
        <v>864</v>
      </c>
      <c r="CS1118" t="s">
        <v>124</v>
      </c>
    </row>
    <row r="1119" spans="1:97" x14ac:dyDescent="0.3">
      <c r="A1119">
        <v>234</v>
      </c>
      <c r="B1119">
        <v>20</v>
      </c>
      <c r="C1119" t="s">
        <v>91</v>
      </c>
      <c r="D1119">
        <v>75</v>
      </c>
      <c r="E1119">
        <v>10650</v>
      </c>
      <c r="F1119" t="s">
        <v>92</v>
      </c>
      <c r="G1119" t="s">
        <v>93</v>
      </c>
      <c r="H1119" t="s">
        <v>141</v>
      </c>
      <c r="I1119" t="s">
        <v>95</v>
      </c>
      <c r="J1119" t="s">
        <v>96</v>
      </c>
      <c r="K1119" t="s">
        <v>97</v>
      </c>
      <c r="L1119" t="s">
        <v>98</v>
      </c>
      <c r="M1119" t="s">
        <v>167</v>
      </c>
      <c r="N1119" t="s">
        <v>100</v>
      </c>
      <c r="O1119" t="s">
        <v>101</v>
      </c>
      <c r="P1119" t="s">
        <v>101</v>
      </c>
      <c r="Q1119" t="s">
        <v>102</v>
      </c>
      <c r="R1119" t="s">
        <v>136</v>
      </c>
      <c r="S1119" s="3" t="str">
        <f>VLOOKUP(R1119,'House Style2'!$A$1:$E$9,5,FALSE)</f>
        <v>Above Average</v>
      </c>
      <c r="T1119">
        <v>5</v>
      </c>
      <c r="U1119">
        <v>0.39254232798333555</v>
      </c>
      <c r="V1119" t="s">
        <v>225</v>
      </c>
      <c r="W1119">
        <v>6</v>
      </c>
      <c r="X1119">
        <v>1976</v>
      </c>
      <c r="Y1119">
        <v>1976</v>
      </c>
      <c r="Z1119" t="s">
        <v>105</v>
      </c>
      <c r="AA1119" t="s">
        <v>126</v>
      </c>
      <c r="AB1119" t="s">
        <v>107</v>
      </c>
      <c r="AC1119" t="s">
        <v>107</v>
      </c>
      <c r="AD1119" t="s">
        <v>129</v>
      </c>
      <c r="AE1119">
        <v>0</v>
      </c>
      <c r="AF1119" t="s">
        <v>110</v>
      </c>
      <c r="AG1119" t="s">
        <v>110</v>
      </c>
      <c r="AH1119" t="s">
        <v>171</v>
      </c>
      <c r="AI1119" t="s">
        <v>110</v>
      </c>
      <c r="AJ1119" t="s">
        <v>112</v>
      </c>
      <c r="AK1119" t="s">
        <v>130</v>
      </c>
      <c r="AL1119" t="s">
        <v>210</v>
      </c>
      <c r="AM1119">
        <v>182</v>
      </c>
      <c r="AN1119" t="s">
        <v>151</v>
      </c>
      <c r="AO1119">
        <v>712</v>
      </c>
      <c r="AP1119">
        <v>0</v>
      </c>
      <c r="AQ1119">
        <v>894</v>
      </c>
      <c r="AR1119" t="s">
        <v>115</v>
      </c>
      <c r="AS1119" t="s">
        <v>110</v>
      </c>
      <c r="AT1119" t="s">
        <v>116</v>
      </c>
      <c r="AU1119" t="s">
        <v>117</v>
      </c>
      <c r="AV1119">
        <v>894</v>
      </c>
      <c r="AW1119">
        <v>0.65912417662714695</v>
      </c>
      <c r="AX1119" t="s">
        <v>195</v>
      </c>
      <c r="AY1119">
        <v>0</v>
      </c>
      <c r="AZ1119">
        <v>0</v>
      </c>
      <c r="BA1119">
        <v>894</v>
      </c>
      <c r="BB1119">
        <v>1</v>
      </c>
      <c r="BC1119">
        <v>0</v>
      </c>
      <c r="BD1119">
        <v>1</v>
      </c>
      <c r="BE1119">
        <v>0</v>
      </c>
      <c r="BF1119">
        <v>3</v>
      </c>
      <c r="BG1119">
        <v>1</v>
      </c>
      <c r="BH1119" t="s">
        <v>110</v>
      </c>
      <c r="BI1119">
        <v>5</v>
      </c>
      <c r="BJ1119" t="s">
        <v>119</v>
      </c>
      <c r="BK1119">
        <v>0</v>
      </c>
      <c r="BL1119" t="s">
        <v>93</v>
      </c>
      <c r="BM1119" t="s">
        <v>120</v>
      </c>
      <c r="BN1119">
        <v>1976</v>
      </c>
      <c r="BO1119" t="s">
        <v>114</v>
      </c>
      <c r="BP1119">
        <v>1</v>
      </c>
      <c r="BQ1119">
        <v>308</v>
      </c>
      <c r="BR1119" t="s">
        <v>110</v>
      </c>
      <c r="BS1119" t="s">
        <v>110</v>
      </c>
      <c r="BT1119" t="s">
        <v>116</v>
      </c>
      <c r="BU1119">
        <v>365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 t="s">
        <v>93</v>
      </c>
      <c r="CB1119" t="s">
        <v>131</v>
      </c>
      <c r="CC1119" t="s">
        <v>93</v>
      </c>
      <c r="CD1119">
        <v>0</v>
      </c>
      <c r="CE1119">
        <v>2</v>
      </c>
      <c r="CF1119">
        <v>2010</v>
      </c>
      <c r="CG1119" t="s">
        <v>122</v>
      </c>
      <c r="CH1119" t="s">
        <v>123</v>
      </c>
      <c r="CI1119">
        <v>128200</v>
      </c>
      <c r="CR1119">
        <v>894</v>
      </c>
      <c r="CS1119" t="s">
        <v>124</v>
      </c>
    </row>
    <row r="1120" spans="1:97" x14ac:dyDescent="0.3">
      <c r="A1120">
        <v>127</v>
      </c>
      <c r="B1120">
        <v>120</v>
      </c>
      <c r="C1120" t="s">
        <v>91</v>
      </c>
      <c r="D1120" t="s">
        <v>93</v>
      </c>
      <c r="E1120">
        <v>4928</v>
      </c>
      <c r="F1120" t="s">
        <v>92</v>
      </c>
      <c r="G1120" t="s">
        <v>93</v>
      </c>
      <c r="H1120" t="s">
        <v>94</v>
      </c>
      <c r="I1120" t="s">
        <v>95</v>
      </c>
      <c r="J1120" t="s">
        <v>96</v>
      </c>
      <c r="K1120" t="s">
        <v>134</v>
      </c>
      <c r="L1120" t="s">
        <v>98</v>
      </c>
      <c r="M1120" t="s">
        <v>258</v>
      </c>
      <c r="N1120" t="s">
        <v>203</v>
      </c>
      <c r="O1120" t="s">
        <v>101</v>
      </c>
      <c r="P1120" t="s">
        <v>101</v>
      </c>
      <c r="Q1120" t="s">
        <v>175</v>
      </c>
      <c r="R1120" t="s">
        <v>136</v>
      </c>
      <c r="S1120" s="3" t="str">
        <f>VLOOKUP(R1120,'House Style2'!$A$1:$E$9,5,FALSE)</f>
        <v>Above Average</v>
      </c>
      <c r="T1120">
        <v>6</v>
      </c>
      <c r="U1120">
        <v>0.98563946619460174</v>
      </c>
      <c r="V1120" t="s">
        <v>104</v>
      </c>
      <c r="W1120">
        <v>5</v>
      </c>
      <c r="X1120">
        <v>1976</v>
      </c>
      <c r="Y1120">
        <v>1976</v>
      </c>
      <c r="Z1120" t="s">
        <v>105</v>
      </c>
      <c r="AA1120" t="s">
        <v>126</v>
      </c>
      <c r="AB1120" t="s">
        <v>194</v>
      </c>
      <c r="AC1120" t="s">
        <v>194</v>
      </c>
      <c r="AD1120" t="s">
        <v>129</v>
      </c>
      <c r="AE1120">
        <v>0</v>
      </c>
      <c r="AF1120" t="s">
        <v>110</v>
      </c>
      <c r="AG1120" t="s">
        <v>110</v>
      </c>
      <c r="AH1120" t="s">
        <v>171</v>
      </c>
      <c r="AI1120" t="s">
        <v>112</v>
      </c>
      <c r="AJ1120" t="s">
        <v>110</v>
      </c>
      <c r="AK1120" t="s">
        <v>156</v>
      </c>
      <c r="AL1120" t="s">
        <v>151</v>
      </c>
      <c r="AM1120">
        <v>120</v>
      </c>
      <c r="AN1120" t="s">
        <v>114</v>
      </c>
      <c r="AO1120">
        <v>0</v>
      </c>
      <c r="AP1120">
        <v>958</v>
      </c>
      <c r="AQ1120">
        <v>1078</v>
      </c>
      <c r="AR1120" t="s">
        <v>115</v>
      </c>
      <c r="AS1120" t="s">
        <v>110</v>
      </c>
      <c r="AT1120" t="s">
        <v>116</v>
      </c>
      <c r="AU1120" t="s">
        <v>117</v>
      </c>
      <c r="AV1120">
        <v>958</v>
      </c>
      <c r="AW1120">
        <v>0.92692726929123825</v>
      </c>
      <c r="AX1120" t="s">
        <v>195</v>
      </c>
      <c r="AY1120">
        <v>0</v>
      </c>
      <c r="AZ1120">
        <v>0</v>
      </c>
      <c r="BA1120">
        <v>958</v>
      </c>
      <c r="BB1120">
        <v>0</v>
      </c>
      <c r="BC1120">
        <v>0</v>
      </c>
      <c r="BD1120">
        <v>2</v>
      </c>
      <c r="BE1120">
        <v>0</v>
      </c>
      <c r="BF1120">
        <v>2</v>
      </c>
      <c r="BG1120">
        <v>1</v>
      </c>
      <c r="BH1120" t="s">
        <v>110</v>
      </c>
      <c r="BI1120">
        <v>5</v>
      </c>
      <c r="BJ1120" t="s">
        <v>119</v>
      </c>
      <c r="BK1120">
        <v>1</v>
      </c>
      <c r="BL1120" t="s">
        <v>110</v>
      </c>
      <c r="BM1120" t="s">
        <v>120</v>
      </c>
      <c r="BN1120">
        <v>1977</v>
      </c>
      <c r="BO1120" t="s">
        <v>143</v>
      </c>
      <c r="BP1120">
        <v>2</v>
      </c>
      <c r="BQ1120">
        <v>440</v>
      </c>
      <c r="BR1120" t="s">
        <v>110</v>
      </c>
      <c r="BS1120" t="s">
        <v>110</v>
      </c>
      <c r="BT1120" t="s">
        <v>116</v>
      </c>
      <c r="BU1120">
        <v>0</v>
      </c>
      <c r="BV1120">
        <v>205</v>
      </c>
      <c r="BW1120">
        <v>0</v>
      </c>
      <c r="BX1120">
        <v>0</v>
      </c>
      <c r="BY1120">
        <v>0</v>
      </c>
      <c r="BZ1120">
        <v>0</v>
      </c>
      <c r="CA1120" t="s">
        <v>93</v>
      </c>
      <c r="CB1120" t="s">
        <v>93</v>
      </c>
      <c r="CC1120" t="s">
        <v>93</v>
      </c>
      <c r="CD1120">
        <v>0</v>
      </c>
      <c r="CE1120">
        <v>2</v>
      </c>
      <c r="CF1120">
        <v>2007</v>
      </c>
      <c r="CG1120" t="s">
        <v>122</v>
      </c>
      <c r="CH1120" t="s">
        <v>123</v>
      </c>
      <c r="CI1120">
        <v>128000</v>
      </c>
      <c r="CR1120">
        <v>958</v>
      </c>
      <c r="CS1120" t="s">
        <v>124</v>
      </c>
    </row>
    <row r="1121" spans="1:97" x14ac:dyDescent="0.3">
      <c r="A1121">
        <v>532</v>
      </c>
      <c r="B1121">
        <v>70</v>
      </c>
      <c r="C1121" t="s">
        <v>158</v>
      </c>
      <c r="D1121">
        <v>60</v>
      </c>
      <c r="E1121">
        <v>6155</v>
      </c>
      <c r="F1121" t="s">
        <v>92</v>
      </c>
      <c r="G1121" t="s">
        <v>93</v>
      </c>
      <c r="H1121" t="s">
        <v>94</v>
      </c>
      <c r="I1121" t="s">
        <v>95</v>
      </c>
      <c r="J1121" t="s">
        <v>96</v>
      </c>
      <c r="K1121" t="s">
        <v>209</v>
      </c>
      <c r="L1121" t="s">
        <v>98</v>
      </c>
      <c r="M1121" t="s">
        <v>237</v>
      </c>
      <c r="N1121" t="s">
        <v>203</v>
      </c>
      <c r="O1121" t="s">
        <v>204</v>
      </c>
      <c r="P1121" t="s">
        <v>230</v>
      </c>
      <c r="Q1121" t="s">
        <v>102</v>
      </c>
      <c r="R1121" t="s">
        <v>103</v>
      </c>
      <c r="S1121" s="3" t="str">
        <f>VLOOKUP(R1121,'House Style2'!$A$1:$E$9,5,FALSE)</f>
        <v>Above Average</v>
      </c>
      <c r="T1121">
        <v>6</v>
      </c>
      <c r="U1121">
        <v>0.39244927491461046</v>
      </c>
      <c r="V1121" t="s">
        <v>104</v>
      </c>
      <c r="W1121">
        <v>8</v>
      </c>
      <c r="X1121">
        <v>1920</v>
      </c>
      <c r="Y1121">
        <v>1999</v>
      </c>
      <c r="Z1121" t="s">
        <v>105</v>
      </c>
      <c r="AA1121" t="s">
        <v>126</v>
      </c>
      <c r="AB1121" t="s">
        <v>127</v>
      </c>
      <c r="AC1121" t="s">
        <v>127</v>
      </c>
      <c r="AD1121" t="s">
        <v>129</v>
      </c>
      <c r="AE1121">
        <v>0</v>
      </c>
      <c r="AF1121" t="s">
        <v>110</v>
      </c>
      <c r="AG1121" t="s">
        <v>110</v>
      </c>
      <c r="AH1121" t="s">
        <v>162</v>
      </c>
      <c r="AI1121" t="s">
        <v>220</v>
      </c>
      <c r="AJ1121" t="s">
        <v>220</v>
      </c>
      <c r="AK1121" t="s">
        <v>163</v>
      </c>
      <c r="AL1121" t="s">
        <v>114</v>
      </c>
      <c r="AM1121">
        <v>0</v>
      </c>
      <c r="AN1121" t="s">
        <v>114</v>
      </c>
      <c r="AO1121">
        <v>0</v>
      </c>
      <c r="AP1121">
        <v>611</v>
      </c>
      <c r="AQ1121">
        <v>611</v>
      </c>
      <c r="AR1121" t="s">
        <v>115</v>
      </c>
      <c r="AS1121" t="s">
        <v>109</v>
      </c>
      <c r="AT1121" t="s">
        <v>116</v>
      </c>
      <c r="AU1121" t="s">
        <v>117</v>
      </c>
      <c r="AV1121">
        <v>751</v>
      </c>
      <c r="AW1121">
        <v>0.33186830994811167</v>
      </c>
      <c r="AX1121" t="s">
        <v>195</v>
      </c>
      <c r="AY1121">
        <v>611</v>
      </c>
      <c r="AZ1121">
        <v>0</v>
      </c>
      <c r="BA1121">
        <v>1362</v>
      </c>
      <c r="BB1121">
        <v>0</v>
      </c>
      <c r="BC1121">
        <v>0</v>
      </c>
      <c r="BD1121">
        <v>2</v>
      </c>
      <c r="BE1121">
        <v>0</v>
      </c>
      <c r="BF1121">
        <v>3</v>
      </c>
      <c r="BG1121">
        <v>1</v>
      </c>
      <c r="BH1121" t="s">
        <v>110</v>
      </c>
      <c r="BI1121">
        <v>6</v>
      </c>
      <c r="BJ1121" t="s">
        <v>119</v>
      </c>
      <c r="BK1121">
        <v>0</v>
      </c>
      <c r="BL1121" t="s">
        <v>93</v>
      </c>
      <c r="BM1121" t="s">
        <v>164</v>
      </c>
      <c r="BN1121">
        <v>1920</v>
      </c>
      <c r="BO1121" t="s">
        <v>121</v>
      </c>
      <c r="BP1121">
        <v>2</v>
      </c>
      <c r="BQ1121">
        <v>502</v>
      </c>
      <c r="BR1121" t="s">
        <v>110</v>
      </c>
      <c r="BS1121" t="s">
        <v>220</v>
      </c>
      <c r="BT1121" t="s">
        <v>116</v>
      </c>
      <c r="BU1121">
        <v>0</v>
      </c>
      <c r="BV1121">
        <v>0</v>
      </c>
      <c r="BW1121">
        <v>84</v>
      </c>
      <c r="BX1121">
        <v>0</v>
      </c>
      <c r="BY1121">
        <v>0</v>
      </c>
      <c r="BZ1121">
        <v>0</v>
      </c>
      <c r="CA1121" t="s">
        <v>93</v>
      </c>
      <c r="CB1121" t="s">
        <v>93</v>
      </c>
      <c r="CC1121" t="s">
        <v>93</v>
      </c>
      <c r="CD1121">
        <v>0</v>
      </c>
      <c r="CE1121">
        <v>6</v>
      </c>
      <c r="CF1121">
        <v>2008</v>
      </c>
      <c r="CG1121" t="s">
        <v>122</v>
      </c>
      <c r="CH1121" t="s">
        <v>123</v>
      </c>
      <c r="CI1121">
        <v>128000</v>
      </c>
      <c r="CR1121">
        <v>751</v>
      </c>
      <c r="CS1121" t="s">
        <v>124</v>
      </c>
    </row>
    <row r="1122" spans="1:97" x14ac:dyDescent="0.3">
      <c r="A1122">
        <v>566</v>
      </c>
      <c r="B1122">
        <v>70</v>
      </c>
      <c r="C1122" t="s">
        <v>91</v>
      </c>
      <c r="D1122">
        <v>66</v>
      </c>
      <c r="E1122">
        <v>6858</v>
      </c>
      <c r="F1122" t="s">
        <v>92</v>
      </c>
      <c r="G1122" t="s">
        <v>93</v>
      </c>
      <c r="H1122" t="s">
        <v>141</v>
      </c>
      <c r="I1122" t="s">
        <v>207</v>
      </c>
      <c r="J1122" t="s">
        <v>96</v>
      </c>
      <c r="K1122" t="s">
        <v>97</v>
      </c>
      <c r="L1122" t="s">
        <v>98</v>
      </c>
      <c r="M1122" t="s">
        <v>243</v>
      </c>
      <c r="N1122" t="s">
        <v>203</v>
      </c>
      <c r="O1122" t="s">
        <v>101</v>
      </c>
      <c r="P1122" t="s">
        <v>101</v>
      </c>
      <c r="Q1122" t="s">
        <v>102</v>
      </c>
      <c r="R1122" t="s">
        <v>103</v>
      </c>
      <c r="S1122" s="3" t="str">
        <f>VLOOKUP(R1122,'House Style2'!$A$1:$E$9,5,FALSE)</f>
        <v>Above Average</v>
      </c>
      <c r="T1122">
        <v>6</v>
      </c>
      <c r="U1122">
        <v>1.3791129960012083E-2</v>
      </c>
      <c r="V1122" t="s">
        <v>104</v>
      </c>
      <c r="W1122">
        <v>4</v>
      </c>
      <c r="X1122">
        <v>1915</v>
      </c>
      <c r="Y1122">
        <v>1950</v>
      </c>
      <c r="Z1122" t="s">
        <v>105</v>
      </c>
      <c r="AA1122" t="s">
        <v>126</v>
      </c>
      <c r="AB1122" t="s">
        <v>127</v>
      </c>
      <c r="AC1122" t="s">
        <v>127</v>
      </c>
      <c r="AD1122" t="s">
        <v>129</v>
      </c>
      <c r="AE1122">
        <v>0</v>
      </c>
      <c r="AF1122" t="s">
        <v>110</v>
      </c>
      <c r="AG1122" t="s">
        <v>110</v>
      </c>
      <c r="AH1122" t="s">
        <v>111</v>
      </c>
      <c r="AI1122" t="s">
        <v>112</v>
      </c>
      <c r="AJ1122" t="s">
        <v>110</v>
      </c>
      <c r="AK1122" t="s">
        <v>156</v>
      </c>
      <c r="AL1122" t="s">
        <v>114</v>
      </c>
      <c r="AM1122">
        <v>0</v>
      </c>
      <c r="AN1122" t="s">
        <v>114</v>
      </c>
      <c r="AO1122">
        <v>0</v>
      </c>
      <c r="AP1122">
        <v>806</v>
      </c>
      <c r="AQ1122">
        <v>806</v>
      </c>
      <c r="AR1122" t="s">
        <v>115</v>
      </c>
      <c r="AS1122" t="s">
        <v>110</v>
      </c>
      <c r="AT1122" t="s">
        <v>221</v>
      </c>
      <c r="AU1122" t="s">
        <v>255</v>
      </c>
      <c r="AV1122">
        <v>841</v>
      </c>
      <c r="AW1122">
        <v>0.7701437719970502</v>
      </c>
      <c r="AX1122" t="s">
        <v>195</v>
      </c>
      <c r="AY1122">
        <v>806</v>
      </c>
      <c r="AZ1122">
        <v>0</v>
      </c>
      <c r="BA1122">
        <v>1647</v>
      </c>
      <c r="BB1122">
        <v>1</v>
      </c>
      <c r="BC1122">
        <v>0</v>
      </c>
      <c r="BD1122">
        <v>1</v>
      </c>
      <c r="BE1122">
        <v>1</v>
      </c>
      <c r="BF1122">
        <v>4</v>
      </c>
      <c r="BG1122">
        <v>1</v>
      </c>
      <c r="BH1122" t="s">
        <v>220</v>
      </c>
      <c r="BI1122">
        <v>6</v>
      </c>
      <c r="BJ1122" t="s">
        <v>119</v>
      </c>
      <c r="BK1122">
        <v>0</v>
      </c>
      <c r="BL1122" t="s">
        <v>93</v>
      </c>
      <c r="BM1122" t="s">
        <v>164</v>
      </c>
      <c r="BN1122">
        <v>1920</v>
      </c>
      <c r="BO1122" t="s">
        <v>114</v>
      </c>
      <c r="BP1122">
        <v>1</v>
      </c>
      <c r="BQ1122">
        <v>216</v>
      </c>
      <c r="BR1122" t="s">
        <v>110</v>
      </c>
      <c r="BS1122" t="s">
        <v>110</v>
      </c>
      <c r="BT1122" t="s">
        <v>116</v>
      </c>
      <c r="BU1122">
        <v>0</v>
      </c>
      <c r="BV1122">
        <v>66</v>
      </c>
      <c r="BW1122">
        <v>136</v>
      </c>
      <c r="BX1122">
        <v>0</v>
      </c>
      <c r="BY1122">
        <v>0</v>
      </c>
      <c r="BZ1122">
        <v>0</v>
      </c>
      <c r="CA1122" t="s">
        <v>93</v>
      </c>
      <c r="CB1122" t="s">
        <v>93</v>
      </c>
      <c r="CC1122" t="s">
        <v>93</v>
      </c>
      <c r="CD1122">
        <v>0</v>
      </c>
      <c r="CE1122">
        <v>5</v>
      </c>
      <c r="CF1122">
        <v>2010</v>
      </c>
      <c r="CG1122" t="s">
        <v>122</v>
      </c>
      <c r="CH1122" t="s">
        <v>123</v>
      </c>
      <c r="CI1122">
        <v>128000</v>
      </c>
      <c r="CR1122">
        <v>841</v>
      </c>
      <c r="CS1122" t="s">
        <v>124</v>
      </c>
    </row>
    <row r="1123" spans="1:97" x14ac:dyDescent="0.3">
      <c r="A1123">
        <v>785</v>
      </c>
      <c r="B1123">
        <v>75</v>
      </c>
      <c r="C1123" t="s">
        <v>158</v>
      </c>
      <c r="D1123">
        <v>35</v>
      </c>
      <c r="E1123">
        <v>6300</v>
      </c>
      <c r="F1123" t="s">
        <v>92</v>
      </c>
      <c r="G1123" t="s">
        <v>227</v>
      </c>
      <c r="H1123" t="s">
        <v>141</v>
      </c>
      <c r="I1123" t="s">
        <v>95</v>
      </c>
      <c r="J1123" t="s">
        <v>96</v>
      </c>
      <c r="K1123" t="s">
        <v>134</v>
      </c>
      <c r="L1123" t="s">
        <v>98</v>
      </c>
      <c r="M1123" t="s">
        <v>159</v>
      </c>
      <c r="N1123" t="s">
        <v>100</v>
      </c>
      <c r="O1123" t="s">
        <v>101</v>
      </c>
      <c r="P1123" t="s">
        <v>101</v>
      </c>
      <c r="Q1123" t="s">
        <v>102</v>
      </c>
      <c r="R1123" t="s">
        <v>199</v>
      </c>
      <c r="S1123" s="3" t="str">
        <f>VLOOKUP(R1123,'House Style2'!$A$1:$E$9,5,FALSE)</f>
        <v>Below Average</v>
      </c>
      <c r="T1123">
        <v>6</v>
      </c>
      <c r="U1123">
        <v>7.1105466067121759E-2</v>
      </c>
      <c r="V1123" t="s">
        <v>104</v>
      </c>
      <c r="W1123">
        <v>6</v>
      </c>
      <c r="X1123">
        <v>1914</v>
      </c>
      <c r="Y1123">
        <v>2001</v>
      </c>
      <c r="Z1123" t="s">
        <v>105</v>
      </c>
      <c r="AA1123" t="s">
        <v>126</v>
      </c>
      <c r="AB1123" t="s">
        <v>127</v>
      </c>
      <c r="AC1123" t="s">
        <v>155</v>
      </c>
      <c r="AD1123" t="s">
        <v>129</v>
      </c>
      <c r="AE1123">
        <v>0</v>
      </c>
      <c r="AF1123" t="s">
        <v>110</v>
      </c>
      <c r="AG1123" t="s">
        <v>110</v>
      </c>
      <c r="AH1123" t="s">
        <v>171</v>
      </c>
      <c r="AI1123" t="s">
        <v>110</v>
      </c>
      <c r="AJ1123" t="s">
        <v>110</v>
      </c>
      <c r="AK1123" t="s">
        <v>156</v>
      </c>
      <c r="AL1123" t="s">
        <v>114</v>
      </c>
      <c r="AM1123">
        <v>0</v>
      </c>
      <c r="AN1123" t="s">
        <v>114</v>
      </c>
      <c r="AO1123">
        <v>0</v>
      </c>
      <c r="AP1123">
        <v>742</v>
      </c>
      <c r="AQ1123">
        <v>742</v>
      </c>
      <c r="AR1123" t="s">
        <v>115</v>
      </c>
      <c r="AS1123" t="s">
        <v>109</v>
      </c>
      <c r="AT1123" t="s">
        <v>116</v>
      </c>
      <c r="AU1123" t="s">
        <v>117</v>
      </c>
      <c r="AV1123">
        <v>742</v>
      </c>
      <c r="AW1123">
        <v>0.86381674989444779</v>
      </c>
      <c r="AX1123" t="s">
        <v>195</v>
      </c>
      <c r="AY1123">
        <v>742</v>
      </c>
      <c r="AZ1123">
        <v>0</v>
      </c>
      <c r="BA1123">
        <v>1484</v>
      </c>
      <c r="BB1123">
        <v>0</v>
      </c>
      <c r="BC1123">
        <v>0</v>
      </c>
      <c r="BD1123">
        <v>2</v>
      </c>
      <c r="BE1123">
        <v>0</v>
      </c>
      <c r="BF1123">
        <v>3</v>
      </c>
      <c r="BG1123">
        <v>1</v>
      </c>
      <c r="BH1123" t="s">
        <v>110</v>
      </c>
      <c r="BI1123">
        <v>9</v>
      </c>
      <c r="BJ1123" t="s">
        <v>119</v>
      </c>
      <c r="BK1123">
        <v>1</v>
      </c>
      <c r="BL1123" t="s">
        <v>112</v>
      </c>
      <c r="BM1123" t="s">
        <v>93</v>
      </c>
      <c r="BN1123" t="s">
        <v>93</v>
      </c>
      <c r="BO1123" t="s">
        <v>93</v>
      </c>
      <c r="BP1123">
        <v>0</v>
      </c>
      <c r="BQ1123">
        <v>0</v>
      </c>
      <c r="BR1123" t="s">
        <v>93</v>
      </c>
      <c r="BS1123" t="s">
        <v>93</v>
      </c>
      <c r="BT1123" t="s">
        <v>116</v>
      </c>
      <c r="BU1123">
        <v>0</v>
      </c>
      <c r="BV1123">
        <v>291</v>
      </c>
      <c r="BW1123">
        <v>134</v>
      </c>
      <c r="BX1123">
        <v>0</v>
      </c>
      <c r="BY1123">
        <v>0</v>
      </c>
      <c r="BZ1123">
        <v>0</v>
      </c>
      <c r="CA1123" t="s">
        <v>93</v>
      </c>
      <c r="CB1123" t="s">
        <v>93</v>
      </c>
      <c r="CC1123" t="s">
        <v>93</v>
      </c>
      <c r="CD1123">
        <v>0</v>
      </c>
      <c r="CE1123">
        <v>6</v>
      </c>
      <c r="CF1123">
        <v>2008</v>
      </c>
      <c r="CG1123" t="s">
        <v>122</v>
      </c>
      <c r="CH1123" t="s">
        <v>123</v>
      </c>
      <c r="CI1123">
        <v>128000</v>
      </c>
      <c r="CR1123">
        <v>742</v>
      </c>
      <c r="CS1123" t="s">
        <v>124</v>
      </c>
    </row>
    <row r="1124" spans="1:97" x14ac:dyDescent="0.3">
      <c r="A1124">
        <v>836</v>
      </c>
      <c r="B1124">
        <v>20</v>
      </c>
      <c r="C1124" t="s">
        <v>91</v>
      </c>
      <c r="D1124">
        <v>60</v>
      </c>
      <c r="E1124">
        <v>9600</v>
      </c>
      <c r="F1124" t="s">
        <v>92</v>
      </c>
      <c r="G1124" t="s">
        <v>93</v>
      </c>
      <c r="H1124" t="s">
        <v>141</v>
      </c>
      <c r="I1124" t="s">
        <v>95</v>
      </c>
      <c r="J1124" t="s">
        <v>96</v>
      </c>
      <c r="K1124" t="s">
        <v>134</v>
      </c>
      <c r="L1124" t="s">
        <v>98</v>
      </c>
      <c r="M1124" t="s">
        <v>246</v>
      </c>
      <c r="N1124" t="s">
        <v>203</v>
      </c>
      <c r="O1124" t="s">
        <v>101</v>
      </c>
      <c r="P1124" t="s">
        <v>101</v>
      </c>
      <c r="Q1124" t="s">
        <v>102</v>
      </c>
      <c r="R1124" t="s">
        <v>136</v>
      </c>
      <c r="S1124" s="3" t="str">
        <f>VLOOKUP(R1124,'House Style2'!$A$1:$E$9,5,FALSE)</f>
        <v>Above Average</v>
      </c>
      <c r="T1124">
        <v>4</v>
      </c>
      <c r="U1124">
        <v>1.139577068429154E-3</v>
      </c>
      <c r="V1124" t="s">
        <v>225</v>
      </c>
      <c r="W1124">
        <v>7</v>
      </c>
      <c r="X1124">
        <v>1950</v>
      </c>
      <c r="Y1124">
        <v>1995</v>
      </c>
      <c r="Z1124" t="s">
        <v>105</v>
      </c>
      <c r="AA1124" t="s">
        <v>126</v>
      </c>
      <c r="AB1124" t="s">
        <v>137</v>
      </c>
      <c r="AC1124" t="s">
        <v>107</v>
      </c>
      <c r="AD1124" t="s">
        <v>129</v>
      </c>
      <c r="AE1124">
        <v>0</v>
      </c>
      <c r="AF1124" t="s">
        <v>110</v>
      </c>
      <c r="AG1124" t="s">
        <v>110</v>
      </c>
      <c r="AH1124" t="s">
        <v>171</v>
      </c>
      <c r="AI1124" t="s">
        <v>112</v>
      </c>
      <c r="AJ1124" t="s">
        <v>110</v>
      </c>
      <c r="AK1124" t="s">
        <v>156</v>
      </c>
      <c r="AL1124" t="s">
        <v>189</v>
      </c>
      <c r="AM1124">
        <v>442</v>
      </c>
      <c r="AN1124" t="s">
        <v>114</v>
      </c>
      <c r="AO1124">
        <v>0</v>
      </c>
      <c r="AP1124">
        <v>625</v>
      </c>
      <c r="AQ1124">
        <v>1067</v>
      </c>
      <c r="AR1124" t="s">
        <v>115</v>
      </c>
      <c r="AS1124" t="s">
        <v>110</v>
      </c>
      <c r="AT1124" t="s">
        <v>116</v>
      </c>
      <c r="AU1124" t="s">
        <v>117</v>
      </c>
      <c r="AV1124">
        <v>1067</v>
      </c>
      <c r="AW1124">
        <v>8.7306871601362523E-2</v>
      </c>
      <c r="AX1124" t="s">
        <v>195</v>
      </c>
      <c r="AY1124">
        <v>0</v>
      </c>
      <c r="AZ1124">
        <v>0</v>
      </c>
      <c r="BA1124">
        <v>1067</v>
      </c>
      <c r="BB1124">
        <v>0</v>
      </c>
      <c r="BC1124">
        <v>0</v>
      </c>
      <c r="BD1124">
        <v>2</v>
      </c>
      <c r="BE1124">
        <v>0</v>
      </c>
      <c r="BF1124">
        <v>2</v>
      </c>
      <c r="BG1124">
        <v>1</v>
      </c>
      <c r="BH1124" t="s">
        <v>112</v>
      </c>
      <c r="BI1124">
        <v>4</v>
      </c>
      <c r="BJ1124" t="s">
        <v>206</v>
      </c>
      <c r="BK1124">
        <v>0</v>
      </c>
      <c r="BL1124" t="s">
        <v>93</v>
      </c>
      <c r="BM1124" t="s">
        <v>120</v>
      </c>
      <c r="BN1124">
        <v>1996</v>
      </c>
      <c r="BO1124" t="s">
        <v>114</v>
      </c>
      <c r="BP1124">
        <v>2</v>
      </c>
      <c r="BQ1124">
        <v>436</v>
      </c>
      <c r="BR1124" t="s">
        <v>110</v>
      </c>
      <c r="BS1124" t="s">
        <v>110</v>
      </c>
      <c r="BT1124" t="s">
        <v>116</v>
      </c>
      <c r="BU1124">
        <v>290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 t="s">
        <v>93</v>
      </c>
      <c r="CB1124" t="s">
        <v>93</v>
      </c>
      <c r="CC1124" t="s">
        <v>93</v>
      </c>
      <c r="CD1124">
        <v>0</v>
      </c>
      <c r="CE1124">
        <v>2</v>
      </c>
      <c r="CF1124">
        <v>2010</v>
      </c>
      <c r="CG1124" t="s">
        <v>122</v>
      </c>
      <c r="CH1124" t="s">
        <v>123</v>
      </c>
      <c r="CI1124">
        <v>128000</v>
      </c>
      <c r="CR1124">
        <v>1067</v>
      </c>
      <c r="CS1124" t="s">
        <v>124</v>
      </c>
    </row>
    <row r="1125" spans="1:97" x14ac:dyDescent="0.3">
      <c r="A1125">
        <v>906</v>
      </c>
      <c r="B1125">
        <v>20</v>
      </c>
      <c r="C1125" t="s">
        <v>91</v>
      </c>
      <c r="D1125">
        <v>80</v>
      </c>
      <c r="E1125">
        <v>9920</v>
      </c>
      <c r="F1125" t="s">
        <v>92</v>
      </c>
      <c r="G1125" t="s">
        <v>93</v>
      </c>
      <c r="H1125" t="s">
        <v>141</v>
      </c>
      <c r="I1125" t="s">
        <v>95</v>
      </c>
      <c r="J1125" t="s">
        <v>96</v>
      </c>
      <c r="K1125" t="s">
        <v>134</v>
      </c>
      <c r="L1125" t="s">
        <v>98</v>
      </c>
      <c r="M1125" t="s">
        <v>192</v>
      </c>
      <c r="N1125" t="s">
        <v>100</v>
      </c>
      <c r="O1125" t="s">
        <v>101</v>
      </c>
      <c r="P1125" t="s">
        <v>101</v>
      </c>
      <c r="Q1125" t="s">
        <v>102</v>
      </c>
      <c r="R1125" t="s">
        <v>136</v>
      </c>
      <c r="S1125" s="3" t="str">
        <f>VLOOKUP(R1125,'House Style2'!$A$1:$E$9,5,FALSE)</f>
        <v>Above Average</v>
      </c>
      <c r="T1125">
        <v>5</v>
      </c>
      <c r="U1125">
        <v>0.95430471437517339</v>
      </c>
      <c r="V1125" t="s">
        <v>225</v>
      </c>
      <c r="W1125">
        <v>5</v>
      </c>
      <c r="X1125">
        <v>1954</v>
      </c>
      <c r="Y1125">
        <v>1954</v>
      </c>
      <c r="Z1125" t="s">
        <v>105</v>
      </c>
      <c r="AA1125" t="s">
        <v>126</v>
      </c>
      <c r="AB1125" t="s">
        <v>107</v>
      </c>
      <c r="AC1125" t="s">
        <v>107</v>
      </c>
      <c r="AD1125" t="s">
        <v>138</v>
      </c>
      <c r="AE1125">
        <v>110</v>
      </c>
      <c r="AF1125" t="s">
        <v>110</v>
      </c>
      <c r="AG1125" t="s">
        <v>110</v>
      </c>
      <c r="AH1125" t="s">
        <v>171</v>
      </c>
      <c r="AI1125" t="s">
        <v>110</v>
      </c>
      <c r="AJ1125" t="s">
        <v>110</v>
      </c>
      <c r="AK1125" t="s">
        <v>156</v>
      </c>
      <c r="AL1125" t="s">
        <v>172</v>
      </c>
      <c r="AM1125">
        <v>354</v>
      </c>
      <c r="AN1125" t="s">
        <v>210</v>
      </c>
      <c r="AO1125">
        <v>290</v>
      </c>
      <c r="AP1125">
        <v>412</v>
      </c>
      <c r="AQ1125">
        <v>1056</v>
      </c>
      <c r="AR1125" t="s">
        <v>115</v>
      </c>
      <c r="AS1125" t="s">
        <v>110</v>
      </c>
      <c r="AT1125" t="s">
        <v>116</v>
      </c>
      <c r="AU1125" t="s">
        <v>117</v>
      </c>
      <c r="AV1125">
        <v>1063</v>
      </c>
      <c r="AW1125">
        <v>0.96437590719304189</v>
      </c>
      <c r="AX1125" t="s">
        <v>195</v>
      </c>
      <c r="AY1125">
        <v>0</v>
      </c>
      <c r="AZ1125">
        <v>0</v>
      </c>
      <c r="BA1125">
        <v>1063</v>
      </c>
      <c r="BB1125">
        <v>1</v>
      </c>
      <c r="BC1125">
        <v>0</v>
      </c>
      <c r="BD1125">
        <v>1</v>
      </c>
      <c r="BE1125">
        <v>0</v>
      </c>
      <c r="BF1125">
        <v>3</v>
      </c>
      <c r="BG1125">
        <v>1</v>
      </c>
      <c r="BH1125" t="s">
        <v>110</v>
      </c>
      <c r="BI1125">
        <v>6</v>
      </c>
      <c r="BJ1125" t="s">
        <v>119</v>
      </c>
      <c r="BK1125">
        <v>0</v>
      </c>
      <c r="BL1125" t="s">
        <v>93</v>
      </c>
      <c r="BM1125" t="s">
        <v>120</v>
      </c>
      <c r="BN1125">
        <v>1954</v>
      </c>
      <c r="BO1125" t="s">
        <v>143</v>
      </c>
      <c r="BP1125">
        <v>1</v>
      </c>
      <c r="BQ1125">
        <v>280</v>
      </c>
      <c r="BR1125" t="s">
        <v>110</v>
      </c>
      <c r="BS1125" t="s">
        <v>110</v>
      </c>
      <c r="BT1125" t="s">
        <v>116</v>
      </c>
      <c r="BU1125">
        <v>0</v>
      </c>
      <c r="BV1125">
        <v>0</v>
      </c>
      <c r="BW1125">
        <v>164</v>
      </c>
      <c r="BX1125">
        <v>0</v>
      </c>
      <c r="BY1125">
        <v>0</v>
      </c>
      <c r="BZ1125">
        <v>0</v>
      </c>
      <c r="CA1125" t="s">
        <v>93</v>
      </c>
      <c r="CB1125" t="s">
        <v>131</v>
      </c>
      <c r="CC1125" t="s">
        <v>93</v>
      </c>
      <c r="CD1125">
        <v>0</v>
      </c>
      <c r="CE1125">
        <v>2</v>
      </c>
      <c r="CF1125">
        <v>2010</v>
      </c>
      <c r="CG1125" t="s">
        <v>122</v>
      </c>
      <c r="CH1125" t="s">
        <v>123</v>
      </c>
      <c r="CI1125">
        <v>128000</v>
      </c>
      <c r="CR1125">
        <v>1063</v>
      </c>
      <c r="CS1125" t="s">
        <v>124</v>
      </c>
    </row>
    <row r="1126" spans="1:97" x14ac:dyDescent="0.3">
      <c r="A1126">
        <v>1099</v>
      </c>
      <c r="B1126">
        <v>50</v>
      </c>
      <c r="C1126" t="s">
        <v>158</v>
      </c>
      <c r="D1126">
        <v>50</v>
      </c>
      <c r="E1126">
        <v>6000</v>
      </c>
      <c r="F1126" t="s">
        <v>92</v>
      </c>
      <c r="G1126" t="s">
        <v>93</v>
      </c>
      <c r="H1126" t="s">
        <v>141</v>
      </c>
      <c r="I1126" t="s">
        <v>95</v>
      </c>
      <c r="J1126" t="s">
        <v>96</v>
      </c>
      <c r="K1126" t="s">
        <v>134</v>
      </c>
      <c r="L1126" t="s">
        <v>98</v>
      </c>
      <c r="M1126" t="s">
        <v>237</v>
      </c>
      <c r="N1126" t="s">
        <v>203</v>
      </c>
      <c r="O1126" t="s">
        <v>101</v>
      </c>
      <c r="P1126" t="s">
        <v>101</v>
      </c>
      <c r="Q1126" t="s">
        <v>102</v>
      </c>
      <c r="R1126" t="s">
        <v>170</v>
      </c>
      <c r="S1126" s="3" t="str">
        <f>VLOOKUP(R1126,'House Style2'!$A$1:$E$9,5,FALSE)</f>
        <v>Below Average</v>
      </c>
      <c r="T1126">
        <v>4</v>
      </c>
      <c r="U1126">
        <v>0.91885224508704066</v>
      </c>
      <c r="V1126" t="s">
        <v>225</v>
      </c>
      <c r="W1126">
        <v>6</v>
      </c>
      <c r="X1126">
        <v>1936</v>
      </c>
      <c r="Y1126">
        <v>1950</v>
      </c>
      <c r="Z1126" t="s">
        <v>105</v>
      </c>
      <c r="AA1126" t="s">
        <v>126</v>
      </c>
      <c r="AB1126" t="s">
        <v>176</v>
      </c>
      <c r="AC1126" t="s">
        <v>176</v>
      </c>
      <c r="AD1126" t="s">
        <v>129</v>
      </c>
      <c r="AE1126">
        <v>0</v>
      </c>
      <c r="AF1126" t="s">
        <v>110</v>
      </c>
      <c r="AG1126" t="s">
        <v>110</v>
      </c>
      <c r="AH1126" t="s">
        <v>162</v>
      </c>
      <c r="AI1126" t="s">
        <v>110</v>
      </c>
      <c r="AJ1126" t="s">
        <v>110</v>
      </c>
      <c r="AK1126" t="s">
        <v>156</v>
      </c>
      <c r="AL1126" t="s">
        <v>189</v>
      </c>
      <c r="AM1126">
        <v>672</v>
      </c>
      <c r="AN1126" t="s">
        <v>114</v>
      </c>
      <c r="AO1126">
        <v>0</v>
      </c>
      <c r="AP1126">
        <v>0</v>
      </c>
      <c r="AQ1126">
        <v>672</v>
      </c>
      <c r="AR1126" t="s">
        <v>115</v>
      </c>
      <c r="AS1126" t="s">
        <v>110</v>
      </c>
      <c r="AT1126" t="s">
        <v>116</v>
      </c>
      <c r="AU1126" t="s">
        <v>117</v>
      </c>
      <c r="AV1126">
        <v>757</v>
      </c>
      <c r="AW1126">
        <v>0.4534708905906043</v>
      </c>
      <c r="AX1126" t="s">
        <v>195</v>
      </c>
      <c r="AY1126">
        <v>567</v>
      </c>
      <c r="AZ1126">
        <v>0</v>
      </c>
      <c r="BA1126">
        <v>1324</v>
      </c>
      <c r="BB1126">
        <v>0</v>
      </c>
      <c r="BC1126">
        <v>0</v>
      </c>
      <c r="BD1126">
        <v>1</v>
      </c>
      <c r="BE1126">
        <v>0</v>
      </c>
      <c r="BF1126">
        <v>3</v>
      </c>
      <c r="BG1126">
        <v>1</v>
      </c>
      <c r="BH1126" t="s">
        <v>110</v>
      </c>
      <c r="BI1126">
        <v>6</v>
      </c>
      <c r="BJ1126" t="s">
        <v>119</v>
      </c>
      <c r="BK1126">
        <v>0</v>
      </c>
      <c r="BL1126" t="s">
        <v>93</v>
      </c>
      <c r="BM1126" t="s">
        <v>164</v>
      </c>
      <c r="BN1126">
        <v>1936</v>
      </c>
      <c r="BO1126" t="s">
        <v>114</v>
      </c>
      <c r="BP1126">
        <v>1</v>
      </c>
      <c r="BQ1126">
        <v>240</v>
      </c>
      <c r="BR1126" t="s">
        <v>110</v>
      </c>
      <c r="BS1126" t="s">
        <v>110</v>
      </c>
      <c r="BT1126" t="s">
        <v>116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 t="s">
        <v>93</v>
      </c>
      <c r="CB1126" t="s">
        <v>93</v>
      </c>
      <c r="CC1126" t="s">
        <v>93</v>
      </c>
      <c r="CD1126">
        <v>0</v>
      </c>
      <c r="CE1126">
        <v>7</v>
      </c>
      <c r="CF1126">
        <v>2009</v>
      </c>
      <c r="CG1126" t="s">
        <v>122</v>
      </c>
      <c r="CH1126" t="s">
        <v>123</v>
      </c>
      <c r="CI1126">
        <v>128000</v>
      </c>
      <c r="CR1126">
        <v>757</v>
      </c>
      <c r="CS1126" t="s">
        <v>124</v>
      </c>
    </row>
    <row r="1127" spans="1:97" x14ac:dyDescent="0.3">
      <c r="A1127">
        <v>166</v>
      </c>
      <c r="B1127">
        <v>190</v>
      </c>
      <c r="C1127" t="s">
        <v>91</v>
      </c>
      <c r="D1127">
        <v>62</v>
      </c>
      <c r="E1127">
        <v>10106</v>
      </c>
      <c r="F1127" t="s">
        <v>92</v>
      </c>
      <c r="G1127" t="s">
        <v>93</v>
      </c>
      <c r="H1127" t="s">
        <v>141</v>
      </c>
      <c r="I1127" t="s">
        <v>95</v>
      </c>
      <c r="J1127" t="s">
        <v>96</v>
      </c>
      <c r="K1127" t="s">
        <v>134</v>
      </c>
      <c r="L1127" t="s">
        <v>98</v>
      </c>
      <c r="M1127" t="s">
        <v>202</v>
      </c>
      <c r="N1127" t="s">
        <v>203</v>
      </c>
      <c r="O1127" t="s">
        <v>101</v>
      </c>
      <c r="P1127" t="s">
        <v>101</v>
      </c>
      <c r="Q1127" t="s">
        <v>235</v>
      </c>
      <c r="R1127" t="s">
        <v>170</v>
      </c>
      <c r="S1127" s="3" t="str">
        <f>VLOOKUP(R1127,'House Style2'!$A$1:$E$9,5,FALSE)</f>
        <v>Below Average</v>
      </c>
      <c r="T1127">
        <v>5</v>
      </c>
      <c r="U1127">
        <v>0.97327984315665816</v>
      </c>
      <c r="V1127" t="s">
        <v>225</v>
      </c>
      <c r="W1127">
        <v>7</v>
      </c>
      <c r="X1127">
        <v>1940</v>
      </c>
      <c r="Y1127">
        <v>1999</v>
      </c>
      <c r="Z1127" t="s">
        <v>105</v>
      </c>
      <c r="AA1127" t="s">
        <v>126</v>
      </c>
      <c r="AB1127" t="s">
        <v>127</v>
      </c>
      <c r="AC1127" t="s">
        <v>127</v>
      </c>
      <c r="AD1127" t="s">
        <v>129</v>
      </c>
      <c r="AE1127">
        <v>0</v>
      </c>
      <c r="AF1127" t="s">
        <v>110</v>
      </c>
      <c r="AG1127" t="s">
        <v>112</v>
      </c>
      <c r="AH1127" t="s">
        <v>162</v>
      </c>
      <c r="AI1127" t="s">
        <v>110</v>
      </c>
      <c r="AJ1127" t="s">
        <v>110</v>
      </c>
      <c r="AK1127" t="s">
        <v>156</v>
      </c>
      <c r="AL1127" t="s">
        <v>151</v>
      </c>
      <c r="AM1127">
        <v>351</v>
      </c>
      <c r="AN1127" t="s">
        <v>172</v>
      </c>
      <c r="AO1127">
        <v>181</v>
      </c>
      <c r="AP1127">
        <v>112</v>
      </c>
      <c r="AQ1127">
        <v>644</v>
      </c>
      <c r="AR1127" t="s">
        <v>115</v>
      </c>
      <c r="AS1127" t="s">
        <v>112</v>
      </c>
      <c r="AT1127" t="s">
        <v>116</v>
      </c>
      <c r="AU1127" t="s">
        <v>117</v>
      </c>
      <c r="AV1127">
        <v>808</v>
      </c>
      <c r="AW1127">
        <v>0.88525364068600343</v>
      </c>
      <c r="AX1127" t="s">
        <v>195</v>
      </c>
      <c r="AY1127">
        <v>547</v>
      </c>
      <c r="AZ1127">
        <v>0</v>
      </c>
      <c r="BA1127">
        <v>1355</v>
      </c>
      <c r="BB1127">
        <v>1</v>
      </c>
      <c r="BC1127">
        <v>0</v>
      </c>
      <c r="BD1127">
        <v>2</v>
      </c>
      <c r="BE1127">
        <v>0</v>
      </c>
      <c r="BF1127">
        <v>4</v>
      </c>
      <c r="BG1127">
        <v>2</v>
      </c>
      <c r="BH1127" t="s">
        <v>110</v>
      </c>
      <c r="BI1127">
        <v>6</v>
      </c>
      <c r="BJ1127" t="s">
        <v>119</v>
      </c>
      <c r="BK1127">
        <v>0</v>
      </c>
      <c r="BL1127" t="s">
        <v>93</v>
      </c>
      <c r="BM1127" t="s">
        <v>93</v>
      </c>
      <c r="BN1127" t="s">
        <v>93</v>
      </c>
      <c r="BO1127" t="s">
        <v>93</v>
      </c>
      <c r="BP1127">
        <v>0</v>
      </c>
      <c r="BQ1127">
        <v>0</v>
      </c>
      <c r="BR1127" t="s">
        <v>93</v>
      </c>
      <c r="BS1127" t="s">
        <v>93</v>
      </c>
      <c r="BT1127" t="s">
        <v>116</v>
      </c>
      <c r="BU1127">
        <v>140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 t="s">
        <v>93</v>
      </c>
      <c r="CB1127" t="s">
        <v>93</v>
      </c>
      <c r="CC1127" t="s">
        <v>93</v>
      </c>
      <c r="CD1127">
        <v>0</v>
      </c>
      <c r="CE1127">
        <v>9</v>
      </c>
      <c r="CF1127">
        <v>2008</v>
      </c>
      <c r="CG1127" t="s">
        <v>122</v>
      </c>
      <c r="CH1127" t="s">
        <v>123</v>
      </c>
      <c r="CI1127">
        <v>127500</v>
      </c>
      <c r="CR1127">
        <v>808</v>
      </c>
      <c r="CS1127" t="s">
        <v>124</v>
      </c>
    </row>
    <row r="1128" spans="1:97" x14ac:dyDescent="0.3">
      <c r="A1128">
        <v>446</v>
      </c>
      <c r="B1128">
        <v>20</v>
      </c>
      <c r="C1128" t="s">
        <v>91</v>
      </c>
      <c r="D1128">
        <v>73</v>
      </c>
      <c r="E1128">
        <v>9855</v>
      </c>
      <c r="F1128" t="s">
        <v>92</v>
      </c>
      <c r="G1128" t="s">
        <v>93</v>
      </c>
      <c r="H1128" t="s">
        <v>141</v>
      </c>
      <c r="I1128" t="s">
        <v>95</v>
      </c>
      <c r="J1128" t="s">
        <v>96</v>
      </c>
      <c r="K1128" t="s">
        <v>97</v>
      </c>
      <c r="L1128" t="s">
        <v>98</v>
      </c>
      <c r="M1128" t="s">
        <v>202</v>
      </c>
      <c r="N1128" t="s">
        <v>203</v>
      </c>
      <c r="O1128" t="s">
        <v>101</v>
      </c>
      <c r="P1128" t="s">
        <v>101</v>
      </c>
      <c r="Q1128" t="s">
        <v>102</v>
      </c>
      <c r="R1128" t="s">
        <v>136</v>
      </c>
      <c r="S1128" s="3" t="str">
        <f>VLOOKUP(R1128,'House Style2'!$A$1:$E$9,5,FALSE)</f>
        <v>Above Average</v>
      </c>
      <c r="T1128">
        <v>6</v>
      </c>
      <c r="U1128">
        <v>0.19332034994628622</v>
      </c>
      <c r="V1128" t="s">
        <v>104</v>
      </c>
      <c r="W1128">
        <v>5</v>
      </c>
      <c r="X1128">
        <v>1956</v>
      </c>
      <c r="Y1128">
        <v>1956</v>
      </c>
      <c r="Z1128" t="s">
        <v>125</v>
      </c>
      <c r="AA1128" t="s">
        <v>126</v>
      </c>
      <c r="AB1128" t="s">
        <v>127</v>
      </c>
      <c r="AC1128" t="s">
        <v>127</v>
      </c>
      <c r="AD1128" t="s">
        <v>129</v>
      </c>
      <c r="AE1128">
        <v>0</v>
      </c>
      <c r="AF1128" t="s">
        <v>110</v>
      </c>
      <c r="AG1128" t="s">
        <v>110</v>
      </c>
      <c r="AH1128" t="s">
        <v>171</v>
      </c>
      <c r="AI1128" t="s">
        <v>110</v>
      </c>
      <c r="AJ1128" t="s">
        <v>110</v>
      </c>
      <c r="AK1128" t="s">
        <v>156</v>
      </c>
      <c r="AL1128" t="s">
        <v>114</v>
      </c>
      <c r="AM1128">
        <v>0</v>
      </c>
      <c r="AN1128" t="s">
        <v>114</v>
      </c>
      <c r="AO1128">
        <v>0</v>
      </c>
      <c r="AP1128">
        <v>1436</v>
      </c>
      <c r="AQ1128">
        <v>1436</v>
      </c>
      <c r="AR1128" t="s">
        <v>115</v>
      </c>
      <c r="AS1128" t="s">
        <v>220</v>
      </c>
      <c r="AT1128" t="s">
        <v>116</v>
      </c>
      <c r="AU1128" t="s">
        <v>117</v>
      </c>
      <c r="AV1128">
        <v>1689</v>
      </c>
      <c r="AW1128">
        <v>0.8248189863180625</v>
      </c>
      <c r="AX1128" t="s">
        <v>118</v>
      </c>
      <c r="AY1128">
        <v>0</v>
      </c>
      <c r="AZ1128">
        <v>0</v>
      </c>
      <c r="BA1128">
        <v>1689</v>
      </c>
      <c r="BB1128">
        <v>0</v>
      </c>
      <c r="BC1128">
        <v>0</v>
      </c>
      <c r="BD1128">
        <v>1</v>
      </c>
      <c r="BE1128">
        <v>0</v>
      </c>
      <c r="BF1128">
        <v>3</v>
      </c>
      <c r="BG1128">
        <v>1</v>
      </c>
      <c r="BH1128" t="s">
        <v>110</v>
      </c>
      <c r="BI1128">
        <v>7</v>
      </c>
      <c r="BJ1128" t="s">
        <v>119</v>
      </c>
      <c r="BK1128">
        <v>1</v>
      </c>
      <c r="BL1128" t="s">
        <v>112</v>
      </c>
      <c r="BM1128" t="s">
        <v>120</v>
      </c>
      <c r="BN1128">
        <v>1956</v>
      </c>
      <c r="BO1128" t="s">
        <v>114</v>
      </c>
      <c r="BP1128">
        <v>2</v>
      </c>
      <c r="BQ1128">
        <v>480</v>
      </c>
      <c r="BR1128" t="s">
        <v>110</v>
      </c>
      <c r="BS1128" t="s">
        <v>110</v>
      </c>
      <c r="BT1128" t="s">
        <v>116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 t="s">
        <v>93</v>
      </c>
      <c r="CB1128" t="s">
        <v>131</v>
      </c>
      <c r="CC1128" t="s">
        <v>93</v>
      </c>
      <c r="CD1128">
        <v>0</v>
      </c>
      <c r="CE1128">
        <v>11</v>
      </c>
      <c r="CF1128">
        <v>2009</v>
      </c>
      <c r="CG1128" t="s">
        <v>213</v>
      </c>
      <c r="CH1128" t="s">
        <v>123</v>
      </c>
      <c r="CI1128">
        <v>127500</v>
      </c>
      <c r="CR1128" t="s">
        <v>124</v>
      </c>
      <c r="CS1128">
        <v>1689</v>
      </c>
    </row>
    <row r="1129" spans="1:97" x14ac:dyDescent="0.3">
      <c r="A1129">
        <v>761</v>
      </c>
      <c r="B1129">
        <v>20</v>
      </c>
      <c r="C1129" t="s">
        <v>91</v>
      </c>
      <c r="D1129">
        <v>70</v>
      </c>
      <c r="E1129">
        <v>9100</v>
      </c>
      <c r="F1129" t="s">
        <v>92</v>
      </c>
      <c r="G1129" t="s">
        <v>93</v>
      </c>
      <c r="H1129" t="s">
        <v>141</v>
      </c>
      <c r="I1129" t="s">
        <v>95</v>
      </c>
      <c r="J1129" t="s">
        <v>96</v>
      </c>
      <c r="K1129" t="s">
        <v>134</v>
      </c>
      <c r="L1129" t="s">
        <v>98</v>
      </c>
      <c r="M1129" t="s">
        <v>192</v>
      </c>
      <c r="N1129" t="s">
        <v>100</v>
      </c>
      <c r="O1129" t="s">
        <v>101</v>
      </c>
      <c r="P1129" t="s">
        <v>101</v>
      </c>
      <c r="Q1129" t="s">
        <v>102</v>
      </c>
      <c r="R1129" t="s">
        <v>136</v>
      </c>
      <c r="S1129" s="3" t="str">
        <f>VLOOKUP(R1129,'House Style2'!$A$1:$E$9,5,FALSE)</f>
        <v>Above Average</v>
      </c>
      <c r="T1129">
        <v>6</v>
      </c>
      <c r="U1129">
        <v>0.34777357831886413</v>
      </c>
      <c r="V1129" t="s">
        <v>104</v>
      </c>
      <c r="W1129">
        <v>6</v>
      </c>
      <c r="X1129">
        <v>1959</v>
      </c>
      <c r="Y1129">
        <v>1959</v>
      </c>
      <c r="Z1129" t="s">
        <v>125</v>
      </c>
      <c r="AA1129" t="s">
        <v>126</v>
      </c>
      <c r="AB1129" t="s">
        <v>127</v>
      </c>
      <c r="AC1129" t="s">
        <v>127</v>
      </c>
      <c r="AD1129" t="s">
        <v>129</v>
      </c>
      <c r="AE1129">
        <v>0</v>
      </c>
      <c r="AF1129" t="s">
        <v>110</v>
      </c>
      <c r="AG1129" t="s">
        <v>110</v>
      </c>
      <c r="AH1129" t="s">
        <v>171</v>
      </c>
      <c r="AI1129" t="s">
        <v>110</v>
      </c>
      <c r="AJ1129" t="s">
        <v>110</v>
      </c>
      <c r="AK1129" t="s">
        <v>156</v>
      </c>
      <c r="AL1129" t="s">
        <v>172</v>
      </c>
      <c r="AM1129">
        <v>612</v>
      </c>
      <c r="AN1129" t="s">
        <v>114</v>
      </c>
      <c r="AO1129">
        <v>0</v>
      </c>
      <c r="AP1129">
        <v>252</v>
      </c>
      <c r="AQ1129">
        <v>864</v>
      </c>
      <c r="AR1129" t="s">
        <v>115</v>
      </c>
      <c r="AS1129" t="s">
        <v>109</v>
      </c>
      <c r="AT1129" t="s">
        <v>116</v>
      </c>
      <c r="AU1129" t="s">
        <v>117</v>
      </c>
      <c r="AV1129">
        <v>864</v>
      </c>
      <c r="AW1129">
        <v>0.4887411181408684</v>
      </c>
      <c r="AX1129" t="s">
        <v>195</v>
      </c>
      <c r="AY1129">
        <v>0</v>
      </c>
      <c r="AZ1129">
        <v>0</v>
      </c>
      <c r="BA1129">
        <v>864</v>
      </c>
      <c r="BB1129">
        <v>0</v>
      </c>
      <c r="BC1129">
        <v>0</v>
      </c>
      <c r="BD1129">
        <v>1</v>
      </c>
      <c r="BE1129">
        <v>0</v>
      </c>
      <c r="BF1129">
        <v>2</v>
      </c>
      <c r="BG1129">
        <v>1</v>
      </c>
      <c r="BH1129" t="s">
        <v>110</v>
      </c>
      <c r="BI1129">
        <v>5</v>
      </c>
      <c r="BJ1129" t="s">
        <v>119</v>
      </c>
      <c r="BK1129">
        <v>0</v>
      </c>
      <c r="BL1129" t="s">
        <v>93</v>
      </c>
      <c r="BM1129" t="s">
        <v>164</v>
      </c>
      <c r="BN1129">
        <v>2008</v>
      </c>
      <c r="BO1129" t="s">
        <v>114</v>
      </c>
      <c r="BP1129">
        <v>1</v>
      </c>
      <c r="BQ1129">
        <v>300</v>
      </c>
      <c r="BR1129" t="s">
        <v>109</v>
      </c>
      <c r="BS1129" t="s">
        <v>109</v>
      </c>
      <c r="BT1129" t="s">
        <v>116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 t="s">
        <v>93</v>
      </c>
      <c r="CB1129" t="s">
        <v>93</v>
      </c>
      <c r="CC1129" t="s">
        <v>215</v>
      </c>
      <c r="CD1129">
        <v>450</v>
      </c>
      <c r="CE1129">
        <v>10</v>
      </c>
      <c r="CF1129">
        <v>2009</v>
      </c>
      <c r="CG1129" t="s">
        <v>122</v>
      </c>
      <c r="CH1129" t="s">
        <v>123</v>
      </c>
      <c r="CI1129">
        <v>127500</v>
      </c>
      <c r="CR1129">
        <v>864</v>
      </c>
      <c r="CS1129" t="s">
        <v>124</v>
      </c>
    </row>
    <row r="1130" spans="1:97" x14ac:dyDescent="0.3">
      <c r="A1130">
        <v>955</v>
      </c>
      <c r="B1130">
        <v>90</v>
      </c>
      <c r="C1130" t="s">
        <v>91</v>
      </c>
      <c r="D1130">
        <v>35</v>
      </c>
      <c r="E1130">
        <v>9400</v>
      </c>
      <c r="F1130" t="s">
        <v>92</v>
      </c>
      <c r="G1130" t="s">
        <v>93</v>
      </c>
      <c r="H1130" t="s">
        <v>94</v>
      </c>
      <c r="I1130" t="s">
        <v>95</v>
      </c>
      <c r="J1130" t="s">
        <v>96</v>
      </c>
      <c r="K1130" t="s">
        <v>133</v>
      </c>
      <c r="L1130" t="s">
        <v>98</v>
      </c>
      <c r="M1130" t="s">
        <v>202</v>
      </c>
      <c r="N1130" t="s">
        <v>203</v>
      </c>
      <c r="O1130" t="s">
        <v>101</v>
      </c>
      <c r="P1130" t="s">
        <v>101</v>
      </c>
      <c r="Q1130" t="s">
        <v>240</v>
      </c>
      <c r="R1130" t="s">
        <v>241</v>
      </c>
      <c r="S1130" s="3" t="str">
        <f>VLOOKUP(R1130,'House Style2'!$A$1:$E$9,5,FALSE)</f>
        <v>Below Average</v>
      </c>
      <c r="T1130">
        <v>6</v>
      </c>
      <c r="U1130">
        <v>0.1512744300151454</v>
      </c>
      <c r="V1130" t="s">
        <v>104</v>
      </c>
      <c r="W1130">
        <v>5</v>
      </c>
      <c r="X1130">
        <v>1975</v>
      </c>
      <c r="Y1130">
        <v>1975</v>
      </c>
      <c r="Z1130" t="s">
        <v>216</v>
      </c>
      <c r="AA1130" t="s">
        <v>217</v>
      </c>
      <c r="AB1130" t="s">
        <v>179</v>
      </c>
      <c r="AC1130" t="s">
        <v>194</v>
      </c>
      <c r="AD1130" t="s">
        <v>108</v>
      </c>
      <c r="AE1130">
        <v>250</v>
      </c>
      <c r="AF1130" t="s">
        <v>110</v>
      </c>
      <c r="AG1130" t="s">
        <v>110</v>
      </c>
      <c r="AH1130" t="s">
        <v>171</v>
      </c>
      <c r="AI1130" t="s">
        <v>112</v>
      </c>
      <c r="AJ1130" t="s">
        <v>112</v>
      </c>
      <c r="AK1130" t="s">
        <v>112</v>
      </c>
      <c r="AL1130" t="s">
        <v>113</v>
      </c>
      <c r="AM1130">
        <v>945</v>
      </c>
      <c r="AN1130" t="s">
        <v>114</v>
      </c>
      <c r="AO1130">
        <v>0</v>
      </c>
      <c r="AP1130">
        <v>0</v>
      </c>
      <c r="AQ1130">
        <v>945</v>
      </c>
      <c r="AR1130" t="s">
        <v>115</v>
      </c>
      <c r="AS1130" t="s">
        <v>110</v>
      </c>
      <c r="AT1130" t="s">
        <v>116</v>
      </c>
      <c r="AU1130" t="s">
        <v>117</v>
      </c>
      <c r="AV1130">
        <v>980</v>
      </c>
      <c r="AW1130">
        <v>0.34734520814894776</v>
      </c>
      <c r="AX1130" t="s">
        <v>195</v>
      </c>
      <c r="AY1130">
        <v>0</v>
      </c>
      <c r="AZ1130">
        <v>0</v>
      </c>
      <c r="BA1130">
        <v>980</v>
      </c>
      <c r="BB1130">
        <v>0</v>
      </c>
      <c r="BC1130">
        <v>2</v>
      </c>
      <c r="BD1130">
        <v>2</v>
      </c>
      <c r="BE1130">
        <v>0</v>
      </c>
      <c r="BF1130">
        <v>4</v>
      </c>
      <c r="BG1130">
        <v>0</v>
      </c>
      <c r="BH1130" t="s">
        <v>110</v>
      </c>
      <c r="BI1130">
        <v>4</v>
      </c>
      <c r="BJ1130" t="s">
        <v>119</v>
      </c>
      <c r="BK1130">
        <v>0</v>
      </c>
      <c r="BL1130" t="s">
        <v>93</v>
      </c>
      <c r="BM1130" t="s">
        <v>93</v>
      </c>
      <c r="BN1130" t="s">
        <v>93</v>
      </c>
      <c r="BO1130" t="s">
        <v>93</v>
      </c>
      <c r="BP1130">
        <v>0</v>
      </c>
      <c r="BQ1130">
        <v>0</v>
      </c>
      <c r="BR1130" t="s">
        <v>93</v>
      </c>
      <c r="BS1130" t="s">
        <v>93</v>
      </c>
      <c r="BT1130" t="s">
        <v>116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 t="s">
        <v>93</v>
      </c>
      <c r="CB1130" t="s">
        <v>93</v>
      </c>
      <c r="CC1130" t="s">
        <v>93</v>
      </c>
      <c r="CD1130">
        <v>0</v>
      </c>
      <c r="CE1130">
        <v>10</v>
      </c>
      <c r="CF1130">
        <v>2006</v>
      </c>
      <c r="CG1130" t="s">
        <v>122</v>
      </c>
      <c r="CH1130" t="s">
        <v>270</v>
      </c>
      <c r="CI1130">
        <v>127500</v>
      </c>
      <c r="CR1130">
        <v>980</v>
      </c>
      <c r="CS1130" t="s">
        <v>124</v>
      </c>
    </row>
    <row r="1131" spans="1:97" x14ac:dyDescent="0.3">
      <c r="A1131">
        <v>1256</v>
      </c>
      <c r="B1131">
        <v>50</v>
      </c>
      <c r="C1131" t="s">
        <v>158</v>
      </c>
      <c r="D1131">
        <v>52</v>
      </c>
      <c r="E1131">
        <v>6240</v>
      </c>
      <c r="F1131" t="s">
        <v>92</v>
      </c>
      <c r="G1131" t="s">
        <v>93</v>
      </c>
      <c r="H1131" t="s">
        <v>141</v>
      </c>
      <c r="I1131" t="s">
        <v>95</v>
      </c>
      <c r="J1131" t="s">
        <v>96</v>
      </c>
      <c r="K1131" t="s">
        <v>134</v>
      </c>
      <c r="L1131" t="s">
        <v>98</v>
      </c>
      <c r="M1131" t="s">
        <v>237</v>
      </c>
      <c r="N1131" t="s">
        <v>203</v>
      </c>
      <c r="O1131" t="s">
        <v>101</v>
      </c>
      <c r="P1131" t="s">
        <v>101</v>
      </c>
      <c r="Q1131" t="s">
        <v>102</v>
      </c>
      <c r="R1131" t="s">
        <v>170</v>
      </c>
      <c r="S1131" s="3" t="str">
        <f>VLOOKUP(R1131,'House Style2'!$A$1:$E$9,5,FALSE)</f>
        <v>Below Average</v>
      </c>
      <c r="T1131">
        <v>6</v>
      </c>
      <c r="U1131">
        <v>0.13273011415567215</v>
      </c>
      <c r="V1131" t="s">
        <v>104</v>
      </c>
      <c r="W1131">
        <v>6</v>
      </c>
      <c r="X1131">
        <v>1931</v>
      </c>
      <c r="Y1131">
        <v>1950</v>
      </c>
      <c r="Z1131" t="s">
        <v>105</v>
      </c>
      <c r="AA1131" t="s">
        <v>126</v>
      </c>
      <c r="AB1131" t="s">
        <v>127</v>
      </c>
      <c r="AC1131" t="s">
        <v>127</v>
      </c>
      <c r="AD1131" t="s">
        <v>129</v>
      </c>
      <c r="AE1131">
        <v>0</v>
      </c>
      <c r="AF1131" t="s">
        <v>110</v>
      </c>
      <c r="AG1131" t="s">
        <v>110</v>
      </c>
      <c r="AH1131" t="s">
        <v>162</v>
      </c>
      <c r="AI1131" t="s">
        <v>110</v>
      </c>
      <c r="AJ1131" t="s">
        <v>220</v>
      </c>
      <c r="AK1131" t="s">
        <v>156</v>
      </c>
      <c r="AL1131" t="s">
        <v>210</v>
      </c>
      <c r="AM1131">
        <v>425</v>
      </c>
      <c r="AN1131" t="s">
        <v>114</v>
      </c>
      <c r="AO1131">
        <v>0</v>
      </c>
      <c r="AP1131">
        <v>459</v>
      </c>
      <c r="AQ1131">
        <v>884</v>
      </c>
      <c r="AR1131" t="s">
        <v>115</v>
      </c>
      <c r="AS1131" t="s">
        <v>110</v>
      </c>
      <c r="AT1131" t="s">
        <v>116</v>
      </c>
      <c r="AU1131" t="s">
        <v>232</v>
      </c>
      <c r="AV1131">
        <v>959</v>
      </c>
      <c r="AW1131">
        <v>0.89715226677346782</v>
      </c>
      <c r="AX1131" t="s">
        <v>195</v>
      </c>
      <c r="AY1131">
        <v>408</v>
      </c>
      <c r="AZ1131">
        <v>0</v>
      </c>
      <c r="BA1131">
        <v>1367</v>
      </c>
      <c r="BB1131">
        <v>0</v>
      </c>
      <c r="BC1131">
        <v>0</v>
      </c>
      <c r="BD1131">
        <v>1</v>
      </c>
      <c r="BE1131">
        <v>0</v>
      </c>
      <c r="BF1131">
        <v>3</v>
      </c>
      <c r="BG1131">
        <v>1</v>
      </c>
      <c r="BH1131" t="s">
        <v>110</v>
      </c>
      <c r="BI1131">
        <v>6</v>
      </c>
      <c r="BJ1131" t="s">
        <v>119</v>
      </c>
      <c r="BK1131">
        <v>1</v>
      </c>
      <c r="BL1131" t="s">
        <v>112</v>
      </c>
      <c r="BM1131" t="s">
        <v>164</v>
      </c>
      <c r="BN1131">
        <v>1978</v>
      </c>
      <c r="BO1131" t="s">
        <v>114</v>
      </c>
      <c r="BP1131">
        <v>1</v>
      </c>
      <c r="BQ1131">
        <v>560</v>
      </c>
      <c r="BR1131" t="s">
        <v>110</v>
      </c>
      <c r="BS1131" t="s">
        <v>110</v>
      </c>
      <c r="BT1131" t="s">
        <v>116</v>
      </c>
      <c r="BU1131">
        <v>0</v>
      </c>
      <c r="BV1131">
        <v>0</v>
      </c>
      <c r="BW1131">
        <v>0</v>
      </c>
      <c r="BX1131">
        <v>0</v>
      </c>
      <c r="BY1131">
        <v>120</v>
      </c>
      <c r="BZ1131">
        <v>0</v>
      </c>
      <c r="CA1131" t="s">
        <v>93</v>
      </c>
      <c r="CB1131" t="s">
        <v>93</v>
      </c>
      <c r="CC1131" t="s">
        <v>93</v>
      </c>
      <c r="CD1131">
        <v>0</v>
      </c>
      <c r="CE1131">
        <v>11</v>
      </c>
      <c r="CF1131">
        <v>2007</v>
      </c>
      <c r="CG1131" t="s">
        <v>122</v>
      </c>
      <c r="CH1131" t="s">
        <v>123</v>
      </c>
      <c r="CI1131">
        <v>127500</v>
      </c>
      <c r="CR1131">
        <v>959</v>
      </c>
      <c r="CS1131" t="s">
        <v>124</v>
      </c>
    </row>
    <row r="1132" spans="1:97" x14ac:dyDescent="0.3">
      <c r="A1132">
        <v>1422</v>
      </c>
      <c r="B1132">
        <v>120</v>
      </c>
      <c r="C1132" t="s">
        <v>91</v>
      </c>
      <c r="D1132">
        <v>53</v>
      </c>
      <c r="E1132">
        <v>4043</v>
      </c>
      <c r="F1132" t="s">
        <v>92</v>
      </c>
      <c r="G1132" t="s">
        <v>93</v>
      </c>
      <c r="H1132" t="s">
        <v>141</v>
      </c>
      <c r="I1132" t="s">
        <v>95</v>
      </c>
      <c r="J1132" t="s">
        <v>96</v>
      </c>
      <c r="K1132" t="s">
        <v>134</v>
      </c>
      <c r="L1132" t="s">
        <v>98</v>
      </c>
      <c r="M1132" t="s">
        <v>258</v>
      </c>
      <c r="N1132" t="s">
        <v>203</v>
      </c>
      <c r="O1132" t="s">
        <v>101</v>
      </c>
      <c r="P1132" t="s">
        <v>101</v>
      </c>
      <c r="Q1132" t="s">
        <v>175</v>
      </c>
      <c r="R1132" t="s">
        <v>136</v>
      </c>
      <c r="S1132" s="3" t="str">
        <f>VLOOKUP(R1132,'House Style2'!$A$1:$E$9,5,FALSE)</f>
        <v>Above Average</v>
      </c>
      <c r="T1132">
        <v>6</v>
      </c>
      <c r="U1132">
        <v>0.34189591616228976</v>
      </c>
      <c r="V1132" t="s">
        <v>104</v>
      </c>
      <c r="W1132">
        <v>5</v>
      </c>
      <c r="X1132">
        <v>1977</v>
      </c>
      <c r="Y1132">
        <v>1977</v>
      </c>
      <c r="Z1132" t="s">
        <v>105</v>
      </c>
      <c r="AA1132" t="s">
        <v>126</v>
      </c>
      <c r="AB1132" t="s">
        <v>194</v>
      </c>
      <c r="AC1132" t="s">
        <v>194</v>
      </c>
      <c r="AD1132" t="s">
        <v>129</v>
      </c>
      <c r="AE1132">
        <v>0</v>
      </c>
      <c r="AF1132" t="s">
        <v>110</v>
      </c>
      <c r="AG1132" t="s">
        <v>110</v>
      </c>
      <c r="AH1132" t="s">
        <v>171</v>
      </c>
      <c r="AI1132" t="s">
        <v>112</v>
      </c>
      <c r="AJ1132" t="s">
        <v>110</v>
      </c>
      <c r="AK1132" t="s">
        <v>156</v>
      </c>
      <c r="AL1132" t="s">
        <v>151</v>
      </c>
      <c r="AM1132">
        <v>360</v>
      </c>
      <c r="AN1132" t="s">
        <v>114</v>
      </c>
      <c r="AO1132">
        <v>0</v>
      </c>
      <c r="AP1132">
        <v>709</v>
      </c>
      <c r="AQ1132">
        <v>1069</v>
      </c>
      <c r="AR1132" t="s">
        <v>115</v>
      </c>
      <c r="AS1132" t="s">
        <v>110</v>
      </c>
      <c r="AT1132" t="s">
        <v>116</v>
      </c>
      <c r="AU1132" t="s">
        <v>117</v>
      </c>
      <c r="AV1132">
        <v>1069</v>
      </c>
      <c r="AW1132">
        <v>0.41226435592111799</v>
      </c>
      <c r="AX1132" t="s">
        <v>195</v>
      </c>
      <c r="AY1132">
        <v>0</v>
      </c>
      <c r="AZ1132">
        <v>0</v>
      </c>
      <c r="BA1132">
        <v>1069</v>
      </c>
      <c r="BB1132">
        <v>0</v>
      </c>
      <c r="BC1132">
        <v>0</v>
      </c>
      <c r="BD1132">
        <v>2</v>
      </c>
      <c r="BE1132">
        <v>0</v>
      </c>
      <c r="BF1132">
        <v>2</v>
      </c>
      <c r="BG1132">
        <v>1</v>
      </c>
      <c r="BH1132" t="s">
        <v>110</v>
      </c>
      <c r="BI1132">
        <v>4</v>
      </c>
      <c r="BJ1132" t="s">
        <v>119</v>
      </c>
      <c r="BK1132">
        <v>1</v>
      </c>
      <c r="BL1132" t="s">
        <v>220</v>
      </c>
      <c r="BM1132" t="s">
        <v>120</v>
      </c>
      <c r="BN1132">
        <v>1977</v>
      </c>
      <c r="BO1132" t="s">
        <v>143</v>
      </c>
      <c r="BP1132">
        <v>2</v>
      </c>
      <c r="BQ1132">
        <v>440</v>
      </c>
      <c r="BR1132" t="s">
        <v>110</v>
      </c>
      <c r="BS1132" t="s">
        <v>110</v>
      </c>
      <c r="BT1132" t="s">
        <v>116</v>
      </c>
      <c r="BU1132">
        <v>0</v>
      </c>
      <c r="BV1132">
        <v>55</v>
      </c>
      <c r="BW1132">
        <v>0</v>
      </c>
      <c r="BX1132">
        <v>0</v>
      </c>
      <c r="BY1132">
        <v>165</v>
      </c>
      <c r="BZ1132">
        <v>0</v>
      </c>
      <c r="CA1132" t="s">
        <v>93</v>
      </c>
      <c r="CB1132" t="s">
        <v>93</v>
      </c>
      <c r="CC1132" t="s">
        <v>93</v>
      </c>
      <c r="CD1132">
        <v>0</v>
      </c>
      <c r="CE1132">
        <v>7</v>
      </c>
      <c r="CF1132">
        <v>2010</v>
      </c>
      <c r="CG1132" t="s">
        <v>122</v>
      </c>
      <c r="CH1132" t="s">
        <v>123</v>
      </c>
      <c r="CI1132">
        <v>127500</v>
      </c>
      <c r="CR1132">
        <v>1069</v>
      </c>
      <c r="CS1132" t="s">
        <v>124</v>
      </c>
    </row>
    <row r="1133" spans="1:97" x14ac:dyDescent="0.3">
      <c r="A1133">
        <v>50</v>
      </c>
      <c r="B1133">
        <v>20</v>
      </c>
      <c r="C1133" t="s">
        <v>91</v>
      </c>
      <c r="D1133">
        <v>66</v>
      </c>
      <c r="E1133">
        <v>7742</v>
      </c>
      <c r="F1133" t="s">
        <v>92</v>
      </c>
      <c r="G1133" t="s">
        <v>93</v>
      </c>
      <c r="H1133" t="s">
        <v>141</v>
      </c>
      <c r="I1133" t="s">
        <v>95</v>
      </c>
      <c r="J1133" t="s">
        <v>96</v>
      </c>
      <c r="K1133" t="s">
        <v>134</v>
      </c>
      <c r="L1133" t="s">
        <v>98</v>
      </c>
      <c r="M1133" t="s">
        <v>246</v>
      </c>
      <c r="N1133" t="s">
        <v>203</v>
      </c>
      <c r="O1133" t="s">
        <v>101</v>
      </c>
      <c r="P1133" t="s">
        <v>101</v>
      </c>
      <c r="Q1133" t="s">
        <v>102</v>
      </c>
      <c r="R1133" t="s">
        <v>136</v>
      </c>
      <c r="S1133" s="3" t="str">
        <f>VLOOKUP(R1133,'House Style2'!$A$1:$E$9,5,FALSE)</f>
        <v>Above Average</v>
      </c>
      <c r="T1133">
        <v>5</v>
      </c>
      <c r="U1133">
        <v>0.48406319681584598</v>
      </c>
      <c r="V1133" t="s">
        <v>225</v>
      </c>
      <c r="W1133">
        <v>7</v>
      </c>
      <c r="X1133">
        <v>1966</v>
      </c>
      <c r="Y1133">
        <v>1966</v>
      </c>
      <c r="Z1133" t="s">
        <v>105</v>
      </c>
      <c r="AA1133" t="s">
        <v>126</v>
      </c>
      <c r="AB1133" t="s">
        <v>107</v>
      </c>
      <c r="AC1133" t="s">
        <v>107</v>
      </c>
      <c r="AD1133" t="s">
        <v>129</v>
      </c>
      <c r="AE1133">
        <v>0</v>
      </c>
      <c r="AF1133" t="s">
        <v>110</v>
      </c>
      <c r="AG1133" t="s">
        <v>110</v>
      </c>
      <c r="AH1133" t="s">
        <v>171</v>
      </c>
      <c r="AI1133" t="s">
        <v>110</v>
      </c>
      <c r="AJ1133" t="s">
        <v>110</v>
      </c>
      <c r="AK1133" t="s">
        <v>156</v>
      </c>
      <c r="AL1133" t="s">
        <v>189</v>
      </c>
      <c r="AM1133">
        <v>763</v>
      </c>
      <c r="AN1133" t="s">
        <v>114</v>
      </c>
      <c r="AO1133">
        <v>0</v>
      </c>
      <c r="AP1133">
        <v>192</v>
      </c>
      <c r="AQ1133">
        <v>955</v>
      </c>
      <c r="AR1133" t="s">
        <v>115</v>
      </c>
      <c r="AS1133" t="s">
        <v>109</v>
      </c>
      <c r="AT1133" t="s">
        <v>116</v>
      </c>
      <c r="AU1133" t="s">
        <v>117</v>
      </c>
      <c r="AV1133">
        <v>955</v>
      </c>
      <c r="AW1133">
        <v>0.56186953704716613</v>
      </c>
      <c r="AX1133" t="s">
        <v>195</v>
      </c>
      <c r="AY1133">
        <v>0</v>
      </c>
      <c r="AZ1133">
        <v>0</v>
      </c>
      <c r="BA1133">
        <v>955</v>
      </c>
      <c r="BB1133">
        <v>1</v>
      </c>
      <c r="BC1133">
        <v>0</v>
      </c>
      <c r="BD1133">
        <v>1</v>
      </c>
      <c r="BE1133">
        <v>0</v>
      </c>
      <c r="BF1133">
        <v>3</v>
      </c>
      <c r="BG1133">
        <v>1</v>
      </c>
      <c r="BH1133" t="s">
        <v>110</v>
      </c>
      <c r="BI1133">
        <v>6</v>
      </c>
      <c r="BJ1133" t="s">
        <v>119</v>
      </c>
      <c r="BK1133">
        <v>0</v>
      </c>
      <c r="BL1133" t="s">
        <v>93</v>
      </c>
      <c r="BM1133" t="s">
        <v>120</v>
      </c>
      <c r="BN1133">
        <v>1966</v>
      </c>
      <c r="BO1133" t="s">
        <v>114</v>
      </c>
      <c r="BP1133">
        <v>1</v>
      </c>
      <c r="BQ1133">
        <v>386</v>
      </c>
      <c r="BR1133" t="s">
        <v>110</v>
      </c>
      <c r="BS1133" t="s">
        <v>110</v>
      </c>
      <c r="BT1133" t="s">
        <v>116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 t="s">
        <v>93</v>
      </c>
      <c r="CB1133" t="s">
        <v>131</v>
      </c>
      <c r="CC1133" t="s">
        <v>93</v>
      </c>
      <c r="CD1133">
        <v>0</v>
      </c>
      <c r="CE1133">
        <v>1</v>
      </c>
      <c r="CF1133">
        <v>2007</v>
      </c>
      <c r="CG1133" t="s">
        <v>122</v>
      </c>
      <c r="CH1133" t="s">
        <v>123</v>
      </c>
      <c r="CI1133">
        <v>127000</v>
      </c>
      <c r="CR1133">
        <v>955</v>
      </c>
      <c r="CS1133" t="s">
        <v>124</v>
      </c>
    </row>
    <row r="1134" spans="1:97" x14ac:dyDescent="0.3">
      <c r="A1134">
        <v>78</v>
      </c>
      <c r="B1134">
        <v>50</v>
      </c>
      <c r="C1134" t="s">
        <v>158</v>
      </c>
      <c r="D1134">
        <v>50</v>
      </c>
      <c r="E1134">
        <v>8635</v>
      </c>
      <c r="F1134" t="s">
        <v>92</v>
      </c>
      <c r="G1134" t="s">
        <v>93</v>
      </c>
      <c r="H1134" t="s">
        <v>141</v>
      </c>
      <c r="I1134" t="s">
        <v>95</v>
      </c>
      <c r="J1134" t="s">
        <v>96</v>
      </c>
      <c r="K1134" t="s">
        <v>134</v>
      </c>
      <c r="L1134" t="s">
        <v>98</v>
      </c>
      <c r="M1134" t="s">
        <v>237</v>
      </c>
      <c r="N1134" t="s">
        <v>203</v>
      </c>
      <c r="O1134" t="s">
        <v>101</v>
      </c>
      <c r="P1134" t="s">
        <v>101</v>
      </c>
      <c r="Q1134" t="s">
        <v>102</v>
      </c>
      <c r="R1134" t="s">
        <v>170</v>
      </c>
      <c r="S1134" s="3" t="str">
        <f>VLOOKUP(R1134,'House Style2'!$A$1:$E$9,5,FALSE)</f>
        <v>Below Average</v>
      </c>
      <c r="T1134">
        <v>5</v>
      </c>
      <c r="U1134">
        <v>0.93660198057856425</v>
      </c>
      <c r="V1134" t="s">
        <v>225</v>
      </c>
      <c r="W1134">
        <v>5</v>
      </c>
      <c r="X1134">
        <v>1948</v>
      </c>
      <c r="Y1134">
        <v>2001</v>
      </c>
      <c r="Z1134" t="s">
        <v>105</v>
      </c>
      <c r="AA1134" t="s">
        <v>126</v>
      </c>
      <c r="AB1134" t="s">
        <v>127</v>
      </c>
      <c r="AC1134" t="s">
        <v>127</v>
      </c>
      <c r="AD1134" t="s">
        <v>129</v>
      </c>
      <c r="AE1134">
        <v>0</v>
      </c>
      <c r="AF1134" t="s">
        <v>110</v>
      </c>
      <c r="AG1134" t="s">
        <v>110</v>
      </c>
      <c r="AH1134" t="s">
        <v>171</v>
      </c>
      <c r="AI1134" t="s">
        <v>110</v>
      </c>
      <c r="AJ1134" t="s">
        <v>110</v>
      </c>
      <c r="AK1134" t="s">
        <v>156</v>
      </c>
      <c r="AL1134" t="s">
        <v>189</v>
      </c>
      <c r="AM1134">
        <v>336</v>
      </c>
      <c r="AN1134" t="s">
        <v>113</v>
      </c>
      <c r="AO1134">
        <v>41</v>
      </c>
      <c r="AP1134">
        <v>295</v>
      </c>
      <c r="AQ1134">
        <v>672</v>
      </c>
      <c r="AR1134" t="s">
        <v>115</v>
      </c>
      <c r="AS1134" t="s">
        <v>110</v>
      </c>
      <c r="AT1134" t="s">
        <v>116</v>
      </c>
      <c r="AU1134" t="s">
        <v>117</v>
      </c>
      <c r="AV1134">
        <v>1072</v>
      </c>
      <c r="AW1134">
        <v>0.48820409914129215</v>
      </c>
      <c r="AX1134" t="s">
        <v>195</v>
      </c>
      <c r="AY1134">
        <v>213</v>
      </c>
      <c r="AZ1134">
        <v>0</v>
      </c>
      <c r="BA1134">
        <v>1285</v>
      </c>
      <c r="BB1134">
        <v>1</v>
      </c>
      <c r="BC1134">
        <v>0</v>
      </c>
      <c r="BD1134">
        <v>1</v>
      </c>
      <c r="BE1134">
        <v>0</v>
      </c>
      <c r="BF1134">
        <v>2</v>
      </c>
      <c r="BG1134">
        <v>1</v>
      </c>
      <c r="BH1134" t="s">
        <v>110</v>
      </c>
      <c r="BI1134">
        <v>6</v>
      </c>
      <c r="BJ1134" t="s">
        <v>226</v>
      </c>
      <c r="BK1134">
        <v>0</v>
      </c>
      <c r="BL1134" t="s">
        <v>93</v>
      </c>
      <c r="BM1134" t="s">
        <v>164</v>
      </c>
      <c r="BN1134">
        <v>1948</v>
      </c>
      <c r="BO1134" t="s">
        <v>114</v>
      </c>
      <c r="BP1134">
        <v>1</v>
      </c>
      <c r="BQ1134">
        <v>240</v>
      </c>
      <c r="BR1134" t="s">
        <v>110</v>
      </c>
      <c r="BS1134" t="s">
        <v>110</v>
      </c>
      <c r="BT1134" t="s">
        <v>116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 t="s">
        <v>93</v>
      </c>
      <c r="CB1134" t="s">
        <v>131</v>
      </c>
      <c r="CC1134" t="s">
        <v>93</v>
      </c>
      <c r="CD1134">
        <v>0</v>
      </c>
      <c r="CE1134">
        <v>1</v>
      </c>
      <c r="CF1134">
        <v>2008</v>
      </c>
      <c r="CG1134" t="s">
        <v>122</v>
      </c>
      <c r="CH1134" t="s">
        <v>123</v>
      </c>
      <c r="CI1134">
        <v>127000</v>
      </c>
      <c r="CR1134">
        <v>1072</v>
      </c>
      <c r="CS1134" t="s">
        <v>124</v>
      </c>
    </row>
    <row r="1135" spans="1:97" x14ac:dyDescent="0.3">
      <c r="A1135">
        <v>185</v>
      </c>
      <c r="B1135">
        <v>50</v>
      </c>
      <c r="C1135" t="s">
        <v>91</v>
      </c>
      <c r="D1135">
        <v>92</v>
      </c>
      <c r="E1135">
        <v>7438</v>
      </c>
      <c r="F1135" t="s">
        <v>92</v>
      </c>
      <c r="G1135" t="s">
        <v>93</v>
      </c>
      <c r="H1135" t="s">
        <v>94</v>
      </c>
      <c r="I1135" t="s">
        <v>95</v>
      </c>
      <c r="J1135" t="s">
        <v>96</v>
      </c>
      <c r="K1135" t="s">
        <v>134</v>
      </c>
      <c r="L1135" t="s">
        <v>98</v>
      </c>
      <c r="M1135" t="s">
        <v>237</v>
      </c>
      <c r="N1135" t="s">
        <v>203</v>
      </c>
      <c r="O1135" t="s">
        <v>169</v>
      </c>
      <c r="P1135" t="s">
        <v>230</v>
      </c>
      <c r="Q1135" t="s">
        <v>102</v>
      </c>
      <c r="R1135" t="s">
        <v>170</v>
      </c>
      <c r="S1135" s="3" t="str">
        <f>VLOOKUP(R1135,'House Style2'!$A$1:$E$9,5,FALSE)</f>
        <v>Below Average</v>
      </c>
      <c r="T1135">
        <v>5</v>
      </c>
      <c r="U1135">
        <v>0.27747678095846717</v>
      </c>
      <c r="V1135" t="s">
        <v>225</v>
      </c>
      <c r="W1135">
        <v>8</v>
      </c>
      <c r="X1135">
        <v>1908</v>
      </c>
      <c r="Y1135">
        <v>1991</v>
      </c>
      <c r="Z1135" t="s">
        <v>105</v>
      </c>
      <c r="AA1135" t="s">
        <v>126</v>
      </c>
      <c r="AB1135" t="s">
        <v>236</v>
      </c>
      <c r="AC1135" t="s">
        <v>194</v>
      </c>
      <c r="AD1135" t="s">
        <v>129</v>
      </c>
      <c r="AE1135">
        <v>0</v>
      </c>
      <c r="AF1135" t="s">
        <v>110</v>
      </c>
      <c r="AG1135" t="s">
        <v>110</v>
      </c>
      <c r="AH1135" t="s">
        <v>111</v>
      </c>
      <c r="AI1135" t="s">
        <v>220</v>
      </c>
      <c r="AJ1135" t="s">
        <v>110</v>
      </c>
      <c r="AK1135" t="s">
        <v>156</v>
      </c>
      <c r="AL1135" t="s">
        <v>114</v>
      </c>
      <c r="AM1135">
        <v>0</v>
      </c>
      <c r="AN1135" t="s">
        <v>114</v>
      </c>
      <c r="AO1135">
        <v>0</v>
      </c>
      <c r="AP1135">
        <v>504</v>
      </c>
      <c r="AQ1135">
        <v>504</v>
      </c>
      <c r="AR1135" t="s">
        <v>115</v>
      </c>
      <c r="AS1135" t="s">
        <v>112</v>
      </c>
      <c r="AT1135" t="s">
        <v>116</v>
      </c>
      <c r="AU1135" t="s">
        <v>117</v>
      </c>
      <c r="AV1135">
        <v>936</v>
      </c>
      <c r="AW1135">
        <v>0.70224908718088275</v>
      </c>
      <c r="AX1135" t="s">
        <v>195</v>
      </c>
      <c r="AY1135">
        <v>316</v>
      </c>
      <c r="AZ1135">
        <v>0</v>
      </c>
      <c r="BA1135">
        <v>1252</v>
      </c>
      <c r="BB1135">
        <v>0</v>
      </c>
      <c r="BC1135">
        <v>0</v>
      </c>
      <c r="BD1135">
        <v>1</v>
      </c>
      <c r="BE1135">
        <v>0</v>
      </c>
      <c r="BF1135">
        <v>3</v>
      </c>
      <c r="BG1135">
        <v>1</v>
      </c>
      <c r="BH1135" t="s">
        <v>110</v>
      </c>
      <c r="BI1135">
        <v>5</v>
      </c>
      <c r="BJ1135" t="s">
        <v>119</v>
      </c>
      <c r="BK1135">
        <v>0</v>
      </c>
      <c r="BL1135" t="s">
        <v>93</v>
      </c>
      <c r="BM1135" t="s">
        <v>120</v>
      </c>
      <c r="BN1135">
        <v>1986</v>
      </c>
      <c r="BO1135" t="s">
        <v>114</v>
      </c>
      <c r="BP1135">
        <v>2</v>
      </c>
      <c r="BQ1135">
        <v>576</v>
      </c>
      <c r="BR1135" t="s">
        <v>110</v>
      </c>
      <c r="BS1135" t="s">
        <v>110</v>
      </c>
      <c r="BT1135" t="s">
        <v>116</v>
      </c>
      <c r="BU1135">
        <v>104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 t="s">
        <v>93</v>
      </c>
      <c r="CB1135" t="s">
        <v>131</v>
      </c>
      <c r="CC1135" t="s">
        <v>93</v>
      </c>
      <c r="CD1135">
        <v>0</v>
      </c>
      <c r="CE1135">
        <v>6</v>
      </c>
      <c r="CF1135">
        <v>2006</v>
      </c>
      <c r="CG1135" t="s">
        <v>122</v>
      </c>
      <c r="CH1135" t="s">
        <v>123</v>
      </c>
      <c r="CI1135">
        <v>127000</v>
      </c>
      <c r="CR1135">
        <v>936</v>
      </c>
      <c r="CS1135" t="s">
        <v>124</v>
      </c>
    </row>
    <row r="1136" spans="1:97" x14ac:dyDescent="0.3">
      <c r="A1136">
        <v>195</v>
      </c>
      <c r="B1136">
        <v>20</v>
      </c>
      <c r="C1136" t="s">
        <v>91</v>
      </c>
      <c r="D1136">
        <v>60</v>
      </c>
      <c r="E1136">
        <v>7180</v>
      </c>
      <c r="F1136" t="s">
        <v>92</v>
      </c>
      <c r="G1136" t="s">
        <v>93</v>
      </c>
      <c r="H1136" t="s">
        <v>94</v>
      </c>
      <c r="I1136" t="s">
        <v>95</v>
      </c>
      <c r="J1136" t="s">
        <v>96</v>
      </c>
      <c r="K1136" t="s">
        <v>134</v>
      </c>
      <c r="L1136" t="s">
        <v>98</v>
      </c>
      <c r="M1136" t="s">
        <v>167</v>
      </c>
      <c r="N1136" t="s">
        <v>100</v>
      </c>
      <c r="O1136" t="s">
        <v>101</v>
      </c>
      <c r="P1136" t="s">
        <v>101</v>
      </c>
      <c r="Q1136" t="s">
        <v>102</v>
      </c>
      <c r="R1136" t="s">
        <v>136</v>
      </c>
      <c r="S1136" s="3" t="str">
        <f>VLOOKUP(R1136,'House Style2'!$A$1:$E$9,5,FALSE)</f>
        <v>Above Average</v>
      </c>
      <c r="T1136">
        <v>5</v>
      </c>
      <c r="U1136">
        <v>0.62791066194016398</v>
      </c>
      <c r="V1136" t="s">
        <v>225</v>
      </c>
      <c r="W1136">
        <v>7</v>
      </c>
      <c r="X1136">
        <v>1972</v>
      </c>
      <c r="Y1136">
        <v>1972</v>
      </c>
      <c r="Z1136" t="s">
        <v>125</v>
      </c>
      <c r="AA1136" t="s">
        <v>126</v>
      </c>
      <c r="AB1136" t="s">
        <v>107</v>
      </c>
      <c r="AC1136" t="s">
        <v>107</v>
      </c>
      <c r="AD1136" t="s">
        <v>129</v>
      </c>
      <c r="AE1136">
        <v>0</v>
      </c>
      <c r="AF1136" t="s">
        <v>110</v>
      </c>
      <c r="AG1136" t="s">
        <v>110</v>
      </c>
      <c r="AH1136" t="s">
        <v>171</v>
      </c>
      <c r="AI1136" t="s">
        <v>110</v>
      </c>
      <c r="AJ1136" t="s">
        <v>110</v>
      </c>
      <c r="AK1136" t="s">
        <v>130</v>
      </c>
      <c r="AL1136" t="s">
        <v>151</v>
      </c>
      <c r="AM1136">
        <v>390</v>
      </c>
      <c r="AN1136" t="s">
        <v>114</v>
      </c>
      <c r="AO1136">
        <v>0</v>
      </c>
      <c r="AP1136">
        <v>474</v>
      </c>
      <c r="AQ1136">
        <v>864</v>
      </c>
      <c r="AR1136" t="s">
        <v>115</v>
      </c>
      <c r="AS1136" t="s">
        <v>110</v>
      </c>
      <c r="AT1136" t="s">
        <v>116</v>
      </c>
      <c r="AU1136" t="s">
        <v>117</v>
      </c>
      <c r="AV1136">
        <v>864</v>
      </c>
      <c r="AW1136">
        <v>0.82086650657299642</v>
      </c>
      <c r="AX1136" t="s">
        <v>195</v>
      </c>
      <c r="AY1136">
        <v>0</v>
      </c>
      <c r="AZ1136">
        <v>0</v>
      </c>
      <c r="BA1136">
        <v>864</v>
      </c>
      <c r="BB1136">
        <v>0</v>
      </c>
      <c r="BC1136">
        <v>0</v>
      </c>
      <c r="BD1136">
        <v>1</v>
      </c>
      <c r="BE1136">
        <v>0</v>
      </c>
      <c r="BF1136">
        <v>3</v>
      </c>
      <c r="BG1136">
        <v>1</v>
      </c>
      <c r="BH1136" t="s">
        <v>110</v>
      </c>
      <c r="BI1136">
        <v>5</v>
      </c>
      <c r="BJ1136" t="s">
        <v>119</v>
      </c>
      <c r="BK1136">
        <v>0</v>
      </c>
      <c r="BL1136" t="s">
        <v>93</v>
      </c>
      <c r="BM1136" t="s">
        <v>164</v>
      </c>
      <c r="BN1136">
        <v>1989</v>
      </c>
      <c r="BO1136" t="s">
        <v>114</v>
      </c>
      <c r="BP1136">
        <v>1</v>
      </c>
      <c r="BQ1136">
        <v>352</v>
      </c>
      <c r="BR1136" t="s">
        <v>110</v>
      </c>
      <c r="BS1136" t="s">
        <v>110</v>
      </c>
      <c r="BT1136" t="s">
        <v>116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 t="s">
        <v>93</v>
      </c>
      <c r="CB1136" t="s">
        <v>93</v>
      </c>
      <c r="CC1136" t="s">
        <v>93</v>
      </c>
      <c r="CD1136">
        <v>0</v>
      </c>
      <c r="CE1136">
        <v>5</v>
      </c>
      <c r="CF1136">
        <v>2008</v>
      </c>
      <c r="CG1136" t="s">
        <v>122</v>
      </c>
      <c r="CH1136" t="s">
        <v>123</v>
      </c>
      <c r="CI1136">
        <v>127000</v>
      </c>
      <c r="CR1136">
        <v>864</v>
      </c>
      <c r="CS1136" t="s">
        <v>124</v>
      </c>
    </row>
    <row r="1137" spans="1:97" x14ac:dyDescent="0.3">
      <c r="A1137">
        <v>381</v>
      </c>
      <c r="B1137">
        <v>50</v>
      </c>
      <c r="C1137" t="s">
        <v>91</v>
      </c>
      <c r="D1137">
        <v>50</v>
      </c>
      <c r="E1137">
        <v>5000</v>
      </c>
      <c r="F1137" t="s">
        <v>92</v>
      </c>
      <c r="G1137" t="s">
        <v>92</v>
      </c>
      <c r="H1137" t="s">
        <v>141</v>
      </c>
      <c r="I1137" t="s">
        <v>95</v>
      </c>
      <c r="J1137" t="s">
        <v>96</v>
      </c>
      <c r="K1137" t="s">
        <v>134</v>
      </c>
      <c r="L1137" t="s">
        <v>98</v>
      </c>
      <c r="M1137" t="s">
        <v>243</v>
      </c>
      <c r="N1137" t="s">
        <v>203</v>
      </c>
      <c r="O1137" t="s">
        <v>101</v>
      </c>
      <c r="P1137" t="s">
        <v>101</v>
      </c>
      <c r="Q1137" t="s">
        <v>102</v>
      </c>
      <c r="R1137" t="s">
        <v>170</v>
      </c>
      <c r="S1137" s="3" t="str">
        <f>VLOOKUP(R1137,'House Style2'!$A$1:$E$9,5,FALSE)</f>
        <v>Below Average</v>
      </c>
      <c r="T1137">
        <v>5</v>
      </c>
      <c r="U1137">
        <v>0.36308319463393979</v>
      </c>
      <c r="V1137" t="s">
        <v>225</v>
      </c>
      <c r="W1137">
        <v>6</v>
      </c>
      <c r="X1137">
        <v>1924</v>
      </c>
      <c r="Y1137">
        <v>1950</v>
      </c>
      <c r="Z1137" t="s">
        <v>105</v>
      </c>
      <c r="AA1137" t="s">
        <v>126</v>
      </c>
      <c r="AB1137" t="s">
        <v>108</v>
      </c>
      <c r="AC1137" t="s">
        <v>127</v>
      </c>
      <c r="AD1137" t="s">
        <v>129</v>
      </c>
      <c r="AE1137">
        <v>0</v>
      </c>
      <c r="AF1137" t="s">
        <v>110</v>
      </c>
      <c r="AG1137" t="s">
        <v>110</v>
      </c>
      <c r="AH1137" t="s">
        <v>162</v>
      </c>
      <c r="AI1137" t="s">
        <v>110</v>
      </c>
      <c r="AJ1137" t="s">
        <v>110</v>
      </c>
      <c r="AK1137" t="s">
        <v>156</v>
      </c>
      <c r="AL1137" t="s">
        <v>210</v>
      </c>
      <c r="AM1137">
        <v>218</v>
      </c>
      <c r="AN1137" t="s">
        <v>114</v>
      </c>
      <c r="AO1137">
        <v>0</v>
      </c>
      <c r="AP1137">
        <v>808</v>
      </c>
      <c r="AQ1137">
        <v>1026</v>
      </c>
      <c r="AR1137" t="s">
        <v>115</v>
      </c>
      <c r="AS1137" t="s">
        <v>110</v>
      </c>
      <c r="AT1137" t="s">
        <v>116</v>
      </c>
      <c r="AU1137" t="s">
        <v>117</v>
      </c>
      <c r="AV1137">
        <v>1026</v>
      </c>
      <c r="AW1137">
        <v>0.63689495969060639</v>
      </c>
      <c r="AX1137" t="s">
        <v>195</v>
      </c>
      <c r="AY1137">
        <v>665</v>
      </c>
      <c r="AZ1137">
        <v>0</v>
      </c>
      <c r="BA1137">
        <v>1691</v>
      </c>
      <c r="BB1137">
        <v>0</v>
      </c>
      <c r="BC1137">
        <v>0</v>
      </c>
      <c r="BD1137">
        <v>2</v>
      </c>
      <c r="BE1137">
        <v>0</v>
      </c>
      <c r="BF1137">
        <v>3</v>
      </c>
      <c r="BG1137">
        <v>1</v>
      </c>
      <c r="BH1137" t="s">
        <v>112</v>
      </c>
      <c r="BI1137">
        <v>6</v>
      </c>
      <c r="BJ1137" t="s">
        <v>119</v>
      </c>
      <c r="BK1137">
        <v>1</v>
      </c>
      <c r="BL1137" t="s">
        <v>112</v>
      </c>
      <c r="BM1137" t="s">
        <v>164</v>
      </c>
      <c r="BN1137">
        <v>1924</v>
      </c>
      <c r="BO1137" t="s">
        <v>114</v>
      </c>
      <c r="BP1137">
        <v>1</v>
      </c>
      <c r="BQ1137">
        <v>308</v>
      </c>
      <c r="BR1137" t="s">
        <v>110</v>
      </c>
      <c r="BS1137" t="s">
        <v>110</v>
      </c>
      <c r="BT1137" t="s">
        <v>116</v>
      </c>
      <c r="BU1137">
        <v>0</v>
      </c>
      <c r="BV1137">
        <v>0</v>
      </c>
      <c r="BW1137">
        <v>242</v>
      </c>
      <c r="BX1137">
        <v>0</v>
      </c>
      <c r="BY1137">
        <v>0</v>
      </c>
      <c r="BZ1137">
        <v>0</v>
      </c>
      <c r="CA1137" t="s">
        <v>93</v>
      </c>
      <c r="CB1137" t="s">
        <v>93</v>
      </c>
      <c r="CC1137" t="s">
        <v>93</v>
      </c>
      <c r="CD1137">
        <v>0</v>
      </c>
      <c r="CE1137">
        <v>5</v>
      </c>
      <c r="CF1137">
        <v>2010</v>
      </c>
      <c r="CG1137" t="s">
        <v>122</v>
      </c>
      <c r="CH1137" t="s">
        <v>123</v>
      </c>
      <c r="CI1137">
        <v>127000</v>
      </c>
      <c r="CR1137">
        <v>1026</v>
      </c>
      <c r="CS1137" t="s">
        <v>124</v>
      </c>
    </row>
    <row r="1138" spans="1:97" x14ac:dyDescent="0.3">
      <c r="A1138">
        <v>856</v>
      </c>
      <c r="B1138">
        <v>20</v>
      </c>
      <c r="C1138" t="s">
        <v>91</v>
      </c>
      <c r="D1138" t="s">
        <v>93</v>
      </c>
      <c r="E1138">
        <v>6897</v>
      </c>
      <c r="F1138" t="s">
        <v>92</v>
      </c>
      <c r="G1138" t="s">
        <v>93</v>
      </c>
      <c r="H1138" t="s">
        <v>94</v>
      </c>
      <c r="I1138" t="s">
        <v>95</v>
      </c>
      <c r="J1138" t="s">
        <v>96</v>
      </c>
      <c r="K1138" t="s">
        <v>97</v>
      </c>
      <c r="L1138" t="s">
        <v>98</v>
      </c>
      <c r="M1138" t="s">
        <v>246</v>
      </c>
      <c r="N1138" t="s">
        <v>203</v>
      </c>
      <c r="O1138" t="s">
        <v>101</v>
      </c>
      <c r="P1138" t="s">
        <v>101</v>
      </c>
      <c r="Q1138" t="s">
        <v>102</v>
      </c>
      <c r="R1138" t="s">
        <v>136</v>
      </c>
      <c r="S1138" s="3" t="str">
        <f>VLOOKUP(R1138,'House Style2'!$A$1:$E$9,5,FALSE)</f>
        <v>Above Average</v>
      </c>
      <c r="T1138">
        <v>5</v>
      </c>
      <c r="U1138">
        <v>0.70922708592185979</v>
      </c>
      <c r="V1138" t="s">
        <v>225</v>
      </c>
      <c r="W1138">
        <v>8</v>
      </c>
      <c r="X1138">
        <v>1962</v>
      </c>
      <c r="Y1138">
        <v>2010</v>
      </c>
      <c r="Z1138" t="s">
        <v>105</v>
      </c>
      <c r="AA1138" t="s">
        <v>126</v>
      </c>
      <c r="AB1138" t="s">
        <v>107</v>
      </c>
      <c r="AC1138" t="s">
        <v>107</v>
      </c>
      <c r="AD1138" t="s">
        <v>129</v>
      </c>
      <c r="AE1138">
        <v>0</v>
      </c>
      <c r="AF1138" t="s">
        <v>110</v>
      </c>
      <c r="AG1138" t="s">
        <v>112</v>
      </c>
      <c r="AH1138" t="s">
        <v>171</v>
      </c>
      <c r="AI1138" t="s">
        <v>110</v>
      </c>
      <c r="AJ1138" t="s">
        <v>110</v>
      </c>
      <c r="AK1138" t="s">
        <v>156</v>
      </c>
      <c r="AL1138" t="s">
        <v>151</v>
      </c>
      <c r="AM1138">
        <v>659</v>
      </c>
      <c r="AN1138" t="s">
        <v>114</v>
      </c>
      <c r="AO1138">
        <v>0</v>
      </c>
      <c r="AP1138">
        <v>381</v>
      </c>
      <c r="AQ1138">
        <v>1040</v>
      </c>
      <c r="AR1138" t="s">
        <v>115</v>
      </c>
      <c r="AS1138" t="s">
        <v>109</v>
      </c>
      <c r="AT1138" t="s">
        <v>116</v>
      </c>
      <c r="AU1138" t="s">
        <v>117</v>
      </c>
      <c r="AV1138">
        <v>1040</v>
      </c>
      <c r="AW1138">
        <v>0.89948671663930735</v>
      </c>
      <c r="AX1138" t="s">
        <v>195</v>
      </c>
      <c r="AY1138">
        <v>0</v>
      </c>
      <c r="AZ1138">
        <v>0</v>
      </c>
      <c r="BA1138">
        <v>1040</v>
      </c>
      <c r="BB1138">
        <v>1</v>
      </c>
      <c r="BC1138">
        <v>0</v>
      </c>
      <c r="BD1138">
        <v>1</v>
      </c>
      <c r="BE1138">
        <v>1</v>
      </c>
      <c r="BF1138">
        <v>3</v>
      </c>
      <c r="BG1138">
        <v>1</v>
      </c>
      <c r="BH1138" t="s">
        <v>110</v>
      </c>
      <c r="BI1138">
        <v>6</v>
      </c>
      <c r="BJ1138" t="s">
        <v>119</v>
      </c>
      <c r="BK1138">
        <v>0</v>
      </c>
      <c r="BL1138" t="s">
        <v>93</v>
      </c>
      <c r="BM1138" t="s">
        <v>164</v>
      </c>
      <c r="BN1138">
        <v>1962</v>
      </c>
      <c r="BO1138" t="s">
        <v>114</v>
      </c>
      <c r="BP1138">
        <v>1</v>
      </c>
      <c r="BQ1138">
        <v>260</v>
      </c>
      <c r="BR1138" t="s">
        <v>110</v>
      </c>
      <c r="BS1138" t="s">
        <v>110</v>
      </c>
      <c r="BT1138" t="s">
        <v>116</v>
      </c>
      <c r="BU1138">
        <v>0</v>
      </c>
      <c r="BV1138">
        <v>104</v>
      </c>
      <c r="BW1138">
        <v>0</v>
      </c>
      <c r="BX1138">
        <v>0</v>
      </c>
      <c r="BY1138">
        <v>0</v>
      </c>
      <c r="BZ1138">
        <v>0</v>
      </c>
      <c r="CA1138" t="s">
        <v>93</v>
      </c>
      <c r="CB1138" t="s">
        <v>93</v>
      </c>
      <c r="CC1138" t="s">
        <v>93</v>
      </c>
      <c r="CD1138">
        <v>0</v>
      </c>
      <c r="CE1138">
        <v>4</v>
      </c>
      <c r="CF1138">
        <v>2010</v>
      </c>
      <c r="CG1138" t="s">
        <v>122</v>
      </c>
      <c r="CH1138" t="s">
        <v>123</v>
      </c>
      <c r="CI1138">
        <v>127000</v>
      </c>
      <c r="CR1138">
        <v>1040</v>
      </c>
      <c r="CS1138" t="s">
        <v>124</v>
      </c>
    </row>
    <row r="1139" spans="1:97" x14ac:dyDescent="0.3">
      <c r="A1139">
        <v>1097</v>
      </c>
      <c r="B1139">
        <v>70</v>
      </c>
      <c r="C1139" t="s">
        <v>158</v>
      </c>
      <c r="D1139">
        <v>60</v>
      </c>
      <c r="E1139">
        <v>6882</v>
      </c>
      <c r="F1139" t="s">
        <v>92</v>
      </c>
      <c r="G1139" t="s">
        <v>93</v>
      </c>
      <c r="H1139" t="s">
        <v>141</v>
      </c>
      <c r="I1139" t="s">
        <v>95</v>
      </c>
      <c r="J1139" t="s">
        <v>96</v>
      </c>
      <c r="K1139" t="s">
        <v>134</v>
      </c>
      <c r="L1139" t="s">
        <v>98</v>
      </c>
      <c r="M1139" t="s">
        <v>254</v>
      </c>
      <c r="N1139" t="s">
        <v>203</v>
      </c>
      <c r="O1139" t="s">
        <v>101</v>
      </c>
      <c r="P1139" t="s">
        <v>101</v>
      </c>
      <c r="Q1139" t="s">
        <v>102</v>
      </c>
      <c r="R1139" t="s">
        <v>103</v>
      </c>
      <c r="S1139" s="3" t="str">
        <f>VLOOKUP(R1139,'House Style2'!$A$1:$E$9,5,FALSE)</f>
        <v>Above Average</v>
      </c>
      <c r="T1139">
        <v>6</v>
      </c>
      <c r="U1139">
        <v>0.98854307997701318</v>
      </c>
      <c r="V1139" t="s">
        <v>104</v>
      </c>
      <c r="W1139">
        <v>7</v>
      </c>
      <c r="X1139">
        <v>1914</v>
      </c>
      <c r="Y1139">
        <v>2006</v>
      </c>
      <c r="Z1139" t="s">
        <v>105</v>
      </c>
      <c r="AA1139" t="s">
        <v>126</v>
      </c>
      <c r="AB1139" t="s">
        <v>127</v>
      </c>
      <c r="AC1139" t="s">
        <v>127</v>
      </c>
      <c r="AD1139" t="s">
        <v>129</v>
      </c>
      <c r="AE1139">
        <v>0</v>
      </c>
      <c r="AF1139" t="s">
        <v>110</v>
      </c>
      <c r="AG1139" t="s">
        <v>110</v>
      </c>
      <c r="AH1139" t="s">
        <v>111</v>
      </c>
      <c r="AI1139" t="s">
        <v>110</v>
      </c>
      <c r="AJ1139" t="s">
        <v>110</v>
      </c>
      <c r="AK1139" t="s">
        <v>156</v>
      </c>
      <c r="AL1139" t="s">
        <v>114</v>
      </c>
      <c r="AM1139">
        <v>0</v>
      </c>
      <c r="AN1139" t="s">
        <v>114</v>
      </c>
      <c r="AO1139">
        <v>0</v>
      </c>
      <c r="AP1139">
        <v>684</v>
      </c>
      <c r="AQ1139">
        <v>684</v>
      </c>
      <c r="AR1139" t="s">
        <v>115</v>
      </c>
      <c r="AS1139" t="s">
        <v>110</v>
      </c>
      <c r="AT1139" t="s">
        <v>116</v>
      </c>
      <c r="AU1139" t="s">
        <v>117</v>
      </c>
      <c r="AV1139">
        <v>773</v>
      </c>
      <c r="AW1139">
        <v>0.71726185970892431</v>
      </c>
      <c r="AX1139" t="s">
        <v>195</v>
      </c>
      <c r="AY1139">
        <v>582</v>
      </c>
      <c r="AZ1139">
        <v>0</v>
      </c>
      <c r="BA1139">
        <v>1355</v>
      </c>
      <c r="BB1139">
        <v>0</v>
      </c>
      <c r="BC1139">
        <v>0</v>
      </c>
      <c r="BD1139">
        <v>1</v>
      </c>
      <c r="BE1139">
        <v>1</v>
      </c>
      <c r="BF1139">
        <v>3</v>
      </c>
      <c r="BG1139">
        <v>1</v>
      </c>
      <c r="BH1139" t="s">
        <v>112</v>
      </c>
      <c r="BI1139">
        <v>7</v>
      </c>
      <c r="BJ1139" t="s">
        <v>119</v>
      </c>
      <c r="BK1139">
        <v>0</v>
      </c>
      <c r="BL1139" t="s">
        <v>93</v>
      </c>
      <c r="BM1139" t="s">
        <v>93</v>
      </c>
      <c r="BN1139" t="s">
        <v>93</v>
      </c>
      <c r="BO1139" t="s">
        <v>93</v>
      </c>
      <c r="BP1139">
        <v>0</v>
      </c>
      <c r="BQ1139">
        <v>0</v>
      </c>
      <c r="BR1139" t="s">
        <v>93</v>
      </c>
      <c r="BS1139" t="s">
        <v>93</v>
      </c>
      <c r="BT1139" t="s">
        <v>116</v>
      </c>
      <c r="BU1139">
        <v>136</v>
      </c>
      <c r="BV1139">
        <v>0</v>
      </c>
      <c r="BW1139">
        <v>115</v>
      </c>
      <c r="BX1139">
        <v>0</v>
      </c>
      <c r="BY1139">
        <v>0</v>
      </c>
      <c r="BZ1139">
        <v>0</v>
      </c>
      <c r="CA1139" t="s">
        <v>93</v>
      </c>
      <c r="CB1139" t="s">
        <v>93</v>
      </c>
      <c r="CC1139" t="s">
        <v>93</v>
      </c>
      <c r="CD1139">
        <v>0</v>
      </c>
      <c r="CE1139">
        <v>3</v>
      </c>
      <c r="CF1139">
        <v>2007</v>
      </c>
      <c r="CG1139" t="s">
        <v>122</v>
      </c>
      <c r="CH1139" t="s">
        <v>123</v>
      </c>
      <c r="CI1139">
        <v>127000</v>
      </c>
      <c r="CR1139">
        <v>773</v>
      </c>
      <c r="CS1139" t="s">
        <v>124</v>
      </c>
    </row>
    <row r="1140" spans="1:97" x14ac:dyDescent="0.3">
      <c r="A1140">
        <v>1230</v>
      </c>
      <c r="B1140">
        <v>80</v>
      </c>
      <c r="C1140" t="s">
        <v>91</v>
      </c>
      <c r="D1140">
        <v>70</v>
      </c>
      <c r="E1140">
        <v>7910</v>
      </c>
      <c r="F1140" t="s">
        <v>92</v>
      </c>
      <c r="G1140" t="s">
        <v>93</v>
      </c>
      <c r="H1140" t="s">
        <v>141</v>
      </c>
      <c r="I1140" t="s">
        <v>95</v>
      </c>
      <c r="J1140" t="s">
        <v>96</v>
      </c>
      <c r="K1140" t="s">
        <v>134</v>
      </c>
      <c r="L1140" t="s">
        <v>98</v>
      </c>
      <c r="M1140" t="s">
        <v>192</v>
      </c>
      <c r="N1140" t="s">
        <v>100</v>
      </c>
      <c r="O1140" t="s">
        <v>101</v>
      </c>
      <c r="P1140" t="s">
        <v>101</v>
      </c>
      <c r="Q1140" t="s">
        <v>102</v>
      </c>
      <c r="R1140" t="s">
        <v>193</v>
      </c>
      <c r="S1140" s="3" t="str">
        <f>VLOOKUP(R1140,'House Style2'!$A$1:$E$9,5,FALSE)</f>
        <v>Above Average</v>
      </c>
      <c r="T1140">
        <v>5</v>
      </c>
      <c r="U1140">
        <v>0.11896315138138103</v>
      </c>
      <c r="V1140" t="s">
        <v>225</v>
      </c>
      <c r="W1140">
        <v>5</v>
      </c>
      <c r="X1140">
        <v>1960</v>
      </c>
      <c r="Y1140">
        <v>1960</v>
      </c>
      <c r="Z1140" t="s">
        <v>125</v>
      </c>
      <c r="AA1140" t="s">
        <v>126</v>
      </c>
      <c r="AB1140" t="s">
        <v>108</v>
      </c>
      <c r="AC1140" t="s">
        <v>107</v>
      </c>
      <c r="AD1140" t="s">
        <v>129</v>
      </c>
      <c r="AE1140">
        <v>0</v>
      </c>
      <c r="AF1140" t="s">
        <v>110</v>
      </c>
      <c r="AG1140" t="s">
        <v>110</v>
      </c>
      <c r="AH1140" t="s">
        <v>171</v>
      </c>
      <c r="AI1140" t="s">
        <v>110</v>
      </c>
      <c r="AJ1140" t="s">
        <v>110</v>
      </c>
      <c r="AK1140" t="s">
        <v>156</v>
      </c>
      <c r="AL1140" t="s">
        <v>151</v>
      </c>
      <c r="AM1140">
        <v>666</v>
      </c>
      <c r="AN1140" t="s">
        <v>114</v>
      </c>
      <c r="AO1140">
        <v>0</v>
      </c>
      <c r="AP1140">
        <v>409</v>
      </c>
      <c r="AQ1140">
        <v>1075</v>
      </c>
      <c r="AR1140" t="s">
        <v>115</v>
      </c>
      <c r="AS1140" t="s">
        <v>112</v>
      </c>
      <c r="AT1140" t="s">
        <v>116</v>
      </c>
      <c r="AU1140" t="s">
        <v>117</v>
      </c>
      <c r="AV1140">
        <v>1507</v>
      </c>
      <c r="AW1140">
        <v>0.40522325226272993</v>
      </c>
      <c r="AX1140" t="s">
        <v>118</v>
      </c>
      <c r="AY1140">
        <v>0</v>
      </c>
      <c r="AZ1140">
        <v>0</v>
      </c>
      <c r="BA1140">
        <v>1507</v>
      </c>
      <c r="BB1140">
        <v>0</v>
      </c>
      <c r="BC1140">
        <v>0</v>
      </c>
      <c r="BD1140">
        <v>2</v>
      </c>
      <c r="BE1140">
        <v>0</v>
      </c>
      <c r="BF1140">
        <v>4</v>
      </c>
      <c r="BG1140">
        <v>1</v>
      </c>
      <c r="BH1140" t="s">
        <v>110</v>
      </c>
      <c r="BI1140">
        <v>7</v>
      </c>
      <c r="BJ1140" t="s">
        <v>208</v>
      </c>
      <c r="BK1140">
        <v>0</v>
      </c>
      <c r="BL1140" t="s">
        <v>93</v>
      </c>
      <c r="BM1140" t="s">
        <v>190</v>
      </c>
      <c r="BN1140">
        <v>1960</v>
      </c>
      <c r="BO1140" t="s">
        <v>114</v>
      </c>
      <c r="BP1140">
        <v>1</v>
      </c>
      <c r="BQ1140">
        <v>404</v>
      </c>
      <c r="BR1140" t="s">
        <v>110</v>
      </c>
      <c r="BS1140" t="s">
        <v>110</v>
      </c>
      <c r="BT1140" t="s">
        <v>116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 t="s">
        <v>93</v>
      </c>
      <c r="CB1140" t="s">
        <v>182</v>
      </c>
      <c r="CC1140" t="s">
        <v>93</v>
      </c>
      <c r="CD1140">
        <v>0</v>
      </c>
      <c r="CE1140">
        <v>8</v>
      </c>
      <c r="CF1140">
        <v>2008</v>
      </c>
      <c r="CG1140" t="s">
        <v>122</v>
      </c>
      <c r="CH1140" t="s">
        <v>123</v>
      </c>
      <c r="CI1140">
        <v>127000</v>
      </c>
      <c r="CR1140">
        <v>1507</v>
      </c>
      <c r="CS1140" t="s">
        <v>124</v>
      </c>
    </row>
    <row r="1141" spans="1:97" x14ac:dyDescent="0.3">
      <c r="A1141">
        <v>1368</v>
      </c>
      <c r="B1141">
        <v>160</v>
      </c>
      <c r="C1141" t="s">
        <v>158</v>
      </c>
      <c r="D1141">
        <v>41</v>
      </c>
      <c r="E1141">
        <v>2665</v>
      </c>
      <c r="F1141" t="s">
        <v>92</v>
      </c>
      <c r="G1141" t="s">
        <v>93</v>
      </c>
      <c r="H1141" t="s">
        <v>141</v>
      </c>
      <c r="I1141" t="s">
        <v>95</v>
      </c>
      <c r="J1141" t="s">
        <v>96</v>
      </c>
      <c r="K1141" t="s">
        <v>134</v>
      </c>
      <c r="L1141" t="s">
        <v>98</v>
      </c>
      <c r="M1141" t="s">
        <v>260</v>
      </c>
      <c r="N1141" t="s">
        <v>203</v>
      </c>
      <c r="O1141" t="s">
        <v>101</v>
      </c>
      <c r="P1141" t="s">
        <v>101</v>
      </c>
      <c r="Q1141" t="s">
        <v>175</v>
      </c>
      <c r="R1141" t="s">
        <v>103</v>
      </c>
      <c r="S1141" s="3" t="str">
        <f>VLOOKUP(R1141,'House Style2'!$A$1:$E$9,5,FALSE)</f>
        <v>Above Average</v>
      </c>
      <c r="T1141">
        <v>5</v>
      </c>
      <c r="U1141">
        <v>0.59501308968992972</v>
      </c>
      <c r="V1141" t="s">
        <v>225</v>
      </c>
      <c r="W1141">
        <v>6</v>
      </c>
      <c r="X1141">
        <v>1977</v>
      </c>
      <c r="Y1141">
        <v>1977</v>
      </c>
      <c r="Z1141" t="s">
        <v>105</v>
      </c>
      <c r="AA1141" t="s">
        <v>126</v>
      </c>
      <c r="AB1141" t="s">
        <v>149</v>
      </c>
      <c r="AC1141" t="s">
        <v>150</v>
      </c>
      <c r="AD1141" t="s">
        <v>129</v>
      </c>
      <c r="AE1141">
        <v>0</v>
      </c>
      <c r="AF1141" t="s">
        <v>110</v>
      </c>
      <c r="AG1141" t="s">
        <v>110</v>
      </c>
      <c r="AH1141" t="s">
        <v>111</v>
      </c>
      <c r="AI1141" t="s">
        <v>110</v>
      </c>
      <c r="AJ1141" t="s">
        <v>110</v>
      </c>
      <c r="AK1141" t="s">
        <v>156</v>
      </c>
      <c r="AL1141" t="s">
        <v>151</v>
      </c>
      <c r="AM1141">
        <v>548</v>
      </c>
      <c r="AN1141" t="s">
        <v>172</v>
      </c>
      <c r="AO1141">
        <v>173</v>
      </c>
      <c r="AP1141">
        <v>36</v>
      </c>
      <c r="AQ1141">
        <v>757</v>
      </c>
      <c r="AR1141" t="s">
        <v>115</v>
      </c>
      <c r="AS1141" t="s">
        <v>109</v>
      </c>
      <c r="AT1141" t="s">
        <v>116</v>
      </c>
      <c r="AU1141" t="s">
        <v>117</v>
      </c>
      <c r="AV1141">
        <v>925</v>
      </c>
      <c r="AW1141">
        <v>0.86445261634593562</v>
      </c>
      <c r="AX1141" t="s">
        <v>195</v>
      </c>
      <c r="AY1141">
        <v>550</v>
      </c>
      <c r="AZ1141">
        <v>0</v>
      </c>
      <c r="BA1141">
        <v>1475</v>
      </c>
      <c r="BB1141">
        <v>0</v>
      </c>
      <c r="BC1141">
        <v>0</v>
      </c>
      <c r="BD1141">
        <v>2</v>
      </c>
      <c r="BE1141">
        <v>0</v>
      </c>
      <c r="BF1141">
        <v>4</v>
      </c>
      <c r="BG1141">
        <v>1</v>
      </c>
      <c r="BH1141" t="s">
        <v>110</v>
      </c>
      <c r="BI1141">
        <v>6</v>
      </c>
      <c r="BJ1141" t="s">
        <v>119</v>
      </c>
      <c r="BK1141">
        <v>1</v>
      </c>
      <c r="BL1141" t="s">
        <v>110</v>
      </c>
      <c r="BM1141" t="s">
        <v>120</v>
      </c>
      <c r="BN1141">
        <v>1977</v>
      </c>
      <c r="BO1141" t="s">
        <v>143</v>
      </c>
      <c r="BP1141">
        <v>1</v>
      </c>
      <c r="BQ1141">
        <v>336</v>
      </c>
      <c r="BR1141" t="s">
        <v>110</v>
      </c>
      <c r="BS1141" t="s">
        <v>110</v>
      </c>
      <c r="BT1141" t="s">
        <v>116</v>
      </c>
      <c r="BU1141">
        <v>104</v>
      </c>
      <c r="BV1141">
        <v>26</v>
      </c>
      <c r="BW1141">
        <v>0</v>
      </c>
      <c r="BX1141">
        <v>0</v>
      </c>
      <c r="BY1141">
        <v>0</v>
      </c>
      <c r="BZ1141">
        <v>0</v>
      </c>
      <c r="CA1141" t="s">
        <v>93</v>
      </c>
      <c r="CB1141" t="s">
        <v>93</v>
      </c>
      <c r="CC1141" t="s">
        <v>93</v>
      </c>
      <c r="CD1141">
        <v>0</v>
      </c>
      <c r="CE1141">
        <v>7</v>
      </c>
      <c r="CF1141">
        <v>2006</v>
      </c>
      <c r="CG1141" t="s">
        <v>122</v>
      </c>
      <c r="CH1141" t="s">
        <v>123</v>
      </c>
      <c r="CI1141">
        <v>127000</v>
      </c>
      <c r="CR1141">
        <v>925</v>
      </c>
      <c r="CS1141" t="s">
        <v>124</v>
      </c>
    </row>
    <row r="1142" spans="1:97" x14ac:dyDescent="0.3">
      <c r="A1142">
        <v>84</v>
      </c>
      <c r="B1142">
        <v>20</v>
      </c>
      <c r="C1142" t="s">
        <v>91</v>
      </c>
      <c r="D1142">
        <v>80</v>
      </c>
      <c r="E1142">
        <v>8892</v>
      </c>
      <c r="F1142" t="s">
        <v>92</v>
      </c>
      <c r="G1142" t="s">
        <v>93</v>
      </c>
      <c r="H1142" t="s">
        <v>94</v>
      </c>
      <c r="I1142" t="s">
        <v>95</v>
      </c>
      <c r="J1142" t="s">
        <v>96</v>
      </c>
      <c r="K1142" t="s">
        <v>134</v>
      </c>
      <c r="L1142" t="s">
        <v>98</v>
      </c>
      <c r="M1142" t="s">
        <v>192</v>
      </c>
      <c r="N1142" t="s">
        <v>100</v>
      </c>
      <c r="O1142" t="s">
        <v>101</v>
      </c>
      <c r="P1142" t="s">
        <v>101</v>
      </c>
      <c r="Q1142" t="s">
        <v>102</v>
      </c>
      <c r="R1142" t="s">
        <v>136</v>
      </c>
      <c r="S1142" s="3" t="str">
        <f>VLOOKUP(R1142,'House Style2'!$A$1:$E$9,5,FALSE)</f>
        <v>Above Average</v>
      </c>
      <c r="T1142">
        <v>5</v>
      </c>
      <c r="U1142">
        <v>0.42863085926309319</v>
      </c>
      <c r="V1142" t="s">
        <v>225</v>
      </c>
      <c r="W1142">
        <v>5</v>
      </c>
      <c r="X1142">
        <v>1960</v>
      </c>
      <c r="Y1142">
        <v>1960</v>
      </c>
      <c r="Z1142" t="s">
        <v>105</v>
      </c>
      <c r="AA1142" t="s">
        <v>126</v>
      </c>
      <c r="AB1142" t="s">
        <v>176</v>
      </c>
      <c r="AC1142" t="s">
        <v>176</v>
      </c>
      <c r="AD1142" t="s">
        <v>214</v>
      </c>
      <c r="AE1142">
        <v>66</v>
      </c>
      <c r="AF1142" t="s">
        <v>110</v>
      </c>
      <c r="AG1142" t="s">
        <v>110</v>
      </c>
      <c r="AH1142" t="s">
        <v>171</v>
      </c>
      <c r="AI1142" t="s">
        <v>110</v>
      </c>
      <c r="AJ1142" t="s">
        <v>110</v>
      </c>
      <c r="AK1142" t="s">
        <v>156</v>
      </c>
      <c r="AL1142" t="s">
        <v>114</v>
      </c>
      <c r="AM1142">
        <v>0</v>
      </c>
      <c r="AN1142" t="s">
        <v>114</v>
      </c>
      <c r="AO1142">
        <v>0</v>
      </c>
      <c r="AP1142">
        <v>1065</v>
      </c>
      <c r="AQ1142">
        <v>1065</v>
      </c>
      <c r="AR1142" t="s">
        <v>115</v>
      </c>
      <c r="AS1142" t="s">
        <v>112</v>
      </c>
      <c r="AT1142" t="s">
        <v>116</v>
      </c>
      <c r="AU1142" t="s">
        <v>117</v>
      </c>
      <c r="AV1142">
        <v>1065</v>
      </c>
      <c r="AW1142">
        <v>0.93563840407461196</v>
      </c>
      <c r="AX1142" t="s">
        <v>195</v>
      </c>
      <c r="AY1142">
        <v>0</v>
      </c>
      <c r="AZ1142">
        <v>0</v>
      </c>
      <c r="BA1142">
        <v>1065</v>
      </c>
      <c r="BB1142">
        <v>0</v>
      </c>
      <c r="BC1142">
        <v>0</v>
      </c>
      <c r="BD1142">
        <v>1</v>
      </c>
      <c r="BE1142">
        <v>1</v>
      </c>
      <c r="BF1142">
        <v>3</v>
      </c>
      <c r="BG1142">
        <v>1</v>
      </c>
      <c r="BH1142" t="s">
        <v>110</v>
      </c>
      <c r="BI1142">
        <v>6</v>
      </c>
      <c r="BJ1142" t="s">
        <v>119</v>
      </c>
      <c r="BK1142">
        <v>0</v>
      </c>
      <c r="BL1142" t="s">
        <v>93</v>
      </c>
      <c r="BM1142" t="s">
        <v>164</v>
      </c>
      <c r="BN1142">
        <v>1974</v>
      </c>
      <c r="BO1142" t="s">
        <v>114</v>
      </c>
      <c r="BP1142">
        <v>2</v>
      </c>
      <c r="BQ1142">
        <v>461</v>
      </c>
      <c r="BR1142" t="s">
        <v>110</v>
      </c>
      <c r="BS1142" t="s">
        <v>110</v>
      </c>
      <c r="BT1142" t="s">
        <v>116</v>
      </c>
      <c r="BU1142">
        <v>74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 t="s">
        <v>93</v>
      </c>
      <c r="CB1142" t="s">
        <v>93</v>
      </c>
      <c r="CC1142" t="s">
        <v>93</v>
      </c>
      <c r="CD1142">
        <v>0</v>
      </c>
      <c r="CE1142">
        <v>7</v>
      </c>
      <c r="CF1142">
        <v>2007</v>
      </c>
      <c r="CG1142" t="s">
        <v>213</v>
      </c>
      <c r="CH1142" t="s">
        <v>123</v>
      </c>
      <c r="CI1142">
        <v>126500</v>
      </c>
      <c r="CR1142">
        <v>1065</v>
      </c>
      <c r="CS1142" t="s">
        <v>124</v>
      </c>
    </row>
    <row r="1143" spans="1:97" x14ac:dyDescent="0.3">
      <c r="A1143">
        <v>324</v>
      </c>
      <c r="B1143">
        <v>20</v>
      </c>
      <c r="C1143" t="s">
        <v>158</v>
      </c>
      <c r="D1143">
        <v>49</v>
      </c>
      <c r="E1143">
        <v>5820</v>
      </c>
      <c r="F1143" t="s">
        <v>92</v>
      </c>
      <c r="G1143" t="s">
        <v>93</v>
      </c>
      <c r="H1143" t="s">
        <v>141</v>
      </c>
      <c r="I1143" t="s">
        <v>95</v>
      </c>
      <c r="J1143" t="s">
        <v>96</v>
      </c>
      <c r="K1143" t="s">
        <v>134</v>
      </c>
      <c r="L1143" t="s">
        <v>98</v>
      </c>
      <c r="M1143" t="s">
        <v>159</v>
      </c>
      <c r="N1143" t="s">
        <v>100</v>
      </c>
      <c r="O1143" t="s">
        <v>101</v>
      </c>
      <c r="P1143" t="s">
        <v>101</v>
      </c>
      <c r="Q1143" t="s">
        <v>102</v>
      </c>
      <c r="R1143" t="s">
        <v>136</v>
      </c>
      <c r="S1143" s="3" t="str">
        <f>VLOOKUP(R1143,'House Style2'!$A$1:$E$9,5,FALSE)</f>
        <v>Above Average</v>
      </c>
      <c r="T1143">
        <v>3</v>
      </c>
      <c r="U1143">
        <v>0.21405100874973204</v>
      </c>
      <c r="V1143" t="s">
        <v>225</v>
      </c>
      <c r="W1143">
        <v>8</v>
      </c>
      <c r="X1143">
        <v>1955</v>
      </c>
      <c r="Y1143">
        <v>2005</v>
      </c>
      <c r="Z1143" t="s">
        <v>105</v>
      </c>
      <c r="AA1143" t="s">
        <v>126</v>
      </c>
      <c r="AB1143" t="s">
        <v>137</v>
      </c>
      <c r="AC1143" t="s">
        <v>137</v>
      </c>
      <c r="AD1143" t="s">
        <v>129</v>
      </c>
      <c r="AE1143">
        <v>0</v>
      </c>
      <c r="AF1143" t="s">
        <v>110</v>
      </c>
      <c r="AG1143" t="s">
        <v>112</v>
      </c>
      <c r="AH1143" t="s">
        <v>171</v>
      </c>
      <c r="AI1143" t="s">
        <v>110</v>
      </c>
      <c r="AJ1143" t="s">
        <v>110</v>
      </c>
      <c r="AK1143" t="s">
        <v>156</v>
      </c>
      <c r="AL1143" t="s">
        <v>151</v>
      </c>
      <c r="AM1143">
        <v>256</v>
      </c>
      <c r="AN1143" t="s">
        <v>114</v>
      </c>
      <c r="AO1143">
        <v>0</v>
      </c>
      <c r="AP1143">
        <v>906</v>
      </c>
      <c r="AQ1143">
        <v>1162</v>
      </c>
      <c r="AR1143" t="s">
        <v>115</v>
      </c>
      <c r="AS1143" t="s">
        <v>109</v>
      </c>
      <c r="AT1143" t="s">
        <v>116</v>
      </c>
      <c r="AU1143" t="s">
        <v>117</v>
      </c>
      <c r="AV1143">
        <v>1163</v>
      </c>
      <c r="AW1143">
        <v>0.90328751418449604</v>
      </c>
      <c r="AX1143" t="s">
        <v>118</v>
      </c>
      <c r="AY1143">
        <v>0</v>
      </c>
      <c r="AZ1143">
        <v>0</v>
      </c>
      <c r="BA1143">
        <v>1163</v>
      </c>
      <c r="BB1143">
        <v>1</v>
      </c>
      <c r="BC1143">
        <v>0</v>
      </c>
      <c r="BD1143">
        <v>1</v>
      </c>
      <c r="BE1143">
        <v>0</v>
      </c>
      <c r="BF1143">
        <v>3</v>
      </c>
      <c r="BG1143">
        <v>1</v>
      </c>
      <c r="BH1143" t="s">
        <v>110</v>
      </c>
      <c r="BI1143">
        <v>6</v>
      </c>
      <c r="BJ1143" t="s">
        <v>119</v>
      </c>
      <c r="BK1143">
        <v>0</v>
      </c>
      <c r="BL1143" t="s">
        <v>93</v>
      </c>
      <c r="BM1143" t="s">
        <v>120</v>
      </c>
      <c r="BN1143">
        <v>1955</v>
      </c>
      <c r="BO1143" t="s">
        <v>114</v>
      </c>
      <c r="BP1143">
        <v>1</v>
      </c>
      <c r="BQ1143">
        <v>220</v>
      </c>
      <c r="BR1143" t="s">
        <v>220</v>
      </c>
      <c r="BS1143" t="s">
        <v>110</v>
      </c>
      <c r="BT1143" t="s">
        <v>116</v>
      </c>
      <c r="BU1143">
        <v>142</v>
      </c>
      <c r="BV1143">
        <v>98</v>
      </c>
      <c r="BW1143">
        <v>0</v>
      </c>
      <c r="BX1143">
        <v>0</v>
      </c>
      <c r="BY1143">
        <v>0</v>
      </c>
      <c r="BZ1143">
        <v>0</v>
      </c>
      <c r="CA1143" t="s">
        <v>93</v>
      </c>
      <c r="CB1143" t="s">
        <v>93</v>
      </c>
      <c r="CC1143" t="s">
        <v>93</v>
      </c>
      <c r="CD1143">
        <v>0</v>
      </c>
      <c r="CE1143">
        <v>7</v>
      </c>
      <c r="CF1143">
        <v>2006</v>
      </c>
      <c r="CG1143" t="s">
        <v>122</v>
      </c>
      <c r="CH1143" t="s">
        <v>123</v>
      </c>
      <c r="CI1143">
        <v>126175</v>
      </c>
      <c r="CR1143">
        <v>1163</v>
      </c>
      <c r="CS1143" t="s">
        <v>124</v>
      </c>
    </row>
    <row r="1144" spans="1:97" x14ac:dyDescent="0.3">
      <c r="A1144">
        <v>419</v>
      </c>
      <c r="B1144">
        <v>50</v>
      </c>
      <c r="C1144" t="s">
        <v>91</v>
      </c>
      <c r="D1144">
        <v>60</v>
      </c>
      <c r="E1144">
        <v>8160</v>
      </c>
      <c r="F1144" t="s">
        <v>92</v>
      </c>
      <c r="G1144" t="s">
        <v>93</v>
      </c>
      <c r="H1144" t="s">
        <v>141</v>
      </c>
      <c r="I1144" t="s">
        <v>95</v>
      </c>
      <c r="J1144" t="s">
        <v>96</v>
      </c>
      <c r="K1144" t="s">
        <v>134</v>
      </c>
      <c r="L1144" t="s">
        <v>98</v>
      </c>
      <c r="M1144" t="s">
        <v>202</v>
      </c>
      <c r="N1144" t="s">
        <v>203</v>
      </c>
      <c r="O1144" t="s">
        <v>101</v>
      </c>
      <c r="P1144" t="s">
        <v>101</v>
      </c>
      <c r="Q1144" t="s">
        <v>102</v>
      </c>
      <c r="R1144" t="s">
        <v>170</v>
      </c>
      <c r="S1144" s="3" t="str">
        <f>VLOOKUP(R1144,'House Style2'!$A$1:$E$9,5,FALSE)</f>
        <v>Below Average</v>
      </c>
      <c r="T1144">
        <v>5</v>
      </c>
      <c r="U1144">
        <v>0.37685360437638993</v>
      </c>
      <c r="V1144" t="s">
        <v>225</v>
      </c>
      <c r="W1144">
        <v>6</v>
      </c>
      <c r="X1144">
        <v>1940</v>
      </c>
      <c r="Y1144">
        <v>1950</v>
      </c>
      <c r="Z1144" t="s">
        <v>105</v>
      </c>
      <c r="AA1144" t="s">
        <v>126</v>
      </c>
      <c r="AB1144" t="s">
        <v>176</v>
      </c>
      <c r="AC1144" t="s">
        <v>176</v>
      </c>
      <c r="AD1144" t="s">
        <v>129</v>
      </c>
      <c r="AE1144">
        <v>0</v>
      </c>
      <c r="AF1144" t="s">
        <v>110</v>
      </c>
      <c r="AG1144" t="s">
        <v>110</v>
      </c>
      <c r="AH1144" t="s">
        <v>162</v>
      </c>
      <c r="AI1144" t="s">
        <v>110</v>
      </c>
      <c r="AJ1144" t="s">
        <v>110</v>
      </c>
      <c r="AK1144" t="s">
        <v>156</v>
      </c>
      <c r="AL1144" t="s">
        <v>151</v>
      </c>
      <c r="AM1144">
        <v>312</v>
      </c>
      <c r="AN1144" t="s">
        <v>114</v>
      </c>
      <c r="AO1144">
        <v>0</v>
      </c>
      <c r="AP1144">
        <v>444</v>
      </c>
      <c r="AQ1144">
        <v>756</v>
      </c>
      <c r="AR1144" t="s">
        <v>115</v>
      </c>
      <c r="AS1144" t="s">
        <v>220</v>
      </c>
      <c r="AT1144" t="s">
        <v>221</v>
      </c>
      <c r="AU1144" t="s">
        <v>255</v>
      </c>
      <c r="AV1144">
        <v>756</v>
      </c>
      <c r="AW1144">
        <v>5.2068463673961229E-2</v>
      </c>
      <c r="AX1144" t="s">
        <v>195</v>
      </c>
      <c r="AY1144">
        <v>378</v>
      </c>
      <c r="AZ1144">
        <v>0</v>
      </c>
      <c r="BA1144">
        <v>1134</v>
      </c>
      <c r="BB1144">
        <v>1</v>
      </c>
      <c r="BC1144">
        <v>0</v>
      </c>
      <c r="BD1144">
        <v>1</v>
      </c>
      <c r="BE1144">
        <v>1</v>
      </c>
      <c r="BF1144">
        <v>3</v>
      </c>
      <c r="BG1144">
        <v>1</v>
      </c>
      <c r="BH1144" t="s">
        <v>110</v>
      </c>
      <c r="BI1144">
        <v>7</v>
      </c>
      <c r="BJ1144" t="s">
        <v>119</v>
      </c>
      <c r="BK1144">
        <v>0</v>
      </c>
      <c r="BL1144" t="s">
        <v>93</v>
      </c>
      <c r="BM1144" t="s">
        <v>164</v>
      </c>
      <c r="BN1144">
        <v>1940</v>
      </c>
      <c r="BO1144" t="s">
        <v>114</v>
      </c>
      <c r="BP1144">
        <v>1</v>
      </c>
      <c r="BQ1144">
        <v>240</v>
      </c>
      <c r="BR1144" t="s">
        <v>110</v>
      </c>
      <c r="BS1144" t="s">
        <v>110</v>
      </c>
      <c r="BT1144" t="s">
        <v>238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 t="s">
        <v>93</v>
      </c>
      <c r="CB1144" t="s">
        <v>93</v>
      </c>
      <c r="CC1144" t="s">
        <v>93</v>
      </c>
      <c r="CD1144">
        <v>0</v>
      </c>
      <c r="CE1144">
        <v>4</v>
      </c>
      <c r="CF1144">
        <v>2007</v>
      </c>
      <c r="CG1144" t="s">
        <v>122</v>
      </c>
      <c r="CH1144" t="s">
        <v>270</v>
      </c>
      <c r="CI1144">
        <v>126000</v>
      </c>
      <c r="CR1144">
        <v>756</v>
      </c>
      <c r="CS1144" t="s">
        <v>124</v>
      </c>
    </row>
    <row r="1145" spans="1:97" x14ac:dyDescent="0.3">
      <c r="A1145">
        <v>985</v>
      </c>
      <c r="B1145">
        <v>90</v>
      </c>
      <c r="C1145" t="s">
        <v>91</v>
      </c>
      <c r="D1145">
        <v>75</v>
      </c>
      <c r="E1145">
        <v>10125</v>
      </c>
      <c r="F1145" t="s">
        <v>92</v>
      </c>
      <c r="G1145" t="s">
        <v>93</v>
      </c>
      <c r="H1145" t="s">
        <v>141</v>
      </c>
      <c r="I1145" t="s">
        <v>95</v>
      </c>
      <c r="J1145" t="s">
        <v>96</v>
      </c>
      <c r="K1145" t="s">
        <v>134</v>
      </c>
      <c r="L1145" t="s">
        <v>98</v>
      </c>
      <c r="M1145" t="s">
        <v>218</v>
      </c>
      <c r="N1145" t="s">
        <v>203</v>
      </c>
      <c r="O1145" t="s">
        <v>101</v>
      </c>
      <c r="P1145" t="s">
        <v>101</v>
      </c>
      <c r="Q1145" t="s">
        <v>240</v>
      </c>
      <c r="R1145" t="s">
        <v>170</v>
      </c>
      <c r="S1145" s="3" t="str">
        <f>VLOOKUP(R1145,'House Style2'!$A$1:$E$9,5,FALSE)</f>
        <v>Below Average</v>
      </c>
      <c r="T1145">
        <v>5</v>
      </c>
      <c r="U1145">
        <v>0.67844278781454959</v>
      </c>
      <c r="V1145" t="s">
        <v>225</v>
      </c>
      <c r="W1145">
        <v>5</v>
      </c>
      <c r="X1145">
        <v>1977</v>
      </c>
      <c r="Y1145">
        <v>1977</v>
      </c>
      <c r="Z1145" t="s">
        <v>105</v>
      </c>
      <c r="AA1145" t="s">
        <v>126</v>
      </c>
      <c r="AB1145" t="s">
        <v>194</v>
      </c>
      <c r="AC1145" t="s">
        <v>194</v>
      </c>
      <c r="AD1145" t="s">
        <v>129</v>
      </c>
      <c r="AE1145">
        <v>0</v>
      </c>
      <c r="AF1145" t="s">
        <v>110</v>
      </c>
      <c r="AG1145" t="s">
        <v>110</v>
      </c>
      <c r="AH1145" t="s">
        <v>171</v>
      </c>
      <c r="AI1145" t="s">
        <v>93</v>
      </c>
      <c r="AJ1145" t="s">
        <v>93</v>
      </c>
      <c r="AK1145" t="s">
        <v>93</v>
      </c>
      <c r="AL1145" t="s">
        <v>93</v>
      </c>
      <c r="AM1145">
        <v>0</v>
      </c>
      <c r="AN1145" t="s">
        <v>93</v>
      </c>
      <c r="AO1145">
        <v>0</v>
      </c>
      <c r="AP1145">
        <v>0</v>
      </c>
      <c r="AQ1145">
        <v>0</v>
      </c>
      <c r="AR1145" t="s">
        <v>115</v>
      </c>
      <c r="AS1145" t="s">
        <v>110</v>
      </c>
      <c r="AT1145" t="s">
        <v>116</v>
      </c>
      <c r="AU1145" t="s">
        <v>117</v>
      </c>
      <c r="AV1145">
        <v>1302</v>
      </c>
      <c r="AW1145">
        <v>0.30049331248432531</v>
      </c>
      <c r="AX1145" t="s">
        <v>118</v>
      </c>
      <c r="AY1145">
        <v>432</v>
      </c>
      <c r="AZ1145">
        <v>0</v>
      </c>
      <c r="BA1145">
        <v>1734</v>
      </c>
      <c r="BB1145">
        <v>0</v>
      </c>
      <c r="BC1145">
        <v>0</v>
      </c>
      <c r="BD1145">
        <v>2</v>
      </c>
      <c r="BE1145">
        <v>0</v>
      </c>
      <c r="BF1145">
        <v>4</v>
      </c>
      <c r="BG1145">
        <v>2</v>
      </c>
      <c r="BH1145" t="s">
        <v>112</v>
      </c>
      <c r="BI1145">
        <v>8</v>
      </c>
      <c r="BJ1145" t="s">
        <v>119</v>
      </c>
      <c r="BK1145">
        <v>0</v>
      </c>
      <c r="BL1145" t="s">
        <v>93</v>
      </c>
      <c r="BM1145" t="s">
        <v>120</v>
      </c>
      <c r="BN1145">
        <v>1977</v>
      </c>
      <c r="BO1145" t="s">
        <v>114</v>
      </c>
      <c r="BP1145">
        <v>2</v>
      </c>
      <c r="BQ1145">
        <v>539</v>
      </c>
      <c r="BR1145" t="s">
        <v>110</v>
      </c>
      <c r="BS1145" t="s">
        <v>110</v>
      </c>
      <c r="BT1145" t="s">
        <v>116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 t="s">
        <v>93</v>
      </c>
      <c r="CB1145" t="s">
        <v>93</v>
      </c>
      <c r="CC1145" t="s">
        <v>93</v>
      </c>
      <c r="CD1145">
        <v>0</v>
      </c>
      <c r="CE1145">
        <v>8</v>
      </c>
      <c r="CF1145">
        <v>2009</v>
      </c>
      <c r="CG1145" t="s">
        <v>213</v>
      </c>
      <c r="CH1145" t="s">
        <v>123</v>
      </c>
      <c r="CI1145">
        <v>126000</v>
      </c>
      <c r="CR1145">
        <v>1302</v>
      </c>
      <c r="CS1145" t="s">
        <v>124</v>
      </c>
    </row>
    <row r="1146" spans="1:97" x14ac:dyDescent="0.3">
      <c r="A1146">
        <v>1080</v>
      </c>
      <c r="B1146">
        <v>20</v>
      </c>
      <c r="C1146" t="s">
        <v>91</v>
      </c>
      <c r="D1146">
        <v>65</v>
      </c>
      <c r="E1146">
        <v>8775</v>
      </c>
      <c r="F1146" t="s">
        <v>92</v>
      </c>
      <c r="G1146" t="s">
        <v>93</v>
      </c>
      <c r="H1146" t="s">
        <v>141</v>
      </c>
      <c r="I1146" t="s">
        <v>95</v>
      </c>
      <c r="J1146" t="s">
        <v>96</v>
      </c>
      <c r="K1146" t="s">
        <v>134</v>
      </c>
      <c r="L1146" t="s">
        <v>98</v>
      </c>
      <c r="M1146" t="s">
        <v>167</v>
      </c>
      <c r="N1146" t="s">
        <v>100</v>
      </c>
      <c r="O1146" t="s">
        <v>101</v>
      </c>
      <c r="P1146" t="s">
        <v>101</v>
      </c>
      <c r="Q1146" t="s">
        <v>102</v>
      </c>
      <c r="R1146" t="s">
        <v>136</v>
      </c>
      <c r="S1146" s="3" t="str">
        <f>VLOOKUP(R1146,'House Style2'!$A$1:$E$9,5,FALSE)</f>
        <v>Above Average</v>
      </c>
      <c r="T1146">
        <v>5</v>
      </c>
      <c r="U1146">
        <v>0.64098807556941895</v>
      </c>
      <c r="V1146" t="s">
        <v>225</v>
      </c>
      <c r="W1146">
        <v>5</v>
      </c>
      <c r="X1146">
        <v>1994</v>
      </c>
      <c r="Y1146">
        <v>1994</v>
      </c>
      <c r="Z1146" t="s">
        <v>105</v>
      </c>
      <c r="AA1146" t="s">
        <v>126</v>
      </c>
      <c r="AB1146" t="s">
        <v>137</v>
      </c>
      <c r="AC1146" t="s">
        <v>137</v>
      </c>
      <c r="AD1146" t="s">
        <v>129</v>
      </c>
      <c r="AE1146">
        <v>0</v>
      </c>
      <c r="AF1146" t="s">
        <v>110</v>
      </c>
      <c r="AG1146" t="s">
        <v>110</v>
      </c>
      <c r="AH1146" t="s">
        <v>111</v>
      </c>
      <c r="AI1146" t="s">
        <v>112</v>
      </c>
      <c r="AJ1146" t="s">
        <v>110</v>
      </c>
      <c r="AK1146" t="s">
        <v>156</v>
      </c>
      <c r="AL1146" t="s">
        <v>113</v>
      </c>
      <c r="AM1146">
        <v>495</v>
      </c>
      <c r="AN1146" t="s">
        <v>114</v>
      </c>
      <c r="AO1146">
        <v>0</v>
      </c>
      <c r="AP1146">
        <v>495</v>
      </c>
      <c r="AQ1146">
        <v>990</v>
      </c>
      <c r="AR1146" t="s">
        <v>115</v>
      </c>
      <c r="AS1146" t="s">
        <v>112</v>
      </c>
      <c r="AT1146" t="s">
        <v>116</v>
      </c>
      <c r="AU1146" t="s">
        <v>117</v>
      </c>
      <c r="AV1146">
        <v>990</v>
      </c>
      <c r="AW1146">
        <v>0.66837271597002113</v>
      </c>
      <c r="AX1146" t="s">
        <v>195</v>
      </c>
      <c r="AY1146">
        <v>0</v>
      </c>
      <c r="AZ1146">
        <v>0</v>
      </c>
      <c r="BA1146">
        <v>990</v>
      </c>
      <c r="BB1146">
        <v>0</v>
      </c>
      <c r="BC1146">
        <v>0</v>
      </c>
      <c r="BD1146">
        <v>1</v>
      </c>
      <c r="BE1146">
        <v>0</v>
      </c>
      <c r="BF1146">
        <v>3</v>
      </c>
      <c r="BG1146">
        <v>1</v>
      </c>
      <c r="BH1146" t="s">
        <v>110</v>
      </c>
      <c r="BI1146">
        <v>5</v>
      </c>
      <c r="BJ1146" t="s">
        <v>119</v>
      </c>
      <c r="BK1146">
        <v>0</v>
      </c>
      <c r="BL1146" t="s">
        <v>93</v>
      </c>
      <c r="BM1146" t="s">
        <v>120</v>
      </c>
      <c r="BN1146">
        <v>1996</v>
      </c>
      <c r="BO1146" t="s">
        <v>114</v>
      </c>
      <c r="BP1146">
        <v>1</v>
      </c>
      <c r="BQ1146">
        <v>299</v>
      </c>
      <c r="BR1146" t="s">
        <v>110</v>
      </c>
      <c r="BS1146" t="s">
        <v>110</v>
      </c>
      <c r="BT1146" t="s">
        <v>116</v>
      </c>
      <c r="BU1146">
        <v>0</v>
      </c>
      <c r="BV1146">
        <v>64</v>
      </c>
      <c r="BW1146">
        <v>0</v>
      </c>
      <c r="BX1146">
        <v>0</v>
      </c>
      <c r="BY1146">
        <v>0</v>
      </c>
      <c r="BZ1146">
        <v>0</v>
      </c>
      <c r="CA1146" t="s">
        <v>93</v>
      </c>
      <c r="CB1146" t="s">
        <v>93</v>
      </c>
      <c r="CC1146" t="s">
        <v>93</v>
      </c>
      <c r="CD1146">
        <v>0</v>
      </c>
      <c r="CE1146">
        <v>4</v>
      </c>
      <c r="CF1146">
        <v>2007</v>
      </c>
      <c r="CG1146" t="s">
        <v>122</v>
      </c>
      <c r="CH1146" t="s">
        <v>123</v>
      </c>
      <c r="CI1146">
        <v>126000</v>
      </c>
      <c r="CR1146">
        <v>990</v>
      </c>
      <c r="CS1146" t="s">
        <v>124</v>
      </c>
    </row>
    <row r="1147" spans="1:97" x14ac:dyDescent="0.3">
      <c r="A1147">
        <v>905</v>
      </c>
      <c r="B1147">
        <v>20</v>
      </c>
      <c r="C1147" t="s">
        <v>91</v>
      </c>
      <c r="D1147" t="s">
        <v>93</v>
      </c>
      <c r="E1147">
        <v>6173</v>
      </c>
      <c r="F1147" t="s">
        <v>92</v>
      </c>
      <c r="G1147" t="s">
        <v>93</v>
      </c>
      <c r="H1147" t="s">
        <v>94</v>
      </c>
      <c r="I1147" t="s">
        <v>95</v>
      </c>
      <c r="J1147" t="s">
        <v>96</v>
      </c>
      <c r="K1147" t="s">
        <v>134</v>
      </c>
      <c r="L1147" t="s">
        <v>98</v>
      </c>
      <c r="M1147" t="s">
        <v>246</v>
      </c>
      <c r="N1147" t="s">
        <v>203</v>
      </c>
      <c r="O1147" t="s">
        <v>101</v>
      </c>
      <c r="P1147" t="s">
        <v>101</v>
      </c>
      <c r="Q1147" t="s">
        <v>102</v>
      </c>
      <c r="R1147" t="s">
        <v>136</v>
      </c>
      <c r="S1147" s="3" t="str">
        <f>VLOOKUP(R1147,'House Style2'!$A$1:$E$9,5,FALSE)</f>
        <v>Above Average</v>
      </c>
      <c r="T1147">
        <v>5</v>
      </c>
      <c r="U1147">
        <v>0.70085384355988078</v>
      </c>
      <c r="V1147" t="s">
        <v>225</v>
      </c>
      <c r="W1147">
        <v>6</v>
      </c>
      <c r="X1147">
        <v>1967</v>
      </c>
      <c r="Y1147">
        <v>1967</v>
      </c>
      <c r="Z1147" t="s">
        <v>105</v>
      </c>
      <c r="AA1147" t="s">
        <v>126</v>
      </c>
      <c r="AB1147" t="s">
        <v>107</v>
      </c>
      <c r="AC1147" t="s">
        <v>127</v>
      </c>
      <c r="AD1147" t="s">
        <v>108</v>
      </c>
      <c r="AE1147">
        <v>75</v>
      </c>
      <c r="AF1147" t="s">
        <v>110</v>
      </c>
      <c r="AG1147" t="s">
        <v>110</v>
      </c>
      <c r="AH1147" t="s">
        <v>171</v>
      </c>
      <c r="AI1147" t="s">
        <v>110</v>
      </c>
      <c r="AJ1147" t="s">
        <v>110</v>
      </c>
      <c r="AK1147" t="s">
        <v>156</v>
      </c>
      <c r="AL1147" t="s">
        <v>113</v>
      </c>
      <c r="AM1147">
        <v>599</v>
      </c>
      <c r="AN1147" t="s">
        <v>114</v>
      </c>
      <c r="AO1147">
        <v>0</v>
      </c>
      <c r="AP1147">
        <v>277</v>
      </c>
      <c r="AQ1147">
        <v>876</v>
      </c>
      <c r="AR1147" t="s">
        <v>115</v>
      </c>
      <c r="AS1147" t="s">
        <v>110</v>
      </c>
      <c r="AT1147" t="s">
        <v>116</v>
      </c>
      <c r="AU1147" t="s">
        <v>117</v>
      </c>
      <c r="AV1147">
        <v>902</v>
      </c>
      <c r="AW1147">
        <v>2.9071150648138699E-2</v>
      </c>
      <c r="AX1147" t="s">
        <v>195</v>
      </c>
      <c r="AY1147">
        <v>0</v>
      </c>
      <c r="AZ1147">
        <v>0</v>
      </c>
      <c r="BA1147">
        <v>902</v>
      </c>
      <c r="BB1147">
        <v>0</v>
      </c>
      <c r="BC1147">
        <v>0</v>
      </c>
      <c r="BD1147">
        <v>1</v>
      </c>
      <c r="BE1147">
        <v>0</v>
      </c>
      <c r="BF1147">
        <v>3</v>
      </c>
      <c r="BG1147">
        <v>1</v>
      </c>
      <c r="BH1147" t="s">
        <v>110</v>
      </c>
      <c r="BI1147">
        <v>6</v>
      </c>
      <c r="BJ1147" t="s">
        <v>119</v>
      </c>
      <c r="BK1147">
        <v>0</v>
      </c>
      <c r="BL1147" t="s">
        <v>93</v>
      </c>
      <c r="BM1147" t="s">
        <v>120</v>
      </c>
      <c r="BN1147">
        <v>1967</v>
      </c>
      <c r="BO1147" t="s">
        <v>114</v>
      </c>
      <c r="BP1147">
        <v>1</v>
      </c>
      <c r="BQ1147">
        <v>288</v>
      </c>
      <c r="BR1147" t="s">
        <v>110</v>
      </c>
      <c r="BS1147" t="s">
        <v>110</v>
      </c>
      <c r="BT1147" t="s">
        <v>116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 t="s">
        <v>93</v>
      </c>
      <c r="CB1147" t="s">
        <v>131</v>
      </c>
      <c r="CC1147" t="s">
        <v>93</v>
      </c>
      <c r="CD1147">
        <v>0</v>
      </c>
      <c r="CE1147">
        <v>8</v>
      </c>
      <c r="CF1147">
        <v>2007</v>
      </c>
      <c r="CG1147" t="s">
        <v>122</v>
      </c>
      <c r="CH1147" t="s">
        <v>123</v>
      </c>
      <c r="CI1147">
        <v>125500</v>
      </c>
      <c r="CR1147">
        <v>902</v>
      </c>
      <c r="CS1147" t="s">
        <v>124</v>
      </c>
    </row>
    <row r="1148" spans="1:97" x14ac:dyDescent="0.3">
      <c r="A1148">
        <v>1334</v>
      </c>
      <c r="B1148">
        <v>50</v>
      </c>
      <c r="C1148" t="s">
        <v>158</v>
      </c>
      <c r="D1148">
        <v>60</v>
      </c>
      <c r="E1148">
        <v>7200</v>
      </c>
      <c r="F1148" t="s">
        <v>92</v>
      </c>
      <c r="G1148" t="s">
        <v>93</v>
      </c>
      <c r="H1148" t="s">
        <v>141</v>
      </c>
      <c r="I1148" t="s">
        <v>95</v>
      </c>
      <c r="J1148" t="s">
        <v>96</v>
      </c>
      <c r="K1148" t="s">
        <v>97</v>
      </c>
      <c r="L1148" t="s">
        <v>98</v>
      </c>
      <c r="M1148" t="s">
        <v>254</v>
      </c>
      <c r="N1148" t="s">
        <v>203</v>
      </c>
      <c r="O1148" t="s">
        <v>101</v>
      </c>
      <c r="P1148" t="s">
        <v>101</v>
      </c>
      <c r="Q1148" t="s">
        <v>102</v>
      </c>
      <c r="R1148" t="s">
        <v>170</v>
      </c>
      <c r="S1148" s="3" t="str">
        <f>VLOOKUP(R1148,'House Style2'!$A$1:$E$9,5,FALSE)</f>
        <v>Below Average</v>
      </c>
      <c r="T1148">
        <v>5</v>
      </c>
      <c r="U1148">
        <v>0.85930914720819374</v>
      </c>
      <c r="V1148" t="s">
        <v>225</v>
      </c>
      <c r="W1148">
        <v>6</v>
      </c>
      <c r="X1148">
        <v>1938</v>
      </c>
      <c r="Y1148">
        <v>1995</v>
      </c>
      <c r="Z1148" t="s">
        <v>105</v>
      </c>
      <c r="AA1148" t="s">
        <v>126</v>
      </c>
      <c r="AB1148" t="s">
        <v>127</v>
      </c>
      <c r="AC1148" t="s">
        <v>127</v>
      </c>
      <c r="AD1148" t="s">
        <v>129</v>
      </c>
      <c r="AE1148">
        <v>0</v>
      </c>
      <c r="AF1148" t="s">
        <v>110</v>
      </c>
      <c r="AG1148" t="s">
        <v>110</v>
      </c>
      <c r="AH1148" t="s">
        <v>171</v>
      </c>
      <c r="AI1148" t="s">
        <v>110</v>
      </c>
      <c r="AJ1148" t="s">
        <v>110</v>
      </c>
      <c r="AK1148" t="s">
        <v>156</v>
      </c>
      <c r="AL1148" t="s">
        <v>114</v>
      </c>
      <c r="AM1148">
        <v>0</v>
      </c>
      <c r="AN1148" t="s">
        <v>114</v>
      </c>
      <c r="AO1148">
        <v>0</v>
      </c>
      <c r="AP1148">
        <v>803</v>
      </c>
      <c r="AQ1148">
        <v>803</v>
      </c>
      <c r="AR1148" t="s">
        <v>115</v>
      </c>
      <c r="AS1148" t="s">
        <v>109</v>
      </c>
      <c r="AT1148" t="s">
        <v>116</v>
      </c>
      <c r="AU1148" t="s">
        <v>117</v>
      </c>
      <c r="AV1148">
        <v>803</v>
      </c>
      <c r="AW1148">
        <v>0.78706177620393669</v>
      </c>
      <c r="AX1148" t="s">
        <v>195</v>
      </c>
      <c r="AY1148">
        <v>557</v>
      </c>
      <c r="AZ1148">
        <v>0</v>
      </c>
      <c r="BA1148">
        <v>1360</v>
      </c>
      <c r="BB1148">
        <v>0</v>
      </c>
      <c r="BC1148">
        <v>0</v>
      </c>
      <c r="BD1148">
        <v>1</v>
      </c>
      <c r="BE1148">
        <v>1</v>
      </c>
      <c r="BF1148">
        <v>2</v>
      </c>
      <c r="BG1148">
        <v>1</v>
      </c>
      <c r="BH1148" t="s">
        <v>112</v>
      </c>
      <c r="BI1148">
        <v>6</v>
      </c>
      <c r="BJ1148" t="s">
        <v>119</v>
      </c>
      <c r="BK1148">
        <v>0</v>
      </c>
      <c r="BL1148" t="s">
        <v>93</v>
      </c>
      <c r="BM1148" t="s">
        <v>164</v>
      </c>
      <c r="BN1148">
        <v>1951</v>
      </c>
      <c r="BO1148" t="s">
        <v>114</v>
      </c>
      <c r="BP1148">
        <v>1</v>
      </c>
      <c r="BQ1148">
        <v>297</v>
      </c>
      <c r="BR1148" t="s">
        <v>110</v>
      </c>
      <c r="BS1148" t="s">
        <v>110</v>
      </c>
      <c r="BT1148" t="s">
        <v>116</v>
      </c>
      <c r="BU1148">
        <v>0</v>
      </c>
      <c r="BV1148">
        <v>65</v>
      </c>
      <c r="BW1148">
        <v>190</v>
      </c>
      <c r="BX1148">
        <v>0</v>
      </c>
      <c r="BY1148">
        <v>0</v>
      </c>
      <c r="BZ1148">
        <v>0</v>
      </c>
      <c r="CA1148" t="s">
        <v>93</v>
      </c>
      <c r="CB1148" t="s">
        <v>131</v>
      </c>
      <c r="CC1148" t="s">
        <v>93</v>
      </c>
      <c r="CD1148">
        <v>0</v>
      </c>
      <c r="CE1148">
        <v>7</v>
      </c>
      <c r="CF1148">
        <v>2006</v>
      </c>
      <c r="CG1148" t="s">
        <v>122</v>
      </c>
      <c r="CH1148" t="s">
        <v>123</v>
      </c>
      <c r="CI1148">
        <v>125500</v>
      </c>
      <c r="CR1148">
        <v>803</v>
      </c>
      <c r="CS1148" t="s">
        <v>124</v>
      </c>
    </row>
    <row r="1149" spans="1:97" x14ac:dyDescent="0.3">
      <c r="A1149">
        <v>1386</v>
      </c>
      <c r="B1149">
        <v>50</v>
      </c>
      <c r="C1149" t="s">
        <v>158</v>
      </c>
      <c r="D1149">
        <v>40</v>
      </c>
      <c r="E1149">
        <v>5436</v>
      </c>
      <c r="F1149" t="s">
        <v>92</v>
      </c>
      <c r="G1149" t="s">
        <v>93</v>
      </c>
      <c r="H1149" t="s">
        <v>141</v>
      </c>
      <c r="I1149" t="s">
        <v>95</v>
      </c>
      <c r="J1149" t="s">
        <v>96</v>
      </c>
      <c r="K1149" t="s">
        <v>134</v>
      </c>
      <c r="L1149" t="s">
        <v>98</v>
      </c>
      <c r="M1149" t="s">
        <v>254</v>
      </c>
      <c r="N1149" t="s">
        <v>203</v>
      </c>
      <c r="O1149" t="s">
        <v>101</v>
      </c>
      <c r="P1149" t="s">
        <v>101</v>
      </c>
      <c r="Q1149" t="s">
        <v>102</v>
      </c>
      <c r="R1149" t="s">
        <v>170</v>
      </c>
      <c r="S1149" s="3" t="str">
        <f>VLOOKUP(R1149,'House Style2'!$A$1:$E$9,5,FALSE)</f>
        <v>Below Average</v>
      </c>
      <c r="T1149">
        <v>4</v>
      </c>
      <c r="U1149">
        <v>0.45546664805257397</v>
      </c>
      <c r="V1149" t="s">
        <v>225</v>
      </c>
      <c r="W1149">
        <v>8</v>
      </c>
      <c r="X1149">
        <v>1922</v>
      </c>
      <c r="Y1149">
        <v>2007</v>
      </c>
      <c r="Z1149" t="s">
        <v>105</v>
      </c>
      <c r="AA1149" t="s">
        <v>126</v>
      </c>
      <c r="AB1149" t="s">
        <v>137</v>
      </c>
      <c r="AC1149" t="s">
        <v>137</v>
      </c>
      <c r="AD1149" t="s">
        <v>129</v>
      </c>
      <c r="AE1149">
        <v>0</v>
      </c>
      <c r="AF1149" t="s">
        <v>110</v>
      </c>
      <c r="AG1149" t="s">
        <v>112</v>
      </c>
      <c r="AH1149" t="s">
        <v>162</v>
      </c>
      <c r="AI1149" t="s">
        <v>110</v>
      </c>
      <c r="AJ1149" t="s">
        <v>110</v>
      </c>
      <c r="AK1149" t="s">
        <v>156</v>
      </c>
      <c r="AL1149" t="s">
        <v>189</v>
      </c>
      <c r="AM1149">
        <v>735</v>
      </c>
      <c r="AN1149" t="s">
        <v>114</v>
      </c>
      <c r="AO1149">
        <v>0</v>
      </c>
      <c r="AP1149">
        <v>61</v>
      </c>
      <c r="AQ1149">
        <v>796</v>
      </c>
      <c r="AR1149" t="s">
        <v>115</v>
      </c>
      <c r="AS1149" t="s">
        <v>112</v>
      </c>
      <c r="AT1149" t="s">
        <v>116</v>
      </c>
      <c r="AU1149" t="s">
        <v>117</v>
      </c>
      <c r="AV1149">
        <v>796</v>
      </c>
      <c r="AW1149">
        <v>0.54247862622185627</v>
      </c>
      <c r="AX1149" t="s">
        <v>195</v>
      </c>
      <c r="AY1149">
        <v>358</v>
      </c>
      <c r="AZ1149">
        <v>0</v>
      </c>
      <c r="BA1149">
        <v>1154</v>
      </c>
      <c r="BB1149">
        <v>1</v>
      </c>
      <c r="BC1149">
        <v>0</v>
      </c>
      <c r="BD1149">
        <v>1</v>
      </c>
      <c r="BE1149">
        <v>0</v>
      </c>
      <c r="BF1149">
        <v>3</v>
      </c>
      <c r="BG1149">
        <v>1</v>
      </c>
      <c r="BH1149" t="s">
        <v>112</v>
      </c>
      <c r="BI1149">
        <v>7</v>
      </c>
      <c r="BJ1149" t="s">
        <v>119</v>
      </c>
      <c r="BK1149">
        <v>0</v>
      </c>
      <c r="BL1149" t="s">
        <v>93</v>
      </c>
      <c r="BM1149" t="s">
        <v>164</v>
      </c>
      <c r="BN1149">
        <v>1922</v>
      </c>
      <c r="BO1149" t="s">
        <v>114</v>
      </c>
      <c r="BP1149">
        <v>1</v>
      </c>
      <c r="BQ1149">
        <v>240</v>
      </c>
      <c r="BR1149" t="s">
        <v>110</v>
      </c>
      <c r="BS1149" t="s">
        <v>110</v>
      </c>
      <c r="BT1149" t="s">
        <v>221</v>
      </c>
      <c r="BU1149">
        <v>0</v>
      </c>
      <c r="BV1149">
        <v>96</v>
      </c>
      <c r="BW1149">
        <v>0</v>
      </c>
      <c r="BX1149">
        <v>0</v>
      </c>
      <c r="BY1149">
        <v>0</v>
      </c>
      <c r="BZ1149">
        <v>0</v>
      </c>
      <c r="CA1149" t="s">
        <v>93</v>
      </c>
      <c r="CB1149" t="s">
        <v>131</v>
      </c>
      <c r="CC1149" t="s">
        <v>93</v>
      </c>
      <c r="CD1149">
        <v>0</v>
      </c>
      <c r="CE1149">
        <v>5</v>
      </c>
      <c r="CF1149">
        <v>2010</v>
      </c>
      <c r="CG1149" t="s">
        <v>122</v>
      </c>
      <c r="CH1149" t="s">
        <v>123</v>
      </c>
      <c r="CI1149">
        <v>125500</v>
      </c>
      <c r="CR1149">
        <v>796</v>
      </c>
      <c r="CS1149" t="s">
        <v>124</v>
      </c>
    </row>
    <row r="1150" spans="1:97" x14ac:dyDescent="0.3">
      <c r="A1150">
        <v>1409</v>
      </c>
      <c r="B1150">
        <v>70</v>
      </c>
      <c r="C1150" t="s">
        <v>158</v>
      </c>
      <c r="D1150">
        <v>60</v>
      </c>
      <c r="E1150">
        <v>7740</v>
      </c>
      <c r="F1150" t="s">
        <v>92</v>
      </c>
      <c r="G1150" t="s">
        <v>93</v>
      </c>
      <c r="H1150" t="s">
        <v>141</v>
      </c>
      <c r="I1150" t="s">
        <v>95</v>
      </c>
      <c r="J1150" t="s">
        <v>96</v>
      </c>
      <c r="K1150" t="s">
        <v>134</v>
      </c>
      <c r="L1150" t="s">
        <v>98</v>
      </c>
      <c r="M1150" t="s">
        <v>159</v>
      </c>
      <c r="N1150" t="s">
        <v>100</v>
      </c>
      <c r="O1150" t="s">
        <v>101</v>
      </c>
      <c r="P1150" t="s">
        <v>101</v>
      </c>
      <c r="Q1150" t="s">
        <v>102</v>
      </c>
      <c r="R1150" t="s">
        <v>103</v>
      </c>
      <c r="S1150" s="3" t="str">
        <f>VLOOKUP(R1150,'House Style2'!$A$1:$E$9,5,FALSE)</f>
        <v>Above Average</v>
      </c>
      <c r="T1150">
        <v>4</v>
      </c>
      <c r="U1150">
        <v>0.31642492772964426</v>
      </c>
      <c r="V1150" t="s">
        <v>225</v>
      </c>
      <c r="W1150">
        <v>7</v>
      </c>
      <c r="X1150">
        <v>1910</v>
      </c>
      <c r="Y1150">
        <v>1950</v>
      </c>
      <c r="Z1150" t="s">
        <v>105</v>
      </c>
      <c r="AA1150" t="s">
        <v>126</v>
      </c>
      <c r="AB1150" t="s">
        <v>137</v>
      </c>
      <c r="AC1150" t="s">
        <v>137</v>
      </c>
      <c r="AD1150" t="s">
        <v>129</v>
      </c>
      <c r="AE1150">
        <v>0</v>
      </c>
      <c r="AF1150" t="s">
        <v>110</v>
      </c>
      <c r="AG1150" t="s">
        <v>110</v>
      </c>
      <c r="AH1150" t="s">
        <v>171</v>
      </c>
      <c r="AI1150" t="s">
        <v>220</v>
      </c>
      <c r="AJ1150" t="s">
        <v>110</v>
      </c>
      <c r="AK1150" t="s">
        <v>156</v>
      </c>
      <c r="AL1150" t="s">
        <v>114</v>
      </c>
      <c r="AM1150">
        <v>0</v>
      </c>
      <c r="AN1150" t="s">
        <v>114</v>
      </c>
      <c r="AO1150">
        <v>0</v>
      </c>
      <c r="AP1150">
        <v>622</v>
      </c>
      <c r="AQ1150">
        <v>622</v>
      </c>
      <c r="AR1150" t="s">
        <v>115</v>
      </c>
      <c r="AS1150" t="s">
        <v>112</v>
      </c>
      <c r="AT1150" t="s">
        <v>116</v>
      </c>
      <c r="AU1150" t="s">
        <v>117</v>
      </c>
      <c r="AV1150">
        <v>741</v>
      </c>
      <c r="AW1150">
        <v>0.33435473392281456</v>
      </c>
      <c r="AX1150" t="s">
        <v>195</v>
      </c>
      <c r="AY1150">
        <v>622</v>
      </c>
      <c r="AZ1150">
        <v>0</v>
      </c>
      <c r="BA1150">
        <v>1363</v>
      </c>
      <c r="BB1150">
        <v>0</v>
      </c>
      <c r="BC1150">
        <v>0</v>
      </c>
      <c r="BD1150">
        <v>1</v>
      </c>
      <c r="BE1150">
        <v>0</v>
      </c>
      <c r="BF1150">
        <v>3</v>
      </c>
      <c r="BG1150">
        <v>1</v>
      </c>
      <c r="BH1150" t="s">
        <v>110</v>
      </c>
      <c r="BI1150">
        <v>6</v>
      </c>
      <c r="BJ1150" t="s">
        <v>119</v>
      </c>
      <c r="BK1150">
        <v>0</v>
      </c>
      <c r="BL1150" t="s">
        <v>93</v>
      </c>
      <c r="BM1150" t="s">
        <v>164</v>
      </c>
      <c r="BN1150">
        <v>1966</v>
      </c>
      <c r="BO1150" t="s">
        <v>114</v>
      </c>
      <c r="BP1150">
        <v>2</v>
      </c>
      <c r="BQ1150">
        <v>528</v>
      </c>
      <c r="BR1150" t="s">
        <v>110</v>
      </c>
      <c r="BS1150" t="s">
        <v>110</v>
      </c>
      <c r="BT1150" t="s">
        <v>116</v>
      </c>
      <c r="BU1150">
        <v>0</v>
      </c>
      <c r="BV1150">
        <v>0</v>
      </c>
      <c r="BW1150">
        <v>0</v>
      </c>
      <c r="BX1150">
        <v>0</v>
      </c>
      <c r="BY1150">
        <v>168</v>
      </c>
      <c r="BZ1150">
        <v>0</v>
      </c>
      <c r="CA1150" t="s">
        <v>93</v>
      </c>
      <c r="CB1150" t="s">
        <v>93</v>
      </c>
      <c r="CC1150" t="s">
        <v>93</v>
      </c>
      <c r="CD1150">
        <v>0</v>
      </c>
      <c r="CE1150">
        <v>6</v>
      </c>
      <c r="CF1150">
        <v>2010</v>
      </c>
      <c r="CG1150" t="s">
        <v>122</v>
      </c>
      <c r="CH1150" t="s">
        <v>123</v>
      </c>
      <c r="CI1150">
        <v>125500</v>
      </c>
      <c r="CR1150">
        <v>741</v>
      </c>
      <c r="CS1150" t="s">
        <v>124</v>
      </c>
    </row>
    <row r="1151" spans="1:97" x14ac:dyDescent="0.3">
      <c r="A1151">
        <v>145</v>
      </c>
      <c r="B1151">
        <v>90</v>
      </c>
      <c r="C1151" t="s">
        <v>158</v>
      </c>
      <c r="D1151">
        <v>70</v>
      </c>
      <c r="E1151">
        <v>9100</v>
      </c>
      <c r="F1151" t="s">
        <v>92</v>
      </c>
      <c r="G1151" t="s">
        <v>93</v>
      </c>
      <c r="H1151" t="s">
        <v>141</v>
      </c>
      <c r="I1151" t="s">
        <v>95</v>
      </c>
      <c r="J1151" t="s">
        <v>96</v>
      </c>
      <c r="K1151" t="s">
        <v>134</v>
      </c>
      <c r="L1151" t="s">
        <v>98</v>
      </c>
      <c r="M1151" t="s">
        <v>246</v>
      </c>
      <c r="N1151" t="s">
        <v>203</v>
      </c>
      <c r="O1151" t="s">
        <v>247</v>
      </c>
      <c r="P1151" t="s">
        <v>101</v>
      </c>
      <c r="Q1151" t="s">
        <v>240</v>
      </c>
      <c r="R1151" t="s">
        <v>136</v>
      </c>
      <c r="S1151" s="3" t="str">
        <f>VLOOKUP(R1151,'House Style2'!$A$1:$E$9,5,FALSE)</f>
        <v>Above Average</v>
      </c>
      <c r="T1151">
        <v>5</v>
      </c>
      <c r="U1151">
        <v>3.3701402715397455E-2</v>
      </c>
      <c r="V1151" t="s">
        <v>225</v>
      </c>
      <c r="W1151">
        <v>5</v>
      </c>
      <c r="X1151">
        <v>1963</v>
      </c>
      <c r="Y1151">
        <v>1963</v>
      </c>
      <c r="Z1151" t="s">
        <v>105</v>
      </c>
      <c r="AA1151" t="s">
        <v>126</v>
      </c>
      <c r="AB1151" t="s">
        <v>107</v>
      </c>
      <c r="AC1151" t="s">
        <v>107</v>
      </c>
      <c r="AD1151" t="s">
        <v>108</v>
      </c>
      <c r="AE1151">
        <v>336</v>
      </c>
      <c r="AF1151" t="s">
        <v>110</v>
      </c>
      <c r="AG1151" t="s">
        <v>110</v>
      </c>
      <c r="AH1151" t="s">
        <v>171</v>
      </c>
      <c r="AI1151" t="s">
        <v>110</v>
      </c>
      <c r="AJ1151" t="s">
        <v>110</v>
      </c>
      <c r="AK1151" t="s">
        <v>156</v>
      </c>
      <c r="AL1151" t="s">
        <v>172</v>
      </c>
      <c r="AM1151">
        <v>1332</v>
      </c>
      <c r="AN1151" t="s">
        <v>114</v>
      </c>
      <c r="AO1151">
        <v>0</v>
      </c>
      <c r="AP1151">
        <v>396</v>
      </c>
      <c r="AQ1151">
        <v>1728</v>
      </c>
      <c r="AR1151" t="s">
        <v>115</v>
      </c>
      <c r="AS1151" t="s">
        <v>110</v>
      </c>
      <c r="AT1151" t="s">
        <v>116</v>
      </c>
      <c r="AU1151" t="s">
        <v>117</v>
      </c>
      <c r="AV1151">
        <v>1728</v>
      </c>
      <c r="AW1151">
        <v>0.8010914240945648</v>
      </c>
      <c r="AX1151" t="s">
        <v>118</v>
      </c>
      <c r="AY1151">
        <v>0</v>
      </c>
      <c r="AZ1151">
        <v>0</v>
      </c>
      <c r="BA1151">
        <v>1728</v>
      </c>
      <c r="BB1151">
        <v>1</v>
      </c>
      <c r="BC1151">
        <v>0</v>
      </c>
      <c r="BD1151">
        <v>2</v>
      </c>
      <c r="BE1151">
        <v>0</v>
      </c>
      <c r="BF1151">
        <v>6</v>
      </c>
      <c r="BG1151">
        <v>2</v>
      </c>
      <c r="BH1151" t="s">
        <v>110</v>
      </c>
      <c r="BI1151">
        <v>10</v>
      </c>
      <c r="BJ1151" t="s">
        <v>119</v>
      </c>
      <c r="BK1151">
        <v>0</v>
      </c>
      <c r="BL1151" t="s">
        <v>93</v>
      </c>
      <c r="BM1151" t="s">
        <v>164</v>
      </c>
      <c r="BN1151">
        <v>1963</v>
      </c>
      <c r="BO1151" t="s">
        <v>114</v>
      </c>
      <c r="BP1151">
        <v>2</v>
      </c>
      <c r="BQ1151">
        <v>504</v>
      </c>
      <c r="BR1151" t="s">
        <v>110</v>
      </c>
      <c r="BS1151" t="s">
        <v>110</v>
      </c>
      <c r="BT1151" t="s">
        <v>116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 t="s">
        <v>93</v>
      </c>
      <c r="CB1151" t="s">
        <v>93</v>
      </c>
      <c r="CC1151" t="s">
        <v>93</v>
      </c>
      <c r="CD1151">
        <v>0</v>
      </c>
      <c r="CE1151">
        <v>11</v>
      </c>
      <c r="CF1151">
        <v>2006</v>
      </c>
      <c r="CG1151" t="s">
        <v>166</v>
      </c>
      <c r="CH1151" t="s">
        <v>132</v>
      </c>
      <c r="CI1151">
        <v>125000</v>
      </c>
      <c r="CR1151" t="s">
        <v>124</v>
      </c>
      <c r="CS1151">
        <v>1728</v>
      </c>
    </row>
    <row r="1152" spans="1:97" x14ac:dyDescent="0.3">
      <c r="A1152">
        <v>155</v>
      </c>
      <c r="B1152">
        <v>30</v>
      </c>
      <c r="C1152" t="s">
        <v>158</v>
      </c>
      <c r="D1152">
        <v>84</v>
      </c>
      <c r="E1152">
        <v>11340</v>
      </c>
      <c r="F1152" t="s">
        <v>92</v>
      </c>
      <c r="G1152" t="s">
        <v>93</v>
      </c>
      <c r="H1152" t="s">
        <v>141</v>
      </c>
      <c r="I1152" t="s">
        <v>95</v>
      </c>
      <c r="J1152" t="s">
        <v>96</v>
      </c>
      <c r="K1152" t="s">
        <v>97</v>
      </c>
      <c r="L1152" t="s">
        <v>98</v>
      </c>
      <c r="M1152" t="s">
        <v>159</v>
      </c>
      <c r="N1152" t="s">
        <v>100</v>
      </c>
      <c r="O1152" t="s">
        <v>101</v>
      </c>
      <c r="P1152" t="s">
        <v>101</v>
      </c>
      <c r="Q1152" t="s">
        <v>102</v>
      </c>
      <c r="R1152" t="s">
        <v>136</v>
      </c>
      <c r="S1152" s="3" t="str">
        <f>VLOOKUP(R1152,'House Style2'!$A$1:$E$9,5,FALSE)</f>
        <v>Above Average</v>
      </c>
      <c r="T1152">
        <v>6</v>
      </c>
      <c r="U1152">
        <v>0.204762039827181</v>
      </c>
      <c r="V1152" t="s">
        <v>104</v>
      </c>
      <c r="W1152">
        <v>5</v>
      </c>
      <c r="X1152">
        <v>1923</v>
      </c>
      <c r="Y1152">
        <v>1950</v>
      </c>
      <c r="Z1152" t="s">
        <v>105</v>
      </c>
      <c r="AA1152" t="s">
        <v>126</v>
      </c>
      <c r="AB1152" t="s">
        <v>127</v>
      </c>
      <c r="AC1152" t="s">
        <v>127</v>
      </c>
      <c r="AD1152" t="s">
        <v>129</v>
      </c>
      <c r="AE1152">
        <v>0</v>
      </c>
      <c r="AF1152" t="s">
        <v>110</v>
      </c>
      <c r="AG1152" t="s">
        <v>110</v>
      </c>
      <c r="AH1152" t="s">
        <v>162</v>
      </c>
      <c r="AI1152" t="s">
        <v>110</v>
      </c>
      <c r="AJ1152" t="s">
        <v>110</v>
      </c>
      <c r="AK1152" t="s">
        <v>156</v>
      </c>
      <c r="AL1152" t="s">
        <v>114</v>
      </c>
      <c r="AM1152">
        <v>0</v>
      </c>
      <c r="AN1152" t="s">
        <v>114</v>
      </c>
      <c r="AO1152">
        <v>0</v>
      </c>
      <c r="AP1152">
        <v>1200</v>
      </c>
      <c r="AQ1152">
        <v>1200</v>
      </c>
      <c r="AR1152" t="s">
        <v>115</v>
      </c>
      <c r="AS1152" t="s">
        <v>110</v>
      </c>
      <c r="AT1152" t="s">
        <v>116</v>
      </c>
      <c r="AU1152" t="s">
        <v>232</v>
      </c>
      <c r="AV1152">
        <v>1200</v>
      </c>
      <c r="AW1152">
        <v>0.57180186648055364</v>
      </c>
      <c r="AX1152" t="s">
        <v>118</v>
      </c>
      <c r="AY1152">
        <v>0</v>
      </c>
      <c r="AZ1152">
        <v>0</v>
      </c>
      <c r="BA1152">
        <v>1200</v>
      </c>
      <c r="BB1152">
        <v>0</v>
      </c>
      <c r="BC1152">
        <v>0</v>
      </c>
      <c r="BD1152">
        <v>1</v>
      </c>
      <c r="BE1152">
        <v>0</v>
      </c>
      <c r="BF1152">
        <v>4</v>
      </c>
      <c r="BG1152">
        <v>1</v>
      </c>
      <c r="BH1152" t="s">
        <v>110</v>
      </c>
      <c r="BI1152">
        <v>7</v>
      </c>
      <c r="BJ1152" t="s">
        <v>119</v>
      </c>
      <c r="BK1152">
        <v>0</v>
      </c>
      <c r="BL1152" t="s">
        <v>93</v>
      </c>
      <c r="BM1152" t="s">
        <v>164</v>
      </c>
      <c r="BN1152">
        <v>1923</v>
      </c>
      <c r="BO1152" t="s">
        <v>114</v>
      </c>
      <c r="BP1152">
        <v>1</v>
      </c>
      <c r="BQ1152">
        <v>312</v>
      </c>
      <c r="BR1152" t="s">
        <v>220</v>
      </c>
      <c r="BS1152" t="s">
        <v>220</v>
      </c>
      <c r="BT1152" t="s">
        <v>116</v>
      </c>
      <c r="BU1152">
        <v>0</v>
      </c>
      <c r="BV1152">
        <v>0</v>
      </c>
      <c r="BW1152">
        <v>228</v>
      </c>
      <c r="BX1152">
        <v>0</v>
      </c>
      <c r="BY1152">
        <v>0</v>
      </c>
      <c r="BZ1152">
        <v>0</v>
      </c>
      <c r="CA1152" t="s">
        <v>93</v>
      </c>
      <c r="CB1152" t="s">
        <v>93</v>
      </c>
      <c r="CC1152" t="s">
        <v>93</v>
      </c>
      <c r="CD1152">
        <v>0</v>
      </c>
      <c r="CE1152">
        <v>3</v>
      </c>
      <c r="CF1152">
        <v>2006</v>
      </c>
      <c r="CG1152" t="s">
        <v>122</v>
      </c>
      <c r="CH1152" t="s">
        <v>224</v>
      </c>
      <c r="CI1152">
        <v>125000</v>
      </c>
      <c r="CR1152">
        <v>1200</v>
      </c>
      <c r="CS1152" t="s">
        <v>124</v>
      </c>
    </row>
    <row r="1153" spans="1:97" x14ac:dyDescent="0.3">
      <c r="A1153">
        <v>229</v>
      </c>
      <c r="B1153">
        <v>20</v>
      </c>
      <c r="C1153" t="s">
        <v>91</v>
      </c>
      <c r="D1153">
        <v>70</v>
      </c>
      <c r="E1153">
        <v>8521</v>
      </c>
      <c r="F1153" t="s">
        <v>92</v>
      </c>
      <c r="G1153" t="s">
        <v>93</v>
      </c>
      <c r="H1153" t="s">
        <v>141</v>
      </c>
      <c r="I1153" t="s">
        <v>95</v>
      </c>
      <c r="J1153" t="s">
        <v>96</v>
      </c>
      <c r="K1153" t="s">
        <v>173</v>
      </c>
      <c r="L1153" t="s">
        <v>98</v>
      </c>
      <c r="M1153" t="s">
        <v>246</v>
      </c>
      <c r="N1153" t="s">
        <v>203</v>
      </c>
      <c r="O1153" t="s">
        <v>230</v>
      </c>
      <c r="P1153" t="s">
        <v>101</v>
      </c>
      <c r="Q1153" t="s">
        <v>102</v>
      </c>
      <c r="R1153" t="s">
        <v>136</v>
      </c>
      <c r="S1153" s="3" t="str">
        <f>VLOOKUP(R1153,'House Style2'!$A$1:$E$9,5,FALSE)</f>
        <v>Above Average</v>
      </c>
      <c r="T1153">
        <v>5</v>
      </c>
      <c r="U1153">
        <v>0.37129705093504894</v>
      </c>
      <c r="V1153" t="s">
        <v>225</v>
      </c>
      <c r="W1153">
        <v>5</v>
      </c>
      <c r="X1153">
        <v>1967</v>
      </c>
      <c r="Y1153">
        <v>1967</v>
      </c>
      <c r="Z1153" t="s">
        <v>105</v>
      </c>
      <c r="AA1153" t="s">
        <v>126</v>
      </c>
      <c r="AB1153" t="s">
        <v>107</v>
      </c>
      <c r="AC1153" t="s">
        <v>107</v>
      </c>
      <c r="AD1153" t="s">
        <v>129</v>
      </c>
      <c r="AE1153">
        <v>0</v>
      </c>
      <c r="AF1153" t="s">
        <v>110</v>
      </c>
      <c r="AG1153" t="s">
        <v>110</v>
      </c>
      <c r="AH1153" t="s">
        <v>171</v>
      </c>
      <c r="AI1153" t="s">
        <v>110</v>
      </c>
      <c r="AJ1153" t="s">
        <v>110</v>
      </c>
      <c r="AK1153" t="s">
        <v>156</v>
      </c>
      <c r="AL1153" t="s">
        <v>151</v>
      </c>
      <c r="AM1153">
        <v>842</v>
      </c>
      <c r="AN1153" t="s">
        <v>114</v>
      </c>
      <c r="AO1153">
        <v>0</v>
      </c>
      <c r="AP1153">
        <v>70</v>
      </c>
      <c r="AQ1153">
        <v>912</v>
      </c>
      <c r="AR1153" t="s">
        <v>115</v>
      </c>
      <c r="AS1153" t="s">
        <v>110</v>
      </c>
      <c r="AT1153" t="s">
        <v>116</v>
      </c>
      <c r="AU1153" t="s">
        <v>117</v>
      </c>
      <c r="AV1153">
        <v>912</v>
      </c>
      <c r="AW1153">
        <v>6.91997966025788E-2</v>
      </c>
      <c r="AX1153" t="s">
        <v>195</v>
      </c>
      <c r="AY1153">
        <v>0</v>
      </c>
      <c r="AZ1153">
        <v>0</v>
      </c>
      <c r="BA1153">
        <v>912</v>
      </c>
      <c r="BB1153">
        <v>0</v>
      </c>
      <c r="BC1153">
        <v>0</v>
      </c>
      <c r="BD1153">
        <v>1</v>
      </c>
      <c r="BE1153">
        <v>0</v>
      </c>
      <c r="BF1153">
        <v>3</v>
      </c>
      <c r="BG1153">
        <v>1</v>
      </c>
      <c r="BH1153" t="s">
        <v>110</v>
      </c>
      <c r="BI1153">
        <v>5</v>
      </c>
      <c r="BJ1153" t="s">
        <v>119</v>
      </c>
      <c r="BK1153">
        <v>1</v>
      </c>
      <c r="BL1153" t="s">
        <v>220</v>
      </c>
      <c r="BM1153" t="s">
        <v>164</v>
      </c>
      <c r="BN1153">
        <v>1974</v>
      </c>
      <c r="BO1153" t="s">
        <v>114</v>
      </c>
      <c r="BP1153">
        <v>1</v>
      </c>
      <c r="BQ1153">
        <v>336</v>
      </c>
      <c r="BR1153" t="s">
        <v>110</v>
      </c>
      <c r="BS1153" t="s">
        <v>110</v>
      </c>
      <c r="BT1153" t="s">
        <v>116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 t="s">
        <v>93</v>
      </c>
      <c r="CB1153" t="s">
        <v>131</v>
      </c>
      <c r="CC1153" t="s">
        <v>93</v>
      </c>
      <c r="CD1153">
        <v>0</v>
      </c>
      <c r="CE1153">
        <v>5</v>
      </c>
      <c r="CF1153">
        <v>2010</v>
      </c>
      <c r="CG1153" t="s">
        <v>122</v>
      </c>
      <c r="CH1153" t="s">
        <v>123</v>
      </c>
      <c r="CI1153">
        <v>125000</v>
      </c>
      <c r="CR1153">
        <v>912</v>
      </c>
      <c r="CS1153" t="s">
        <v>124</v>
      </c>
    </row>
    <row r="1154" spans="1:97" x14ac:dyDescent="0.3">
      <c r="A1154">
        <v>373</v>
      </c>
      <c r="B1154">
        <v>120</v>
      </c>
      <c r="C1154" t="s">
        <v>91</v>
      </c>
      <c r="D1154">
        <v>50</v>
      </c>
      <c r="E1154">
        <v>7175</v>
      </c>
      <c r="F1154" t="s">
        <v>92</v>
      </c>
      <c r="G1154" t="s">
        <v>93</v>
      </c>
      <c r="H1154" t="s">
        <v>141</v>
      </c>
      <c r="I1154" t="s">
        <v>95</v>
      </c>
      <c r="J1154" t="s">
        <v>96</v>
      </c>
      <c r="K1154" t="s">
        <v>134</v>
      </c>
      <c r="L1154" t="s">
        <v>98</v>
      </c>
      <c r="M1154" t="s">
        <v>201</v>
      </c>
      <c r="N1154" t="s">
        <v>100</v>
      </c>
      <c r="O1154" t="s">
        <v>101</v>
      </c>
      <c r="P1154" t="s">
        <v>101</v>
      </c>
      <c r="Q1154" t="s">
        <v>175</v>
      </c>
      <c r="R1154" t="s">
        <v>136</v>
      </c>
      <c r="S1154" s="3" t="str">
        <f>VLOOKUP(R1154,'House Style2'!$A$1:$E$9,5,FALSE)</f>
        <v>Above Average</v>
      </c>
      <c r="T1154">
        <v>6</v>
      </c>
      <c r="U1154">
        <v>0.81362228986970087</v>
      </c>
      <c r="V1154" t="s">
        <v>104</v>
      </c>
      <c r="W1154">
        <v>5</v>
      </c>
      <c r="X1154">
        <v>1984</v>
      </c>
      <c r="Y1154">
        <v>1984</v>
      </c>
      <c r="Z1154" t="s">
        <v>105</v>
      </c>
      <c r="AA1154" t="s">
        <v>126</v>
      </c>
      <c r="AB1154" t="s">
        <v>194</v>
      </c>
      <c r="AC1154" t="s">
        <v>194</v>
      </c>
      <c r="AD1154" t="s">
        <v>129</v>
      </c>
      <c r="AE1154">
        <v>0</v>
      </c>
      <c r="AF1154" t="s">
        <v>110</v>
      </c>
      <c r="AG1154" t="s">
        <v>110</v>
      </c>
      <c r="AH1154" t="s">
        <v>171</v>
      </c>
      <c r="AI1154" t="s">
        <v>112</v>
      </c>
      <c r="AJ1154" t="s">
        <v>110</v>
      </c>
      <c r="AK1154" t="s">
        <v>156</v>
      </c>
      <c r="AL1154" t="s">
        <v>151</v>
      </c>
      <c r="AM1154">
        <v>623</v>
      </c>
      <c r="AN1154" t="s">
        <v>210</v>
      </c>
      <c r="AO1154">
        <v>121</v>
      </c>
      <c r="AP1154">
        <v>0</v>
      </c>
      <c r="AQ1154">
        <v>744</v>
      </c>
      <c r="AR1154" t="s">
        <v>115</v>
      </c>
      <c r="AS1154" t="s">
        <v>110</v>
      </c>
      <c r="AT1154" t="s">
        <v>116</v>
      </c>
      <c r="AU1154" t="s">
        <v>117</v>
      </c>
      <c r="AV1154">
        <v>752</v>
      </c>
      <c r="AW1154">
        <v>0.26255347042318122</v>
      </c>
      <c r="AX1154" t="s">
        <v>195</v>
      </c>
      <c r="AY1154">
        <v>0</v>
      </c>
      <c r="AZ1154">
        <v>0</v>
      </c>
      <c r="BA1154">
        <v>752</v>
      </c>
      <c r="BB1154">
        <v>1</v>
      </c>
      <c r="BC1154">
        <v>0</v>
      </c>
      <c r="BD1154">
        <v>1</v>
      </c>
      <c r="BE1154">
        <v>0</v>
      </c>
      <c r="BF1154">
        <v>2</v>
      </c>
      <c r="BG1154">
        <v>1</v>
      </c>
      <c r="BH1154" t="s">
        <v>110</v>
      </c>
      <c r="BI1154">
        <v>4</v>
      </c>
      <c r="BJ1154" t="s">
        <v>119</v>
      </c>
      <c r="BK1154">
        <v>0</v>
      </c>
      <c r="BL1154" t="s">
        <v>93</v>
      </c>
      <c r="BM1154" t="s">
        <v>120</v>
      </c>
      <c r="BN1154">
        <v>1984</v>
      </c>
      <c r="BO1154" t="s">
        <v>114</v>
      </c>
      <c r="BP1154">
        <v>1</v>
      </c>
      <c r="BQ1154">
        <v>264</v>
      </c>
      <c r="BR1154" t="s">
        <v>110</v>
      </c>
      <c r="BS1154" t="s">
        <v>110</v>
      </c>
      <c r="BT1154" t="s">
        <v>116</v>
      </c>
      <c r="BU1154">
        <v>353</v>
      </c>
      <c r="BV1154">
        <v>0</v>
      </c>
      <c r="BW1154">
        <v>0</v>
      </c>
      <c r="BX1154">
        <v>0</v>
      </c>
      <c r="BY1154">
        <v>90</v>
      </c>
      <c r="BZ1154">
        <v>0</v>
      </c>
      <c r="CA1154" t="s">
        <v>93</v>
      </c>
      <c r="CB1154" t="s">
        <v>131</v>
      </c>
      <c r="CC1154" t="s">
        <v>93</v>
      </c>
      <c r="CD1154">
        <v>0</v>
      </c>
      <c r="CE1154">
        <v>2</v>
      </c>
      <c r="CF1154">
        <v>2010</v>
      </c>
      <c r="CG1154" t="s">
        <v>122</v>
      </c>
      <c r="CH1154" t="s">
        <v>123</v>
      </c>
      <c r="CI1154">
        <v>125000</v>
      </c>
      <c r="CR1154">
        <v>752</v>
      </c>
      <c r="CS1154" t="s">
        <v>124</v>
      </c>
    </row>
    <row r="1155" spans="1:97" x14ac:dyDescent="0.3">
      <c r="A1155">
        <v>388</v>
      </c>
      <c r="B1155">
        <v>80</v>
      </c>
      <c r="C1155" t="s">
        <v>91</v>
      </c>
      <c r="D1155">
        <v>72</v>
      </c>
      <c r="E1155">
        <v>7200</v>
      </c>
      <c r="F1155" t="s">
        <v>92</v>
      </c>
      <c r="G1155" t="s">
        <v>93</v>
      </c>
      <c r="H1155" t="s">
        <v>141</v>
      </c>
      <c r="I1155" t="s">
        <v>95</v>
      </c>
      <c r="J1155" t="s">
        <v>96</v>
      </c>
      <c r="K1155" t="s">
        <v>134</v>
      </c>
      <c r="L1155" t="s">
        <v>98</v>
      </c>
      <c r="M1155" t="s">
        <v>202</v>
      </c>
      <c r="N1155" t="s">
        <v>203</v>
      </c>
      <c r="O1155" t="s">
        <v>101</v>
      </c>
      <c r="P1155" t="s">
        <v>101</v>
      </c>
      <c r="Q1155" t="s">
        <v>102</v>
      </c>
      <c r="R1155" t="s">
        <v>193</v>
      </c>
      <c r="S1155" s="3" t="str">
        <f>VLOOKUP(R1155,'House Style2'!$A$1:$E$9,5,FALSE)</f>
        <v>Above Average</v>
      </c>
      <c r="T1155">
        <v>6</v>
      </c>
      <c r="U1155">
        <v>0.88233942461794157</v>
      </c>
      <c r="V1155" t="s">
        <v>104</v>
      </c>
      <c r="W1155">
        <v>6</v>
      </c>
      <c r="X1155">
        <v>1976</v>
      </c>
      <c r="Y1155">
        <v>1976</v>
      </c>
      <c r="Z1155" t="s">
        <v>125</v>
      </c>
      <c r="AA1155" t="s">
        <v>126</v>
      </c>
      <c r="AB1155" t="s">
        <v>176</v>
      </c>
      <c r="AC1155" t="s">
        <v>176</v>
      </c>
      <c r="AD1155" t="s">
        <v>108</v>
      </c>
      <c r="AE1155">
        <v>255</v>
      </c>
      <c r="AF1155" t="s">
        <v>110</v>
      </c>
      <c r="AG1155" t="s">
        <v>110</v>
      </c>
      <c r="AH1155" t="s">
        <v>171</v>
      </c>
      <c r="AI1155" t="s">
        <v>110</v>
      </c>
      <c r="AJ1155" t="s">
        <v>110</v>
      </c>
      <c r="AK1155" t="s">
        <v>130</v>
      </c>
      <c r="AL1155" t="s">
        <v>151</v>
      </c>
      <c r="AM1155">
        <v>631</v>
      </c>
      <c r="AN1155" t="s">
        <v>114</v>
      </c>
      <c r="AO1155">
        <v>0</v>
      </c>
      <c r="AP1155">
        <v>410</v>
      </c>
      <c r="AQ1155">
        <v>1041</v>
      </c>
      <c r="AR1155" t="s">
        <v>115</v>
      </c>
      <c r="AS1155" t="s">
        <v>109</v>
      </c>
      <c r="AT1155" t="s">
        <v>116</v>
      </c>
      <c r="AU1155" t="s">
        <v>117</v>
      </c>
      <c r="AV1155">
        <v>1125</v>
      </c>
      <c r="AW1155">
        <v>0.51708693465669009</v>
      </c>
      <c r="AX1155" t="s">
        <v>118</v>
      </c>
      <c r="AY1155">
        <v>0</v>
      </c>
      <c r="AZ1155">
        <v>0</v>
      </c>
      <c r="BA1155">
        <v>1125</v>
      </c>
      <c r="BB1155">
        <v>1</v>
      </c>
      <c r="BC1155">
        <v>0</v>
      </c>
      <c r="BD1155">
        <v>1</v>
      </c>
      <c r="BE1155">
        <v>0</v>
      </c>
      <c r="BF1155">
        <v>3</v>
      </c>
      <c r="BG1155">
        <v>1</v>
      </c>
      <c r="BH1155" t="s">
        <v>110</v>
      </c>
      <c r="BI1155">
        <v>6</v>
      </c>
      <c r="BJ1155" t="s">
        <v>119</v>
      </c>
      <c r="BK1155">
        <v>1</v>
      </c>
      <c r="BL1155" t="s">
        <v>220</v>
      </c>
      <c r="BM1155" t="s">
        <v>164</v>
      </c>
      <c r="BN1155">
        <v>1977</v>
      </c>
      <c r="BO1155" t="s">
        <v>114</v>
      </c>
      <c r="BP1155">
        <v>1</v>
      </c>
      <c r="BQ1155">
        <v>352</v>
      </c>
      <c r="BR1155" t="s">
        <v>110</v>
      </c>
      <c r="BS1155" t="s">
        <v>110</v>
      </c>
      <c r="BT1155" t="s">
        <v>116</v>
      </c>
      <c r="BU1155">
        <v>296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 t="s">
        <v>93</v>
      </c>
      <c r="CB1155" t="s">
        <v>182</v>
      </c>
      <c r="CC1155" t="s">
        <v>93</v>
      </c>
      <c r="CD1155">
        <v>0</v>
      </c>
      <c r="CE1155">
        <v>10</v>
      </c>
      <c r="CF1155">
        <v>2009</v>
      </c>
      <c r="CG1155" t="s">
        <v>122</v>
      </c>
      <c r="CH1155" t="s">
        <v>132</v>
      </c>
      <c r="CI1155">
        <v>125000</v>
      </c>
      <c r="CR1155">
        <v>1125</v>
      </c>
      <c r="CS1155" t="s">
        <v>124</v>
      </c>
    </row>
    <row r="1156" spans="1:97" x14ac:dyDescent="0.3">
      <c r="A1156">
        <v>549</v>
      </c>
      <c r="B1156">
        <v>20</v>
      </c>
      <c r="C1156" t="s">
        <v>158</v>
      </c>
      <c r="D1156">
        <v>49</v>
      </c>
      <c r="E1156">
        <v>8235</v>
      </c>
      <c r="F1156" t="s">
        <v>92</v>
      </c>
      <c r="G1156" t="s">
        <v>93</v>
      </c>
      <c r="H1156" t="s">
        <v>94</v>
      </c>
      <c r="I1156" t="s">
        <v>153</v>
      </c>
      <c r="J1156" t="s">
        <v>96</v>
      </c>
      <c r="K1156" t="s">
        <v>134</v>
      </c>
      <c r="L1156" t="s">
        <v>98</v>
      </c>
      <c r="M1156" t="s">
        <v>159</v>
      </c>
      <c r="N1156" t="s">
        <v>100</v>
      </c>
      <c r="O1156" t="s">
        <v>230</v>
      </c>
      <c r="P1156" t="s">
        <v>204</v>
      </c>
      <c r="Q1156" t="s">
        <v>102</v>
      </c>
      <c r="R1156" t="s">
        <v>136</v>
      </c>
      <c r="S1156" s="3" t="str">
        <f>VLOOKUP(R1156,'House Style2'!$A$1:$E$9,5,FALSE)</f>
        <v>Above Average</v>
      </c>
      <c r="T1156">
        <v>5</v>
      </c>
      <c r="U1156">
        <v>0.29384981721736969</v>
      </c>
      <c r="V1156" t="s">
        <v>225</v>
      </c>
      <c r="W1156">
        <v>7</v>
      </c>
      <c r="X1156">
        <v>1955</v>
      </c>
      <c r="Y1156">
        <v>1995</v>
      </c>
      <c r="Z1156" t="s">
        <v>105</v>
      </c>
      <c r="AA1156" t="s">
        <v>126</v>
      </c>
      <c r="AB1156" t="s">
        <v>176</v>
      </c>
      <c r="AC1156" t="s">
        <v>176</v>
      </c>
      <c r="AD1156" t="s">
        <v>129</v>
      </c>
      <c r="AE1156">
        <v>0</v>
      </c>
      <c r="AF1156" t="s">
        <v>110</v>
      </c>
      <c r="AG1156" t="s">
        <v>112</v>
      </c>
      <c r="AH1156" t="s">
        <v>171</v>
      </c>
      <c r="AI1156" t="s">
        <v>110</v>
      </c>
      <c r="AJ1156" t="s">
        <v>110</v>
      </c>
      <c r="AK1156" t="s">
        <v>156</v>
      </c>
      <c r="AL1156" t="s">
        <v>210</v>
      </c>
      <c r="AM1156">
        <v>180</v>
      </c>
      <c r="AN1156" t="s">
        <v>172</v>
      </c>
      <c r="AO1156">
        <v>645</v>
      </c>
      <c r="AP1156">
        <v>0</v>
      </c>
      <c r="AQ1156">
        <v>825</v>
      </c>
      <c r="AR1156" t="s">
        <v>115</v>
      </c>
      <c r="AS1156" t="s">
        <v>110</v>
      </c>
      <c r="AT1156" t="s">
        <v>116</v>
      </c>
      <c r="AU1156" t="s">
        <v>117</v>
      </c>
      <c r="AV1156">
        <v>825</v>
      </c>
      <c r="AW1156">
        <v>0.41572307545520204</v>
      </c>
      <c r="AX1156" t="s">
        <v>195</v>
      </c>
      <c r="AY1156">
        <v>0</v>
      </c>
      <c r="AZ1156">
        <v>0</v>
      </c>
      <c r="BA1156">
        <v>825</v>
      </c>
      <c r="BB1156">
        <v>1</v>
      </c>
      <c r="BC1156">
        <v>0</v>
      </c>
      <c r="BD1156">
        <v>1</v>
      </c>
      <c r="BE1156">
        <v>0</v>
      </c>
      <c r="BF1156">
        <v>2</v>
      </c>
      <c r="BG1156">
        <v>1</v>
      </c>
      <c r="BH1156" t="s">
        <v>110</v>
      </c>
      <c r="BI1156">
        <v>4</v>
      </c>
      <c r="BJ1156" t="s">
        <v>119</v>
      </c>
      <c r="BK1156">
        <v>0</v>
      </c>
      <c r="BL1156" t="s">
        <v>93</v>
      </c>
      <c r="BM1156" t="s">
        <v>164</v>
      </c>
      <c r="BN1156">
        <v>1963</v>
      </c>
      <c r="BO1156" t="s">
        <v>143</v>
      </c>
      <c r="BP1156">
        <v>2</v>
      </c>
      <c r="BQ1156">
        <v>720</v>
      </c>
      <c r="BR1156" t="s">
        <v>110</v>
      </c>
      <c r="BS1156" t="s">
        <v>110</v>
      </c>
      <c r="BT1156" t="s">
        <v>116</v>
      </c>
      <c r="BU1156">
        <v>140</v>
      </c>
      <c r="BV1156">
        <v>50</v>
      </c>
      <c r="BW1156">
        <v>0</v>
      </c>
      <c r="BX1156">
        <v>0</v>
      </c>
      <c r="BY1156">
        <v>0</v>
      </c>
      <c r="BZ1156">
        <v>0</v>
      </c>
      <c r="CA1156" t="s">
        <v>93</v>
      </c>
      <c r="CB1156" t="s">
        <v>131</v>
      </c>
      <c r="CC1156" t="s">
        <v>93</v>
      </c>
      <c r="CD1156">
        <v>0</v>
      </c>
      <c r="CE1156">
        <v>6</v>
      </c>
      <c r="CF1156">
        <v>2008</v>
      </c>
      <c r="CG1156" t="s">
        <v>122</v>
      </c>
      <c r="CH1156" t="s">
        <v>123</v>
      </c>
      <c r="CI1156">
        <v>125000</v>
      </c>
      <c r="CR1156">
        <v>825</v>
      </c>
      <c r="CS1156" t="s">
        <v>124</v>
      </c>
    </row>
    <row r="1157" spans="1:97" x14ac:dyDescent="0.3">
      <c r="A1157">
        <v>986</v>
      </c>
      <c r="B1157">
        <v>190</v>
      </c>
      <c r="C1157" t="s">
        <v>91</v>
      </c>
      <c r="D1157">
        <v>68</v>
      </c>
      <c r="E1157">
        <v>10880</v>
      </c>
      <c r="F1157" t="s">
        <v>92</v>
      </c>
      <c r="G1157" t="s">
        <v>93</v>
      </c>
      <c r="H1157" t="s">
        <v>141</v>
      </c>
      <c r="I1157" t="s">
        <v>95</v>
      </c>
      <c r="J1157" t="s">
        <v>96</v>
      </c>
      <c r="K1157" t="s">
        <v>134</v>
      </c>
      <c r="L1157" t="s">
        <v>98</v>
      </c>
      <c r="M1157" t="s">
        <v>202</v>
      </c>
      <c r="N1157" t="s">
        <v>203</v>
      </c>
      <c r="O1157" t="s">
        <v>101</v>
      </c>
      <c r="P1157" t="s">
        <v>101</v>
      </c>
      <c r="Q1157" t="s">
        <v>235</v>
      </c>
      <c r="R1157" t="s">
        <v>136</v>
      </c>
      <c r="S1157" s="3" t="str">
        <f>VLOOKUP(R1157,'House Style2'!$A$1:$E$9,5,FALSE)</f>
        <v>Above Average</v>
      </c>
      <c r="T1157">
        <v>5</v>
      </c>
      <c r="U1157">
        <v>0.78663810825785663</v>
      </c>
      <c r="V1157" t="s">
        <v>225</v>
      </c>
      <c r="W1157">
        <v>5</v>
      </c>
      <c r="X1157">
        <v>1950</v>
      </c>
      <c r="Y1157">
        <v>1950</v>
      </c>
      <c r="Z1157" t="s">
        <v>105</v>
      </c>
      <c r="AA1157" t="s">
        <v>126</v>
      </c>
      <c r="AB1157" t="s">
        <v>176</v>
      </c>
      <c r="AC1157" t="s">
        <v>176</v>
      </c>
      <c r="AD1157" t="s">
        <v>129</v>
      </c>
      <c r="AE1157">
        <v>0</v>
      </c>
      <c r="AF1157" t="s">
        <v>110</v>
      </c>
      <c r="AG1157" t="s">
        <v>110</v>
      </c>
      <c r="AH1157" t="s">
        <v>171</v>
      </c>
      <c r="AI1157" t="s">
        <v>110</v>
      </c>
      <c r="AJ1157" t="s">
        <v>110</v>
      </c>
      <c r="AK1157" t="s">
        <v>156</v>
      </c>
      <c r="AL1157" t="s">
        <v>151</v>
      </c>
      <c r="AM1157">
        <v>1040</v>
      </c>
      <c r="AN1157" t="s">
        <v>114</v>
      </c>
      <c r="AO1157">
        <v>0</v>
      </c>
      <c r="AP1157">
        <v>124</v>
      </c>
      <c r="AQ1157">
        <v>1164</v>
      </c>
      <c r="AR1157" t="s">
        <v>187</v>
      </c>
      <c r="AS1157" t="s">
        <v>110</v>
      </c>
      <c r="AT1157" t="s">
        <v>221</v>
      </c>
      <c r="AU1157" t="s">
        <v>117</v>
      </c>
      <c r="AV1157">
        <v>1164</v>
      </c>
      <c r="AW1157">
        <v>4.3396967957575638E-2</v>
      </c>
      <c r="AX1157" t="s">
        <v>118</v>
      </c>
      <c r="AY1157">
        <v>0</v>
      </c>
      <c r="AZ1157">
        <v>0</v>
      </c>
      <c r="BA1157">
        <v>1164</v>
      </c>
      <c r="BB1157">
        <v>1</v>
      </c>
      <c r="BC1157">
        <v>0</v>
      </c>
      <c r="BD1157">
        <v>1</v>
      </c>
      <c r="BE1157">
        <v>0</v>
      </c>
      <c r="BF1157">
        <v>3</v>
      </c>
      <c r="BG1157">
        <v>1</v>
      </c>
      <c r="BH1157" t="s">
        <v>110</v>
      </c>
      <c r="BI1157">
        <v>5</v>
      </c>
      <c r="BJ1157" t="s">
        <v>119</v>
      </c>
      <c r="BK1157">
        <v>0</v>
      </c>
      <c r="BL1157" t="s">
        <v>93</v>
      </c>
      <c r="BM1157" t="s">
        <v>164</v>
      </c>
      <c r="BN1157">
        <v>1950</v>
      </c>
      <c r="BO1157" t="s">
        <v>114</v>
      </c>
      <c r="BP1157">
        <v>1</v>
      </c>
      <c r="BQ1157">
        <v>240</v>
      </c>
      <c r="BR1157" t="s">
        <v>110</v>
      </c>
      <c r="BS1157" t="s">
        <v>110</v>
      </c>
      <c r="BT1157" t="s">
        <v>116</v>
      </c>
      <c r="BU1157">
        <v>0</v>
      </c>
      <c r="BV1157">
        <v>48</v>
      </c>
      <c r="BW1157">
        <v>0</v>
      </c>
      <c r="BX1157">
        <v>0</v>
      </c>
      <c r="BY1157">
        <v>0</v>
      </c>
      <c r="BZ1157">
        <v>0</v>
      </c>
      <c r="CA1157" t="s">
        <v>93</v>
      </c>
      <c r="CB1157" t="s">
        <v>93</v>
      </c>
      <c r="CC1157" t="s">
        <v>93</v>
      </c>
      <c r="CD1157">
        <v>0</v>
      </c>
      <c r="CE1157">
        <v>8</v>
      </c>
      <c r="CF1157">
        <v>2008</v>
      </c>
      <c r="CG1157" t="s">
        <v>233</v>
      </c>
      <c r="CH1157" t="s">
        <v>123</v>
      </c>
      <c r="CI1157">
        <v>125000</v>
      </c>
      <c r="CR1157">
        <v>1164</v>
      </c>
      <c r="CS1157" t="s">
        <v>124</v>
      </c>
    </row>
    <row r="1158" spans="1:97" x14ac:dyDescent="0.3">
      <c r="A1158">
        <v>1193</v>
      </c>
      <c r="B1158">
        <v>50</v>
      </c>
      <c r="C1158" t="s">
        <v>158</v>
      </c>
      <c r="D1158">
        <v>60</v>
      </c>
      <c r="E1158">
        <v>9600</v>
      </c>
      <c r="F1158" t="s">
        <v>92</v>
      </c>
      <c r="G1158" t="s">
        <v>227</v>
      </c>
      <c r="H1158" t="s">
        <v>141</v>
      </c>
      <c r="I1158" t="s">
        <v>95</v>
      </c>
      <c r="J1158" t="s">
        <v>96</v>
      </c>
      <c r="K1158" t="s">
        <v>134</v>
      </c>
      <c r="L1158" t="s">
        <v>98</v>
      </c>
      <c r="M1158" t="s">
        <v>159</v>
      </c>
      <c r="N1158" t="s">
        <v>100</v>
      </c>
      <c r="O1158" t="s">
        <v>101</v>
      </c>
      <c r="P1158" t="s">
        <v>101</v>
      </c>
      <c r="Q1158" t="s">
        <v>102</v>
      </c>
      <c r="R1158" t="s">
        <v>170</v>
      </c>
      <c r="S1158" s="3" t="str">
        <f>VLOOKUP(R1158,'House Style2'!$A$1:$E$9,5,FALSE)</f>
        <v>Below Average</v>
      </c>
      <c r="T1158">
        <v>5</v>
      </c>
      <c r="U1158">
        <v>0.15989218289104179</v>
      </c>
      <c r="V1158" t="s">
        <v>225</v>
      </c>
      <c r="W1158">
        <v>8</v>
      </c>
      <c r="X1158">
        <v>1925</v>
      </c>
      <c r="Y1158">
        <v>1994</v>
      </c>
      <c r="Z1158" t="s">
        <v>223</v>
      </c>
      <c r="AA1158" t="s">
        <v>126</v>
      </c>
      <c r="AB1158" t="s">
        <v>137</v>
      </c>
      <c r="AC1158" t="s">
        <v>137</v>
      </c>
      <c r="AD1158" t="s">
        <v>129</v>
      </c>
      <c r="AE1158">
        <v>0</v>
      </c>
      <c r="AF1158" t="s">
        <v>110</v>
      </c>
      <c r="AG1158" t="s">
        <v>110</v>
      </c>
      <c r="AH1158" t="s">
        <v>111</v>
      </c>
      <c r="AI1158" t="s">
        <v>110</v>
      </c>
      <c r="AJ1158" t="s">
        <v>110</v>
      </c>
      <c r="AK1158" t="s">
        <v>163</v>
      </c>
      <c r="AL1158" t="s">
        <v>114</v>
      </c>
      <c r="AM1158">
        <v>0</v>
      </c>
      <c r="AN1158" t="s">
        <v>114</v>
      </c>
      <c r="AO1158">
        <v>0</v>
      </c>
      <c r="AP1158">
        <v>702</v>
      </c>
      <c r="AQ1158">
        <v>702</v>
      </c>
      <c r="AR1158" t="s">
        <v>115</v>
      </c>
      <c r="AS1158" t="s">
        <v>112</v>
      </c>
      <c r="AT1158" t="s">
        <v>116</v>
      </c>
      <c r="AU1158" t="s">
        <v>117</v>
      </c>
      <c r="AV1158">
        <v>842</v>
      </c>
      <c r="AW1158">
        <v>0.1739977249742688</v>
      </c>
      <c r="AX1158" t="s">
        <v>195</v>
      </c>
      <c r="AY1158">
        <v>630</v>
      </c>
      <c r="AZ1158">
        <v>0</v>
      </c>
      <c r="BA1158">
        <v>1472</v>
      </c>
      <c r="BB1158">
        <v>0</v>
      </c>
      <c r="BC1158">
        <v>0</v>
      </c>
      <c r="BD1158">
        <v>1</v>
      </c>
      <c r="BE1158">
        <v>0</v>
      </c>
      <c r="BF1158">
        <v>3</v>
      </c>
      <c r="BG1158">
        <v>1</v>
      </c>
      <c r="BH1158" t="s">
        <v>112</v>
      </c>
      <c r="BI1158">
        <v>6</v>
      </c>
      <c r="BJ1158" t="s">
        <v>119</v>
      </c>
      <c r="BK1158">
        <v>0</v>
      </c>
      <c r="BL1158" t="s">
        <v>93</v>
      </c>
      <c r="BM1158" t="s">
        <v>164</v>
      </c>
      <c r="BN1158">
        <v>1925</v>
      </c>
      <c r="BO1158" t="s">
        <v>114</v>
      </c>
      <c r="BP1158">
        <v>1</v>
      </c>
      <c r="BQ1158">
        <v>250</v>
      </c>
      <c r="BR1158" t="s">
        <v>110</v>
      </c>
      <c r="BS1158" t="s">
        <v>220</v>
      </c>
      <c r="BT1158" t="s">
        <v>238</v>
      </c>
      <c r="BU1158">
        <v>0</v>
      </c>
      <c r="BV1158">
        <v>0</v>
      </c>
      <c r="BW1158">
        <v>84</v>
      </c>
      <c r="BX1158">
        <v>0</v>
      </c>
      <c r="BY1158">
        <v>0</v>
      </c>
      <c r="BZ1158">
        <v>0</v>
      </c>
      <c r="CA1158" t="s">
        <v>93</v>
      </c>
      <c r="CB1158" t="s">
        <v>182</v>
      </c>
      <c r="CC1158" t="s">
        <v>93</v>
      </c>
      <c r="CD1158">
        <v>0</v>
      </c>
      <c r="CE1158">
        <v>7</v>
      </c>
      <c r="CF1158">
        <v>2007</v>
      </c>
      <c r="CG1158" t="s">
        <v>122</v>
      </c>
      <c r="CH1158" t="s">
        <v>123</v>
      </c>
      <c r="CI1158">
        <v>125000</v>
      </c>
      <c r="CR1158">
        <v>842</v>
      </c>
      <c r="CS1158" t="s">
        <v>124</v>
      </c>
    </row>
    <row r="1159" spans="1:97" x14ac:dyDescent="0.3">
      <c r="A1159">
        <v>1216</v>
      </c>
      <c r="B1159">
        <v>20</v>
      </c>
      <c r="C1159" t="s">
        <v>91</v>
      </c>
      <c r="D1159">
        <v>99</v>
      </c>
      <c r="E1159">
        <v>7094</v>
      </c>
      <c r="F1159" t="s">
        <v>92</v>
      </c>
      <c r="G1159" t="s">
        <v>93</v>
      </c>
      <c r="H1159" t="s">
        <v>94</v>
      </c>
      <c r="I1159" t="s">
        <v>95</v>
      </c>
      <c r="J1159" t="s">
        <v>96</v>
      </c>
      <c r="K1159" t="s">
        <v>134</v>
      </c>
      <c r="L1159" t="s">
        <v>98</v>
      </c>
      <c r="M1159" t="s">
        <v>246</v>
      </c>
      <c r="N1159" t="s">
        <v>203</v>
      </c>
      <c r="O1159" t="s">
        <v>101</v>
      </c>
      <c r="P1159" t="s">
        <v>101</v>
      </c>
      <c r="Q1159" t="s">
        <v>102</v>
      </c>
      <c r="R1159" t="s">
        <v>136</v>
      </c>
      <c r="S1159" s="3" t="str">
        <f>VLOOKUP(R1159,'House Style2'!$A$1:$E$9,5,FALSE)</f>
        <v>Above Average</v>
      </c>
      <c r="T1159">
        <v>5</v>
      </c>
      <c r="U1159">
        <v>7.9693284880389625E-2</v>
      </c>
      <c r="V1159" t="s">
        <v>225</v>
      </c>
      <c r="W1159">
        <v>5</v>
      </c>
      <c r="X1159">
        <v>1966</v>
      </c>
      <c r="Y1159">
        <v>1966</v>
      </c>
      <c r="Z1159" t="s">
        <v>105</v>
      </c>
      <c r="AA1159" t="s">
        <v>126</v>
      </c>
      <c r="AB1159" t="s">
        <v>137</v>
      </c>
      <c r="AC1159" t="s">
        <v>137</v>
      </c>
      <c r="AD1159" t="s">
        <v>129</v>
      </c>
      <c r="AE1159">
        <v>0</v>
      </c>
      <c r="AF1159" t="s">
        <v>110</v>
      </c>
      <c r="AG1159" t="s">
        <v>110</v>
      </c>
      <c r="AH1159" t="s">
        <v>171</v>
      </c>
      <c r="AI1159" t="s">
        <v>110</v>
      </c>
      <c r="AJ1159" t="s">
        <v>110</v>
      </c>
      <c r="AK1159" t="s">
        <v>156</v>
      </c>
      <c r="AL1159" t="s">
        <v>172</v>
      </c>
      <c r="AM1159">
        <v>180</v>
      </c>
      <c r="AN1159" t="s">
        <v>210</v>
      </c>
      <c r="AO1159">
        <v>374</v>
      </c>
      <c r="AP1159">
        <v>340</v>
      </c>
      <c r="AQ1159">
        <v>894</v>
      </c>
      <c r="AR1159" t="s">
        <v>115</v>
      </c>
      <c r="AS1159" t="s">
        <v>110</v>
      </c>
      <c r="AT1159" t="s">
        <v>116</v>
      </c>
      <c r="AU1159" t="s">
        <v>117</v>
      </c>
      <c r="AV1159">
        <v>894</v>
      </c>
      <c r="AW1159">
        <v>0.56073597363765859</v>
      </c>
      <c r="AX1159" t="s">
        <v>195</v>
      </c>
      <c r="AY1159">
        <v>0</v>
      </c>
      <c r="AZ1159">
        <v>0</v>
      </c>
      <c r="BA1159">
        <v>894</v>
      </c>
      <c r="BB1159">
        <v>0</v>
      </c>
      <c r="BC1159">
        <v>0</v>
      </c>
      <c r="BD1159">
        <v>1</v>
      </c>
      <c r="BE1159">
        <v>0</v>
      </c>
      <c r="BF1159">
        <v>3</v>
      </c>
      <c r="BG1159">
        <v>1</v>
      </c>
      <c r="BH1159" t="s">
        <v>110</v>
      </c>
      <c r="BI1159">
        <v>5</v>
      </c>
      <c r="BJ1159" t="s">
        <v>119</v>
      </c>
      <c r="BK1159">
        <v>0</v>
      </c>
      <c r="BL1159" t="s">
        <v>93</v>
      </c>
      <c r="BM1159" t="s">
        <v>164</v>
      </c>
      <c r="BN1159">
        <v>1966</v>
      </c>
      <c r="BO1159" t="s">
        <v>143</v>
      </c>
      <c r="BP1159">
        <v>1</v>
      </c>
      <c r="BQ1159">
        <v>384</v>
      </c>
      <c r="BR1159" t="s">
        <v>110</v>
      </c>
      <c r="BS1159" t="s">
        <v>110</v>
      </c>
      <c r="BT1159" t="s">
        <v>116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 t="s">
        <v>93</v>
      </c>
      <c r="CB1159" t="s">
        <v>131</v>
      </c>
      <c r="CC1159" t="s">
        <v>93</v>
      </c>
      <c r="CD1159">
        <v>0</v>
      </c>
      <c r="CE1159">
        <v>5</v>
      </c>
      <c r="CF1159">
        <v>2007</v>
      </c>
      <c r="CG1159" t="s">
        <v>122</v>
      </c>
      <c r="CH1159" t="s">
        <v>123</v>
      </c>
      <c r="CI1159">
        <v>125000</v>
      </c>
      <c r="CR1159">
        <v>894</v>
      </c>
      <c r="CS1159" t="s">
        <v>124</v>
      </c>
    </row>
    <row r="1160" spans="1:97" x14ac:dyDescent="0.3">
      <c r="A1160">
        <v>1335</v>
      </c>
      <c r="B1160">
        <v>160</v>
      </c>
      <c r="C1160" t="s">
        <v>158</v>
      </c>
      <c r="D1160">
        <v>24</v>
      </c>
      <c r="E1160">
        <v>2368</v>
      </c>
      <c r="F1160" t="s">
        <v>92</v>
      </c>
      <c r="G1160" t="s">
        <v>93</v>
      </c>
      <c r="H1160" t="s">
        <v>141</v>
      </c>
      <c r="I1160" t="s">
        <v>95</v>
      </c>
      <c r="J1160" t="s">
        <v>96</v>
      </c>
      <c r="K1160" t="s">
        <v>134</v>
      </c>
      <c r="L1160" t="s">
        <v>98</v>
      </c>
      <c r="M1160" t="s">
        <v>271</v>
      </c>
      <c r="N1160" t="s">
        <v>203</v>
      </c>
      <c r="O1160" t="s">
        <v>101</v>
      </c>
      <c r="P1160" t="s">
        <v>101</v>
      </c>
      <c r="Q1160" t="s">
        <v>175</v>
      </c>
      <c r="R1160" t="s">
        <v>103</v>
      </c>
      <c r="S1160" s="3" t="str">
        <f>VLOOKUP(R1160,'House Style2'!$A$1:$E$9,5,FALSE)</f>
        <v>Above Average</v>
      </c>
      <c r="T1160">
        <v>5</v>
      </c>
      <c r="U1160">
        <v>0.20473767614366445</v>
      </c>
      <c r="V1160" t="s">
        <v>225</v>
      </c>
      <c r="W1160">
        <v>6</v>
      </c>
      <c r="X1160">
        <v>1970</v>
      </c>
      <c r="Y1160">
        <v>1970</v>
      </c>
      <c r="Z1160" t="s">
        <v>105</v>
      </c>
      <c r="AA1160" t="s">
        <v>126</v>
      </c>
      <c r="AB1160" t="s">
        <v>107</v>
      </c>
      <c r="AC1160" t="s">
        <v>107</v>
      </c>
      <c r="AD1160" t="s">
        <v>129</v>
      </c>
      <c r="AE1160">
        <v>312</v>
      </c>
      <c r="AF1160" t="s">
        <v>110</v>
      </c>
      <c r="AG1160" t="s">
        <v>110</v>
      </c>
      <c r="AH1160" t="s">
        <v>171</v>
      </c>
      <c r="AI1160" t="s">
        <v>110</v>
      </c>
      <c r="AJ1160" t="s">
        <v>110</v>
      </c>
      <c r="AK1160" t="s">
        <v>156</v>
      </c>
      <c r="AL1160" t="s">
        <v>210</v>
      </c>
      <c r="AM1160">
        <v>765</v>
      </c>
      <c r="AN1160" t="s">
        <v>114</v>
      </c>
      <c r="AO1160">
        <v>0</v>
      </c>
      <c r="AP1160">
        <v>0</v>
      </c>
      <c r="AQ1160">
        <v>765</v>
      </c>
      <c r="AR1160" t="s">
        <v>115</v>
      </c>
      <c r="AS1160" t="s">
        <v>110</v>
      </c>
      <c r="AT1160" t="s">
        <v>116</v>
      </c>
      <c r="AU1160" t="s">
        <v>117</v>
      </c>
      <c r="AV1160">
        <v>765</v>
      </c>
      <c r="AW1160">
        <v>0.29923100351032039</v>
      </c>
      <c r="AX1160" t="s">
        <v>195</v>
      </c>
      <c r="AY1160">
        <v>600</v>
      </c>
      <c r="AZ1160">
        <v>0</v>
      </c>
      <c r="BA1160">
        <v>1365</v>
      </c>
      <c r="BB1160">
        <v>0</v>
      </c>
      <c r="BC1160">
        <v>0</v>
      </c>
      <c r="BD1160">
        <v>1</v>
      </c>
      <c r="BE1160">
        <v>1</v>
      </c>
      <c r="BF1160">
        <v>3</v>
      </c>
      <c r="BG1160">
        <v>1</v>
      </c>
      <c r="BH1160" t="s">
        <v>110</v>
      </c>
      <c r="BI1160">
        <v>7</v>
      </c>
      <c r="BJ1160" t="s">
        <v>226</v>
      </c>
      <c r="BK1160">
        <v>0</v>
      </c>
      <c r="BL1160" t="s">
        <v>93</v>
      </c>
      <c r="BM1160" t="s">
        <v>120</v>
      </c>
      <c r="BN1160">
        <v>1970</v>
      </c>
      <c r="BO1160" t="s">
        <v>114</v>
      </c>
      <c r="BP1160">
        <v>2</v>
      </c>
      <c r="BQ1160">
        <v>440</v>
      </c>
      <c r="BR1160" t="s">
        <v>110</v>
      </c>
      <c r="BS1160" t="s">
        <v>110</v>
      </c>
      <c r="BT1160" t="s">
        <v>116</v>
      </c>
      <c r="BU1160">
        <v>0</v>
      </c>
      <c r="BV1160">
        <v>36</v>
      </c>
      <c r="BW1160">
        <v>0</v>
      </c>
      <c r="BX1160">
        <v>0</v>
      </c>
      <c r="BY1160">
        <v>0</v>
      </c>
      <c r="BZ1160">
        <v>0</v>
      </c>
      <c r="CA1160" t="s">
        <v>93</v>
      </c>
      <c r="CB1160" t="s">
        <v>93</v>
      </c>
      <c r="CC1160" t="s">
        <v>93</v>
      </c>
      <c r="CD1160">
        <v>0</v>
      </c>
      <c r="CE1160">
        <v>5</v>
      </c>
      <c r="CF1160">
        <v>2009</v>
      </c>
      <c r="CG1160" t="s">
        <v>122</v>
      </c>
      <c r="CH1160" t="s">
        <v>123</v>
      </c>
      <c r="CI1160">
        <v>125000</v>
      </c>
      <c r="CR1160">
        <v>765</v>
      </c>
      <c r="CS1160" t="s">
        <v>124</v>
      </c>
    </row>
    <row r="1161" spans="1:97" x14ac:dyDescent="0.3">
      <c r="A1161">
        <v>60</v>
      </c>
      <c r="B1161">
        <v>20</v>
      </c>
      <c r="C1161" t="s">
        <v>91</v>
      </c>
      <c r="D1161">
        <v>60</v>
      </c>
      <c r="E1161">
        <v>7200</v>
      </c>
      <c r="F1161" t="s">
        <v>92</v>
      </c>
      <c r="G1161" t="s">
        <v>93</v>
      </c>
      <c r="H1161" t="s">
        <v>141</v>
      </c>
      <c r="I1161" t="s">
        <v>207</v>
      </c>
      <c r="J1161" t="s">
        <v>96</v>
      </c>
      <c r="K1161" t="s">
        <v>134</v>
      </c>
      <c r="L1161" t="s">
        <v>98</v>
      </c>
      <c r="M1161" t="s">
        <v>167</v>
      </c>
      <c r="N1161" t="s">
        <v>100</v>
      </c>
      <c r="O1161" t="s">
        <v>101</v>
      </c>
      <c r="P1161" t="s">
        <v>101</v>
      </c>
      <c r="Q1161" t="s">
        <v>102</v>
      </c>
      <c r="R1161" t="s">
        <v>136</v>
      </c>
      <c r="S1161" s="3" t="str">
        <f>VLOOKUP(R1161,'House Style2'!$A$1:$E$9,5,FALSE)</f>
        <v>Above Average</v>
      </c>
      <c r="T1161">
        <v>5</v>
      </c>
      <c r="U1161">
        <v>0.7369647121062346</v>
      </c>
      <c r="V1161" t="s">
        <v>225</v>
      </c>
      <c r="W1161">
        <v>7</v>
      </c>
      <c r="X1161">
        <v>1972</v>
      </c>
      <c r="Y1161">
        <v>1972</v>
      </c>
      <c r="Z1161" t="s">
        <v>105</v>
      </c>
      <c r="AA1161" t="s">
        <v>126</v>
      </c>
      <c r="AB1161" t="s">
        <v>107</v>
      </c>
      <c r="AC1161" t="s">
        <v>107</v>
      </c>
      <c r="AD1161" t="s">
        <v>129</v>
      </c>
      <c r="AE1161">
        <v>0</v>
      </c>
      <c r="AF1161" t="s">
        <v>110</v>
      </c>
      <c r="AG1161" t="s">
        <v>110</v>
      </c>
      <c r="AH1161" t="s">
        <v>171</v>
      </c>
      <c r="AI1161" t="s">
        <v>110</v>
      </c>
      <c r="AJ1161" t="s">
        <v>110</v>
      </c>
      <c r="AK1161" t="s">
        <v>130</v>
      </c>
      <c r="AL1161" t="s">
        <v>151</v>
      </c>
      <c r="AM1161">
        <v>632</v>
      </c>
      <c r="AN1161" t="s">
        <v>114</v>
      </c>
      <c r="AO1161">
        <v>0</v>
      </c>
      <c r="AP1161">
        <v>148</v>
      </c>
      <c r="AQ1161">
        <v>780</v>
      </c>
      <c r="AR1161" t="s">
        <v>115</v>
      </c>
      <c r="AS1161" t="s">
        <v>109</v>
      </c>
      <c r="AT1161" t="s">
        <v>116</v>
      </c>
      <c r="AU1161" t="s">
        <v>117</v>
      </c>
      <c r="AV1161">
        <v>780</v>
      </c>
      <c r="AW1161">
        <v>0.82981934178082806</v>
      </c>
      <c r="AX1161" t="s">
        <v>195</v>
      </c>
      <c r="AY1161">
        <v>0</v>
      </c>
      <c r="AZ1161">
        <v>0</v>
      </c>
      <c r="BA1161">
        <v>780</v>
      </c>
      <c r="BB1161">
        <v>0</v>
      </c>
      <c r="BC1161">
        <v>0</v>
      </c>
      <c r="BD1161">
        <v>1</v>
      </c>
      <c r="BE1161">
        <v>0</v>
      </c>
      <c r="BF1161">
        <v>2</v>
      </c>
      <c r="BG1161">
        <v>1</v>
      </c>
      <c r="BH1161" t="s">
        <v>110</v>
      </c>
      <c r="BI1161">
        <v>4</v>
      </c>
      <c r="BJ1161" t="s">
        <v>119</v>
      </c>
      <c r="BK1161">
        <v>0</v>
      </c>
      <c r="BL1161" t="s">
        <v>93</v>
      </c>
      <c r="BM1161" t="s">
        <v>164</v>
      </c>
      <c r="BN1161">
        <v>1973</v>
      </c>
      <c r="BO1161" t="s">
        <v>114</v>
      </c>
      <c r="BP1161">
        <v>1</v>
      </c>
      <c r="BQ1161">
        <v>352</v>
      </c>
      <c r="BR1161" t="s">
        <v>110</v>
      </c>
      <c r="BS1161" t="s">
        <v>110</v>
      </c>
      <c r="BT1161" t="s">
        <v>116</v>
      </c>
      <c r="BU1161">
        <v>196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 t="s">
        <v>93</v>
      </c>
      <c r="CB1161" t="s">
        <v>131</v>
      </c>
      <c r="CC1161" t="s">
        <v>93</v>
      </c>
      <c r="CD1161">
        <v>0</v>
      </c>
      <c r="CE1161">
        <v>1</v>
      </c>
      <c r="CF1161">
        <v>2008</v>
      </c>
      <c r="CG1161" t="s">
        <v>122</v>
      </c>
      <c r="CH1161" t="s">
        <v>123</v>
      </c>
      <c r="CI1161">
        <v>124900</v>
      </c>
      <c r="CR1161">
        <v>780</v>
      </c>
      <c r="CS1161" t="s">
        <v>124</v>
      </c>
    </row>
    <row r="1162" spans="1:97" x14ac:dyDescent="0.3">
      <c r="A1162">
        <v>946</v>
      </c>
      <c r="B1162">
        <v>50</v>
      </c>
      <c r="C1162" t="s">
        <v>158</v>
      </c>
      <c r="D1162">
        <v>98</v>
      </c>
      <c r="E1162">
        <v>8820</v>
      </c>
      <c r="F1162" t="s">
        <v>92</v>
      </c>
      <c r="G1162" t="s">
        <v>93</v>
      </c>
      <c r="H1162" t="s">
        <v>141</v>
      </c>
      <c r="I1162" t="s">
        <v>95</v>
      </c>
      <c r="J1162" t="s">
        <v>96</v>
      </c>
      <c r="K1162" t="s">
        <v>97</v>
      </c>
      <c r="L1162" t="s">
        <v>98</v>
      </c>
      <c r="M1162" t="s">
        <v>159</v>
      </c>
      <c r="N1162" t="s">
        <v>100</v>
      </c>
      <c r="O1162" t="s">
        <v>101</v>
      </c>
      <c r="P1162" t="s">
        <v>101</v>
      </c>
      <c r="Q1162" t="s">
        <v>102</v>
      </c>
      <c r="R1162" t="s">
        <v>170</v>
      </c>
      <c r="S1162" s="3" t="str">
        <f>VLOOKUP(R1162,'House Style2'!$A$1:$E$9,5,FALSE)</f>
        <v>Below Average</v>
      </c>
      <c r="T1162">
        <v>5</v>
      </c>
      <c r="U1162">
        <v>0.92331507105095967</v>
      </c>
      <c r="V1162" t="s">
        <v>225</v>
      </c>
      <c r="W1162">
        <v>6</v>
      </c>
      <c r="X1162">
        <v>1890</v>
      </c>
      <c r="Y1162">
        <v>1996</v>
      </c>
      <c r="Z1162" t="s">
        <v>125</v>
      </c>
      <c r="AA1162" t="s">
        <v>126</v>
      </c>
      <c r="AB1162" t="s">
        <v>137</v>
      </c>
      <c r="AC1162" t="s">
        <v>137</v>
      </c>
      <c r="AD1162" t="s">
        <v>129</v>
      </c>
      <c r="AE1162">
        <v>0</v>
      </c>
      <c r="AF1162" t="s">
        <v>110</v>
      </c>
      <c r="AG1162" t="s">
        <v>110</v>
      </c>
      <c r="AH1162" t="s">
        <v>162</v>
      </c>
      <c r="AI1162" t="s">
        <v>110</v>
      </c>
      <c r="AJ1162" t="s">
        <v>110</v>
      </c>
      <c r="AK1162" t="s">
        <v>156</v>
      </c>
      <c r="AL1162" t="s">
        <v>210</v>
      </c>
      <c r="AM1162">
        <v>1088</v>
      </c>
      <c r="AN1162" t="s">
        <v>114</v>
      </c>
      <c r="AO1162">
        <v>0</v>
      </c>
      <c r="AP1162">
        <v>0</v>
      </c>
      <c r="AQ1162">
        <v>1088</v>
      </c>
      <c r="AR1162" t="s">
        <v>115</v>
      </c>
      <c r="AS1162" t="s">
        <v>110</v>
      </c>
      <c r="AT1162" t="s">
        <v>116</v>
      </c>
      <c r="AU1162" t="s">
        <v>117</v>
      </c>
      <c r="AV1162">
        <v>1188</v>
      </c>
      <c r="AW1162">
        <v>0.87190998506640738</v>
      </c>
      <c r="AX1162" t="s">
        <v>118</v>
      </c>
      <c r="AY1162">
        <v>561</v>
      </c>
      <c r="AZ1162">
        <v>120</v>
      </c>
      <c r="BA1162">
        <v>1869</v>
      </c>
      <c r="BB1162">
        <v>0</v>
      </c>
      <c r="BC1162">
        <v>0</v>
      </c>
      <c r="BD1162">
        <v>1</v>
      </c>
      <c r="BE1162">
        <v>0</v>
      </c>
      <c r="BF1162">
        <v>2</v>
      </c>
      <c r="BG1162">
        <v>1</v>
      </c>
      <c r="BH1162" t="s">
        <v>110</v>
      </c>
      <c r="BI1162">
        <v>7</v>
      </c>
      <c r="BJ1162" t="s">
        <v>119</v>
      </c>
      <c r="BK1162">
        <v>0</v>
      </c>
      <c r="BL1162" t="s">
        <v>93</v>
      </c>
      <c r="BM1162" t="s">
        <v>164</v>
      </c>
      <c r="BN1162">
        <v>1963</v>
      </c>
      <c r="BO1162" t="s">
        <v>114</v>
      </c>
      <c r="BP1162">
        <v>2</v>
      </c>
      <c r="BQ1162">
        <v>456</v>
      </c>
      <c r="BR1162" t="s">
        <v>110</v>
      </c>
      <c r="BS1162" t="s">
        <v>110</v>
      </c>
      <c r="BT1162" t="s">
        <v>116</v>
      </c>
      <c r="BU1162">
        <v>48</v>
      </c>
      <c r="BV1162">
        <v>0</v>
      </c>
      <c r="BW1162">
        <v>244</v>
      </c>
      <c r="BX1162">
        <v>0</v>
      </c>
      <c r="BY1162">
        <v>0</v>
      </c>
      <c r="BZ1162">
        <v>0</v>
      </c>
      <c r="CA1162" t="s">
        <v>93</v>
      </c>
      <c r="CB1162" t="s">
        <v>249</v>
      </c>
      <c r="CC1162" t="s">
        <v>93</v>
      </c>
      <c r="CD1162">
        <v>0</v>
      </c>
      <c r="CE1162">
        <v>9</v>
      </c>
      <c r="CF1162">
        <v>2009</v>
      </c>
      <c r="CG1162" t="s">
        <v>122</v>
      </c>
      <c r="CH1162" t="s">
        <v>123</v>
      </c>
      <c r="CI1162">
        <v>124900</v>
      </c>
      <c r="CR1162">
        <v>1188</v>
      </c>
      <c r="CS1162" t="s">
        <v>124</v>
      </c>
    </row>
    <row r="1163" spans="1:97" x14ac:dyDescent="0.3">
      <c r="A1163">
        <v>275</v>
      </c>
      <c r="B1163">
        <v>20</v>
      </c>
      <c r="C1163" t="s">
        <v>91</v>
      </c>
      <c r="D1163">
        <v>76</v>
      </c>
      <c r="E1163">
        <v>8314</v>
      </c>
      <c r="F1163" t="s">
        <v>92</v>
      </c>
      <c r="G1163" t="s">
        <v>93</v>
      </c>
      <c r="H1163" t="s">
        <v>141</v>
      </c>
      <c r="I1163" t="s">
        <v>95</v>
      </c>
      <c r="J1163" t="s">
        <v>96</v>
      </c>
      <c r="K1163" t="s">
        <v>97</v>
      </c>
      <c r="L1163" t="s">
        <v>98</v>
      </c>
      <c r="M1163" t="s">
        <v>218</v>
      </c>
      <c r="N1163" t="s">
        <v>203</v>
      </c>
      <c r="O1163" t="s">
        <v>101</v>
      </c>
      <c r="P1163" t="s">
        <v>101</v>
      </c>
      <c r="Q1163" t="s">
        <v>102</v>
      </c>
      <c r="R1163" t="s">
        <v>136</v>
      </c>
      <c r="S1163" s="3" t="str">
        <f>VLOOKUP(R1163,'House Style2'!$A$1:$E$9,5,FALSE)</f>
        <v>Above Average</v>
      </c>
      <c r="T1163">
        <v>5</v>
      </c>
      <c r="U1163">
        <v>0.1662859573504496</v>
      </c>
      <c r="V1163" t="s">
        <v>225</v>
      </c>
      <c r="W1163">
        <v>7</v>
      </c>
      <c r="X1163">
        <v>1982</v>
      </c>
      <c r="Y1163">
        <v>1982</v>
      </c>
      <c r="Z1163" t="s">
        <v>105</v>
      </c>
      <c r="AA1163" t="s">
        <v>126</v>
      </c>
      <c r="AB1163" t="s">
        <v>107</v>
      </c>
      <c r="AC1163" t="s">
        <v>128</v>
      </c>
      <c r="AD1163" t="s">
        <v>129</v>
      </c>
      <c r="AE1163">
        <v>0</v>
      </c>
      <c r="AF1163" t="s">
        <v>110</v>
      </c>
      <c r="AG1163" t="s">
        <v>110</v>
      </c>
      <c r="AH1163" t="s">
        <v>171</v>
      </c>
      <c r="AI1163" t="s">
        <v>110</v>
      </c>
      <c r="AJ1163" t="s">
        <v>110</v>
      </c>
      <c r="AK1163" t="s">
        <v>112</v>
      </c>
      <c r="AL1163" t="s">
        <v>151</v>
      </c>
      <c r="AM1163">
        <v>546</v>
      </c>
      <c r="AN1163" t="s">
        <v>114</v>
      </c>
      <c r="AO1163">
        <v>0</v>
      </c>
      <c r="AP1163">
        <v>270</v>
      </c>
      <c r="AQ1163">
        <v>816</v>
      </c>
      <c r="AR1163" t="s">
        <v>115</v>
      </c>
      <c r="AS1163" t="s">
        <v>110</v>
      </c>
      <c r="AT1163" t="s">
        <v>116</v>
      </c>
      <c r="AU1163" t="s">
        <v>117</v>
      </c>
      <c r="AV1163">
        <v>816</v>
      </c>
      <c r="AW1163">
        <v>0.62142359056919405</v>
      </c>
      <c r="AX1163" t="s">
        <v>195</v>
      </c>
      <c r="AY1163">
        <v>0</v>
      </c>
      <c r="AZ1163">
        <v>0</v>
      </c>
      <c r="BA1163">
        <v>816</v>
      </c>
      <c r="BB1163">
        <v>0</v>
      </c>
      <c r="BC1163">
        <v>0</v>
      </c>
      <c r="BD1163">
        <v>1</v>
      </c>
      <c r="BE1163">
        <v>0</v>
      </c>
      <c r="BF1163">
        <v>2</v>
      </c>
      <c r="BG1163">
        <v>1</v>
      </c>
      <c r="BH1163" t="s">
        <v>110</v>
      </c>
      <c r="BI1163">
        <v>5</v>
      </c>
      <c r="BJ1163" t="s">
        <v>119</v>
      </c>
      <c r="BK1163">
        <v>0</v>
      </c>
      <c r="BL1163" t="s">
        <v>93</v>
      </c>
      <c r="BM1163" t="s">
        <v>120</v>
      </c>
      <c r="BN1163">
        <v>1982</v>
      </c>
      <c r="BO1163" t="s">
        <v>114</v>
      </c>
      <c r="BP1163">
        <v>1</v>
      </c>
      <c r="BQ1163">
        <v>264</v>
      </c>
      <c r="BR1163" t="s">
        <v>110</v>
      </c>
      <c r="BS1163" t="s">
        <v>110</v>
      </c>
      <c r="BT1163" t="s">
        <v>116</v>
      </c>
      <c r="BU1163">
        <v>168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 t="s">
        <v>93</v>
      </c>
      <c r="CB1163" t="s">
        <v>93</v>
      </c>
      <c r="CC1163" t="s">
        <v>93</v>
      </c>
      <c r="CD1163">
        <v>0</v>
      </c>
      <c r="CE1163">
        <v>6</v>
      </c>
      <c r="CF1163">
        <v>2007</v>
      </c>
      <c r="CG1163" t="s">
        <v>122</v>
      </c>
      <c r="CH1163" t="s">
        <v>123</v>
      </c>
      <c r="CI1163">
        <v>124500</v>
      </c>
      <c r="CR1163">
        <v>816</v>
      </c>
      <c r="CS1163" t="s">
        <v>124</v>
      </c>
    </row>
    <row r="1164" spans="1:97" x14ac:dyDescent="0.3">
      <c r="A1164">
        <v>506</v>
      </c>
      <c r="B1164">
        <v>90</v>
      </c>
      <c r="C1164" t="s">
        <v>158</v>
      </c>
      <c r="D1164">
        <v>60</v>
      </c>
      <c r="E1164">
        <v>7596</v>
      </c>
      <c r="F1164" t="s">
        <v>92</v>
      </c>
      <c r="G1164" t="s">
        <v>227</v>
      </c>
      <c r="H1164" t="s">
        <v>141</v>
      </c>
      <c r="I1164" t="s">
        <v>95</v>
      </c>
      <c r="J1164" t="s">
        <v>96</v>
      </c>
      <c r="K1164" t="s">
        <v>134</v>
      </c>
      <c r="L1164" t="s">
        <v>98</v>
      </c>
      <c r="M1164" t="s">
        <v>159</v>
      </c>
      <c r="N1164" t="s">
        <v>100</v>
      </c>
      <c r="O1164" t="s">
        <v>160</v>
      </c>
      <c r="P1164" t="s">
        <v>101</v>
      </c>
      <c r="Q1164" t="s">
        <v>240</v>
      </c>
      <c r="R1164" t="s">
        <v>103</v>
      </c>
      <c r="S1164" s="3" t="str">
        <f>VLOOKUP(R1164,'House Style2'!$A$1:$E$9,5,FALSE)</f>
        <v>Above Average</v>
      </c>
      <c r="T1164">
        <v>5</v>
      </c>
      <c r="U1164">
        <v>0.17254421176971302</v>
      </c>
      <c r="V1164" t="s">
        <v>225</v>
      </c>
      <c r="W1164">
        <v>5</v>
      </c>
      <c r="X1164">
        <v>1952</v>
      </c>
      <c r="Y1164">
        <v>1952</v>
      </c>
      <c r="Z1164" t="s">
        <v>125</v>
      </c>
      <c r="AA1164" t="s">
        <v>126</v>
      </c>
      <c r="AB1164" t="s">
        <v>127</v>
      </c>
      <c r="AC1164" t="s">
        <v>127</v>
      </c>
      <c r="AD1164" t="s">
        <v>108</v>
      </c>
      <c r="AE1164">
        <v>360</v>
      </c>
      <c r="AF1164" t="s">
        <v>110</v>
      </c>
      <c r="AG1164" t="s">
        <v>110</v>
      </c>
      <c r="AH1164" t="s">
        <v>171</v>
      </c>
      <c r="AI1164" t="s">
        <v>110</v>
      </c>
      <c r="AJ1164" t="s">
        <v>110</v>
      </c>
      <c r="AK1164" t="s">
        <v>156</v>
      </c>
      <c r="AL1164" t="s">
        <v>114</v>
      </c>
      <c r="AM1164">
        <v>0</v>
      </c>
      <c r="AN1164" t="s">
        <v>114</v>
      </c>
      <c r="AO1164">
        <v>0</v>
      </c>
      <c r="AP1164">
        <v>960</v>
      </c>
      <c r="AQ1164">
        <v>960</v>
      </c>
      <c r="AR1164" t="s">
        <v>115</v>
      </c>
      <c r="AS1164" t="s">
        <v>112</v>
      </c>
      <c r="AT1164" t="s">
        <v>116</v>
      </c>
      <c r="AU1164" t="s">
        <v>117</v>
      </c>
      <c r="AV1164">
        <v>960</v>
      </c>
      <c r="AW1164">
        <v>0.67730147779151095</v>
      </c>
      <c r="AX1164" t="s">
        <v>195</v>
      </c>
      <c r="AY1164">
        <v>1000</v>
      </c>
      <c r="AZ1164">
        <v>0</v>
      </c>
      <c r="BA1164">
        <v>1960</v>
      </c>
      <c r="BB1164">
        <v>0</v>
      </c>
      <c r="BC1164">
        <v>0</v>
      </c>
      <c r="BD1164">
        <v>2</v>
      </c>
      <c r="BE1164">
        <v>0</v>
      </c>
      <c r="BF1164">
        <v>4</v>
      </c>
      <c r="BG1164">
        <v>2</v>
      </c>
      <c r="BH1164" t="s">
        <v>110</v>
      </c>
      <c r="BI1164">
        <v>10</v>
      </c>
      <c r="BJ1164" t="s">
        <v>119</v>
      </c>
      <c r="BK1164">
        <v>0</v>
      </c>
      <c r="BL1164" t="s">
        <v>93</v>
      </c>
      <c r="BM1164" t="s">
        <v>164</v>
      </c>
      <c r="BN1164">
        <v>1952</v>
      </c>
      <c r="BO1164" t="s">
        <v>114</v>
      </c>
      <c r="BP1164">
        <v>2</v>
      </c>
      <c r="BQ1164">
        <v>400</v>
      </c>
      <c r="BR1164" t="s">
        <v>110</v>
      </c>
      <c r="BS1164" t="s">
        <v>110</v>
      </c>
      <c r="BT1164" t="s">
        <v>221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 t="s">
        <v>93</v>
      </c>
      <c r="CB1164" t="s">
        <v>93</v>
      </c>
      <c r="CC1164" t="s">
        <v>93</v>
      </c>
      <c r="CD1164">
        <v>0</v>
      </c>
      <c r="CE1164">
        <v>7</v>
      </c>
      <c r="CF1164">
        <v>2009</v>
      </c>
      <c r="CG1164" t="s">
        <v>213</v>
      </c>
      <c r="CH1164" t="s">
        <v>123</v>
      </c>
      <c r="CI1164">
        <v>124500</v>
      </c>
      <c r="CR1164">
        <v>960</v>
      </c>
      <c r="CS1164" t="s">
        <v>124</v>
      </c>
    </row>
    <row r="1165" spans="1:97" x14ac:dyDescent="0.3">
      <c r="A1165">
        <v>510</v>
      </c>
      <c r="B1165">
        <v>20</v>
      </c>
      <c r="C1165" t="s">
        <v>91</v>
      </c>
      <c r="D1165">
        <v>80</v>
      </c>
      <c r="E1165">
        <v>9600</v>
      </c>
      <c r="F1165" t="s">
        <v>92</v>
      </c>
      <c r="G1165" t="s">
        <v>93</v>
      </c>
      <c r="H1165" t="s">
        <v>141</v>
      </c>
      <c r="I1165" t="s">
        <v>95</v>
      </c>
      <c r="J1165" t="s">
        <v>96</v>
      </c>
      <c r="K1165" t="s">
        <v>97</v>
      </c>
      <c r="L1165" t="s">
        <v>98</v>
      </c>
      <c r="M1165" t="s">
        <v>192</v>
      </c>
      <c r="N1165" t="s">
        <v>100</v>
      </c>
      <c r="O1165" t="s">
        <v>101</v>
      </c>
      <c r="P1165" t="s">
        <v>101</v>
      </c>
      <c r="Q1165" t="s">
        <v>102</v>
      </c>
      <c r="R1165" t="s">
        <v>136</v>
      </c>
      <c r="S1165" s="3" t="str">
        <f>VLOOKUP(R1165,'House Style2'!$A$1:$E$9,5,FALSE)</f>
        <v>Above Average</v>
      </c>
      <c r="T1165">
        <v>5</v>
      </c>
      <c r="U1165">
        <v>0.4820387358060485</v>
      </c>
      <c r="V1165" t="s">
        <v>225</v>
      </c>
      <c r="W1165">
        <v>6</v>
      </c>
      <c r="X1165">
        <v>1959</v>
      </c>
      <c r="Y1165">
        <v>1959</v>
      </c>
      <c r="Z1165" t="s">
        <v>105</v>
      </c>
      <c r="AA1165" t="s">
        <v>126</v>
      </c>
      <c r="AB1165" t="s">
        <v>176</v>
      </c>
      <c r="AC1165" t="s">
        <v>176</v>
      </c>
      <c r="AD1165" t="s">
        <v>108</v>
      </c>
      <c r="AE1165">
        <v>132</v>
      </c>
      <c r="AF1165" t="s">
        <v>110</v>
      </c>
      <c r="AG1165" t="s">
        <v>110</v>
      </c>
      <c r="AH1165" t="s">
        <v>171</v>
      </c>
      <c r="AI1165" t="s">
        <v>110</v>
      </c>
      <c r="AJ1165" t="s">
        <v>110</v>
      </c>
      <c r="AK1165" t="s">
        <v>156</v>
      </c>
      <c r="AL1165" t="s">
        <v>151</v>
      </c>
      <c r="AM1165">
        <v>991</v>
      </c>
      <c r="AN1165" t="s">
        <v>114</v>
      </c>
      <c r="AO1165">
        <v>0</v>
      </c>
      <c r="AP1165">
        <v>50</v>
      </c>
      <c r="AQ1165">
        <v>1041</v>
      </c>
      <c r="AR1165" t="s">
        <v>115</v>
      </c>
      <c r="AS1165" t="s">
        <v>109</v>
      </c>
      <c r="AT1165" t="s">
        <v>116</v>
      </c>
      <c r="AU1165" t="s">
        <v>117</v>
      </c>
      <c r="AV1165">
        <v>1041</v>
      </c>
      <c r="AW1165">
        <v>0.72848512241628738</v>
      </c>
      <c r="AX1165" t="s">
        <v>195</v>
      </c>
      <c r="AY1165">
        <v>0</v>
      </c>
      <c r="AZ1165">
        <v>0</v>
      </c>
      <c r="BA1165">
        <v>1041</v>
      </c>
      <c r="BB1165">
        <v>1</v>
      </c>
      <c r="BC1165">
        <v>0</v>
      </c>
      <c r="BD1165">
        <v>1</v>
      </c>
      <c r="BE1165">
        <v>0</v>
      </c>
      <c r="BF1165">
        <v>3</v>
      </c>
      <c r="BG1165">
        <v>1</v>
      </c>
      <c r="BH1165" t="s">
        <v>110</v>
      </c>
      <c r="BI1165">
        <v>6</v>
      </c>
      <c r="BJ1165" t="s">
        <v>119</v>
      </c>
      <c r="BK1165">
        <v>0</v>
      </c>
      <c r="BL1165" t="s">
        <v>93</v>
      </c>
      <c r="BM1165" t="s">
        <v>120</v>
      </c>
      <c r="BN1165">
        <v>1959</v>
      </c>
      <c r="BO1165" t="s">
        <v>143</v>
      </c>
      <c r="BP1165">
        <v>1</v>
      </c>
      <c r="BQ1165">
        <v>270</v>
      </c>
      <c r="BR1165" t="s">
        <v>110</v>
      </c>
      <c r="BS1165" t="s">
        <v>110</v>
      </c>
      <c r="BT1165" t="s">
        <v>116</v>
      </c>
      <c r="BU1165">
        <v>224</v>
      </c>
      <c r="BV1165">
        <v>88</v>
      </c>
      <c r="BW1165">
        <v>0</v>
      </c>
      <c r="BX1165">
        <v>0</v>
      </c>
      <c r="BY1165">
        <v>0</v>
      </c>
      <c r="BZ1165">
        <v>0</v>
      </c>
      <c r="CA1165" t="s">
        <v>93</v>
      </c>
      <c r="CB1165" t="s">
        <v>131</v>
      </c>
      <c r="CC1165" t="s">
        <v>93</v>
      </c>
      <c r="CD1165">
        <v>0</v>
      </c>
      <c r="CE1165">
        <v>7</v>
      </c>
      <c r="CF1165">
        <v>2009</v>
      </c>
      <c r="CG1165" t="s">
        <v>122</v>
      </c>
      <c r="CH1165" t="s">
        <v>123</v>
      </c>
      <c r="CI1165">
        <v>124500</v>
      </c>
      <c r="CR1165">
        <v>1041</v>
      </c>
      <c r="CS1165" t="s">
        <v>124</v>
      </c>
    </row>
    <row r="1166" spans="1:97" x14ac:dyDescent="0.3">
      <c r="A1166">
        <v>723</v>
      </c>
      <c r="B1166">
        <v>20</v>
      </c>
      <c r="C1166" t="s">
        <v>91</v>
      </c>
      <c r="D1166">
        <v>70</v>
      </c>
      <c r="E1166">
        <v>8120</v>
      </c>
      <c r="F1166" t="s">
        <v>92</v>
      </c>
      <c r="G1166" t="s">
        <v>93</v>
      </c>
      <c r="H1166" t="s">
        <v>141</v>
      </c>
      <c r="I1166" t="s">
        <v>95</v>
      </c>
      <c r="J1166" t="s">
        <v>96</v>
      </c>
      <c r="K1166" t="s">
        <v>134</v>
      </c>
      <c r="L1166" t="s">
        <v>98</v>
      </c>
      <c r="M1166" t="s">
        <v>192</v>
      </c>
      <c r="N1166" t="s">
        <v>100</v>
      </c>
      <c r="O1166" t="s">
        <v>101</v>
      </c>
      <c r="P1166" t="s">
        <v>101</v>
      </c>
      <c r="Q1166" t="s">
        <v>102</v>
      </c>
      <c r="R1166" t="s">
        <v>136</v>
      </c>
      <c r="S1166" s="3" t="str">
        <f>VLOOKUP(R1166,'House Style2'!$A$1:$E$9,5,FALSE)</f>
        <v>Above Average</v>
      </c>
      <c r="T1166">
        <v>4</v>
      </c>
      <c r="U1166">
        <v>0.6006590369541398</v>
      </c>
      <c r="V1166" t="s">
        <v>225</v>
      </c>
      <c r="W1166">
        <v>7</v>
      </c>
      <c r="X1166">
        <v>1970</v>
      </c>
      <c r="Y1166">
        <v>1970</v>
      </c>
      <c r="Z1166" t="s">
        <v>105</v>
      </c>
      <c r="AA1166" t="s">
        <v>126</v>
      </c>
      <c r="AB1166" t="s">
        <v>176</v>
      </c>
      <c r="AC1166" t="s">
        <v>176</v>
      </c>
      <c r="AD1166" t="s">
        <v>129</v>
      </c>
      <c r="AE1166">
        <v>0</v>
      </c>
      <c r="AF1166" t="s">
        <v>110</v>
      </c>
      <c r="AG1166" t="s">
        <v>112</v>
      </c>
      <c r="AH1166" t="s">
        <v>171</v>
      </c>
      <c r="AI1166" t="s">
        <v>110</v>
      </c>
      <c r="AJ1166" t="s">
        <v>110</v>
      </c>
      <c r="AK1166" t="s">
        <v>156</v>
      </c>
      <c r="AL1166" t="s">
        <v>151</v>
      </c>
      <c r="AM1166">
        <v>191</v>
      </c>
      <c r="AN1166" t="s">
        <v>114</v>
      </c>
      <c r="AO1166">
        <v>0</v>
      </c>
      <c r="AP1166">
        <v>673</v>
      </c>
      <c r="AQ1166">
        <v>864</v>
      </c>
      <c r="AR1166" t="s">
        <v>115</v>
      </c>
      <c r="AS1166" t="s">
        <v>109</v>
      </c>
      <c r="AT1166" t="s">
        <v>116</v>
      </c>
      <c r="AU1166" t="s">
        <v>117</v>
      </c>
      <c r="AV1166">
        <v>864</v>
      </c>
      <c r="AW1166">
        <v>0.23607823681732643</v>
      </c>
      <c r="AX1166" t="s">
        <v>195</v>
      </c>
      <c r="AY1166">
        <v>0</v>
      </c>
      <c r="AZ1166">
        <v>0</v>
      </c>
      <c r="BA1166">
        <v>864</v>
      </c>
      <c r="BB1166">
        <v>0</v>
      </c>
      <c r="BC1166">
        <v>0</v>
      </c>
      <c r="BD1166">
        <v>1</v>
      </c>
      <c r="BE1166">
        <v>0</v>
      </c>
      <c r="BF1166">
        <v>3</v>
      </c>
      <c r="BG1166">
        <v>1</v>
      </c>
      <c r="BH1166" t="s">
        <v>110</v>
      </c>
      <c r="BI1166">
        <v>5</v>
      </c>
      <c r="BJ1166" t="s">
        <v>119</v>
      </c>
      <c r="BK1166">
        <v>0</v>
      </c>
      <c r="BL1166" t="s">
        <v>93</v>
      </c>
      <c r="BM1166" t="s">
        <v>164</v>
      </c>
      <c r="BN1166">
        <v>1994</v>
      </c>
      <c r="BO1166" t="s">
        <v>114</v>
      </c>
      <c r="BP1166">
        <v>2</v>
      </c>
      <c r="BQ1166">
        <v>463</v>
      </c>
      <c r="BR1166" t="s">
        <v>110</v>
      </c>
      <c r="BS1166" t="s">
        <v>110</v>
      </c>
      <c r="BT1166" t="s">
        <v>116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 t="s">
        <v>93</v>
      </c>
      <c r="CB1166" t="s">
        <v>93</v>
      </c>
      <c r="CC1166" t="s">
        <v>93</v>
      </c>
      <c r="CD1166">
        <v>0</v>
      </c>
      <c r="CE1166">
        <v>7</v>
      </c>
      <c r="CF1166">
        <v>2009</v>
      </c>
      <c r="CG1166" t="s">
        <v>122</v>
      </c>
      <c r="CH1166" t="s">
        <v>123</v>
      </c>
      <c r="CI1166">
        <v>124500</v>
      </c>
      <c r="CR1166">
        <v>864</v>
      </c>
      <c r="CS1166" t="s">
        <v>124</v>
      </c>
    </row>
    <row r="1167" spans="1:97" x14ac:dyDescent="0.3">
      <c r="A1167">
        <v>465</v>
      </c>
      <c r="B1167">
        <v>20</v>
      </c>
      <c r="C1167" t="s">
        <v>91</v>
      </c>
      <c r="D1167">
        <v>60</v>
      </c>
      <c r="E1167">
        <v>8430</v>
      </c>
      <c r="F1167" t="s">
        <v>92</v>
      </c>
      <c r="G1167" t="s">
        <v>93</v>
      </c>
      <c r="H1167" t="s">
        <v>141</v>
      </c>
      <c r="I1167" t="s">
        <v>153</v>
      </c>
      <c r="J1167" t="s">
        <v>96</v>
      </c>
      <c r="K1167" t="s">
        <v>134</v>
      </c>
      <c r="L1167" t="s">
        <v>154</v>
      </c>
      <c r="M1167" t="s">
        <v>167</v>
      </c>
      <c r="N1167" t="s">
        <v>100</v>
      </c>
      <c r="O1167" t="s">
        <v>101</v>
      </c>
      <c r="P1167" t="s">
        <v>101</v>
      </c>
      <c r="Q1167" t="s">
        <v>102</v>
      </c>
      <c r="R1167" t="s">
        <v>136</v>
      </c>
      <c r="S1167" s="3" t="str">
        <f>VLOOKUP(R1167,'House Style2'!$A$1:$E$9,5,FALSE)</f>
        <v>Above Average</v>
      </c>
      <c r="T1167">
        <v>5</v>
      </c>
      <c r="U1167">
        <v>0.5133592294382664</v>
      </c>
      <c r="V1167" t="s">
        <v>225</v>
      </c>
      <c r="W1167">
        <v>5</v>
      </c>
      <c r="X1167">
        <v>1978</v>
      </c>
      <c r="Y1167">
        <v>1978</v>
      </c>
      <c r="Z1167" t="s">
        <v>105</v>
      </c>
      <c r="AA1167" t="s">
        <v>126</v>
      </c>
      <c r="AB1167" t="s">
        <v>107</v>
      </c>
      <c r="AC1167" t="s">
        <v>107</v>
      </c>
      <c r="AD1167" t="s">
        <v>108</v>
      </c>
      <c r="AE1167">
        <v>136</v>
      </c>
      <c r="AF1167" t="s">
        <v>110</v>
      </c>
      <c r="AG1167" t="s">
        <v>110</v>
      </c>
      <c r="AH1167" t="s">
        <v>171</v>
      </c>
      <c r="AI1167" t="s">
        <v>112</v>
      </c>
      <c r="AJ1167" t="s">
        <v>110</v>
      </c>
      <c r="AK1167" t="s">
        <v>156</v>
      </c>
      <c r="AL1167" t="s">
        <v>172</v>
      </c>
      <c r="AM1167">
        <v>616</v>
      </c>
      <c r="AN1167" t="s">
        <v>114</v>
      </c>
      <c r="AO1167">
        <v>0</v>
      </c>
      <c r="AP1167">
        <v>424</v>
      </c>
      <c r="AQ1167">
        <v>1040</v>
      </c>
      <c r="AR1167" t="s">
        <v>115</v>
      </c>
      <c r="AS1167" t="s">
        <v>110</v>
      </c>
      <c r="AT1167" t="s">
        <v>116</v>
      </c>
      <c r="AU1167" t="s">
        <v>117</v>
      </c>
      <c r="AV1167">
        <v>1040</v>
      </c>
      <c r="AW1167">
        <v>0.40048500046022506</v>
      </c>
      <c r="AX1167" t="s">
        <v>195</v>
      </c>
      <c r="AY1167">
        <v>0</v>
      </c>
      <c r="AZ1167">
        <v>0</v>
      </c>
      <c r="BA1167">
        <v>1040</v>
      </c>
      <c r="BB1167">
        <v>0</v>
      </c>
      <c r="BC1167">
        <v>0</v>
      </c>
      <c r="BD1167">
        <v>2</v>
      </c>
      <c r="BE1167">
        <v>0</v>
      </c>
      <c r="BF1167">
        <v>3</v>
      </c>
      <c r="BG1167">
        <v>1</v>
      </c>
      <c r="BH1167" t="s">
        <v>110</v>
      </c>
      <c r="BI1167">
        <v>5</v>
      </c>
      <c r="BJ1167" t="s">
        <v>119</v>
      </c>
      <c r="BK1167">
        <v>0</v>
      </c>
      <c r="BL1167" t="s">
        <v>93</v>
      </c>
      <c r="BM1167" t="s">
        <v>93</v>
      </c>
      <c r="BN1167" t="s">
        <v>93</v>
      </c>
      <c r="BO1167" t="s">
        <v>93</v>
      </c>
      <c r="BP1167">
        <v>0</v>
      </c>
      <c r="BQ1167">
        <v>0</v>
      </c>
      <c r="BR1167" t="s">
        <v>93</v>
      </c>
      <c r="BS1167" t="s">
        <v>93</v>
      </c>
      <c r="BT1167" t="s">
        <v>116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 t="s">
        <v>93</v>
      </c>
      <c r="CB1167" t="s">
        <v>93</v>
      </c>
      <c r="CC1167" t="s">
        <v>93</v>
      </c>
      <c r="CD1167">
        <v>0</v>
      </c>
      <c r="CE1167">
        <v>8</v>
      </c>
      <c r="CF1167">
        <v>2009</v>
      </c>
      <c r="CG1167" t="s">
        <v>122</v>
      </c>
      <c r="CH1167" t="s">
        <v>123</v>
      </c>
      <c r="CI1167">
        <v>124000</v>
      </c>
      <c r="CR1167">
        <v>1040</v>
      </c>
      <c r="CS1167" t="s">
        <v>124</v>
      </c>
    </row>
    <row r="1168" spans="1:97" x14ac:dyDescent="0.3">
      <c r="A1168">
        <v>631</v>
      </c>
      <c r="B1168">
        <v>70</v>
      </c>
      <c r="C1168" t="s">
        <v>158</v>
      </c>
      <c r="D1168">
        <v>50</v>
      </c>
      <c r="E1168">
        <v>9000</v>
      </c>
      <c r="F1168" t="s">
        <v>92</v>
      </c>
      <c r="G1168" t="s">
        <v>227</v>
      </c>
      <c r="H1168" t="s">
        <v>141</v>
      </c>
      <c r="I1168" t="s">
        <v>95</v>
      </c>
      <c r="J1168" t="s">
        <v>96</v>
      </c>
      <c r="K1168" t="s">
        <v>97</v>
      </c>
      <c r="L1168" t="s">
        <v>98</v>
      </c>
      <c r="M1168" t="s">
        <v>159</v>
      </c>
      <c r="N1168" t="s">
        <v>100</v>
      </c>
      <c r="O1168" t="s">
        <v>160</v>
      </c>
      <c r="P1168" t="s">
        <v>101</v>
      </c>
      <c r="Q1168" t="s">
        <v>102</v>
      </c>
      <c r="R1168" t="s">
        <v>103</v>
      </c>
      <c r="S1168" s="3" t="str">
        <f>VLOOKUP(R1168,'House Style2'!$A$1:$E$9,5,FALSE)</f>
        <v>Above Average</v>
      </c>
      <c r="T1168">
        <v>5</v>
      </c>
      <c r="U1168">
        <v>0.33163834406417059</v>
      </c>
      <c r="V1168" t="s">
        <v>225</v>
      </c>
      <c r="W1168">
        <v>6</v>
      </c>
      <c r="X1168">
        <v>1880</v>
      </c>
      <c r="Y1168">
        <v>1991</v>
      </c>
      <c r="Z1168" t="s">
        <v>105</v>
      </c>
      <c r="AA1168" t="s">
        <v>126</v>
      </c>
      <c r="AB1168" t="s">
        <v>137</v>
      </c>
      <c r="AC1168" t="s">
        <v>137</v>
      </c>
      <c r="AD1168" t="s">
        <v>129</v>
      </c>
      <c r="AE1168">
        <v>0</v>
      </c>
      <c r="AF1168" t="s">
        <v>110</v>
      </c>
      <c r="AG1168" t="s">
        <v>110</v>
      </c>
      <c r="AH1168" t="s">
        <v>162</v>
      </c>
      <c r="AI1168" t="s">
        <v>220</v>
      </c>
      <c r="AJ1168" t="s">
        <v>220</v>
      </c>
      <c r="AK1168" t="s">
        <v>156</v>
      </c>
      <c r="AL1168" t="s">
        <v>114</v>
      </c>
      <c r="AM1168">
        <v>0</v>
      </c>
      <c r="AN1168" t="s">
        <v>114</v>
      </c>
      <c r="AO1168">
        <v>0</v>
      </c>
      <c r="AP1168">
        <v>636</v>
      </c>
      <c r="AQ1168">
        <v>636</v>
      </c>
      <c r="AR1168" t="s">
        <v>115</v>
      </c>
      <c r="AS1168" t="s">
        <v>110</v>
      </c>
      <c r="AT1168" t="s">
        <v>116</v>
      </c>
      <c r="AU1168" t="s">
        <v>232</v>
      </c>
      <c r="AV1168">
        <v>1089</v>
      </c>
      <c r="AW1168">
        <v>6.6154723466409493E-2</v>
      </c>
      <c r="AX1168" t="s">
        <v>118</v>
      </c>
      <c r="AY1168">
        <v>661</v>
      </c>
      <c r="AZ1168">
        <v>0</v>
      </c>
      <c r="BA1168">
        <v>1750</v>
      </c>
      <c r="BB1168">
        <v>0</v>
      </c>
      <c r="BC1168">
        <v>0</v>
      </c>
      <c r="BD1168">
        <v>1</v>
      </c>
      <c r="BE1168">
        <v>0</v>
      </c>
      <c r="BF1168">
        <v>3</v>
      </c>
      <c r="BG1168">
        <v>1</v>
      </c>
      <c r="BH1168" t="s">
        <v>109</v>
      </c>
      <c r="BI1168">
        <v>8</v>
      </c>
      <c r="BJ1168" t="s">
        <v>119</v>
      </c>
      <c r="BK1168">
        <v>0</v>
      </c>
      <c r="BL1168" t="s">
        <v>93</v>
      </c>
      <c r="BM1168" t="s">
        <v>164</v>
      </c>
      <c r="BN1168">
        <v>1937</v>
      </c>
      <c r="BO1168" t="s">
        <v>114</v>
      </c>
      <c r="BP1168">
        <v>1</v>
      </c>
      <c r="BQ1168">
        <v>240</v>
      </c>
      <c r="BR1168" t="s">
        <v>220</v>
      </c>
      <c r="BS1168" t="s">
        <v>253</v>
      </c>
      <c r="BT1168" t="s">
        <v>221</v>
      </c>
      <c r="BU1168">
        <v>0</v>
      </c>
      <c r="BV1168">
        <v>0</v>
      </c>
      <c r="BW1168">
        <v>293</v>
      </c>
      <c r="BX1168">
        <v>0</v>
      </c>
      <c r="BY1168">
        <v>0</v>
      </c>
      <c r="BZ1168">
        <v>0</v>
      </c>
      <c r="CA1168" t="s">
        <v>93</v>
      </c>
      <c r="CB1168" t="s">
        <v>131</v>
      </c>
      <c r="CC1168" t="s">
        <v>93</v>
      </c>
      <c r="CD1168">
        <v>0</v>
      </c>
      <c r="CE1168">
        <v>6</v>
      </c>
      <c r="CF1168">
        <v>2006</v>
      </c>
      <c r="CG1168" t="s">
        <v>122</v>
      </c>
      <c r="CH1168" t="s">
        <v>132</v>
      </c>
      <c r="CI1168">
        <v>124000</v>
      </c>
      <c r="CR1168">
        <v>1089</v>
      </c>
      <c r="CS1168" t="s">
        <v>124</v>
      </c>
    </row>
    <row r="1169" spans="1:97" x14ac:dyDescent="0.3">
      <c r="A1169">
        <v>957</v>
      </c>
      <c r="B1169">
        <v>160</v>
      </c>
      <c r="C1169" t="s">
        <v>158</v>
      </c>
      <c r="D1169">
        <v>24</v>
      </c>
      <c r="E1169">
        <v>1300</v>
      </c>
      <c r="F1169" t="s">
        <v>92</v>
      </c>
      <c r="G1169" t="s">
        <v>93</v>
      </c>
      <c r="H1169" t="s">
        <v>141</v>
      </c>
      <c r="I1169" t="s">
        <v>95</v>
      </c>
      <c r="J1169" t="s">
        <v>96</v>
      </c>
      <c r="K1169" t="s">
        <v>134</v>
      </c>
      <c r="L1169" t="s">
        <v>98</v>
      </c>
      <c r="M1169" t="s">
        <v>261</v>
      </c>
      <c r="N1169" t="s">
        <v>203</v>
      </c>
      <c r="O1169" t="s">
        <v>101</v>
      </c>
      <c r="P1169" t="s">
        <v>101</v>
      </c>
      <c r="Q1169" t="s">
        <v>175</v>
      </c>
      <c r="R1169" t="s">
        <v>103</v>
      </c>
      <c r="S1169" s="3" t="str">
        <f>VLOOKUP(R1169,'House Style2'!$A$1:$E$9,5,FALSE)</f>
        <v>Above Average</v>
      </c>
      <c r="T1169">
        <v>6</v>
      </c>
      <c r="U1169">
        <v>0.87379911901687457</v>
      </c>
      <c r="V1169" t="s">
        <v>104</v>
      </c>
      <c r="W1169">
        <v>6</v>
      </c>
      <c r="X1169">
        <v>1980</v>
      </c>
      <c r="Y1169">
        <v>1980</v>
      </c>
      <c r="Z1169" t="s">
        <v>105</v>
      </c>
      <c r="AA1169" t="s">
        <v>126</v>
      </c>
      <c r="AB1169" t="s">
        <v>176</v>
      </c>
      <c r="AC1169" t="s">
        <v>176</v>
      </c>
      <c r="AD1169" t="s">
        <v>129</v>
      </c>
      <c r="AE1169">
        <v>0</v>
      </c>
      <c r="AF1169" t="s">
        <v>110</v>
      </c>
      <c r="AG1169" t="s">
        <v>110</v>
      </c>
      <c r="AH1169" t="s">
        <v>171</v>
      </c>
      <c r="AI1169" t="s">
        <v>112</v>
      </c>
      <c r="AJ1169" t="s">
        <v>110</v>
      </c>
      <c r="AK1169" t="s">
        <v>156</v>
      </c>
      <c r="AL1169" t="s">
        <v>151</v>
      </c>
      <c r="AM1169">
        <v>285</v>
      </c>
      <c r="AN1169" t="s">
        <v>114</v>
      </c>
      <c r="AO1169">
        <v>0</v>
      </c>
      <c r="AP1169">
        <v>276</v>
      </c>
      <c r="AQ1169">
        <v>561</v>
      </c>
      <c r="AR1169" t="s">
        <v>115</v>
      </c>
      <c r="AS1169" t="s">
        <v>110</v>
      </c>
      <c r="AT1169" t="s">
        <v>116</v>
      </c>
      <c r="AU1169" t="s">
        <v>117</v>
      </c>
      <c r="AV1169">
        <v>561</v>
      </c>
      <c r="AW1169">
        <v>0.55020806563333646</v>
      </c>
      <c r="AX1169" t="s">
        <v>195</v>
      </c>
      <c r="AY1169">
        <v>668</v>
      </c>
      <c r="AZ1169">
        <v>0</v>
      </c>
      <c r="BA1169">
        <v>1229</v>
      </c>
      <c r="BB1169">
        <v>0</v>
      </c>
      <c r="BC1169">
        <v>0</v>
      </c>
      <c r="BD1169">
        <v>1</v>
      </c>
      <c r="BE1169">
        <v>1</v>
      </c>
      <c r="BF1169">
        <v>2</v>
      </c>
      <c r="BG1169">
        <v>1</v>
      </c>
      <c r="BH1169" t="s">
        <v>110</v>
      </c>
      <c r="BI1169">
        <v>5</v>
      </c>
      <c r="BJ1169" t="s">
        <v>119</v>
      </c>
      <c r="BK1169">
        <v>1</v>
      </c>
      <c r="BL1169" t="s">
        <v>110</v>
      </c>
      <c r="BM1169" t="s">
        <v>120</v>
      </c>
      <c r="BN1169">
        <v>1980</v>
      </c>
      <c r="BO1169" t="s">
        <v>121</v>
      </c>
      <c r="BP1169">
        <v>2</v>
      </c>
      <c r="BQ1169">
        <v>462</v>
      </c>
      <c r="BR1169" t="s">
        <v>110</v>
      </c>
      <c r="BS1169" t="s">
        <v>110</v>
      </c>
      <c r="BT1169" t="s">
        <v>116</v>
      </c>
      <c r="BU1169">
        <v>150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 t="s">
        <v>93</v>
      </c>
      <c r="CB1169" t="s">
        <v>165</v>
      </c>
      <c r="CC1169" t="s">
        <v>93</v>
      </c>
      <c r="CD1169">
        <v>0</v>
      </c>
      <c r="CE1169">
        <v>5</v>
      </c>
      <c r="CF1169">
        <v>2009</v>
      </c>
      <c r="CG1169" t="s">
        <v>122</v>
      </c>
      <c r="CH1169" t="s">
        <v>123</v>
      </c>
      <c r="CI1169">
        <v>124000</v>
      </c>
      <c r="CR1169">
        <v>561</v>
      </c>
      <c r="CS1169" t="s">
        <v>124</v>
      </c>
    </row>
    <row r="1170" spans="1:97" x14ac:dyDescent="0.3">
      <c r="A1170">
        <v>1151</v>
      </c>
      <c r="B1170">
        <v>20</v>
      </c>
      <c r="C1170" t="s">
        <v>91</v>
      </c>
      <c r="D1170">
        <v>57</v>
      </c>
      <c r="E1170">
        <v>8280</v>
      </c>
      <c r="F1170" t="s">
        <v>92</v>
      </c>
      <c r="G1170" t="s">
        <v>93</v>
      </c>
      <c r="H1170" t="s">
        <v>94</v>
      </c>
      <c r="I1170" t="s">
        <v>95</v>
      </c>
      <c r="J1170" t="s">
        <v>96</v>
      </c>
      <c r="K1170" t="s">
        <v>134</v>
      </c>
      <c r="L1170" t="s">
        <v>98</v>
      </c>
      <c r="M1170" t="s">
        <v>192</v>
      </c>
      <c r="N1170" t="s">
        <v>100</v>
      </c>
      <c r="O1170" t="s">
        <v>101</v>
      </c>
      <c r="P1170" t="s">
        <v>101</v>
      </c>
      <c r="Q1170" t="s">
        <v>102</v>
      </c>
      <c r="R1170" t="s">
        <v>136</v>
      </c>
      <c r="S1170" s="3" t="str">
        <f>VLOOKUP(R1170,'House Style2'!$A$1:$E$9,5,FALSE)</f>
        <v>Above Average</v>
      </c>
      <c r="T1170">
        <v>6</v>
      </c>
      <c r="U1170">
        <v>0.23480848114704811</v>
      </c>
      <c r="V1170" t="s">
        <v>104</v>
      </c>
      <c r="W1170">
        <v>5</v>
      </c>
      <c r="X1170">
        <v>1950</v>
      </c>
      <c r="Y1170">
        <v>1950</v>
      </c>
      <c r="Z1170" t="s">
        <v>105</v>
      </c>
      <c r="AA1170" t="s">
        <v>126</v>
      </c>
      <c r="AB1170" t="s">
        <v>108</v>
      </c>
      <c r="AC1170" t="s">
        <v>108</v>
      </c>
      <c r="AD1170" t="s">
        <v>129</v>
      </c>
      <c r="AE1170">
        <v>0</v>
      </c>
      <c r="AF1170" t="s">
        <v>110</v>
      </c>
      <c r="AG1170" t="s">
        <v>110</v>
      </c>
      <c r="AH1170" t="s">
        <v>171</v>
      </c>
      <c r="AI1170" t="s">
        <v>110</v>
      </c>
      <c r="AJ1170" t="s">
        <v>110</v>
      </c>
      <c r="AK1170" t="s">
        <v>156</v>
      </c>
      <c r="AL1170" t="s">
        <v>114</v>
      </c>
      <c r="AM1170">
        <v>0</v>
      </c>
      <c r="AN1170" t="s">
        <v>114</v>
      </c>
      <c r="AO1170">
        <v>0</v>
      </c>
      <c r="AP1170">
        <v>932</v>
      </c>
      <c r="AQ1170">
        <v>932</v>
      </c>
      <c r="AR1170" t="s">
        <v>115</v>
      </c>
      <c r="AS1170" t="s">
        <v>109</v>
      </c>
      <c r="AT1170" t="s">
        <v>116</v>
      </c>
      <c r="AU1170" t="s">
        <v>232</v>
      </c>
      <c r="AV1170">
        <v>932</v>
      </c>
      <c r="AW1170">
        <v>0.55048996352388813</v>
      </c>
      <c r="AX1170" t="s">
        <v>195</v>
      </c>
      <c r="AY1170">
        <v>0</v>
      </c>
      <c r="AZ1170">
        <v>0</v>
      </c>
      <c r="BA1170">
        <v>932</v>
      </c>
      <c r="BB1170">
        <v>0</v>
      </c>
      <c r="BC1170">
        <v>0</v>
      </c>
      <c r="BD1170">
        <v>1</v>
      </c>
      <c r="BE1170">
        <v>0</v>
      </c>
      <c r="BF1170">
        <v>2</v>
      </c>
      <c r="BG1170">
        <v>1</v>
      </c>
      <c r="BH1170" t="s">
        <v>112</v>
      </c>
      <c r="BI1170">
        <v>4</v>
      </c>
      <c r="BJ1170" t="s">
        <v>119</v>
      </c>
      <c r="BK1170">
        <v>1</v>
      </c>
      <c r="BL1170" t="s">
        <v>112</v>
      </c>
      <c r="BM1170" t="s">
        <v>120</v>
      </c>
      <c r="BN1170">
        <v>1950</v>
      </c>
      <c r="BO1170" t="s">
        <v>114</v>
      </c>
      <c r="BP1170">
        <v>1</v>
      </c>
      <c r="BQ1170">
        <v>306</v>
      </c>
      <c r="BR1170" t="s">
        <v>110</v>
      </c>
      <c r="BS1170" t="s">
        <v>110</v>
      </c>
      <c r="BT1170" t="s">
        <v>116</v>
      </c>
      <c r="BU1170">
        <v>0</v>
      </c>
      <c r="BV1170">
        <v>0</v>
      </c>
      <c r="BW1170">
        <v>214</v>
      </c>
      <c r="BX1170">
        <v>0</v>
      </c>
      <c r="BY1170">
        <v>0</v>
      </c>
      <c r="BZ1170">
        <v>0</v>
      </c>
      <c r="CA1170" t="s">
        <v>93</v>
      </c>
      <c r="CB1170" t="s">
        <v>165</v>
      </c>
      <c r="CC1170" t="s">
        <v>93</v>
      </c>
      <c r="CD1170">
        <v>0</v>
      </c>
      <c r="CE1170">
        <v>11</v>
      </c>
      <c r="CF1170">
        <v>2007</v>
      </c>
      <c r="CG1170" t="s">
        <v>122</v>
      </c>
      <c r="CH1170" t="s">
        <v>123</v>
      </c>
      <c r="CI1170">
        <v>124000</v>
      </c>
      <c r="CR1170">
        <v>932</v>
      </c>
      <c r="CS1170" t="s">
        <v>124</v>
      </c>
    </row>
    <row r="1171" spans="1:97" x14ac:dyDescent="0.3">
      <c r="A1171">
        <v>1392</v>
      </c>
      <c r="B1171">
        <v>90</v>
      </c>
      <c r="C1171" t="s">
        <v>91</v>
      </c>
      <c r="D1171">
        <v>65</v>
      </c>
      <c r="E1171">
        <v>8944</v>
      </c>
      <c r="F1171" t="s">
        <v>92</v>
      </c>
      <c r="G1171" t="s">
        <v>93</v>
      </c>
      <c r="H1171" t="s">
        <v>141</v>
      </c>
      <c r="I1171" t="s">
        <v>95</v>
      </c>
      <c r="J1171" t="s">
        <v>96</v>
      </c>
      <c r="K1171" t="s">
        <v>134</v>
      </c>
      <c r="L1171" t="s">
        <v>98</v>
      </c>
      <c r="M1171" t="s">
        <v>192</v>
      </c>
      <c r="N1171" t="s">
        <v>100</v>
      </c>
      <c r="O1171" t="s">
        <v>101</v>
      </c>
      <c r="P1171" t="s">
        <v>101</v>
      </c>
      <c r="Q1171" t="s">
        <v>240</v>
      </c>
      <c r="R1171" t="s">
        <v>136</v>
      </c>
      <c r="S1171" s="3" t="str">
        <f>VLOOKUP(R1171,'House Style2'!$A$1:$E$9,5,FALSE)</f>
        <v>Above Average</v>
      </c>
      <c r="T1171">
        <v>5</v>
      </c>
      <c r="U1171">
        <v>0.1026067600000079</v>
      </c>
      <c r="V1171" t="s">
        <v>225</v>
      </c>
      <c r="W1171">
        <v>5</v>
      </c>
      <c r="X1171">
        <v>1967</v>
      </c>
      <c r="Y1171">
        <v>1967</v>
      </c>
      <c r="Z1171" t="s">
        <v>105</v>
      </c>
      <c r="AA1171" t="s">
        <v>126</v>
      </c>
      <c r="AB1171" t="s">
        <v>194</v>
      </c>
      <c r="AC1171" t="s">
        <v>194</v>
      </c>
      <c r="AD1171" t="s">
        <v>129</v>
      </c>
      <c r="AE1171">
        <v>0</v>
      </c>
      <c r="AF1171" t="s">
        <v>110</v>
      </c>
      <c r="AG1171" t="s">
        <v>110</v>
      </c>
      <c r="AH1171" t="s">
        <v>171</v>
      </c>
      <c r="AI1171" t="s">
        <v>110</v>
      </c>
      <c r="AJ1171" t="s">
        <v>110</v>
      </c>
      <c r="AK1171" t="s">
        <v>156</v>
      </c>
      <c r="AL1171" t="s">
        <v>114</v>
      </c>
      <c r="AM1171">
        <v>0</v>
      </c>
      <c r="AN1171" t="s">
        <v>114</v>
      </c>
      <c r="AO1171">
        <v>0</v>
      </c>
      <c r="AP1171">
        <v>1584</v>
      </c>
      <c r="AQ1171">
        <v>1584</v>
      </c>
      <c r="AR1171" t="s">
        <v>115</v>
      </c>
      <c r="AS1171" t="s">
        <v>110</v>
      </c>
      <c r="AT1171" t="s">
        <v>116</v>
      </c>
      <c r="AU1171" t="s">
        <v>117</v>
      </c>
      <c r="AV1171">
        <v>1584</v>
      </c>
      <c r="AW1171">
        <v>0.65176197907018152</v>
      </c>
      <c r="AX1171" t="s">
        <v>118</v>
      </c>
      <c r="AY1171">
        <v>0</v>
      </c>
      <c r="AZ1171">
        <v>0</v>
      </c>
      <c r="BA1171">
        <v>1584</v>
      </c>
      <c r="BB1171">
        <v>0</v>
      </c>
      <c r="BC1171">
        <v>0</v>
      </c>
      <c r="BD1171">
        <v>2</v>
      </c>
      <c r="BE1171">
        <v>0</v>
      </c>
      <c r="BF1171">
        <v>4</v>
      </c>
      <c r="BG1171">
        <v>2</v>
      </c>
      <c r="BH1171" t="s">
        <v>110</v>
      </c>
      <c r="BI1171">
        <v>8</v>
      </c>
      <c r="BJ1171" t="s">
        <v>154</v>
      </c>
      <c r="BK1171">
        <v>0</v>
      </c>
      <c r="BL1171" t="s">
        <v>93</v>
      </c>
      <c r="BM1171" t="s">
        <v>164</v>
      </c>
      <c r="BN1171">
        <v>1967</v>
      </c>
      <c r="BO1171" t="s">
        <v>114</v>
      </c>
      <c r="BP1171">
        <v>3</v>
      </c>
      <c r="BQ1171">
        <v>792</v>
      </c>
      <c r="BR1171" t="s">
        <v>110</v>
      </c>
      <c r="BS1171" t="s">
        <v>110</v>
      </c>
      <c r="BT1171" t="s">
        <v>116</v>
      </c>
      <c r="BU1171">
        <v>0</v>
      </c>
      <c r="BV1171">
        <v>152</v>
      </c>
      <c r="BW1171">
        <v>0</v>
      </c>
      <c r="BX1171">
        <v>0</v>
      </c>
      <c r="BY1171">
        <v>0</v>
      </c>
      <c r="BZ1171">
        <v>0</v>
      </c>
      <c r="CA1171" t="s">
        <v>93</v>
      </c>
      <c r="CB1171" t="s">
        <v>93</v>
      </c>
      <c r="CC1171" t="s">
        <v>93</v>
      </c>
      <c r="CD1171">
        <v>0</v>
      </c>
      <c r="CE1171">
        <v>4</v>
      </c>
      <c r="CF1171">
        <v>2009</v>
      </c>
      <c r="CG1171" t="s">
        <v>122</v>
      </c>
      <c r="CH1171" t="s">
        <v>123</v>
      </c>
      <c r="CI1171">
        <v>124000</v>
      </c>
      <c r="CR1171" t="s">
        <v>124</v>
      </c>
      <c r="CS1171">
        <v>1584</v>
      </c>
    </row>
    <row r="1172" spans="1:97" x14ac:dyDescent="0.3">
      <c r="A1172">
        <v>1419</v>
      </c>
      <c r="B1172">
        <v>20</v>
      </c>
      <c r="C1172" t="s">
        <v>91</v>
      </c>
      <c r="D1172">
        <v>71</v>
      </c>
      <c r="E1172">
        <v>9204</v>
      </c>
      <c r="F1172" t="s">
        <v>92</v>
      </c>
      <c r="G1172" t="s">
        <v>93</v>
      </c>
      <c r="H1172" t="s">
        <v>141</v>
      </c>
      <c r="I1172" t="s">
        <v>95</v>
      </c>
      <c r="J1172" t="s">
        <v>96</v>
      </c>
      <c r="K1172" t="s">
        <v>134</v>
      </c>
      <c r="L1172" t="s">
        <v>98</v>
      </c>
      <c r="M1172" t="s">
        <v>192</v>
      </c>
      <c r="N1172" t="s">
        <v>100</v>
      </c>
      <c r="O1172" t="s">
        <v>101</v>
      </c>
      <c r="P1172" t="s">
        <v>101</v>
      </c>
      <c r="Q1172" t="s">
        <v>102</v>
      </c>
      <c r="R1172" t="s">
        <v>136</v>
      </c>
      <c r="S1172" s="3" t="str">
        <f>VLOOKUP(R1172,'House Style2'!$A$1:$E$9,5,FALSE)</f>
        <v>Above Average</v>
      </c>
      <c r="T1172">
        <v>5</v>
      </c>
      <c r="U1172">
        <v>0.35264566164573374</v>
      </c>
      <c r="V1172" t="s">
        <v>225</v>
      </c>
      <c r="W1172">
        <v>5</v>
      </c>
      <c r="X1172">
        <v>1963</v>
      </c>
      <c r="Y1172">
        <v>1963</v>
      </c>
      <c r="Z1172" t="s">
        <v>105</v>
      </c>
      <c r="AA1172" t="s">
        <v>126</v>
      </c>
      <c r="AB1172" t="s">
        <v>107</v>
      </c>
      <c r="AC1172" t="s">
        <v>107</v>
      </c>
      <c r="AD1172" t="s">
        <v>129</v>
      </c>
      <c r="AE1172">
        <v>0</v>
      </c>
      <c r="AF1172" t="s">
        <v>110</v>
      </c>
      <c r="AG1172" t="s">
        <v>110</v>
      </c>
      <c r="AH1172" t="s">
        <v>171</v>
      </c>
      <c r="AI1172" t="s">
        <v>110</v>
      </c>
      <c r="AJ1172" t="s">
        <v>110</v>
      </c>
      <c r="AK1172" t="s">
        <v>156</v>
      </c>
      <c r="AL1172" t="s">
        <v>189</v>
      </c>
      <c r="AM1172">
        <v>25</v>
      </c>
      <c r="AN1172" t="s">
        <v>172</v>
      </c>
      <c r="AO1172">
        <v>872</v>
      </c>
      <c r="AP1172">
        <v>247</v>
      </c>
      <c r="AQ1172">
        <v>1144</v>
      </c>
      <c r="AR1172" t="s">
        <v>115</v>
      </c>
      <c r="AS1172" t="s">
        <v>110</v>
      </c>
      <c r="AT1172" t="s">
        <v>116</v>
      </c>
      <c r="AU1172" t="s">
        <v>117</v>
      </c>
      <c r="AV1172">
        <v>1144</v>
      </c>
      <c r="AW1172">
        <v>0.24416656921480639</v>
      </c>
      <c r="AX1172" t="s">
        <v>118</v>
      </c>
      <c r="AY1172">
        <v>0</v>
      </c>
      <c r="AZ1172">
        <v>0</v>
      </c>
      <c r="BA1172">
        <v>1144</v>
      </c>
      <c r="BB1172">
        <v>1</v>
      </c>
      <c r="BC1172">
        <v>0</v>
      </c>
      <c r="BD1172">
        <v>1</v>
      </c>
      <c r="BE1172">
        <v>1</v>
      </c>
      <c r="BF1172">
        <v>3</v>
      </c>
      <c r="BG1172">
        <v>1</v>
      </c>
      <c r="BH1172" t="s">
        <v>110</v>
      </c>
      <c r="BI1172">
        <v>6</v>
      </c>
      <c r="BJ1172" t="s">
        <v>119</v>
      </c>
      <c r="BK1172">
        <v>0</v>
      </c>
      <c r="BL1172" t="s">
        <v>93</v>
      </c>
      <c r="BM1172" t="s">
        <v>164</v>
      </c>
      <c r="BN1172">
        <v>1962</v>
      </c>
      <c r="BO1172" t="s">
        <v>114</v>
      </c>
      <c r="BP1172">
        <v>1</v>
      </c>
      <c r="BQ1172">
        <v>336</v>
      </c>
      <c r="BR1172" t="s">
        <v>110</v>
      </c>
      <c r="BS1172" t="s">
        <v>110</v>
      </c>
      <c r="BT1172" t="s">
        <v>116</v>
      </c>
      <c r="BU1172">
        <v>0</v>
      </c>
      <c r="BV1172">
        <v>88</v>
      </c>
      <c r="BW1172">
        <v>0</v>
      </c>
      <c r="BX1172">
        <v>0</v>
      </c>
      <c r="BY1172">
        <v>0</v>
      </c>
      <c r="BZ1172">
        <v>0</v>
      </c>
      <c r="CA1172" t="s">
        <v>93</v>
      </c>
      <c r="CB1172" t="s">
        <v>93</v>
      </c>
      <c r="CC1172" t="s">
        <v>93</v>
      </c>
      <c r="CD1172">
        <v>0</v>
      </c>
      <c r="CE1172">
        <v>8</v>
      </c>
      <c r="CF1172">
        <v>2008</v>
      </c>
      <c r="CG1172" t="s">
        <v>213</v>
      </c>
      <c r="CH1172" t="s">
        <v>123</v>
      </c>
      <c r="CI1172">
        <v>124000</v>
      </c>
      <c r="CR1172">
        <v>1144</v>
      </c>
      <c r="CS1172" t="s">
        <v>124</v>
      </c>
    </row>
    <row r="1173" spans="1:97" x14ac:dyDescent="0.3">
      <c r="A1173">
        <v>90</v>
      </c>
      <c r="B1173">
        <v>20</v>
      </c>
      <c r="C1173" t="s">
        <v>91</v>
      </c>
      <c r="D1173">
        <v>60</v>
      </c>
      <c r="E1173">
        <v>8070</v>
      </c>
      <c r="F1173" t="s">
        <v>92</v>
      </c>
      <c r="G1173" t="s">
        <v>93</v>
      </c>
      <c r="H1173" t="s">
        <v>141</v>
      </c>
      <c r="I1173" t="s">
        <v>95</v>
      </c>
      <c r="J1173" t="s">
        <v>96</v>
      </c>
      <c r="K1173" t="s">
        <v>134</v>
      </c>
      <c r="L1173" t="s">
        <v>98</v>
      </c>
      <c r="M1173" t="s">
        <v>167</v>
      </c>
      <c r="N1173" t="s">
        <v>100</v>
      </c>
      <c r="O1173" t="s">
        <v>101</v>
      </c>
      <c r="P1173" t="s">
        <v>101</v>
      </c>
      <c r="Q1173" t="s">
        <v>102</v>
      </c>
      <c r="R1173" t="s">
        <v>136</v>
      </c>
      <c r="S1173" s="3" t="str">
        <f>VLOOKUP(R1173,'House Style2'!$A$1:$E$9,5,FALSE)</f>
        <v>Above Average</v>
      </c>
      <c r="T1173">
        <v>4</v>
      </c>
      <c r="U1173">
        <v>0.8139213684155262</v>
      </c>
      <c r="V1173" t="s">
        <v>225</v>
      </c>
      <c r="W1173">
        <v>5</v>
      </c>
      <c r="X1173">
        <v>1994</v>
      </c>
      <c r="Y1173">
        <v>1995</v>
      </c>
      <c r="Z1173" t="s">
        <v>105</v>
      </c>
      <c r="AA1173" t="s">
        <v>126</v>
      </c>
      <c r="AB1173" t="s">
        <v>137</v>
      </c>
      <c r="AC1173" t="s">
        <v>137</v>
      </c>
      <c r="AD1173" t="s">
        <v>129</v>
      </c>
      <c r="AE1173">
        <v>0</v>
      </c>
      <c r="AF1173" t="s">
        <v>110</v>
      </c>
      <c r="AG1173" t="s">
        <v>110</v>
      </c>
      <c r="AH1173" t="s">
        <v>111</v>
      </c>
      <c r="AI1173" t="s">
        <v>112</v>
      </c>
      <c r="AJ1173" t="s">
        <v>110</v>
      </c>
      <c r="AK1173" t="s">
        <v>156</v>
      </c>
      <c r="AL1173" t="s">
        <v>113</v>
      </c>
      <c r="AM1173">
        <v>588</v>
      </c>
      <c r="AN1173" t="s">
        <v>114</v>
      </c>
      <c r="AO1173">
        <v>0</v>
      </c>
      <c r="AP1173">
        <v>402</v>
      </c>
      <c r="AQ1173">
        <v>990</v>
      </c>
      <c r="AR1173" t="s">
        <v>115</v>
      </c>
      <c r="AS1173" t="s">
        <v>109</v>
      </c>
      <c r="AT1173" t="s">
        <v>116</v>
      </c>
      <c r="AU1173" t="s">
        <v>117</v>
      </c>
      <c r="AV1173">
        <v>990</v>
      </c>
      <c r="AW1173">
        <v>0.20513936728835491</v>
      </c>
      <c r="AX1173" t="s">
        <v>195</v>
      </c>
      <c r="AY1173">
        <v>0</v>
      </c>
      <c r="AZ1173">
        <v>0</v>
      </c>
      <c r="BA1173">
        <v>990</v>
      </c>
      <c r="BB1173">
        <v>1</v>
      </c>
      <c r="BC1173">
        <v>0</v>
      </c>
      <c r="BD1173">
        <v>1</v>
      </c>
      <c r="BE1173">
        <v>0</v>
      </c>
      <c r="BF1173">
        <v>3</v>
      </c>
      <c r="BG1173">
        <v>1</v>
      </c>
      <c r="BH1173" t="s">
        <v>110</v>
      </c>
      <c r="BI1173">
        <v>5</v>
      </c>
      <c r="BJ1173" t="s">
        <v>119</v>
      </c>
      <c r="BK1173">
        <v>0</v>
      </c>
      <c r="BL1173" t="s">
        <v>93</v>
      </c>
      <c r="BM1173" t="s">
        <v>93</v>
      </c>
      <c r="BN1173" t="s">
        <v>93</v>
      </c>
      <c r="BO1173" t="s">
        <v>93</v>
      </c>
      <c r="BP1173">
        <v>0</v>
      </c>
      <c r="BQ1173">
        <v>0</v>
      </c>
      <c r="BR1173" t="s">
        <v>93</v>
      </c>
      <c r="BS1173" t="s">
        <v>93</v>
      </c>
      <c r="BT1173" t="s">
        <v>116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 t="s">
        <v>93</v>
      </c>
      <c r="CB1173" t="s">
        <v>93</v>
      </c>
      <c r="CC1173" t="s">
        <v>93</v>
      </c>
      <c r="CD1173">
        <v>0</v>
      </c>
      <c r="CE1173">
        <v>8</v>
      </c>
      <c r="CF1173">
        <v>2007</v>
      </c>
      <c r="CG1173" t="s">
        <v>122</v>
      </c>
      <c r="CH1173" t="s">
        <v>123</v>
      </c>
      <c r="CI1173">
        <v>123600</v>
      </c>
      <c r="CR1173">
        <v>990</v>
      </c>
      <c r="CS1173" t="s">
        <v>124</v>
      </c>
    </row>
    <row r="1174" spans="1:97" x14ac:dyDescent="0.3">
      <c r="A1174">
        <v>698</v>
      </c>
      <c r="B1174">
        <v>20</v>
      </c>
      <c r="C1174" t="s">
        <v>91</v>
      </c>
      <c r="D1174">
        <v>57</v>
      </c>
      <c r="E1174">
        <v>6420</v>
      </c>
      <c r="F1174" t="s">
        <v>92</v>
      </c>
      <c r="G1174" t="s">
        <v>93</v>
      </c>
      <c r="H1174" t="s">
        <v>94</v>
      </c>
      <c r="I1174" t="s">
        <v>95</v>
      </c>
      <c r="J1174" t="s">
        <v>96</v>
      </c>
      <c r="K1174" t="s">
        <v>134</v>
      </c>
      <c r="L1174" t="s">
        <v>98</v>
      </c>
      <c r="M1174" t="s">
        <v>202</v>
      </c>
      <c r="N1174" t="s">
        <v>203</v>
      </c>
      <c r="O1174" t="s">
        <v>101</v>
      </c>
      <c r="P1174" t="s">
        <v>101</v>
      </c>
      <c r="Q1174" t="s">
        <v>102</v>
      </c>
      <c r="R1174" t="s">
        <v>136</v>
      </c>
      <c r="S1174" s="3" t="str">
        <f>VLOOKUP(R1174,'House Style2'!$A$1:$E$9,5,FALSE)</f>
        <v>Above Average</v>
      </c>
      <c r="T1174">
        <v>5</v>
      </c>
      <c r="U1174">
        <v>7.980216004634455E-2</v>
      </c>
      <c r="V1174" t="s">
        <v>225</v>
      </c>
      <c r="W1174">
        <v>7</v>
      </c>
      <c r="X1174">
        <v>1952</v>
      </c>
      <c r="Y1174">
        <v>1952</v>
      </c>
      <c r="Z1174" t="s">
        <v>105</v>
      </c>
      <c r="AA1174" t="s">
        <v>126</v>
      </c>
      <c r="AB1174" t="s">
        <v>127</v>
      </c>
      <c r="AC1174" t="s">
        <v>127</v>
      </c>
      <c r="AD1174" t="s">
        <v>129</v>
      </c>
      <c r="AE1174">
        <v>0</v>
      </c>
      <c r="AF1174" t="s">
        <v>110</v>
      </c>
      <c r="AG1174" t="s">
        <v>110</v>
      </c>
      <c r="AH1174" t="s">
        <v>111</v>
      </c>
      <c r="AI1174" t="s">
        <v>109</v>
      </c>
      <c r="AJ1174" t="s">
        <v>112</v>
      </c>
      <c r="AK1174" t="s">
        <v>163</v>
      </c>
      <c r="AL1174" t="s">
        <v>210</v>
      </c>
      <c r="AM1174">
        <v>210</v>
      </c>
      <c r="AN1174" t="s">
        <v>151</v>
      </c>
      <c r="AO1174">
        <v>551</v>
      </c>
      <c r="AP1174">
        <v>219</v>
      </c>
      <c r="AQ1174">
        <v>980</v>
      </c>
      <c r="AR1174" t="s">
        <v>115</v>
      </c>
      <c r="AS1174" t="s">
        <v>220</v>
      </c>
      <c r="AT1174" t="s">
        <v>116</v>
      </c>
      <c r="AU1174" t="s">
        <v>232</v>
      </c>
      <c r="AV1174">
        <v>1148</v>
      </c>
      <c r="AW1174">
        <v>0.47296395368108668</v>
      </c>
      <c r="AX1174" t="s">
        <v>118</v>
      </c>
      <c r="AY1174">
        <v>0</v>
      </c>
      <c r="AZ1174">
        <v>0</v>
      </c>
      <c r="BA1174">
        <v>1148</v>
      </c>
      <c r="BB1174">
        <v>0</v>
      </c>
      <c r="BC1174">
        <v>1</v>
      </c>
      <c r="BD1174">
        <v>1</v>
      </c>
      <c r="BE1174">
        <v>0</v>
      </c>
      <c r="BF1174">
        <v>2</v>
      </c>
      <c r="BG1174">
        <v>1</v>
      </c>
      <c r="BH1174" t="s">
        <v>110</v>
      </c>
      <c r="BI1174">
        <v>6</v>
      </c>
      <c r="BJ1174" t="s">
        <v>119</v>
      </c>
      <c r="BK1174">
        <v>0</v>
      </c>
      <c r="BL1174" t="s">
        <v>93</v>
      </c>
      <c r="BM1174" t="s">
        <v>164</v>
      </c>
      <c r="BN1174">
        <v>1952</v>
      </c>
      <c r="BO1174" t="s">
        <v>114</v>
      </c>
      <c r="BP1174">
        <v>1</v>
      </c>
      <c r="BQ1174">
        <v>308</v>
      </c>
      <c r="BR1174" t="s">
        <v>110</v>
      </c>
      <c r="BS1174" t="s">
        <v>110</v>
      </c>
      <c r="BT1174" t="s">
        <v>116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 t="s">
        <v>93</v>
      </c>
      <c r="CB1174" t="s">
        <v>93</v>
      </c>
      <c r="CC1174" t="s">
        <v>93</v>
      </c>
      <c r="CD1174">
        <v>0</v>
      </c>
      <c r="CE1174">
        <v>9</v>
      </c>
      <c r="CF1174">
        <v>2006</v>
      </c>
      <c r="CG1174" t="s">
        <v>122</v>
      </c>
      <c r="CH1174" t="s">
        <v>123</v>
      </c>
      <c r="CI1174">
        <v>123500</v>
      </c>
      <c r="CR1174">
        <v>1148</v>
      </c>
      <c r="CS1174" t="s">
        <v>124</v>
      </c>
    </row>
    <row r="1175" spans="1:97" x14ac:dyDescent="0.3">
      <c r="A1175">
        <v>374</v>
      </c>
      <c r="B1175">
        <v>20</v>
      </c>
      <c r="C1175" t="s">
        <v>91</v>
      </c>
      <c r="D1175">
        <v>79</v>
      </c>
      <c r="E1175">
        <v>10634</v>
      </c>
      <c r="F1175" t="s">
        <v>92</v>
      </c>
      <c r="G1175" t="s">
        <v>93</v>
      </c>
      <c r="H1175" t="s">
        <v>141</v>
      </c>
      <c r="I1175" t="s">
        <v>95</v>
      </c>
      <c r="J1175" t="s">
        <v>96</v>
      </c>
      <c r="K1175" t="s">
        <v>134</v>
      </c>
      <c r="L1175" t="s">
        <v>98</v>
      </c>
      <c r="M1175" t="s">
        <v>192</v>
      </c>
      <c r="N1175" t="s">
        <v>100</v>
      </c>
      <c r="O1175" t="s">
        <v>101</v>
      </c>
      <c r="P1175" t="s">
        <v>101</v>
      </c>
      <c r="Q1175" t="s">
        <v>102</v>
      </c>
      <c r="R1175" t="s">
        <v>136</v>
      </c>
      <c r="S1175" s="3" t="str">
        <f>VLOOKUP(R1175,'House Style2'!$A$1:$E$9,5,FALSE)</f>
        <v>Above Average</v>
      </c>
      <c r="T1175">
        <v>5</v>
      </c>
      <c r="U1175">
        <v>0.29714468524101401</v>
      </c>
      <c r="V1175" t="s">
        <v>225</v>
      </c>
      <c r="W1175">
        <v>6</v>
      </c>
      <c r="X1175">
        <v>1953</v>
      </c>
      <c r="Y1175">
        <v>1953</v>
      </c>
      <c r="Z1175" t="s">
        <v>105</v>
      </c>
      <c r="AA1175" t="s">
        <v>126</v>
      </c>
      <c r="AB1175" t="s">
        <v>176</v>
      </c>
      <c r="AC1175" t="s">
        <v>176</v>
      </c>
      <c r="AD1175" t="s">
        <v>129</v>
      </c>
      <c r="AE1175">
        <v>0</v>
      </c>
      <c r="AF1175" t="s">
        <v>110</v>
      </c>
      <c r="AG1175" t="s">
        <v>110</v>
      </c>
      <c r="AH1175" t="s">
        <v>111</v>
      </c>
      <c r="AI1175" t="s">
        <v>110</v>
      </c>
      <c r="AJ1175" t="s">
        <v>110</v>
      </c>
      <c r="AK1175" t="s">
        <v>156</v>
      </c>
      <c r="AL1175" t="s">
        <v>189</v>
      </c>
      <c r="AM1175">
        <v>428</v>
      </c>
      <c r="AN1175" t="s">
        <v>210</v>
      </c>
      <c r="AO1175">
        <v>180</v>
      </c>
      <c r="AP1175">
        <v>0</v>
      </c>
      <c r="AQ1175">
        <v>608</v>
      </c>
      <c r="AR1175" t="s">
        <v>115</v>
      </c>
      <c r="AS1175" t="s">
        <v>110</v>
      </c>
      <c r="AT1175" t="s">
        <v>116</v>
      </c>
      <c r="AU1175" t="s">
        <v>117</v>
      </c>
      <c r="AV1175">
        <v>1319</v>
      </c>
      <c r="AW1175">
        <v>0.83487749401728195</v>
      </c>
      <c r="AX1175" t="s">
        <v>118</v>
      </c>
      <c r="AY1175">
        <v>0</v>
      </c>
      <c r="AZ1175">
        <v>0</v>
      </c>
      <c r="BA1175">
        <v>1319</v>
      </c>
      <c r="BB1175">
        <v>1</v>
      </c>
      <c r="BC1175">
        <v>0</v>
      </c>
      <c r="BD1175">
        <v>1</v>
      </c>
      <c r="BE1175">
        <v>0</v>
      </c>
      <c r="BF1175">
        <v>3</v>
      </c>
      <c r="BG1175">
        <v>1</v>
      </c>
      <c r="BH1175" t="s">
        <v>110</v>
      </c>
      <c r="BI1175">
        <v>5</v>
      </c>
      <c r="BJ1175" t="s">
        <v>206</v>
      </c>
      <c r="BK1175">
        <v>0</v>
      </c>
      <c r="BL1175" t="s">
        <v>93</v>
      </c>
      <c r="BM1175" t="s">
        <v>120</v>
      </c>
      <c r="BN1175">
        <v>1953</v>
      </c>
      <c r="BO1175" t="s">
        <v>114</v>
      </c>
      <c r="BP1175">
        <v>1</v>
      </c>
      <c r="BQ1175">
        <v>270</v>
      </c>
      <c r="BR1175" t="s">
        <v>110</v>
      </c>
      <c r="BS1175" t="s">
        <v>110</v>
      </c>
      <c r="BT1175" t="s">
        <v>116</v>
      </c>
      <c r="BU1175">
        <v>66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 t="s">
        <v>93</v>
      </c>
      <c r="CB1175" t="s">
        <v>182</v>
      </c>
      <c r="CC1175" t="s">
        <v>93</v>
      </c>
      <c r="CD1175">
        <v>0</v>
      </c>
      <c r="CE1175">
        <v>11</v>
      </c>
      <c r="CF1175">
        <v>2009</v>
      </c>
      <c r="CG1175" t="s">
        <v>122</v>
      </c>
      <c r="CH1175" t="s">
        <v>123</v>
      </c>
      <c r="CI1175">
        <v>123000</v>
      </c>
      <c r="CR1175">
        <v>1319</v>
      </c>
      <c r="CS1175" t="s">
        <v>124</v>
      </c>
    </row>
    <row r="1176" spans="1:97" x14ac:dyDescent="0.3">
      <c r="A1176">
        <v>397</v>
      </c>
      <c r="B1176">
        <v>20</v>
      </c>
      <c r="C1176" t="s">
        <v>91</v>
      </c>
      <c r="D1176">
        <v>60</v>
      </c>
      <c r="E1176">
        <v>7200</v>
      </c>
      <c r="F1176" t="s">
        <v>92</v>
      </c>
      <c r="G1176" t="s">
        <v>93</v>
      </c>
      <c r="H1176" t="s">
        <v>141</v>
      </c>
      <c r="I1176" t="s">
        <v>177</v>
      </c>
      <c r="J1176" t="s">
        <v>96</v>
      </c>
      <c r="K1176" t="s">
        <v>134</v>
      </c>
      <c r="L1176" t="s">
        <v>98</v>
      </c>
      <c r="M1176" t="s">
        <v>167</v>
      </c>
      <c r="N1176" t="s">
        <v>100</v>
      </c>
      <c r="O1176" t="s">
        <v>101</v>
      </c>
      <c r="P1176" t="s">
        <v>101</v>
      </c>
      <c r="Q1176" t="s">
        <v>102</v>
      </c>
      <c r="R1176" t="s">
        <v>136</v>
      </c>
      <c r="S1176" s="3" t="str">
        <f>VLOOKUP(R1176,'House Style2'!$A$1:$E$9,5,FALSE)</f>
        <v>Above Average</v>
      </c>
      <c r="T1176">
        <v>5</v>
      </c>
      <c r="U1176">
        <v>0.12529958806153796</v>
      </c>
      <c r="V1176" t="s">
        <v>225</v>
      </c>
      <c r="W1176">
        <v>5</v>
      </c>
      <c r="X1176">
        <v>1972</v>
      </c>
      <c r="Y1176">
        <v>1972</v>
      </c>
      <c r="Z1176" t="s">
        <v>125</v>
      </c>
      <c r="AA1176" t="s">
        <v>126</v>
      </c>
      <c r="AB1176" t="s">
        <v>176</v>
      </c>
      <c r="AC1176" t="s">
        <v>176</v>
      </c>
      <c r="AD1176" t="s">
        <v>129</v>
      </c>
      <c r="AE1176">
        <v>0</v>
      </c>
      <c r="AF1176" t="s">
        <v>110</v>
      </c>
      <c r="AG1176" t="s">
        <v>110</v>
      </c>
      <c r="AH1176" t="s">
        <v>171</v>
      </c>
      <c r="AI1176" t="s">
        <v>110</v>
      </c>
      <c r="AJ1176" t="s">
        <v>110</v>
      </c>
      <c r="AK1176" t="s">
        <v>130</v>
      </c>
      <c r="AL1176" t="s">
        <v>172</v>
      </c>
      <c r="AM1176">
        <v>777</v>
      </c>
      <c r="AN1176" t="s">
        <v>114</v>
      </c>
      <c r="AO1176">
        <v>0</v>
      </c>
      <c r="AP1176">
        <v>117</v>
      </c>
      <c r="AQ1176">
        <v>894</v>
      </c>
      <c r="AR1176" t="s">
        <v>115</v>
      </c>
      <c r="AS1176" t="s">
        <v>110</v>
      </c>
      <c r="AT1176" t="s">
        <v>116</v>
      </c>
      <c r="AU1176" t="s">
        <v>117</v>
      </c>
      <c r="AV1176">
        <v>894</v>
      </c>
      <c r="AW1176">
        <v>0.8669401100751587</v>
      </c>
      <c r="AX1176" t="s">
        <v>195</v>
      </c>
      <c r="AY1176">
        <v>0</v>
      </c>
      <c r="AZ1176">
        <v>0</v>
      </c>
      <c r="BA1176">
        <v>894</v>
      </c>
      <c r="BB1176">
        <v>0</v>
      </c>
      <c r="BC1176">
        <v>0</v>
      </c>
      <c r="BD1176">
        <v>1</v>
      </c>
      <c r="BE1176">
        <v>0</v>
      </c>
      <c r="BF1176">
        <v>2</v>
      </c>
      <c r="BG1176">
        <v>1</v>
      </c>
      <c r="BH1176" t="s">
        <v>110</v>
      </c>
      <c r="BI1176">
        <v>6</v>
      </c>
      <c r="BJ1176" t="s">
        <v>119</v>
      </c>
      <c r="BK1176">
        <v>0</v>
      </c>
      <c r="BL1176" t="s">
        <v>93</v>
      </c>
      <c r="BM1176" t="s">
        <v>164</v>
      </c>
      <c r="BN1176">
        <v>1985</v>
      </c>
      <c r="BO1176" t="s">
        <v>143</v>
      </c>
      <c r="BP1176">
        <v>2</v>
      </c>
      <c r="BQ1176">
        <v>600</v>
      </c>
      <c r="BR1176" t="s">
        <v>110</v>
      </c>
      <c r="BS1176" t="s">
        <v>110</v>
      </c>
      <c r="BT1176" t="s">
        <v>116</v>
      </c>
      <c r="BU1176">
        <v>215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 t="s">
        <v>93</v>
      </c>
      <c r="CB1176" t="s">
        <v>93</v>
      </c>
      <c r="CC1176" t="s">
        <v>93</v>
      </c>
      <c r="CD1176">
        <v>0</v>
      </c>
      <c r="CE1176">
        <v>9</v>
      </c>
      <c r="CF1176">
        <v>2009</v>
      </c>
      <c r="CG1176" t="s">
        <v>122</v>
      </c>
      <c r="CH1176" t="s">
        <v>123</v>
      </c>
      <c r="CI1176">
        <v>123000</v>
      </c>
      <c r="CR1176">
        <v>894</v>
      </c>
      <c r="CS1176" t="s">
        <v>124</v>
      </c>
    </row>
    <row r="1177" spans="1:97" x14ac:dyDescent="0.3">
      <c r="A1177">
        <v>1341</v>
      </c>
      <c r="B1177">
        <v>20</v>
      </c>
      <c r="C1177" t="s">
        <v>91</v>
      </c>
      <c r="D1177">
        <v>70</v>
      </c>
      <c r="E1177">
        <v>8294</v>
      </c>
      <c r="F1177" t="s">
        <v>92</v>
      </c>
      <c r="G1177" t="s">
        <v>93</v>
      </c>
      <c r="H1177" t="s">
        <v>141</v>
      </c>
      <c r="I1177" t="s">
        <v>95</v>
      </c>
      <c r="J1177" t="s">
        <v>96</v>
      </c>
      <c r="K1177" t="s">
        <v>134</v>
      </c>
      <c r="L1177" t="s">
        <v>98</v>
      </c>
      <c r="M1177" t="s">
        <v>192</v>
      </c>
      <c r="N1177" t="s">
        <v>100</v>
      </c>
      <c r="O1177" t="s">
        <v>101</v>
      </c>
      <c r="P1177" t="s">
        <v>101</v>
      </c>
      <c r="Q1177" t="s">
        <v>102</v>
      </c>
      <c r="R1177" t="s">
        <v>136</v>
      </c>
      <c r="S1177" s="3" t="str">
        <f>VLOOKUP(R1177,'House Style2'!$A$1:$E$9,5,FALSE)</f>
        <v>Above Average</v>
      </c>
      <c r="T1177">
        <v>4</v>
      </c>
      <c r="U1177">
        <v>0.85920492864523301</v>
      </c>
      <c r="V1177" t="s">
        <v>225</v>
      </c>
      <c r="W1177">
        <v>5</v>
      </c>
      <c r="X1177">
        <v>1971</v>
      </c>
      <c r="Y1177">
        <v>1971</v>
      </c>
      <c r="Z1177" t="s">
        <v>105</v>
      </c>
      <c r="AA1177" t="s">
        <v>126</v>
      </c>
      <c r="AB1177" t="s">
        <v>176</v>
      </c>
      <c r="AC1177" t="s">
        <v>176</v>
      </c>
      <c r="AD1177" t="s">
        <v>129</v>
      </c>
      <c r="AE1177">
        <v>0</v>
      </c>
      <c r="AF1177" t="s">
        <v>110</v>
      </c>
      <c r="AG1177" t="s">
        <v>110</v>
      </c>
      <c r="AH1177" t="s">
        <v>171</v>
      </c>
      <c r="AI1177" t="s">
        <v>110</v>
      </c>
      <c r="AJ1177" t="s">
        <v>110</v>
      </c>
      <c r="AK1177" t="s">
        <v>156</v>
      </c>
      <c r="AL1177" t="s">
        <v>114</v>
      </c>
      <c r="AM1177">
        <v>0</v>
      </c>
      <c r="AN1177" t="s">
        <v>114</v>
      </c>
      <c r="AO1177">
        <v>0</v>
      </c>
      <c r="AP1177">
        <v>858</v>
      </c>
      <c r="AQ1177">
        <v>858</v>
      </c>
      <c r="AR1177" t="s">
        <v>115</v>
      </c>
      <c r="AS1177" t="s">
        <v>110</v>
      </c>
      <c r="AT1177" t="s">
        <v>116</v>
      </c>
      <c r="AU1177" t="s">
        <v>117</v>
      </c>
      <c r="AV1177">
        <v>872</v>
      </c>
      <c r="AW1177">
        <v>0.75318357001836822</v>
      </c>
      <c r="AX1177" t="s">
        <v>195</v>
      </c>
      <c r="AY1177">
        <v>0</v>
      </c>
      <c r="AZ1177">
        <v>0</v>
      </c>
      <c r="BA1177">
        <v>872</v>
      </c>
      <c r="BB1177">
        <v>0</v>
      </c>
      <c r="BC1177">
        <v>0</v>
      </c>
      <c r="BD1177">
        <v>1</v>
      </c>
      <c r="BE1177">
        <v>0</v>
      </c>
      <c r="BF1177">
        <v>3</v>
      </c>
      <c r="BG1177">
        <v>1</v>
      </c>
      <c r="BH1177" t="s">
        <v>110</v>
      </c>
      <c r="BI1177">
        <v>5</v>
      </c>
      <c r="BJ1177" t="s">
        <v>119</v>
      </c>
      <c r="BK1177">
        <v>0</v>
      </c>
      <c r="BL1177" t="s">
        <v>93</v>
      </c>
      <c r="BM1177" t="s">
        <v>164</v>
      </c>
      <c r="BN1177">
        <v>1974</v>
      </c>
      <c r="BO1177" t="s">
        <v>114</v>
      </c>
      <c r="BP1177">
        <v>4</v>
      </c>
      <c r="BQ1177">
        <v>480</v>
      </c>
      <c r="BR1177" t="s">
        <v>110</v>
      </c>
      <c r="BS1177" t="s">
        <v>110</v>
      </c>
      <c r="BT1177" t="s">
        <v>116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 t="s">
        <v>93</v>
      </c>
      <c r="CB1177" t="s">
        <v>182</v>
      </c>
      <c r="CC1177" t="s">
        <v>93</v>
      </c>
      <c r="CD1177">
        <v>0</v>
      </c>
      <c r="CE1177">
        <v>6</v>
      </c>
      <c r="CF1177">
        <v>2007</v>
      </c>
      <c r="CG1177" t="s">
        <v>122</v>
      </c>
      <c r="CH1177" t="s">
        <v>123</v>
      </c>
      <c r="CI1177">
        <v>123000</v>
      </c>
      <c r="CR1177">
        <v>872</v>
      </c>
      <c r="CS1177" t="s">
        <v>124</v>
      </c>
    </row>
    <row r="1178" spans="1:97" x14ac:dyDescent="0.3">
      <c r="A1178">
        <v>1393</v>
      </c>
      <c r="B1178">
        <v>85</v>
      </c>
      <c r="C1178" t="s">
        <v>91</v>
      </c>
      <c r="D1178">
        <v>68</v>
      </c>
      <c r="E1178">
        <v>7838</v>
      </c>
      <c r="F1178" t="s">
        <v>92</v>
      </c>
      <c r="G1178" t="s">
        <v>93</v>
      </c>
      <c r="H1178" t="s">
        <v>141</v>
      </c>
      <c r="I1178" t="s">
        <v>95</v>
      </c>
      <c r="J1178" t="s">
        <v>96</v>
      </c>
      <c r="K1178" t="s">
        <v>134</v>
      </c>
      <c r="L1178" t="s">
        <v>98</v>
      </c>
      <c r="M1178" t="s">
        <v>192</v>
      </c>
      <c r="N1178" t="s">
        <v>100</v>
      </c>
      <c r="O1178" t="s">
        <v>101</v>
      </c>
      <c r="P1178" t="s">
        <v>101</v>
      </c>
      <c r="Q1178" t="s">
        <v>102</v>
      </c>
      <c r="R1178" t="s">
        <v>241</v>
      </c>
      <c r="S1178" s="3" t="str">
        <f>VLOOKUP(R1178,'House Style2'!$A$1:$E$9,5,FALSE)</f>
        <v>Below Average</v>
      </c>
      <c r="T1178">
        <v>5</v>
      </c>
      <c r="U1178">
        <v>0.97430759158237823</v>
      </c>
      <c r="V1178" t="s">
        <v>225</v>
      </c>
      <c r="W1178">
        <v>5</v>
      </c>
      <c r="X1178">
        <v>1967</v>
      </c>
      <c r="Y1178">
        <v>1967</v>
      </c>
      <c r="Z1178" t="s">
        <v>105</v>
      </c>
      <c r="AA1178" t="s">
        <v>126</v>
      </c>
      <c r="AB1178" t="s">
        <v>107</v>
      </c>
      <c r="AC1178" t="s">
        <v>107</v>
      </c>
      <c r="AD1178" t="s">
        <v>129</v>
      </c>
      <c r="AE1178">
        <v>0</v>
      </c>
      <c r="AF1178" t="s">
        <v>110</v>
      </c>
      <c r="AG1178" t="s">
        <v>110</v>
      </c>
      <c r="AH1178" t="s">
        <v>171</v>
      </c>
      <c r="AI1178" t="s">
        <v>110</v>
      </c>
      <c r="AJ1178" t="s">
        <v>110</v>
      </c>
      <c r="AK1178" t="s">
        <v>130</v>
      </c>
      <c r="AL1178" t="s">
        <v>151</v>
      </c>
      <c r="AM1178">
        <v>769</v>
      </c>
      <c r="AN1178" t="s">
        <v>114</v>
      </c>
      <c r="AO1178">
        <v>0</v>
      </c>
      <c r="AP1178">
        <v>95</v>
      </c>
      <c r="AQ1178">
        <v>864</v>
      </c>
      <c r="AR1178" t="s">
        <v>115</v>
      </c>
      <c r="AS1178" t="s">
        <v>110</v>
      </c>
      <c r="AT1178" t="s">
        <v>116</v>
      </c>
      <c r="AU1178" t="s">
        <v>117</v>
      </c>
      <c r="AV1178">
        <v>900</v>
      </c>
      <c r="AW1178">
        <v>0.43493065511973905</v>
      </c>
      <c r="AX1178" t="s">
        <v>195</v>
      </c>
      <c r="AY1178">
        <v>0</v>
      </c>
      <c r="AZ1178">
        <v>0</v>
      </c>
      <c r="BA1178">
        <v>900</v>
      </c>
      <c r="BB1178">
        <v>1</v>
      </c>
      <c r="BC1178">
        <v>0</v>
      </c>
      <c r="BD1178">
        <v>1</v>
      </c>
      <c r="BE1178">
        <v>0</v>
      </c>
      <c r="BF1178">
        <v>3</v>
      </c>
      <c r="BG1178">
        <v>1</v>
      </c>
      <c r="BH1178" t="s">
        <v>110</v>
      </c>
      <c r="BI1178">
        <v>6</v>
      </c>
      <c r="BJ1178" t="s">
        <v>119</v>
      </c>
      <c r="BK1178">
        <v>1</v>
      </c>
      <c r="BL1178" t="s">
        <v>253</v>
      </c>
      <c r="BM1178" t="s">
        <v>120</v>
      </c>
      <c r="BN1178">
        <v>1967</v>
      </c>
      <c r="BO1178" t="s">
        <v>143</v>
      </c>
      <c r="BP1178">
        <v>1</v>
      </c>
      <c r="BQ1178">
        <v>288</v>
      </c>
      <c r="BR1178" t="s">
        <v>110</v>
      </c>
      <c r="BS1178" t="s">
        <v>110</v>
      </c>
      <c r="BT1178" t="s">
        <v>116</v>
      </c>
      <c r="BU1178">
        <v>175</v>
      </c>
      <c r="BV1178">
        <v>144</v>
      </c>
      <c r="BW1178">
        <v>0</v>
      </c>
      <c r="BX1178">
        <v>0</v>
      </c>
      <c r="BY1178">
        <v>0</v>
      </c>
      <c r="BZ1178">
        <v>0</v>
      </c>
      <c r="CA1178" t="s">
        <v>93</v>
      </c>
      <c r="CB1178" t="s">
        <v>249</v>
      </c>
      <c r="CC1178" t="s">
        <v>93</v>
      </c>
      <c r="CD1178">
        <v>0</v>
      </c>
      <c r="CE1178">
        <v>12</v>
      </c>
      <c r="CF1178">
        <v>2006</v>
      </c>
      <c r="CG1178" t="s">
        <v>122</v>
      </c>
      <c r="CH1178" t="s">
        <v>123</v>
      </c>
      <c r="CI1178">
        <v>123000</v>
      </c>
      <c r="CR1178">
        <v>900</v>
      </c>
      <c r="CS1178" t="s">
        <v>124</v>
      </c>
    </row>
    <row r="1179" spans="1:97" x14ac:dyDescent="0.3">
      <c r="A1179">
        <v>891</v>
      </c>
      <c r="B1179">
        <v>50</v>
      </c>
      <c r="C1179" t="s">
        <v>91</v>
      </c>
      <c r="D1179">
        <v>60</v>
      </c>
      <c r="E1179">
        <v>8064</v>
      </c>
      <c r="F1179" t="s">
        <v>92</v>
      </c>
      <c r="G1179" t="s">
        <v>93</v>
      </c>
      <c r="H1179" t="s">
        <v>141</v>
      </c>
      <c r="I1179" t="s">
        <v>95</v>
      </c>
      <c r="J1179" t="s">
        <v>96</v>
      </c>
      <c r="K1179" t="s">
        <v>97</v>
      </c>
      <c r="L1179" t="s">
        <v>98</v>
      </c>
      <c r="M1179" t="s">
        <v>192</v>
      </c>
      <c r="N1179" t="s">
        <v>100</v>
      </c>
      <c r="O1179" t="s">
        <v>160</v>
      </c>
      <c r="P1179" t="s">
        <v>101</v>
      </c>
      <c r="Q1179" t="s">
        <v>102</v>
      </c>
      <c r="R1179" t="s">
        <v>170</v>
      </c>
      <c r="S1179" s="3" t="str">
        <f>VLOOKUP(R1179,'House Style2'!$A$1:$E$9,5,FALSE)</f>
        <v>Below Average</v>
      </c>
      <c r="T1179">
        <v>5</v>
      </c>
      <c r="U1179">
        <v>0.88636365825281693</v>
      </c>
      <c r="V1179" t="s">
        <v>225</v>
      </c>
      <c r="W1179">
        <v>7</v>
      </c>
      <c r="X1179">
        <v>1949</v>
      </c>
      <c r="Y1179">
        <v>2006</v>
      </c>
      <c r="Z1179" t="s">
        <v>105</v>
      </c>
      <c r="AA1179" t="s">
        <v>126</v>
      </c>
      <c r="AB1179" t="s">
        <v>176</v>
      </c>
      <c r="AC1179" t="s">
        <v>176</v>
      </c>
      <c r="AD1179" t="s">
        <v>129</v>
      </c>
      <c r="AE1179">
        <v>0</v>
      </c>
      <c r="AF1179" t="s">
        <v>110</v>
      </c>
      <c r="AG1179" t="s">
        <v>112</v>
      </c>
      <c r="AH1179" t="s">
        <v>171</v>
      </c>
      <c r="AI1179" t="s">
        <v>110</v>
      </c>
      <c r="AJ1179" t="s">
        <v>110</v>
      </c>
      <c r="AK1179" t="s">
        <v>163</v>
      </c>
      <c r="AL1179" t="s">
        <v>114</v>
      </c>
      <c r="AM1179">
        <v>0</v>
      </c>
      <c r="AN1179" t="s">
        <v>114</v>
      </c>
      <c r="AO1179">
        <v>0</v>
      </c>
      <c r="AP1179">
        <v>672</v>
      </c>
      <c r="AQ1179">
        <v>672</v>
      </c>
      <c r="AR1179" t="s">
        <v>115</v>
      </c>
      <c r="AS1179" t="s">
        <v>109</v>
      </c>
      <c r="AT1179" t="s">
        <v>116</v>
      </c>
      <c r="AU1179" t="s">
        <v>117</v>
      </c>
      <c r="AV1179">
        <v>672</v>
      </c>
      <c r="AW1179">
        <v>0.51020656796015817</v>
      </c>
      <c r="AX1179" t="s">
        <v>195</v>
      </c>
      <c r="AY1179">
        <v>252</v>
      </c>
      <c r="AZ1179">
        <v>0</v>
      </c>
      <c r="BA1179">
        <v>924</v>
      </c>
      <c r="BB1179">
        <v>0</v>
      </c>
      <c r="BC1179">
        <v>0</v>
      </c>
      <c r="BD1179">
        <v>1</v>
      </c>
      <c r="BE1179">
        <v>0</v>
      </c>
      <c r="BF1179">
        <v>3</v>
      </c>
      <c r="BG1179">
        <v>1</v>
      </c>
      <c r="BH1179" t="s">
        <v>110</v>
      </c>
      <c r="BI1179">
        <v>6</v>
      </c>
      <c r="BJ1179" t="s">
        <v>119</v>
      </c>
      <c r="BK1179">
        <v>1</v>
      </c>
      <c r="BL1179" t="s">
        <v>253</v>
      </c>
      <c r="BM1179" t="s">
        <v>164</v>
      </c>
      <c r="BN1179">
        <v>2003</v>
      </c>
      <c r="BO1179" t="s">
        <v>114</v>
      </c>
      <c r="BP1179">
        <v>2</v>
      </c>
      <c r="BQ1179">
        <v>576</v>
      </c>
      <c r="BR1179" t="s">
        <v>110</v>
      </c>
      <c r="BS1179" t="s">
        <v>110</v>
      </c>
      <c r="BT1179" t="s">
        <v>116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 t="s">
        <v>93</v>
      </c>
      <c r="CB1179" t="s">
        <v>131</v>
      </c>
      <c r="CC1179" t="s">
        <v>215</v>
      </c>
      <c r="CD1179">
        <v>2000</v>
      </c>
      <c r="CE1179">
        <v>7</v>
      </c>
      <c r="CF1179">
        <v>2007</v>
      </c>
      <c r="CG1179" t="s">
        <v>122</v>
      </c>
      <c r="CH1179" t="s">
        <v>123</v>
      </c>
      <c r="CI1179">
        <v>122900</v>
      </c>
      <c r="CR1179">
        <v>672</v>
      </c>
      <c r="CS1179" t="s">
        <v>124</v>
      </c>
    </row>
    <row r="1180" spans="1:97" x14ac:dyDescent="0.3">
      <c r="A1180">
        <v>433</v>
      </c>
      <c r="B1180">
        <v>160</v>
      </c>
      <c r="C1180" t="s">
        <v>158</v>
      </c>
      <c r="D1180">
        <v>24</v>
      </c>
      <c r="E1180">
        <v>1920</v>
      </c>
      <c r="F1180" t="s">
        <v>92</v>
      </c>
      <c r="G1180" t="s">
        <v>93</v>
      </c>
      <c r="H1180" t="s">
        <v>141</v>
      </c>
      <c r="I1180" t="s">
        <v>95</v>
      </c>
      <c r="J1180" t="s">
        <v>96</v>
      </c>
      <c r="K1180" t="s">
        <v>134</v>
      </c>
      <c r="L1180" t="s">
        <v>98</v>
      </c>
      <c r="M1180" t="s">
        <v>271</v>
      </c>
      <c r="N1180" t="s">
        <v>203</v>
      </c>
      <c r="O1180" t="s">
        <v>101</v>
      </c>
      <c r="P1180" t="s">
        <v>101</v>
      </c>
      <c r="Q1180" t="s">
        <v>175</v>
      </c>
      <c r="R1180" t="s">
        <v>103</v>
      </c>
      <c r="S1180" s="3" t="str">
        <f>VLOOKUP(R1180,'House Style2'!$A$1:$E$9,5,FALSE)</f>
        <v>Above Average</v>
      </c>
      <c r="T1180">
        <v>5</v>
      </c>
      <c r="U1180">
        <v>0.44766054302897706</v>
      </c>
      <c r="V1180" t="s">
        <v>225</v>
      </c>
      <c r="W1180">
        <v>5</v>
      </c>
      <c r="X1180">
        <v>1971</v>
      </c>
      <c r="Y1180">
        <v>1971</v>
      </c>
      <c r="Z1180" t="s">
        <v>105</v>
      </c>
      <c r="AA1180" t="s">
        <v>126</v>
      </c>
      <c r="AB1180" t="s">
        <v>107</v>
      </c>
      <c r="AC1180" t="s">
        <v>107</v>
      </c>
      <c r="AD1180" t="s">
        <v>108</v>
      </c>
      <c r="AE1180">
        <v>376</v>
      </c>
      <c r="AF1180" t="s">
        <v>110</v>
      </c>
      <c r="AG1180" t="s">
        <v>110</v>
      </c>
      <c r="AH1180" t="s">
        <v>171</v>
      </c>
      <c r="AI1180" t="s">
        <v>110</v>
      </c>
      <c r="AJ1180" t="s">
        <v>110</v>
      </c>
      <c r="AK1180" t="s">
        <v>156</v>
      </c>
      <c r="AL1180" t="s">
        <v>151</v>
      </c>
      <c r="AM1180">
        <v>471</v>
      </c>
      <c r="AN1180" t="s">
        <v>114</v>
      </c>
      <c r="AO1180">
        <v>0</v>
      </c>
      <c r="AP1180">
        <v>294</v>
      </c>
      <c r="AQ1180">
        <v>765</v>
      </c>
      <c r="AR1180" t="s">
        <v>115</v>
      </c>
      <c r="AS1180" t="s">
        <v>109</v>
      </c>
      <c r="AT1180" t="s">
        <v>116</v>
      </c>
      <c r="AU1180" t="s">
        <v>117</v>
      </c>
      <c r="AV1180">
        <v>765</v>
      </c>
      <c r="AW1180">
        <v>0.64295247692447999</v>
      </c>
      <c r="AX1180" t="s">
        <v>195</v>
      </c>
      <c r="AY1180">
        <v>600</v>
      </c>
      <c r="AZ1180">
        <v>0</v>
      </c>
      <c r="BA1180">
        <v>1365</v>
      </c>
      <c r="BB1180">
        <v>1</v>
      </c>
      <c r="BC1180">
        <v>0</v>
      </c>
      <c r="BD1180">
        <v>1</v>
      </c>
      <c r="BE1180">
        <v>1</v>
      </c>
      <c r="BF1180">
        <v>2</v>
      </c>
      <c r="BG1180">
        <v>1</v>
      </c>
      <c r="BH1180" t="s">
        <v>110</v>
      </c>
      <c r="BI1180">
        <v>6</v>
      </c>
      <c r="BJ1180" t="s">
        <v>226</v>
      </c>
      <c r="BK1180">
        <v>0</v>
      </c>
      <c r="BL1180" t="s">
        <v>93</v>
      </c>
      <c r="BM1180" t="s">
        <v>164</v>
      </c>
      <c r="BN1180">
        <v>1971</v>
      </c>
      <c r="BO1180" t="s">
        <v>114</v>
      </c>
      <c r="BP1180">
        <v>2</v>
      </c>
      <c r="BQ1180">
        <v>440</v>
      </c>
      <c r="BR1180" t="s">
        <v>110</v>
      </c>
      <c r="BS1180" t="s">
        <v>110</v>
      </c>
      <c r="BT1180" t="s">
        <v>116</v>
      </c>
      <c r="BU1180">
        <v>240</v>
      </c>
      <c r="BV1180">
        <v>36</v>
      </c>
      <c r="BW1180">
        <v>0</v>
      </c>
      <c r="BX1180">
        <v>0</v>
      </c>
      <c r="BY1180">
        <v>0</v>
      </c>
      <c r="BZ1180">
        <v>0</v>
      </c>
      <c r="CA1180" t="s">
        <v>93</v>
      </c>
      <c r="CB1180" t="s">
        <v>93</v>
      </c>
      <c r="CC1180" t="s">
        <v>93</v>
      </c>
      <c r="CD1180">
        <v>0</v>
      </c>
      <c r="CE1180">
        <v>8</v>
      </c>
      <c r="CF1180">
        <v>2007</v>
      </c>
      <c r="CG1180" t="s">
        <v>122</v>
      </c>
      <c r="CH1180" t="s">
        <v>123</v>
      </c>
      <c r="CI1180">
        <v>122500</v>
      </c>
      <c r="CR1180">
        <v>765</v>
      </c>
      <c r="CS1180" t="s">
        <v>124</v>
      </c>
    </row>
    <row r="1181" spans="1:97" x14ac:dyDescent="0.3">
      <c r="A1181">
        <v>1417</v>
      </c>
      <c r="B1181">
        <v>190</v>
      </c>
      <c r="C1181" t="s">
        <v>158</v>
      </c>
      <c r="D1181">
        <v>60</v>
      </c>
      <c r="E1181">
        <v>11340</v>
      </c>
      <c r="F1181" t="s">
        <v>92</v>
      </c>
      <c r="G1181" t="s">
        <v>93</v>
      </c>
      <c r="H1181" t="s">
        <v>141</v>
      </c>
      <c r="I1181" t="s">
        <v>95</v>
      </c>
      <c r="J1181" t="s">
        <v>96</v>
      </c>
      <c r="K1181" t="s">
        <v>134</v>
      </c>
      <c r="L1181" t="s">
        <v>98</v>
      </c>
      <c r="M1181" t="s">
        <v>159</v>
      </c>
      <c r="N1181" t="s">
        <v>100</v>
      </c>
      <c r="O1181" t="s">
        <v>101</v>
      </c>
      <c r="P1181" t="s">
        <v>101</v>
      </c>
      <c r="Q1181" t="s">
        <v>235</v>
      </c>
      <c r="R1181" t="s">
        <v>103</v>
      </c>
      <c r="S1181" s="3" t="str">
        <f>VLOOKUP(R1181,'House Style2'!$A$1:$E$9,5,FALSE)</f>
        <v>Above Average</v>
      </c>
      <c r="T1181">
        <v>4</v>
      </c>
      <c r="U1181">
        <v>0.23483970715641334</v>
      </c>
      <c r="V1181" t="s">
        <v>225</v>
      </c>
      <c r="W1181">
        <v>6</v>
      </c>
      <c r="X1181">
        <v>1885</v>
      </c>
      <c r="Y1181">
        <v>1950</v>
      </c>
      <c r="Z1181" t="s">
        <v>105</v>
      </c>
      <c r="AA1181" t="s">
        <v>126</v>
      </c>
      <c r="AB1181" t="s">
        <v>137</v>
      </c>
      <c r="AC1181" t="s">
        <v>236</v>
      </c>
      <c r="AD1181" t="s">
        <v>129</v>
      </c>
      <c r="AE1181">
        <v>0</v>
      </c>
      <c r="AF1181" t="s">
        <v>110</v>
      </c>
      <c r="AG1181" t="s">
        <v>110</v>
      </c>
      <c r="AH1181" t="s">
        <v>111</v>
      </c>
      <c r="AI1181" t="s">
        <v>110</v>
      </c>
      <c r="AJ1181" t="s">
        <v>110</v>
      </c>
      <c r="AK1181" t="s">
        <v>156</v>
      </c>
      <c r="AL1181" t="s">
        <v>114</v>
      </c>
      <c r="AM1181">
        <v>0</v>
      </c>
      <c r="AN1181" t="s">
        <v>114</v>
      </c>
      <c r="AO1181">
        <v>0</v>
      </c>
      <c r="AP1181">
        <v>777</v>
      </c>
      <c r="AQ1181">
        <v>777</v>
      </c>
      <c r="AR1181" t="s">
        <v>115</v>
      </c>
      <c r="AS1181" t="s">
        <v>112</v>
      </c>
      <c r="AT1181" t="s">
        <v>116</v>
      </c>
      <c r="AU1181" t="s">
        <v>117</v>
      </c>
      <c r="AV1181">
        <v>1246</v>
      </c>
      <c r="AW1181">
        <v>6.3945973120607902E-2</v>
      </c>
      <c r="AX1181" t="s">
        <v>118</v>
      </c>
      <c r="AY1181">
        <v>1044</v>
      </c>
      <c r="AZ1181">
        <v>0</v>
      </c>
      <c r="BA1181">
        <v>2290</v>
      </c>
      <c r="BB1181">
        <v>0</v>
      </c>
      <c r="BC1181">
        <v>0</v>
      </c>
      <c r="BD1181">
        <v>2</v>
      </c>
      <c r="BE1181">
        <v>0</v>
      </c>
      <c r="BF1181">
        <v>4</v>
      </c>
      <c r="BG1181">
        <v>2</v>
      </c>
      <c r="BH1181" t="s">
        <v>110</v>
      </c>
      <c r="BI1181">
        <v>11</v>
      </c>
      <c r="BJ1181" t="s">
        <v>119</v>
      </c>
      <c r="BK1181">
        <v>0</v>
      </c>
      <c r="BL1181" t="s">
        <v>93</v>
      </c>
      <c r="BM1181" t="s">
        <v>164</v>
      </c>
      <c r="BN1181">
        <v>1971</v>
      </c>
      <c r="BO1181" t="s">
        <v>114</v>
      </c>
      <c r="BP1181">
        <v>2</v>
      </c>
      <c r="BQ1181">
        <v>560</v>
      </c>
      <c r="BR1181" t="s">
        <v>110</v>
      </c>
      <c r="BS1181" t="s">
        <v>110</v>
      </c>
      <c r="BT1181" t="s">
        <v>221</v>
      </c>
      <c r="BU1181">
        <v>0</v>
      </c>
      <c r="BV1181">
        <v>0</v>
      </c>
      <c r="BW1181">
        <v>114</v>
      </c>
      <c r="BX1181">
        <v>0</v>
      </c>
      <c r="BY1181">
        <v>0</v>
      </c>
      <c r="BZ1181">
        <v>0</v>
      </c>
      <c r="CA1181" t="s">
        <v>93</v>
      </c>
      <c r="CB1181" t="s">
        <v>93</v>
      </c>
      <c r="CC1181" t="s">
        <v>93</v>
      </c>
      <c r="CD1181">
        <v>0</v>
      </c>
      <c r="CE1181">
        <v>4</v>
      </c>
      <c r="CF1181">
        <v>2010</v>
      </c>
      <c r="CG1181" t="s">
        <v>122</v>
      </c>
      <c r="CH1181" t="s">
        <v>123</v>
      </c>
      <c r="CI1181">
        <v>122500</v>
      </c>
      <c r="CR1181">
        <v>1246</v>
      </c>
      <c r="CS1181" t="s">
        <v>124</v>
      </c>
    </row>
    <row r="1182" spans="1:97" x14ac:dyDescent="0.3">
      <c r="A1182">
        <v>151</v>
      </c>
      <c r="B1182">
        <v>20</v>
      </c>
      <c r="C1182" t="s">
        <v>91</v>
      </c>
      <c r="D1182">
        <v>120</v>
      </c>
      <c r="E1182">
        <v>10356</v>
      </c>
      <c r="F1182" t="s">
        <v>92</v>
      </c>
      <c r="G1182" t="s">
        <v>93</v>
      </c>
      <c r="H1182" t="s">
        <v>141</v>
      </c>
      <c r="I1182" t="s">
        <v>95</v>
      </c>
      <c r="J1182" t="s">
        <v>96</v>
      </c>
      <c r="K1182" t="s">
        <v>97</v>
      </c>
      <c r="L1182" t="s">
        <v>98</v>
      </c>
      <c r="M1182" t="s">
        <v>167</v>
      </c>
      <c r="N1182" t="s">
        <v>100</v>
      </c>
      <c r="O1182" t="s">
        <v>101</v>
      </c>
      <c r="P1182" t="s">
        <v>101</v>
      </c>
      <c r="Q1182" t="s">
        <v>102</v>
      </c>
      <c r="R1182" t="s">
        <v>136</v>
      </c>
      <c r="S1182" s="3" t="str">
        <f>VLOOKUP(R1182,'House Style2'!$A$1:$E$9,5,FALSE)</f>
        <v>Above Average</v>
      </c>
      <c r="T1182">
        <v>5</v>
      </c>
      <c r="U1182">
        <v>0.89393491674545156</v>
      </c>
      <c r="V1182" t="s">
        <v>225</v>
      </c>
      <c r="W1182">
        <v>6</v>
      </c>
      <c r="X1182">
        <v>1975</v>
      </c>
      <c r="Y1182">
        <v>1975</v>
      </c>
      <c r="Z1182" t="s">
        <v>105</v>
      </c>
      <c r="AA1182" t="s">
        <v>126</v>
      </c>
      <c r="AB1182" t="s">
        <v>107</v>
      </c>
      <c r="AC1182" t="s">
        <v>107</v>
      </c>
      <c r="AD1182" t="s">
        <v>129</v>
      </c>
      <c r="AE1182">
        <v>0</v>
      </c>
      <c r="AF1182" t="s">
        <v>110</v>
      </c>
      <c r="AG1182" t="s">
        <v>110</v>
      </c>
      <c r="AH1182" t="s">
        <v>171</v>
      </c>
      <c r="AI1182" t="s">
        <v>110</v>
      </c>
      <c r="AJ1182" t="s">
        <v>110</v>
      </c>
      <c r="AK1182" t="s">
        <v>130</v>
      </c>
      <c r="AL1182" t="s">
        <v>189</v>
      </c>
      <c r="AM1182">
        <v>716</v>
      </c>
      <c r="AN1182" t="s">
        <v>114</v>
      </c>
      <c r="AO1182">
        <v>0</v>
      </c>
      <c r="AP1182">
        <v>253</v>
      </c>
      <c r="AQ1182">
        <v>969</v>
      </c>
      <c r="AR1182" t="s">
        <v>115</v>
      </c>
      <c r="AS1182" t="s">
        <v>110</v>
      </c>
      <c r="AT1182" t="s">
        <v>116</v>
      </c>
      <c r="AU1182" t="s">
        <v>117</v>
      </c>
      <c r="AV1182">
        <v>969</v>
      </c>
      <c r="AW1182">
        <v>0.94478637789964259</v>
      </c>
      <c r="AX1182" t="s">
        <v>195</v>
      </c>
      <c r="AY1182">
        <v>0</v>
      </c>
      <c r="AZ1182">
        <v>0</v>
      </c>
      <c r="BA1182">
        <v>969</v>
      </c>
      <c r="BB1182">
        <v>0</v>
      </c>
      <c r="BC1182">
        <v>0</v>
      </c>
      <c r="BD1182">
        <v>1</v>
      </c>
      <c r="BE1182">
        <v>1</v>
      </c>
      <c r="BF1182">
        <v>3</v>
      </c>
      <c r="BG1182">
        <v>1</v>
      </c>
      <c r="BH1182" t="s">
        <v>110</v>
      </c>
      <c r="BI1182">
        <v>5</v>
      </c>
      <c r="BJ1182" t="s">
        <v>119</v>
      </c>
      <c r="BK1182">
        <v>0</v>
      </c>
      <c r="BL1182" t="s">
        <v>93</v>
      </c>
      <c r="BM1182" t="s">
        <v>120</v>
      </c>
      <c r="BN1182">
        <v>1975</v>
      </c>
      <c r="BO1182" t="s">
        <v>114</v>
      </c>
      <c r="BP1182">
        <v>2</v>
      </c>
      <c r="BQ1182">
        <v>440</v>
      </c>
      <c r="BR1182" t="s">
        <v>110</v>
      </c>
      <c r="BS1182" t="s">
        <v>110</v>
      </c>
      <c r="BT1182" t="s">
        <v>116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 t="s">
        <v>93</v>
      </c>
      <c r="CB1182" t="s">
        <v>131</v>
      </c>
      <c r="CC1182" t="s">
        <v>93</v>
      </c>
      <c r="CD1182">
        <v>0</v>
      </c>
      <c r="CE1182">
        <v>1</v>
      </c>
      <c r="CF1182">
        <v>2007</v>
      </c>
      <c r="CG1182" t="s">
        <v>122</v>
      </c>
      <c r="CH1182" t="s">
        <v>123</v>
      </c>
      <c r="CI1182">
        <v>122000</v>
      </c>
      <c r="CR1182">
        <v>969</v>
      </c>
      <c r="CS1182" t="s">
        <v>124</v>
      </c>
    </row>
    <row r="1183" spans="1:97" x14ac:dyDescent="0.3">
      <c r="A1183">
        <v>289</v>
      </c>
      <c r="B1183">
        <v>20</v>
      </c>
      <c r="C1183" t="s">
        <v>91</v>
      </c>
      <c r="D1183" t="s">
        <v>93</v>
      </c>
      <c r="E1183">
        <v>9819</v>
      </c>
      <c r="F1183" t="s">
        <v>92</v>
      </c>
      <c r="G1183" t="s">
        <v>93</v>
      </c>
      <c r="H1183" t="s">
        <v>94</v>
      </c>
      <c r="I1183" t="s">
        <v>95</v>
      </c>
      <c r="J1183" t="s">
        <v>96</v>
      </c>
      <c r="K1183" t="s">
        <v>134</v>
      </c>
      <c r="L1183" t="s">
        <v>98</v>
      </c>
      <c r="M1183" t="s">
        <v>246</v>
      </c>
      <c r="N1183" t="s">
        <v>203</v>
      </c>
      <c r="O1183" t="s">
        <v>101</v>
      </c>
      <c r="P1183" t="s">
        <v>101</v>
      </c>
      <c r="Q1183" t="s">
        <v>102</v>
      </c>
      <c r="R1183" t="s">
        <v>136</v>
      </c>
      <c r="S1183" s="3" t="str">
        <f>VLOOKUP(R1183,'House Style2'!$A$1:$E$9,5,FALSE)</f>
        <v>Above Average</v>
      </c>
      <c r="T1183">
        <v>5</v>
      </c>
      <c r="U1183">
        <v>0.88806154366556278</v>
      </c>
      <c r="V1183" t="s">
        <v>225</v>
      </c>
      <c r="W1183">
        <v>5</v>
      </c>
      <c r="X1183">
        <v>1967</v>
      </c>
      <c r="Y1183">
        <v>1967</v>
      </c>
      <c r="Z1183" t="s">
        <v>105</v>
      </c>
      <c r="AA1183" t="s">
        <v>126</v>
      </c>
      <c r="AB1183" t="s">
        <v>176</v>
      </c>
      <c r="AC1183" t="s">
        <v>176</v>
      </c>
      <c r="AD1183" t="s">
        <v>108</v>
      </c>
      <c r="AE1183">
        <v>31</v>
      </c>
      <c r="AF1183" t="s">
        <v>110</v>
      </c>
      <c r="AG1183" t="s">
        <v>112</v>
      </c>
      <c r="AH1183" t="s">
        <v>171</v>
      </c>
      <c r="AI1183" t="s">
        <v>110</v>
      </c>
      <c r="AJ1183" t="s">
        <v>110</v>
      </c>
      <c r="AK1183" t="s">
        <v>156</v>
      </c>
      <c r="AL1183" t="s">
        <v>189</v>
      </c>
      <c r="AM1183">
        <v>450</v>
      </c>
      <c r="AN1183" t="s">
        <v>114</v>
      </c>
      <c r="AO1183">
        <v>0</v>
      </c>
      <c r="AP1183">
        <v>432</v>
      </c>
      <c r="AQ1183">
        <v>882</v>
      </c>
      <c r="AR1183" t="s">
        <v>115</v>
      </c>
      <c r="AS1183" t="s">
        <v>110</v>
      </c>
      <c r="AT1183" t="s">
        <v>116</v>
      </c>
      <c r="AU1183" t="s">
        <v>117</v>
      </c>
      <c r="AV1183">
        <v>900</v>
      </c>
      <c r="AW1183">
        <v>6.9309653189013609E-3</v>
      </c>
      <c r="AX1183" t="s">
        <v>195</v>
      </c>
      <c r="AY1183">
        <v>0</v>
      </c>
      <c r="AZ1183">
        <v>0</v>
      </c>
      <c r="BA1183">
        <v>900</v>
      </c>
      <c r="BB1183">
        <v>0</v>
      </c>
      <c r="BC1183">
        <v>0</v>
      </c>
      <c r="BD1183">
        <v>1</v>
      </c>
      <c r="BE1183">
        <v>0</v>
      </c>
      <c r="BF1183">
        <v>3</v>
      </c>
      <c r="BG1183">
        <v>1</v>
      </c>
      <c r="BH1183" t="s">
        <v>110</v>
      </c>
      <c r="BI1183">
        <v>5</v>
      </c>
      <c r="BJ1183" t="s">
        <v>119</v>
      </c>
      <c r="BK1183">
        <v>0</v>
      </c>
      <c r="BL1183" t="s">
        <v>93</v>
      </c>
      <c r="BM1183" t="s">
        <v>164</v>
      </c>
      <c r="BN1183">
        <v>1970</v>
      </c>
      <c r="BO1183" t="s">
        <v>114</v>
      </c>
      <c r="BP1183">
        <v>1</v>
      </c>
      <c r="BQ1183">
        <v>280</v>
      </c>
      <c r="BR1183" t="s">
        <v>110</v>
      </c>
      <c r="BS1183" t="s">
        <v>110</v>
      </c>
      <c r="BT1183" t="s">
        <v>116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 t="s">
        <v>93</v>
      </c>
      <c r="CB1183" t="s">
        <v>131</v>
      </c>
      <c r="CC1183" t="s">
        <v>93</v>
      </c>
      <c r="CD1183">
        <v>0</v>
      </c>
      <c r="CE1183">
        <v>2</v>
      </c>
      <c r="CF1183">
        <v>2010</v>
      </c>
      <c r="CG1183" t="s">
        <v>122</v>
      </c>
      <c r="CH1183" t="s">
        <v>123</v>
      </c>
      <c r="CI1183">
        <v>122000</v>
      </c>
      <c r="CR1183">
        <v>900</v>
      </c>
      <c r="CS1183" t="s">
        <v>124</v>
      </c>
    </row>
    <row r="1184" spans="1:97" x14ac:dyDescent="0.3">
      <c r="A1184">
        <v>1267</v>
      </c>
      <c r="B1184">
        <v>190</v>
      </c>
      <c r="C1184" t="s">
        <v>158</v>
      </c>
      <c r="D1184">
        <v>60</v>
      </c>
      <c r="E1184">
        <v>10120</v>
      </c>
      <c r="F1184" t="s">
        <v>92</v>
      </c>
      <c r="G1184" t="s">
        <v>93</v>
      </c>
      <c r="H1184" t="s">
        <v>94</v>
      </c>
      <c r="I1184" t="s">
        <v>207</v>
      </c>
      <c r="J1184" t="s">
        <v>96</v>
      </c>
      <c r="K1184" t="s">
        <v>134</v>
      </c>
      <c r="L1184" t="s">
        <v>98</v>
      </c>
      <c r="M1184" t="s">
        <v>159</v>
      </c>
      <c r="N1184" t="s">
        <v>100</v>
      </c>
      <c r="O1184" t="s">
        <v>230</v>
      </c>
      <c r="P1184" t="s">
        <v>101</v>
      </c>
      <c r="Q1184" t="s">
        <v>235</v>
      </c>
      <c r="R1184" t="s">
        <v>199</v>
      </c>
      <c r="S1184" s="3" t="str">
        <f>VLOOKUP(R1184,'House Style2'!$A$1:$E$9,5,FALSE)</f>
        <v>Below Average</v>
      </c>
      <c r="T1184">
        <v>7</v>
      </c>
      <c r="U1184">
        <v>0.18134270073698688</v>
      </c>
      <c r="V1184" t="s">
        <v>104</v>
      </c>
      <c r="W1184">
        <v>4</v>
      </c>
      <c r="X1184">
        <v>1910</v>
      </c>
      <c r="Y1184">
        <v>1950</v>
      </c>
      <c r="Z1184" t="s">
        <v>125</v>
      </c>
      <c r="AA1184" t="s">
        <v>126</v>
      </c>
      <c r="AB1184" t="s">
        <v>127</v>
      </c>
      <c r="AC1184" t="s">
        <v>127</v>
      </c>
      <c r="AD1184" t="s">
        <v>129</v>
      </c>
      <c r="AE1184">
        <v>0</v>
      </c>
      <c r="AF1184" t="s">
        <v>220</v>
      </c>
      <c r="AG1184" t="s">
        <v>110</v>
      </c>
      <c r="AH1184" t="s">
        <v>171</v>
      </c>
      <c r="AI1184" t="s">
        <v>110</v>
      </c>
      <c r="AJ1184" t="s">
        <v>110</v>
      </c>
      <c r="AK1184" t="s">
        <v>156</v>
      </c>
      <c r="AL1184" t="s">
        <v>114</v>
      </c>
      <c r="AM1184">
        <v>0</v>
      </c>
      <c r="AN1184" t="s">
        <v>114</v>
      </c>
      <c r="AO1184">
        <v>0</v>
      </c>
      <c r="AP1184">
        <v>925</v>
      </c>
      <c r="AQ1184">
        <v>925</v>
      </c>
      <c r="AR1184" t="s">
        <v>115</v>
      </c>
      <c r="AS1184" t="s">
        <v>110</v>
      </c>
      <c r="AT1184" t="s">
        <v>221</v>
      </c>
      <c r="AU1184" t="s">
        <v>255</v>
      </c>
      <c r="AV1184">
        <v>964</v>
      </c>
      <c r="AW1184">
        <v>0.5880995517750347</v>
      </c>
      <c r="AX1184" t="s">
        <v>195</v>
      </c>
      <c r="AY1184">
        <v>925</v>
      </c>
      <c r="AZ1184">
        <v>0</v>
      </c>
      <c r="BA1184">
        <v>1889</v>
      </c>
      <c r="BB1184">
        <v>0</v>
      </c>
      <c r="BC1184">
        <v>0</v>
      </c>
      <c r="BD1184">
        <v>1</v>
      </c>
      <c r="BE1184">
        <v>1</v>
      </c>
      <c r="BF1184">
        <v>4</v>
      </c>
      <c r="BG1184">
        <v>2</v>
      </c>
      <c r="BH1184" t="s">
        <v>110</v>
      </c>
      <c r="BI1184">
        <v>9</v>
      </c>
      <c r="BJ1184" t="s">
        <v>119</v>
      </c>
      <c r="BK1184">
        <v>1</v>
      </c>
      <c r="BL1184" t="s">
        <v>112</v>
      </c>
      <c r="BM1184" t="s">
        <v>164</v>
      </c>
      <c r="BN1184">
        <v>1960</v>
      </c>
      <c r="BO1184" t="s">
        <v>114</v>
      </c>
      <c r="BP1184">
        <v>1</v>
      </c>
      <c r="BQ1184">
        <v>308</v>
      </c>
      <c r="BR1184" t="s">
        <v>110</v>
      </c>
      <c r="BS1184" t="s">
        <v>110</v>
      </c>
      <c r="BT1184" t="s">
        <v>221</v>
      </c>
      <c r="BU1184">
        <v>0</v>
      </c>
      <c r="BV1184">
        <v>0</v>
      </c>
      <c r="BW1184">
        <v>264</v>
      </c>
      <c r="BX1184">
        <v>0</v>
      </c>
      <c r="BY1184">
        <v>0</v>
      </c>
      <c r="BZ1184">
        <v>0</v>
      </c>
      <c r="CA1184" t="s">
        <v>93</v>
      </c>
      <c r="CB1184" t="s">
        <v>131</v>
      </c>
      <c r="CC1184" t="s">
        <v>93</v>
      </c>
      <c r="CD1184">
        <v>0</v>
      </c>
      <c r="CE1184">
        <v>1</v>
      </c>
      <c r="CF1184">
        <v>2007</v>
      </c>
      <c r="CG1184" t="s">
        <v>122</v>
      </c>
      <c r="CH1184" t="s">
        <v>123</v>
      </c>
      <c r="CI1184">
        <v>122000</v>
      </c>
      <c r="CR1184">
        <v>964</v>
      </c>
      <c r="CS1184" t="s">
        <v>124</v>
      </c>
    </row>
    <row r="1185" spans="1:97" x14ac:dyDescent="0.3">
      <c r="A1185">
        <v>1350</v>
      </c>
      <c r="B1185">
        <v>70</v>
      </c>
      <c r="C1185" t="s">
        <v>158</v>
      </c>
      <c r="D1185">
        <v>50</v>
      </c>
      <c r="E1185">
        <v>5250</v>
      </c>
      <c r="F1185" t="s">
        <v>92</v>
      </c>
      <c r="G1185" t="s">
        <v>92</v>
      </c>
      <c r="H1185" t="s">
        <v>141</v>
      </c>
      <c r="I1185" t="s">
        <v>95</v>
      </c>
      <c r="J1185" t="s">
        <v>96</v>
      </c>
      <c r="K1185" t="s">
        <v>134</v>
      </c>
      <c r="L1185" t="s">
        <v>98</v>
      </c>
      <c r="M1185" t="s">
        <v>159</v>
      </c>
      <c r="N1185" t="s">
        <v>100</v>
      </c>
      <c r="O1185" t="s">
        <v>101</v>
      </c>
      <c r="P1185" t="s">
        <v>101</v>
      </c>
      <c r="Q1185" t="s">
        <v>102</v>
      </c>
      <c r="R1185" t="s">
        <v>103</v>
      </c>
      <c r="S1185" s="3" t="str">
        <f>VLOOKUP(R1185,'House Style2'!$A$1:$E$9,5,FALSE)</f>
        <v>Above Average</v>
      </c>
      <c r="T1185">
        <v>8</v>
      </c>
      <c r="U1185">
        <v>0.26248084611031475</v>
      </c>
      <c r="V1185" t="s">
        <v>104</v>
      </c>
      <c r="W1185">
        <v>5</v>
      </c>
      <c r="X1185">
        <v>1872</v>
      </c>
      <c r="Y1185">
        <v>1987</v>
      </c>
      <c r="Z1185" t="s">
        <v>105</v>
      </c>
      <c r="AA1185" t="s">
        <v>126</v>
      </c>
      <c r="AB1185" t="s">
        <v>176</v>
      </c>
      <c r="AC1185" t="s">
        <v>176</v>
      </c>
      <c r="AD1185" t="s">
        <v>129</v>
      </c>
      <c r="AE1185">
        <v>0</v>
      </c>
      <c r="AF1185" t="s">
        <v>110</v>
      </c>
      <c r="AG1185" t="s">
        <v>112</v>
      </c>
      <c r="AH1185" t="s">
        <v>162</v>
      </c>
      <c r="AI1185" t="s">
        <v>110</v>
      </c>
      <c r="AJ1185" t="s">
        <v>220</v>
      </c>
      <c r="AK1185" t="s">
        <v>156</v>
      </c>
      <c r="AL1185" t="s">
        <v>210</v>
      </c>
      <c r="AM1185">
        <v>259</v>
      </c>
      <c r="AN1185" t="s">
        <v>114</v>
      </c>
      <c r="AO1185">
        <v>0</v>
      </c>
      <c r="AP1185">
        <v>425</v>
      </c>
      <c r="AQ1185">
        <v>684</v>
      </c>
      <c r="AR1185" t="s">
        <v>269</v>
      </c>
      <c r="AS1185" t="s">
        <v>220</v>
      </c>
      <c r="AT1185" t="s">
        <v>221</v>
      </c>
      <c r="AU1185" t="s">
        <v>117</v>
      </c>
      <c r="AV1185">
        <v>938</v>
      </c>
      <c r="AW1185">
        <v>0.77590872251666898</v>
      </c>
      <c r="AX1185" t="s">
        <v>195</v>
      </c>
      <c r="AY1185">
        <v>1215</v>
      </c>
      <c r="AZ1185">
        <v>205</v>
      </c>
      <c r="BA1185">
        <v>2358</v>
      </c>
      <c r="BB1185">
        <v>0</v>
      </c>
      <c r="BC1185">
        <v>0</v>
      </c>
      <c r="BD1185">
        <v>2</v>
      </c>
      <c r="BE1185">
        <v>0</v>
      </c>
      <c r="BF1185">
        <v>4</v>
      </c>
      <c r="BG1185">
        <v>1</v>
      </c>
      <c r="BH1185" t="s">
        <v>110</v>
      </c>
      <c r="BI1185">
        <v>8</v>
      </c>
      <c r="BJ1185" t="s">
        <v>119</v>
      </c>
      <c r="BK1185">
        <v>0</v>
      </c>
      <c r="BL1185" t="s">
        <v>93</v>
      </c>
      <c r="BM1185" t="s">
        <v>93</v>
      </c>
      <c r="BN1185" t="s">
        <v>93</v>
      </c>
      <c r="BO1185" t="s">
        <v>93</v>
      </c>
      <c r="BP1185">
        <v>0</v>
      </c>
      <c r="BQ1185">
        <v>0</v>
      </c>
      <c r="BR1185" t="s">
        <v>93</v>
      </c>
      <c r="BS1185" t="s">
        <v>93</v>
      </c>
      <c r="BT1185" t="s">
        <v>116</v>
      </c>
      <c r="BU1185">
        <v>0</v>
      </c>
      <c r="BV1185">
        <v>54</v>
      </c>
      <c r="BW1185">
        <v>20</v>
      </c>
      <c r="BX1185">
        <v>0</v>
      </c>
      <c r="BY1185">
        <v>0</v>
      </c>
      <c r="BZ1185">
        <v>0</v>
      </c>
      <c r="CA1185" t="s">
        <v>93</v>
      </c>
      <c r="CB1185" t="s">
        <v>93</v>
      </c>
      <c r="CC1185" t="s">
        <v>93</v>
      </c>
      <c r="CD1185">
        <v>0</v>
      </c>
      <c r="CE1185">
        <v>12</v>
      </c>
      <c r="CF1185">
        <v>2008</v>
      </c>
      <c r="CG1185" t="s">
        <v>122</v>
      </c>
      <c r="CH1185" t="s">
        <v>123</v>
      </c>
      <c r="CI1185">
        <v>122000</v>
      </c>
      <c r="CR1185">
        <v>938</v>
      </c>
      <c r="CS1185" t="s">
        <v>124</v>
      </c>
    </row>
    <row r="1186" spans="1:97" x14ac:dyDescent="0.3">
      <c r="A1186">
        <v>996</v>
      </c>
      <c r="B1186">
        <v>50</v>
      </c>
      <c r="C1186" t="s">
        <v>91</v>
      </c>
      <c r="D1186">
        <v>51</v>
      </c>
      <c r="E1186">
        <v>4712</v>
      </c>
      <c r="F1186" t="s">
        <v>92</v>
      </c>
      <c r="G1186" t="s">
        <v>93</v>
      </c>
      <c r="H1186" t="s">
        <v>94</v>
      </c>
      <c r="I1186" t="s">
        <v>95</v>
      </c>
      <c r="J1186" t="s">
        <v>96</v>
      </c>
      <c r="K1186" t="s">
        <v>134</v>
      </c>
      <c r="L1186" t="s">
        <v>154</v>
      </c>
      <c r="M1186" t="s">
        <v>237</v>
      </c>
      <c r="N1186" t="s">
        <v>203</v>
      </c>
      <c r="O1186" t="s">
        <v>230</v>
      </c>
      <c r="P1186" t="s">
        <v>101</v>
      </c>
      <c r="Q1186" t="s">
        <v>102</v>
      </c>
      <c r="R1186" t="s">
        <v>170</v>
      </c>
      <c r="S1186" s="3" t="str">
        <f>VLOOKUP(R1186,'House Style2'!$A$1:$E$9,5,FALSE)</f>
        <v>Below Average</v>
      </c>
      <c r="T1186">
        <v>4</v>
      </c>
      <c r="U1186">
        <v>0.60155581554552318</v>
      </c>
      <c r="V1186" t="s">
        <v>225</v>
      </c>
      <c r="W1186">
        <v>7</v>
      </c>
      <c r="X1186">
        <v>1946</v>
      </c>
      <c r="Y1186">
        <v>1950</v>
      </c>
      <c r="Z1186" t="s">
        <v>105</v>
      </c>
      <c r="AA1186" t="s">
        <v>126</v>
      </c>
      <c r="AB1186" t="s">
        <v>176</v>
      </c>
      <c r="AC1186" t="s">
        <v>176</v>
      </c>
      <c r="AD1186" t="s">
        <v>129</v>
      </c>
      <c r="AE1186">
        <v>0</v>
      </c>
      <c r="AF1186" t="s">
        <v>110</v>
      </c>
      <c r="AG1186" t="s">
        <v>110</v>
      </c>
      <c r="AH1186" t="s">
        <v>171</v>
      </c>
      <c r="AI1186" t="s">
        <v>110</v>
      </c>
      <c r="AJ1186" t="s">
        <v>110</v>
      </c>
      <c r="AK1186" t="s">
        <v>156</v>
      </c>
      <c r="AL1186" t="s">
        <v>151</v>
      </c>
      <c r="AM1186">
        <v>384</v>
      </c>
      <c r="AN1186" t="s">
        <v>114</v>
      </c>
      <c r="AO1186">
        <v>0</v>
      </c>
      <c r="AP1186">
        <v>363</v>
      </c>
      <c r="AQ1186">
        <v>747</v>
      </c>
      <c r="AR1186" t="s">
        <v>115</v>
      </c>
      <c r="AS1186" t="s">
        <v>110</v>
      </c>
      <c r="AT1186" t="s">
        <v>116</v>
      </c>
      <c r="AU1186" t="s">
        <v>117</v>
      </c>
      <c r="AV1186">
        <v>774</v>
      </c>
      <c r="AW1186">
        <v>0.41618253189892529</v>
      </c>
      <c r="AX1186" t="s">
        <v>195</v>
      </c>
      <c r="AY1186">
        <v>456</v>
      </c>
      <c r="AZ1186">
        <v>0</v>
      </c>
      <c r="BA1186">
        <v>1230</v>
      </c>
      <c r="BB1186">
        <v>1</v>
      </c>
      <c r="BC1186">
        <v>0</v>
      </c>
      <c r="BD1186">
        <v>1</v>
      </c>
      <c r="BE1186">
        <v>1</v>
      </c>
      <c r="BF1186">
        <v>3</v>
      </c>
      <c r="BG1186">
        <v>1</v>
      </c>
      <c r="BH1186" t="s">
        <v>110</v>
      </c>
      <c r="BI1186">
        <v>5</v>
      </c>
      <c r="BJ1186" t="s">
        <v>119</v>
      </c>
      <c r="BK1186">
        <v>0</v>
      </c>
      <c r="BL1186" t="s">
        <v>93</v>
      </c>
      <c r="BM1186" t="s">
        <v>164</v>
      </c>
      <c r="BN1186">
        <v>1946</v>
      </c>
      <c r="BO1186" t="s">
        <v>114</v>
      </c>
      <c r="BP1186">
        <v>1</v>
      </c>
      <c r="BQ1186">
        <v>305</v>
      </c>
      <c r="BR1186" t="s">
        <v>110</v>
      </c>
      <c r="BS1186" t="s">
        <v>110</v>
      </c>
      <c r="BT1186" t="s">
        <v>116</v>
      </c>
      <c r="BU1186">
        <v>0</v>
      </c>
      <c r="BV1186">
        <v>57</v>
      </c>
      <c r="BW1186">
        <v>0</v>
      </c>
      <c r="BX1186">
        <v>0</v>
      </c>
      <c r="BY1186">
        <v>63</v>
      </c>
      <c r="BZ1186">
        <v>0</v>
      </c>
      <c r="CA1186" t="s">
        <v>93</v>
      </c>
      <c r="CB1186" t="s">
        <v>131</v>
      </c>
      <c r="CC1186" t="s">
        <v>93</v>
      </c>
      <c r="CD1186">
        <v>0</v>
      </c>
      <c r="CE1186">
        <v>8</v>
      </c>
      <c r="CF1186">
        <v>2006</v>
      </c>
      <c r="CG1186" t="s">
        <v>122</v>
      </c>
      <c r="CH1186" t="s">
        <v>132</v>
      </c>
      <c r="CI1186">
        <v>121600</v>
      </c>
      <c r="CR1186">
        <v>774</v>
      </c>
      <c r="CS1186" t="s">
        <v>124</v>
      </c>
    </row>
    <row r="1187" spans="1:97" x14ac:dyDescent="0.3">
      <c r="A1187">
        <v>561</v>
      </c>
      <c r="B1187">
        <v>20</v>
      </c>
      <c r="C1187" t="s">
        <v>91</v>
      </c>
      <c r="D1187" t="s">
        <v>93</v>
      </c>
      <c r="E1187">
        <v>11341</v>
      </c>
      <c r="F1187" t="s">
        <v>92</v>
      </c>
      <c r="G1187" t="s">
        <v>93</v>
      </c>
      <c r="H1187" t="s">
        <v>94</v>
      </c>
      <c r="I1187" t="s">
        <v>95</v>
      </c>
      <c r="J1187" t="s">
        <v>96</v>
      </c>
      <c r="K1187" t="s">
        <v>134</v>
      </c>
      <c r="L1187" t="s">
        <v>98</v>
      </c>
      <c r="M1187" t="s">
        <v>246</v>
      </c>
      <c r="N1187" t="s">
        <v>203</v>
      </c>
      <c r="O1187" t="s">
        <v>101</v>
      </c>
      <c r="P1187" t="s">
        <v>101</v>
      </c>
      <c r="Q1187" t="s">
        <v>102</v>
      </c>
      <c r="R1187" t="s">
        <v>136</v>
      </c>
      <c r="S1187" s="3" t="str">
        <f>VLOOKUP(R1187,'House Style2'!$A$1:$E$9,5,FALSE)</f>
        <v>Above Average</v>
      </c>
      <c r="T1187">
        <v>5</v>
      </c>
      <c r="U1187">
        <v>0.77477485847903282</v>
      </c>
      <c r="V1187" t="s">
        <v>225</v>
      </c>
      <c r="W1187">
        <v>6</v>
      </c>
      <c r="X1187">
        <v>1957</v>
      </c>
      <c r="Y1187">
        <v>1996</v>
      </c>
      <c r="Z1187" t="s">
        <v>125</v>
      </c>
      <c r="AA1187" t="s">
        <v>126</v>
      </c>
      <c r="AB1187" t="s">
        <v>127</v>
      </c>
      <c r="AC1187" t="s">
        <v>127</v>
      </c>
      <c r="AD1187" t="s">
        <v>108</v>
      </c>
      <c r="AE1187">
        <v>180</v>
      </c>
      <c r="AF1187" t="s">
        <v>110</v>
      </c>
      <c r="AG1187" t="s">
        <v>110</v>
      </c>
      <c r="AH1187" t="s">
        <v>171</v>
      </c>
      <c r="AI1187" t="s">
        <v>112</v>
      </c>
      <c r="AJ1187" t="s">
        <v>110</v>
      </c>
      <c r="AK1187" t="s">
        <v>156</v>
      </c>
      <c r="AL1187" t="s">
        <v>151</v>
      </c>
      <c r="AM1187">
        <v>1302</v>
      </c>
      <c r="AN1187" t="s">
        <v>114</v>
      </c>
      <c r="AO1187">
        <v>0</v>
      </c>
      <c r="AP1187">
        <v>90</v>
      </c>
      <c r="AQ1187">
        <v>1392</v>
      </c>
      <c r="AR1187" t="s">
        <v>115</v>
      </c>
      <c r="AS1187" t="s">
        <v>110</v>
      </c>
      <c r="AT1187" t="s">
        <v>116</v>
      </c>
      <c r="AU1187" t="s">
        <v>117</v>
      </c>
      <c r="AV1187">
        <v>1392</v>
      </c>
      <c r="AW1187">
        <v>0.22650972407758552</v>
      </c>
      <c r="AX1187" t="s">
        <v>118</v>
      </c>
      <c r="AY1187">
        <v>0</v>
      </c>
      <c r="AZ1187">
        <v>0</v>
      </c>
      <c r="BA1187">
        <v>1392</v>
      </c>
      <c r="BB1187">
        <v>1</v>
      </c>
      <c r="BC1187">
        <v>0</v>
      </c>
      <c r="BD1187">
        <v>1</v>
      </c>
      <c r="BE1187">
        <v>1</v>
      </c>
      <c r="BF1187">
        <v>3</v>
      </c>
      <c r="BG1187">
        <v>1</v>
      </c>
      <c r="BH1187" t="s">
        <v>110</v>
      </c>
      <c r="BI1187">
        <v>5</v>
      </c>
      <c r="BJ1187" t="s">
        <v>154</v>
      </c>
      <c r="BK1187">
        <v>1</v>
      </c>
      <c r="BL1187" t="s">
        <v>112</v>
      </c>
      <c r="BM1187" t="s">
        <v>164</v>
      </c>
      <c r="BN1187">
        <v>1957</v>
      </c>
      <c r="BO1187" t="s">
        <v>114</v>
      </c>
      <c r="BP1187">
        <v>2</v>
      </c>
      <c r="BQ1187">
        <v>528</v>
      </c>
      <c r="BR1187" t="s">
        <v>110</v>
      </c>
      <c r="BS1187" t="s">
        <v>110</v>
      </c>
      <c r="BT1187" t="s">
        <v>116</v>
      </c>
      <c r="BU1187">
        <v>0</v>
      </c>
      <c r="BV1187">
        <v>0</v>
      </c>
      <c r="BW1187">
        <v>0</v>
      </c>
      <c r="BX1187">
        <v>0</v>
      </c>
      <c r="BY1187">
        <v>95</v>
      </c>
      <c r="BZ1187">
        <v>0</v>
      </c>
      <c r="CA1187" t="s">
        <v>93</v>
      </c>
      <c r="CB1187" t="s">
        <v>93</v>
      </c>
      <c r="CC1187" t="s">
        <v>93</v>
      </c>
      <c r="CD1187">
        <v>0</v>
      </c>
      <c r="CE1187">
        <v>5</v>
      </c>
      <c r="CF1187">
        <v>2010</v>
      </c>
      <c r="CG1187" t="s">
        <v>122</v>
      </c>
      <c r="CH1187" t="s">
        <v>123</v>
      </c>
      <c r="CI1187">
        <v>121500</v>
      </c>
      <c r="CR1187">
        <v>1392</v>
      </c>
      <c r="CS1187" t="s">
        <v>124</v>
      </c>
    </row>
    <row r="1188" spans="1:97" x14ac:dyDescent="0.3">
      <c r="A1188">
        <v>1444</v>
      </c>
      <c r="B1188">
        <v>30</v>
      </c>
      <c r="C1188" t="s">
        <v>91</v>
      </c>
      <c r="D1188" t="s">
        <v>93</v>
      </c>
      <c r="E1188">
        <v>8854</v>
      </c>
      <c r="F1188" t="s">
        <v>92</v>
      </c>
      <c r="G1188" t="s">
        <v>93</v>
      </c>
      <c r="H1188" t="s">
        <v>141</v>
      </c>
      <c r="I1188" t="s">
        <v>95</v>
      </c>
      <c r="J1188" t="s">
        <v>96</v>
      </c>
      <c r="K1188" t="s">
        <v>134</v>
      </c>
      <c r="L1188" t="s">
        <v>98</v>
      </c>
      <c r="M1188" t="s">
        <v>237</v>
      </c>
      <c r="N1188" t="s">
        <v>203</v>
      </c>
      <c r="O1188" t="s">
        <v>101</v>
      </c>
      <c r="P1188" t="s">
        <v>101</v>
      </c>
      <c r="Q1188" t="s">
        <v>102</v>
      </c>
      <c r="R1188" t="s">
        <v>263</v>
      </c>
      <c r="S1188" s="3" t="str">
        <f>VLOOKUP(R1188,'House Style2'!$A$1:$E$9,5,FALSE)</f>
        <v>Below Average</v>
      </c>
      <c r="T1188">
        <v>6</v>
      </c>
      <c r="U1188">
        <v>0.20287884937628364</v>
      </c>
      <c r="V1188" t="s">
        <v>104</v>
      </c>
      <c r="W1188">
        <v>6</v>
      </c>
      <c r="X1188">
        <v>1916</v>
      </c>
      <c r="Y1188">
        <v>1950</v>
      </c>
      <c r="Z1188" t="s">
        <v>105</v>
      </c>
      <c r="AA1188" t="s">
        <v>126</v>
      </c>
      <c r="AB1188" t="s">
        <v>127</v>
      </c>
      <c r="AC1188" t="s">
        <v>127</v>
      </c>
      <c r="AD1188" t="s">
        <v>129</v>
      </c>
      <c r="AE1188">
        <v>0</v>
      </c>
      <c r="AF1188" t="s">
        <v>110</v>
      </c>
      <c r="AG1188" t="s">
        <v>110</v>
      </c>
      <c r="AH1188" t="s">
        <v>162</v>
      </c>
      <c r="AI1188" t="s">
        <v>110</v>
      </c>
      <c r="AJ1188" t="s">
        <v>110</v>
      </c>
      <c r="AK1188" t="s">
        <v>156</v>
      </c>
      <c r="AL1188" t="s">
        <v>114</v>
      </c>
      <c r="AM1188">
        <v>0</v>
      </c>
      <c r="AN1188" t="s">
        <v>114</v>
      </c>
      <c r="AO1188">
        <v>0</v>
      </c>
      <c r="AP1188">
        <v>952</v>
      </c>
      <c r="AQ1188">
        <v>952</v>
      </c>
      <c r="AR1188" t="s">
        <v>272</v>
      </c>
      <c r="AS1188" t="s">
        <v>220</v>
      </c>
      <c r="AT1188" t="s">
        <v>221</v>
      </c>
      <c r="AU1188" t="s">
        <v>255</v>
      </c>
      <c r="AV1188">
        <v>952</v>
      </c>
      <c r="AW1188">
        <v>0.44397587144606676</v>
      </c>
      <c r="AX1188" t="s">
        <v>195</v>
      </c>
      <c r="AY1188">
        <v>0</v>
      </c>
      <c r="AZ1188">
        <v>0</v>
      </c>
      <c r="BA1188">
        <v>952</v>
      </c>
      <c r="BB1188">
        <v>0</v>
      </c>
      <c r="BC1188">
        <v>0</v>
      </c>
      <c r="BD1188">
        <v>1</v>
      </c>
      <c r="BE1188">
        <v>0</v>
      </c>
      <c r="BF1188">
        <v>2</v>
      </c>
      <c r="BG1188">
        <v>1</v>
      </c>
      <c r="BH1188" t="s">
        <v>220</v>
      </c>
      <c r="BI1188">
        <v>4</v>
      </c>
      <c r="BJ1188" t="s">
        <v>119</v>
      </c>
      <c r="BK1188">
        <v>1</v>
      </c>
      <c r="BL1188" t="s">
        <v>112</v>
      </c>
      <c r="BM1188" t="s">
        <v>164</v>
      </c>
      <c r="BN1188">
        <v>1916</v>
      </c>
      <c r="BO1188" t="s">
        <v>114</v>
      </c>
      <c r="BP1188">
        <v>1</v>
      </c>
      <c r="BQ1188">
        <v>192</v>
      </c>
      <c r="BR1188" t="s">
        <v>220</v>
      </c>
      <c r="BS1188" t="s">
        <v>253</v>
      </c>
      <c r="BT1188" t="s">
        <v>238</v>
      </c>
      <c r="BU1188">
        <v>0</v>
      </c>
      <c r="BV1188">
        <v>98</v>
      </c>
      <c r="BW1188">
        <v>0</v>
      </c>
      <c r="BX1188">
        <v>0</v>
      </c>
      <c r="BY1188">
        <v>40</v>
      </c>
      <c r="BZ1188">
        <v>0</v>
      </c>
      <c r="CA1188" t="s">
        <v>93</v>
      </c>
      <c r="CB1188" t="s">
        <v>93</v>
      </c>
      <c r="CC1188" t="s">
        <v>93</v>
      </c>
      <c r="CD1188">
        <v>0</v>
      </c>
      <c r="CE1188">
        <v>5</v>
      </c>
      <c r="CF1188">
        <v>2009</v>
      </c>
      <c r="CG1188" t="s">
        <v>122</v>
      </c>
      <c r="CH1188" t="s">
        <v>123</v>
      </c>
      <c r="CI1188">
        <v>121000</v>
      </c>
      <c r="CR1188">
        <v>952</v>
      </c>
      <c r="CS1188" t="s">
        <v>124</v>
      </c>
    </row>
    <row r="1189" spans="1:97" x14ac:dyDescent="0.3">
      <c r="A1189">
        <v>269</v>
      </c>
      <c r="B1189">
        <v>30</v>
      </c>
      <c r="C1189" t="s">
        <v>158</v>
      </c>
      <c r="D1189">
        <v>71</v>
      </c>
      <c r="E1189">
        <v>6900</v>
      </c>
      <c r="F1189" t="s">
        <v>92</v>
      </c>
      <c r="G1189" t="s">
        <v>93</v>
      </c>
      <c r="H1189" t="s">
        <v>141</v>
      </c>
      <c r="I1189" t="s">
        <v>95</v>
      </c>
      <c r="J1189" t="s">
        <v>96</v>
      </c>
      <c r="K1189" t="s">
        <v>134</v>
      </c>
      <c r="L1189" t="s">
        <v>98</v>
      </c>
      <c r="M1189" t="s">
        <v>254</v>
      </c>
      <c r="N1189" t="s">
        <v>203</v>
      </c>
      <c r="O1189" t="s">
        <v>101</v>
      </c>
      <c r="P1189" t="s">
        <v>101</v>
      </c>
      <c r="Q1189" t="s">
        <v>102</v>
      </c>
      <c r="R1189" t="s">
        <v>136</v>
      </c>
      <c r="S1189" s="3" t="str">
        <f>VLOOKUP(R1189,'House Style2'!$A$1:$E$9,5,FALSE)</f>
        <v>Above Average</v>
      </c>
      <c r="T1189">
        <v>5</v>
      </c>
      <c r="U1189">
        <v>0.55318766082769444</v>
      </c>
      <c r="V1189" t="s">
        <v>225</v>
      </c>
      <c r="W1189">
        <v>6</v>
      </c>
      <c r="X1189">
        <v>1940</v>
      </c>
      <c r="Y1189">
        <v>1955</v>
      </c>
      <c r="Z1189" t="s">
        <v>105</v>
      </c>
      <c r="AA1189" t="s">
        <v>126</v>
      </c>
      <c r="AB1189" t="s">
        <v>137</v>
      </c>
      <c r="AC1189" t="s">
        <v>137</v>
      </c>
      <c r="AD1189" t="s">
        <v>129</v>
      </c>
      <c r="AE1189">
        <v>0</v>
      </c>
      <c r="AF1189" t="s">
        <v>110</v>
      </c>
      <c r="AG1189" t="s">
        <v>110</v>
      </c>
      <c r="AH1189" t="s">
        <v>171</v>
      </c>
      <c r="AI1189" t="s">
        <v>110</v>
      </c>
      <c r="AJ1189" t="s">
        <v>110</v>
      </c>
      <c r="AK1189" t="s">
        <v>156</v>
      </c>
      <c r="AL1189" t="s">
        <v>151</v>
      </c>
      <c r="AM1189">
        <v>403</v>
      </c>
      <c r="AN1189" t="s">
        <v>172</v>
      </c>
      <c r="AO1189">
        <v>125</v>
      </c>
      <c r="AP1189">
        <v>212</v>
      </c>
      <c r="AQ1189">
        <v>740</v>
      </c>
      <c r="AR1189" t="s">
        <v>115</v>
      </c>
      <c r="AS1189" t="s">
        <v>109</v>
      </c>
      <c r="AT1189" t="s">
        <v>116</v>
      </c>
      <c r="AU1189" t="s">
        <v>117</v>
      </c>
      <c r="AV1189">
        <v>778</v>
      </c>
      <c r="AW1189">
        <v>0.32980310045792127</v>
      </c>
      <c r="AX1189" t="s">
        <v>195</v>
      </c>
      <c r="AY1189">
        <v>0</v>
      </c>
      <c r="AZ1189">
        <v>0</v>
      </c>
      <c r="BA1189">
        <v>778</v>
      </c>
      <c r="BB1189">
        <v>0</v>
      </c>
      <c r="BC1189">
        <v>0</v>
      </c>
      <c r="BD1189">
        <v>1</v>
      </c>
      <c r="BE1189">
        <v>0</v>
      </c>
      <c r="BF1189">
        <v>2</v>
      </c>
      <c r="BG1189">
        <v>1</v>
      </c>
      <c r="BH1189" t="s">
        <v>110</v>
      </c>
      <c r="BI1189">
        <v>4</v>
      </c>
      <c r="BJ1189" t="s">
        <v>119</v>
      </c>
      <c r="BK1189">
        <v>1</v>
      </c>
      <c r="BL1189" t="s">
        <v>112</v>
      </c>
      <c r="BM1189" t="s">
        <v>164</v>
      </c>
      <c r="BN1189">
        <v>1966</v>
      </c>
      <c r="BO1189" t="s">
        <v>121</v>
      </c>
      <c r="BP1189">
        <v>1</v>
      </c>
      <c r="BQ1189">
        <v>924</v>
      </c>
      <c r="BR1189" t="s">
        <v>109</v>
      </c>
      <c r="BS1189" t="s">
        <v>109</v>
      </c>
      <c r="BT1189" t="s">
        <v>116</v>
      </c>
      <c r="BU1189">
        <v>0</v>
      </c>
      <c r="BV1189">
        <v>25</v>
      </c>
      <c r="BW1189">
        <v>0</v>
      </c>
      <c r="BX1189">
        <v>0</v>
      </c>
      <c r="BY1189">
        <v>0</v>
      </c>
      <c r="BZ1189">
        <v>0</v>
      </c>
      <c r="CA1189" t="s">
        <v>93</v>
      </c>
      <c r="CB1189" t="s">
        <v>93</v>
      </c>
      <c r="CC1189" t="s">
        <v>93</v>
      </c>
      <c r="CD1189">
        <v>0</v>
      </c>
      <c r="CE1189">
        <v>2</v>
      </c>
      <c r="CF1189">
        <v>2008</v>
      </c>
      <c r="CG1189" t="s">
        <v>122</v>
      </c>
      <c r="CH1189" t="s">
        <v>123</v>
      </c>
      <c r="CI1189">
        <v>120500</v>
      </c>
      <c r="CR1189">
        <v>778</v>
      </c>
      <c r="CS1189" t="s">
        <v>124</v>
      </c>
    </row>
    <row r="1190" spans="1:97" x14ac:dyDescent="0.3">
      <c r="A1190">
        <v>726</v>
      </c>
      <c r="B1190">
        <v>20</v>
      </c>
      <c r="C1190" t="s">
        <v>91</v>
      </c>
      <c r="D1190">
        <v>60</v>
      </c>
      <c r="E1190">
        <v>6960</v>
      </c>
      <c r="F1190" t="s">
        <v>92</v>
      </c>
      <c r="G1190" t="s">
        <v>93</v>
      </c>
      <c r="H1190" t="s">
        <v>141</v>
      </c>
      <c r="I1190" t="s">
        <v>95</v>
      </c>
      <c r="J1190" t="s">
        <v>96</v>
      </c>
      <c r="K1190" t="s">
        <v>134</v>
      </c>
      <c r="L1190" t="s">
        <v>98</v>
      </c>
      <c r="M1190" t="s">
        <v>192</v>
      </c>
      <c r="N1190" t="s">
        <v>100</v>
      </c>
      <c r="O1190" t="s">
        <v>101</v>
      </c>
      <c r="P1190" t="s">
        <v>101</v>
      </c>
      <c r="Q1190" t="s">
        <v>102</v>
      </c>
      <c r="R1190" t="s">
        <v>136</v>
      </c>
      <c r="S1190" s="3" t="str">
        <f>VLOOKUP(R1190,'House Style2'!$A$1:$E$9,5,FALSE)</f>
        <v>Above Average</v>
      </c>
      <c r="T1190">
        <v>4</v>
      </c>
      <c r="U1190">
        <v>0.12960510441931483</v>
      </c>
      <c r="V1190" t="s">
        <v>225</v>
      </c>
      <c r="W1190">
        <v>6</v>
      </c>
      <c r="X1190">
        <v>1970</v>
      </c>
      <c r="Y1190">
        <v>1970</v>
      </c>
      <c r="Z1190" t="s">
        <v>105</v>
      </c>
      <c r="AA1190" t="s">
        <v>126</v>
      </c>
      <c r="AB1190" t="s">
        <v>107</v>
      </c>
      <c r="AC1190" t="s">
        <v>194</v>
      </c>
      <c r="AD1190" t="s">
        <v>129</v>
      </c>
      <c r="AE1190">
        <v>0</v>
      </c>
      <c r="AF1190" t="s">
        <v>110</v>
      </c>
      <c r="AG1190" t="s">
        <v>110</v>
      </c>
      <c r="AH1190" t="s">
        <v>171</v>
      </c>
      <c r="AI1190" t="s">
        <v>110</v>
      </c>
      <c r="AJ1190" t="s">
        <v>110</v>
      </c>
      <c r="AK1190" t="s">
        <v>156</v>
      </c>
      <c r="AL1190" t="s">
        <v>151</v>
      </c>
      <c r="AM1190">
        <v>375</v>
      </c>
      <c r="AN1190" t="s">
        <v>189</v>
      </c>
      <c r="AO1190">
        <v>239</v>
      </c>
      <c r="AP1190">
        <v>250</v>
      </c>
      <c r="AQ1190">
        <v>864</v>
      </c>
      <c r="AR1190" t="s">
        <v>115</v>
      </c>
      <c r="AS1190" t="s">
        <v>110</v>
      </c>
      <c r="AT1190" t="s">
        <v>116</v>
      </c>
      <c r="AU1190" t="s">
        <v>117</v>
      </c>
      <c r="AV1190">
        <v>864</v>
      </c>
      <c r="AW1190">
        <v>9.912314117366694E-2</v>
      </c>
      <c r="AX1190" t="s">
        <v>195</v>
      </c>
      <c r="AY1190">
        <v>0</v>
      </c>
      <c r="AZ1190">
        <v>0</v>
      </c>
      <c r="BA1190">
        <v>864</v>
      </c>
      <c r="BB1190">
        <v>0</v>
      </c>
      <c r="BC1190">
        <v>0</v>
      </c>
      <c r="BD1190">
        <v>1</v>
      </c>
      <c r="BE1190">
        <v>0</v>
      </c>
      <c r="BF1190">
        <v>3</v>
      </c>
      <c r="BG1190">
        <v>1</v>
      </c>
      <c r="BH1190" t="s">
        <v>112</v>
      </c>
      <c r="BI1190">
        <v>5</v>
      </c>
      <c r="BJ1190" t="s">
        <v>119</v>
      </c>
      <c r="BK1190">
        <v>0</v>
      </c>
      <c r="BL1190" t="s">
        <v>93</v>
      </c>
      <c r="BM1190" t="s">
        <v>164</v>
      </c>
      <c r="BN1190">
        <v>1989</v>
      </c>
      <c r="BO1190" t="s">
        <v>114</v>
      </c>
      <c r="BP1190">
        <v>2</v>
      </c>
      <c r="BQ1190">
        <v>660</v>
      </c>
      <c r="BR1190" t="s">
        <v>110</v>
      </c>
      <c r="BS1190" t="s">
        <v>110</v>
      </c>
      <c r="BT1190" t="s">
        <v>116</v>
      </c>
      <c r="BU1190">
        <v>96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 t="s">
        <v>93</v>
      </c>
      <c r="CB1190" t="s">
        <v>93</v>
      </c>
      <c r="CC1190" t="s">
        <v>215</v>
      </c>
      <c r="CD1190">
        <v>500</v>
      </c>
      <c r="CE1190">
        <v>11</v>
      </c>
      <c r="CF1190">
        <v>2009</v>
      </c>
      <c r="CG1190" t="s">
        <v>122</v>
      </c>
      <c r="CH1190" t="s">
        <v>123</v>
      </c>
      <c r="CI1190">
        <v>120500</v>
      </c>
      <c r="CR1190">
        <v>864</v>
      </c>
      <c r="CS1190" t="s">
        <v>124</v>
      </c>
    </row>
    <row r="1191" spans="1:97" x14ac:dyDescent="0.3">
      <c r="A1191">
        <v>1154</v>
      </c>
      <c r="B1191">
        <v>30</v>
      </c>
      <c r="C1191" t="s">
        <v>158</v>
      </c>
      <c r="D1191" t="s">
        <v>93</v>
      </c>
      <c r="E1191">
        <v>5890</v>
      </c>
      <c r="F1191" t="s">
        <v>92</v>
      </c>
      <c r="G1191" t="s">
        <v>93</v>
      </c>
      <c r="H1191" t="s">
        <v>141</v>
      </c>
      <c r="I1191" t="s">
        <v>95</v>
      </c>
      <c r="J1191" t="s">
        <v>96</v>
      </c>
      <c r="K1191" t="s">
        <v>97</v>
      </c>
      <c r="L1191" t="s">
        <v>98</v>
      </c>
      <c r="M1191" t="s">
        <v>254</v>
      </c>
      <c r="N1191" t="s">
        <v>203</v>
      </c>
      <c r="O1191" t="s">
        <v>101</v>
      </c>
      <c r="P1191" t="s">
        <v>101</v>
      </c>
      <c r="Q1191" t="s">
        <v>102</v>
      </c>
      <c r="R1191" t="s">
        <v>136</v>
      </c>
      <c r="S1191" s="3" t="str">
        <f>VLOOKUP(R1191,'House Style2'!$A$1:$E$9,5,FALSE)</f>
        <v>Above Average</v>
      </c>
      <c r="T1191">
        <v>6</v>
      </c>
      <c r="U1191">
        <v>0.90432284914168626</v>
      </c>
      <c r="V1191" t="s">
        <v>104</v>
      </c>
      <c r="W1191">
        <v>8</v>
      </c>
      <c r="X1191">
        <v>1930</v>
      </c>
      <c r="Y1191">
        <v>2007</v>
      </c>
      <c r="Z1191" t="s">
        <v>105</v>
      </c>
      <c r="AA1191" t="s">
        <v>126</v>
      </c>
      <c r="AB1191" t="s">
        <v>127</v>
      </c>
      <c r="AC1191" t="s">
        <v>127</v>
      </c>
      <c r="AD1191" t="s">
        <v>129</v>
      </c>
      <c r="AE1191">
        <v>0</v>
      </c>
      <c r="AF1191" t="s">
        <v>112</v>
      </c>
      <c r="AG1191" t="s">
        <v>112</v>
      </c>
      <c r="AH1191" t="s">
        <v>162</v>
      </c>
      <c r="AI1191" t="s">
        <v>110</v>
      </c>
      <c r="AJ1191" t="s">
        <v>110</v>
      </c>
      <c r="AK1191" t="s">
        <v>130</v>
      </c>
      <c r="AL1191" t="s">
        <v>151</v>
      </c>
      <c r="AM1191">
        <v>538</v>
      </c>
      <c r="AN1191" t="s">
        <v>114</v>
      </c>
      <c r="AO1191">
        <v>0</v>
      </c>
      <c r="AP1191">
        <v>278</v>
      </c>
      <c r="AQ1191">
        <v>816</v>
      </c>
      <c r="AR1191" t="s">
        <v>115</v>
      </c>
      <c r="AS1191" t="s">
        <v>109</v>
      </c>
      <c r="AT1191" t="s">
        <v>116</v>
      </c>
      <c r="AU1191" t="s">
        <v>117</v>
      </c>
      <c r="AV1191">
        <v>816</v>
      </c>
      <c r="AW1191">
        <v>0.62502139637142717</v>
      </c>
      <c r="AX1191" t="s">
        <v>195</v>
      </c>
      <c r="AY1191">
        <v>0</v>
      </c>
      <c r="AZ1191">
        <v>0</v>
      </c>
      <c r="BA1191">
        <v>816</v>
      </c>
      <c r="BB1191">
        <v>0</v>
      </c>
      <c r="BC1191">
        <v>0</v>
      </c>
      <c r="BD1191">
        <v>1</v>
      </c>
      <c r="BE1191">
        <v>0</v>
      </c>
      <c r="BF1191">
        <v>2</v>
      </c>
      <c r="BG1191">
        <v>1</v>
      </c>
      <c r="BH1191" t="s">
        <v>110</v>
      </c>
      <c r="BI1191">
        <v>5</v>
      </c>
      <c r="BJ1191" t="s">
        <v>119</v>
      </c>
      <c r="BK1191">
        <v>0</v>
      </c>
      <c r="BL1191" t="s">
        <v>93</v>
      </c>
      <c r="BM1191" t="s">
        <v>164</v>
      </c>
      <c r="BN1191">
        <v>2002</v>
      </c>
      <c r="BO1191" t="s">
        <v>114</v>
      </c>
      <c r="BP1191">
        <v>1</v>
      </c>
      <c r="BQ1191">
        <v>432</v>
      </c>
      <c r="BR1191" t="s">
        <v>110</v>
      </c>
      <c r="BS1191" t="s">
        <v>110</v>
      </c>
      <c r="BT1191" t="s">
        <v>116</v>
      </c>
      <c r="BU1191">
        <v>0</v>
      </c>
      <c r="BV1191">
        <v>0</v>
      </c>
      <c r="BW1191">
        <v>96</v>
      </c>
      <c r="BX1191">
        <v>0</v>
      </c>
      <c r="BY1191">
        <v>0</v>
      </c>
      <c r="BZ1191">
        <v>0</v>
      </c>
      <c r="CA1191" t="s">
        <v>93</v>
      </c>
      <c r="CB1191" t="s">
        <v>93</v>
      </c>
      <c r="CC1191" t="s">
        <v>93</v>
      </c>
      <c r="CD1191">
        <v>0</v>
      </c>
      <c r="CE1191">
        <v>6</v>
      </c>
      <c r="CF1191">
        <v>2008</v>
      </c>
      <c r="CG1191" t="s">
        <v>122</v>
      </c>
      <c r="CH1191" t="s">
        <v>123</v>
      </c>
      <c r="CI1191">
        <v>120500</v>
      </c>
      <c r="CR1191">
        <v>816</v>
      </c>
      <c r="CS1191" t="s">
        <v>124</v>
      </c>
    </row>
    <row r="1192" spans="1:97" x14ac:dyDescent="0.3">
      <c r="A1192">
        <v>1437</v>
      </c>
      <c r="B1192">
        <v>20</v>
      </c>
      <c r="C1192" t="s">
        <v>91</v>
      </c>
      <c r="D1192">
        <v>60</v>
      </c>
      <c r="E1192">
        <v>9000</v>
      </c>
      <c r="F1192" t="s">
        <v>92</v>
      </c>
      <c r="G1192" t="s">
        <v>93</v>
      </c>
      <c r="H1192" t="s">
        <v>141</v>
      </c>
      <c r="I1192" t="s">
        <v>95</v>
      </c>
      <c r="J1192" t="s">
        <v>96</v>
      </c>
      <c r="K1192" t="s">
        <v>173</v>
      </c>
      <c r="L1192" t="s">
        <v>98</v>
      </c>
      <c r="M1192" t="s">
        <v>192</v>
      </c>
      <c r="N1192" t="s">
        <v>100</v>
      </c>
      <c r="O1192" t="s">
        <v>101</v>
      </c>
      <c r="P1192" t="s">
        <v>101</v>
      </c>
      <c r="Q1192" t="s">
        <v>102</v>
      </c>
      <c r="R1192" t="s">
        <v>136</v>
      </c>
      <c r="S1192" s="3" t="str">
        <f>VLOOKUP(R1192,'House Style2'!$A$1:$E$9,5,FALSE)</f>
        <v>Above Average</v>
      </c>
      <c r="T1192">
        <v>4</v>
      </c>
      <c r="U1192">
        <v>0.55453628189822224</v>
      </c>
      <c r="V1192" t="s">
        <v>225</v>
      </c>
      <c r="W1192">
        <v>6</v>
      </c>
      <c r="X1192">
        <v>1971</v>
      </c>
      <c r="Y1192">
        <v>1971</v>
      </c>
      <c r="Z1192" t="s">
        <v>105</v>
      </c>
      <c r="AA1192" t="s">
        <v>126</v>
      </c>
      <c r="AB1192" t="s">
        <v>107</v>
      </c>
      <c r="AC1192" t="s">
        <v>107</v>
      </c>
      <c r="AD1192" t="s">
        <v>129</v>
      </c>
      <c r="AE1192">
        <v>0</v>
      </c>
      <c r="AF1192" t="s">
        <v>110</v>
      </c>
      <c r="AG1192" t="s">
        <v>110</v>
      </c>
      <c r="AH1192" t="s">
        <v>111</v>
      </c>
      <c r="AI1192" t="s">
        <v>110</v>
      </c>
      <c r="AJ1192" t="s">
        <v>110</v>
      </c>
      <c r="AK1192" t="s">
        <v>156</v>
      </c>
      <c r="AL1192" t="s">
        <v>151</v>
      </c>
      <c r="AM1192">
        <v>616</v>
      </c>
      <c r="AN1192" t="s">
        <v>114</v>
      </c>
      <c r="AO1192">
        <v>0</v>
      </c>
      <c r="AP1192">
        <v>248</v>
      </c>
      <c r="AQ1192">
        <v>864</v>
      </c>
      <c r="AR1192" t="s">
        <v>115</v>
      </c>
      <c r="AS1192" t="s">
        <v>110</v>
      </c>
      <c r="AT1192" t="s">
        <v>116</v>
      </c>
      <c r="AU1192" t="s">
        <v>117</v>
      </c>
      <c r="AV1192">
        <v>864</v>
      </c>
      <c r="AW1192">
        <v>0.63005663597697625</v>
      </c>
      <c r="AX1192" t="s">
        <v>195</v>
      </c>
      <c r="AY1192">
        <v>0</v>
      </c>
      <c r="AZ1192">
        <v>0</v>
      </c>
      <c r="BA1192">
        <v>864</v>
      </c>
      <c r="BB1192">
        <v>0</v>
      </c>
      <c r="BC1192">
        <v>0</v>
      </c>
      <c r="BD1192">
        <v>1</v>
      </c>
      <c r="BE1192">
        <v>0</v>
      </c>
      <c r="BF1192">
        <v>3</v>
      </c>
      <c r="BG1192">
        <v>1</v>
      </c>
      <c r="BH1192" t="s">
        <v>110</v>
      </c>
      <c r="BI1192">
        <v>5</v>
      </c>
      <c r="BJ1192" t="s">
        <v>119</v>
      </c>
      <c r="BK1192">
        <v>0</v>
      </c>
      <c r="BL1192" t="s">
        <v>93</v>
      </c>
      <c r="BM1192" t="s">
        <v>164</v>
      </c>
      <c r="BN1192">
        <v>1974</v>
      </c>
      <c r="BO1192" t="s">
        <v>114</v>
      </c>
      <c r="BP1192">
        <v>2</v>
      </c>
      <c r="BQ1192">
        <v>528</v>
      </c>
      <c r="BR1192" t="s">
        <v>110</v>
      </c>
      <c r="BS1192" t="s">
        <v>110</v>
      </c>
      <c r="BT1192" t="s">
        <v>116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 t="s">
        <v>93</v>
      </c>
      <c r="CB1192" t="s">
        <v>182</v>
      </c>
      <c r="CC1192" t="s">
        <v>93</v>
      </c>
      <c r="CD1192">
        <v>0</v>
      </c>
      <c r="CE1192">
        <v>5</v>
      </c>
      <c r="CF1192">
        <v>2007</v>
      </c>
      <c r="CG1192" t="s">
        <v>122</v>
      </c>
      <c r="CH1192" t="s">
        <v>123</v>
      </c>
      <c r="CI1192">
        <v>120500</v>
      </c>
      <c r="CR1192">
        <v>864</v>
      </c>
      <c r="CS1192" t="s">
        <v>124</v>
      </c>
    </row>
    <row r="1193" spans="1:97" x14ac:dyDescent="0.3">
      <c r="A1193">
        <v>183</v>
      </c>
      <c r="B1193">
        <v>20</v>
      </c>
      <c r="C1193" t="s">
        <v>91</v>
      </c>
      <c r="D1193">
        <v>60</v>
      </c>
      <c r="E1193">
        <v>9060</v>
      </c>
      <c r="F1193" t="s">
        <v>92</v>
      </c>
      <c r="G1193" t="s">
        <v>93</v>
      </c>
      <c r="H1193" t="s">
        <v>141</v>
      </c>
      <c r="I1193" t="s">
        <v>95</v>
      </c>
      <c r="J1193" t="s">
        <v>96</v>
      </c>
      <c r="K1193" t="s">
        <v>134</v>
      </c>
      <c r="L1193" t="s">
        <v>98</v>
      </c>
      <c r="M1193" t="s">
        <v>202</v>
      </c>
      <c r="N1193" t="s">
        <v>203</v>
      </c>
      <c r="O1193" t="s">
        <v>160</v>
      </c>
      <c r="P1193" t="s">
        <v>101</v>
      </c>
      <c r="Q1193" t="s">
        <v>102</v>
      </c>
      <c r="R1193" t="s">
        <v>136</v>
      </c>
      <c r="S1193" s="3" t="str">
        <f>VLOOKUP(R1193,'House Style2'!$A$1:$E$9,5,FALSE)</f>
        <v>Above Average</v>
      </c>
      <c r="T1193">
        <v>5</v>
      </c>
      <c r="U1193">
        <v>8.9189556051546215E-2</v>
      </c>
      <c r="V1193" t="s">
        <v>225</v>
      </c>
      <c r="W1193">
        <v>6</v>
      </c>
      <c r="X1193">
        <v>1957</v>
      </c>
      <c r="Y1193">
        <v>2006</v>
      </c>
      <c r="Z1193" t="s">
        <v>125</v>
      </c>
      <c r="AA1193" t="s">
        <v>126</v>
      </c>
      <c r="AB1193" t="s">
        <v>127</v>
      </c>
      <c r="AC1193" t="s">
        <v>127</v>
      </c>
      <c r="AD1193" t="s">
        <v>108</v>
      </c>
      <c r="AE1193">
        <v>98</v>
      </c>
      <c r="AF1193" t="s">
        <v>110</v>
      </c>
      <c r="AG1193" t="s">
        <v>110</v>
      </c>
      <c r="AH1193" t="s">
        <v>111</v>
      </c>
      <c r="AI1193" t="s">
        <v>93</v>
      </c>
      <c r="AJ1193" t="s">
        <v>93</v>
      </c>
      <c r="AK1193" t="s">
        <v>93</v>
      </c>
      <c r="AL1193" t="s">
        <v>93</v>
      </c>
      <c r="AM1193">
        <v>0</v>
      </c>
      <c r="AN1193" t="s">
        <v>93</v>
      </c>
      <c r="AO1193">
        <v>0</v>
      </c>
      <c r="AP1193">
        <v>0</v>
      </c>
      <c r="AQ1193">
        <v>0</v>
      </c>
      <c r="AR1193" t="s">
        <v>115</v>
      </c>
      <c r="AS1193" t="s">
        <v>109</v>
      </c>
      <c r="AT1193" t="s">
        <v>116</v>
      </c>
      <c r="AU1193" t="s">
        <v>117</v>
      </c>
      <c r="AV1193">
        <v>1340</v>
      </c>
      <c r="AW1193">
        <v>8.654142943035148E-2</v>
      </c>
      <c r="AX1193" t="s">
        <v>118</v>
      </c>
      <c r="AY1193">
        <v>0</v>
      </c>
      <c r="AZ1193">
        <v>0</v>
      </c>
      <c r="BA1193">
        <v>1340</v>
      </c>
      <c r="BB1193">
        <v>0</v>
      </c>
      <c r="BC1193">
        <v>0</v>
      </c>
      <c r="BD1193">
        <v>1</v>
      </c>
      <c r="BE1193">
        <v>0</v>
      </c>
      <c r="BF1193">
        <v>3</v>
      </c>
      <c r="BG1193">
        <v>1</v>
      </c>
      <c r="BH1193" t="s">
        <v>110</v>
      </c>
      <c r="BI1193">
        <v>7</v>
      </c>
      <c r="BJ1193" t="s">
        <v>119</v>
      </c>
      <c r="BK1193">
        <v>1</v>
      </c>
      <c r="BL1193" t="s">
        <v>112</v>
      </c>
      <c r="BM1193" t="s">
        <v>120</v>
      </c>
      <c r="BN1193">
        <v>1957</v>
      </c>
      <c r="BO1193" t="s">
        <v>143</v>
      </c>
      <c r="BP1193">
        <v>1</v>
      </c>
      <c r="BQ1193">
        <v>252</v>
      </c>
      <c r="BR1193" t="s">
        <v>110</v>
      </c>
      <c r="BS1193" t="s">
        <v>110</v>
      </c>
      <c r="BT1193" t="s">
        <v>116</v>
      </c>
      <c r="BU1193">
        <v>116</v>
      </c>
      <c r="BV1193">
        <v>0</v>
      </c>
      <c r="BW1193">
        <v>0</v>
      </c>
      <c r="BX1193">
        <v>180</v>
      </c>
      <c r="BY1193">
        <v>0</v>
      </c>
      <c r="BZ1193">
        <v>0</v>
      </c>
      <c r="CA1193" t="s">
        <v>93</v>
      </c>
      <c r="CB1193" t="s">
        <v>131</v>
      </c>
      <c r="CC1193" t="s">
        <v>93</v>
      </c>
      <c r="CD1193">
        <v>0</v>
      </c>
      <c r="CE1193">
        <v>6</v>
      </c>
      <c r="CF1193">
        <v>2007</v>
      </c>
      <c r="CG1193" t="s">
        <v>122</v>
      </c>
      <c r="CH1193" t="s">
        <v>123</v>
      </c>
      <c r="CI1193">
        <v>120000</v>
      </c>
      <c r="CR1193">
        <v>1340</v>
      </c>
      <c r="CS1193" t="s">
        <v>124</v>
      </c>
    </row>
    <row r="1194" spans="1:97" x14ac:dyDescent="0.3">
      <c r="A1194">
        <v>244</v>
      </c>
      <c r="B1194">
        <v>160</v>
      </c>
      <c r="C1194" t="s">
        <v>91</v>
      </c>
      <c r="D1194">
        <v>75</v>
      </c>
      <c r="E1194">
        <v>10762</v>
      </c>
      <c r="F1194" t="s">
        <v>92</v>
      </c>
      <c r="G1194" t="s">
        <v>93</v>
      </c>
      <c r="H1194" t="s">
        <v>141</v>
      </c>
      <c r="I1194" t="s">
        <v>95</v>
      </c>
      <c r="J1194" t="s">
        <v>96</v>
      </c>
      <c r="K1194" t="s">
        <v>97</v>
      </c>
      <c r="L1194" t="s">
        <v>98</v>
      </c>
      <c r="M1194" t="s">
        <v>201</v>
      </c>
      <c r="N1194" t="s">
        <v>100</v>
      </c>
      <c r="O1194" t="s">
        <v>101</v>
      </c>
      <c r="P1194" t="s">
        <v>101</v>
      </c>
      <c r="Q1194" t="s">
        <v>175</v>
      </c>
      <c r="R1194" t="s">
        <v>103</v>
      </c>
      <c r="S1194" s="3" t="str">
        <f>VLOOKUP(R1194,'House Style2'!$A$1:$E$9,5,FALSE)</f>
        <v>Above Average</v>
      </c>
      <c r="T1194">
        <v>6</v>
      </c>
      <c r="U1194">
        <v>0.57625845262260789</v>
      </c>
      <c r="V1194" t="s">
        <v>104</v>
      </c>
      <c r="W1194">
        <v>6</v>
      </c>
      <c r="X1194">
        <v>1980</v>
      </c>
      <c r="Y1194">
        <v>1980</v>
      </c>
      <c r="Z1194" t="s">
        <v>105</v>
      </c>
      <c r="AA1194" t="s">
        <v>126</v>
      </c>
      <c r="AB1194" t="s">
        <v>194</v>
      </c>
      <c r="AC1194" t="s">
        <v>194</v>
      </c>
      <c r="AD1194" t="s">
        <v>129</v>
      </c>
      <c r="AE1194">
        <v>0</v>
      </c>
      <c r="AF1194" t="s">
        <v>110</v>
      </c>
      <c r="AG1194" t="s">
        <v>110</v>
      </c>
      <c r="AH1194" t="s">
        <v>171</v>
      </c>
      <c r="AI1194" t="s">
        <v>112</v>
      </c>
      <c r="AJ1194" t="s">
        <v>110</v>
      </c>
      <c r="AK1194" t="s">
        <v>156</v>
      </c>
      <c r="AL1194" t="s">
        <v>114</v>
      </c>
      <c r="AM1194">
        <v>0</v>
      </c>
      <c r="AN1194" t="s">
        <v>114</v>
      </c>
      <c r="AO1194">
        <v>0</v>
      </c>
      <c r="AP1194">
        <v>626</v>
      </c>
      <c r="AQ1194">
        <v>626</v>
      </c>
      <c r="AR1194" t="s">
        <v>115</v>
      </c>
      <c r="AS1194" t="s">
        <v>110</v>
      </c>
      <c r="AT1194" t="s">
        <v>116</v>
      </c>
      <c r="AU1194" t="s">
        <v>117</v>
      </c>
      <c r="AV1194">
        <v>626</v>
      </c>
      <c r="AW1194">
        <v>0.14242967291437103</v>
      </c>
      <c r="AX1194" t="s">
        <v>195</v>
      </c>
      <c r="AY1194">
        <v>591</v>
      </c>
      <c r="AZ1194">
        <v>0</v>
      </c>
      <c r="BA1194">
        <v>1217</v>
      </c>
      <c r="BB1194">
        <v>0</v>
      </c>
      <c r="BC1194">
        <v>0</v>
      </c>
      <c r="BD1194">
        <v>1</v>
      </c>
      <c r="BE1194">
        <v>1</v>
      </c>
      <c r="BF1194">
        <v>3</v>
      </c>
      <c r="BG1194">
        <v>1</v>
      </c>
      <c r="BH1194" t="s">
        <v>110</v>
      </c>
      <c r="BI1194">
        <v>6</v>
      </c>
      <c r="BJ1194" t="s">
        <v>119</v>
      </c>
      <c r="BK1194">
        <v>1</v>
      </c>
      <c r="BL1194" t="s">
        <v>110</v>
      </c>
      <c r="BM1194" t="s">
        <v>120</v>
      </c>
      <c r="BN1194">
        <v>1980</v>
      </c>
      <c r="BO1194" t="s">
        <v>143</v>
      </c>
      <c r="BP1194">
        <v>1</v>
      </c>
      <c r="BQ1194">
        <v>288</v>
      </c>
      <c r="BR1194" t="s">
        <v>110</v>
      </c>
      <c r="BS1194" t="s">
        <v>110</v>
      </c>
      <c r="BT1194" t="s">
        <v>116</v>
      </c>
      <c r="BU1194">
        <v>0</v>
      </c>
      <c r="BV1194">
        <v>28</v>
      </c>
      <c r="BW1194">
        <v>0</v>
      </c>
      <c r="BX1194">
        <v>0</v>
      </c>
      <c r="BY1194">
        <v>0</v>
      </c>
      <c r="BZ1194">
        <v>0</v>
      </c>
      <c r="CA1194" t="s">
        <v>93</v>
      </c>
      <c r="CB1194" t="s">
        <v>93</v>
      </c>
      <c r="CC1194" t="s">
        <v>93</v>
      </c>
      <c r="CD1194">
        <v>0</v>
      </c>
      <c r="CE1194">
        <v>4</v>
      </c>
      <c r="CF1194">
        <v>2009</v>
      </c>
      <c r="CG1194" t="s">
        <v>122</v>
      </c>
      <c r="CH1194" t="s">
        <v>123</v>
      </c>
      <c r="CI1194">
        <v>120000</v>
      </c>
      <c r="CR1194">
        <v>626</v>
      </c>
      <c r="CS1194" t="s">
        <v>124</v>
      </c>
    </row>
    <row r="1195" spans="1:97" x14ac:dyDescent="0.3">
      <c r="A1195">
        <v>450</v>
      </c>
      <c r="B1195">
        <v>50</v>
      </c>
      <c r="C1195" t="s">
        <v>158</v>
      </c>
      <c r="D1195">
        <v>50</v>
      </c>
      <c r="E1195">
        <v>6000</v>
      </c>
      <c r="F1195" t="s">
        <v>92</v>
      </c>
      <c r="G1195" t="s">
        <v>93</v>
      </c>
      <c r="H1195" t="s">
        <v>141</v>
      </c>
      <c r="I1195" t="s">
        <v>95</v>
      </c>
      <c r="J1195" t="s">
        <v>96</v>
      </c>
      <c r="K1195" t="s">
        <v>134</v>
      </c>
      <c r="L1195" t="s">
        <v>98</v>
      </c>
      <c r="M1195" t="s">
        <v>159</v>
      </c>
      <c r="N1195" t="s">
        <v>100</v>
      </c>
      <c r="O1195" t="s">
        <v>101</v>
      </c>
      <c r="P1195" t="s">
        <v>101</v>
      </c>
      <c r="Q1195" t="s">
        <v>102</v>
      </c>
      <c r="R1195" t="s">
        <v>170</v>
      </c>
      <c r="S1195" s="3" t="str">
        <f>VLOOKUP(R1195,'House Style2'!$A$1:$E$9,5,FALSE)</f>
        <v>Below Average</v>
      </c>
      <c r="T1195">
        <v>3</v>
      </c>
      <c r="U1195">
        <v>0.28880117073476497</v>
      </c>
      <c r="V1195" t="s">
        <v>225</v>
      </c>
      <c r="W1195">
        <v>7</v>
      </c>
      <c r="X1195">
        <v>1948</v>
      </c>
      <c r="Y1195">
        <v>2002</v>
      </c>
      <c r="Z1195" t="s">
        <v>105</v>
      </c>
      <c r="AA1195" t="s">
        <v>126</v>
      </c>
      <c r="AB1195" t="s">
        <v>176</v>
      </c>
      <c r="AC1195" t="s">
        <v>176</v>
      </c>
      <c r="AD1195" t="s">
        <v>129</v>
      </c>
      <c r="AE1195">
        <v>0</v>
      </c>
      <c r="AF1195" t="s">
        <v>110</v>
      </c>
      <c r="AG1195" t="s">
        <v>112</v>
      </c>
      <c r="AH1195" t="s">
        <v>171</v>
      </c>
      <c r="AI1195" t="s">
        <v>110</v>
      </c>
      <c r="AJ1195" t="s">
        <v>110</v>
      </c>
      <c r="AK1195" t="s">
        <v>156</v>
      </c>
      <c r="AL1195" t="s">
        <v>151</v>
      </c>
      <c r="AM1195">
        <v>331</v>
      </c>
      <c r="AN1195" t="s">
        <v>114</v>
      </c>
      <c r="AO1195">
        <v>0</v>
      </c>
      <c r="AP1195">
        <v>318</v>
      </c>
      <c r="AQ1195">
        <v>649</v>
      </c>
      <c r="AR1195" t="s">
        <v>115</v>
      </c>
      <c r="AS1195" t="s">
        <v>109</v>
      </c>
      <c r="AT1195" t="s">
        <v>116</v>
      </c>
      <c r="AU1195" t="s">
        <v>117</v>
      </c>
      <c r="AV1195">
        <v>679</v>
      </c>
      <c r="AW1195">
        <v>0.97694842789737957</v>
      </c>
      <c r="AX1195" t="s">
        <v>195</v>
      </c>
      <c r="AY1195">
        <v>504</v>
      </c>
      <c r="AZ1195">
        <v>0</v>
      </c>
      <c r="BA1195">
        <v>1183</v>
      </c>
      <c r="BB1195">
        <v>0</v>
      </c>
      <c r="BC1195">
        <v>0</v>
      </c>
      <c r="BD1195">
        <v>1</v>
      </c>
      <c r="BE1195">
        <v>1</v>
      </c>
      <c r="BF1195">
        <v>2</v>
      </c>
      <c r="BG1195">
        <v>1</v>
      </c>
      <c r="BH1195" t="s">
        <v>110</v>
      </c>
      <c r="BI1195">
        <v>6</v>
      </c>
      <c r="BJ1195" t="s">
        <v>119</v>
      </c>
      <c r="BK1195">
        <v>0</v>
      </c>
      <c r="BL1195" t="s">
        <v>93</v>
      </c>
      <c r="BM1195" t="s">
        <v>164</v>
      </c>
      <c r="BN1195">
        <v>1981</v>
      </c>
      <c r="BO1195" t="s">
        <v>114</v>
      </c>
      <c r="BP1195">
        <v>1</v>
      </c>
      <c r="BQ1195">
        <v>308</v>
      </c>
      <c r="BR1195" t="s">
        <v>110</v>
      </c>
      <c r="BS1195" t="s">
        <v>110</v>
      </c>
      <c r="BT1195" t="s">
        <v>116</v>
      </c>
      <c r="BU1195">
        <v>0</v>
      </c>
      <c r="BV1195">
        <v>176</v>
      </c>
      <c r="BW1195">
        <v>0</v>
      </c>
      <c r="BX1195">
        <v>0</v>
      </c>
      <c r="BY1195">
        <v>0</v>
      </c>
      <c r="BZ1195">
        <v>0</v>
      </c>
      <c r="CA1195" t="s">
        <v>93</v>
      </c>
      <c r="CB1195" t="s">
        <v>93</v>
      </c>
      <c r="CC1195" t="s">
        <v>93</v>
      </c>
      <c r="CD1195">
        <v>0</v>
      </c>
      <c r="CE1195">
        <v>6</v>
      </c>
      <c r="CF1195">
        <v>2007</v>
      </c>
      <c r="CG1195" t="s">
        <v>122</v>
      </c>
      <c r="CH1195" t="s">
        <v>123</v>
      </c>
      <c r="CI1195">
        <v>120000</v>
      </c>
      <c r="CR1195">
        <v>679</v>
      </c>
      <c r="CS1195" t="s">
        <v>124</v>
      </c>
    </row>
    <row r="1196" spans="1:97" x14ac:dyDescent="0.3">
      <c r="A1196">
        <v>500</v>
      </c>
      <c r="B1196">
        <v>20</v>
      </c>
      <c r="C1196" t="s">
        <v>91</v>
      </c>
      <c r="D1196">
        <v>70</v>
      </c>
      <c r="E1196">
        <v>7535</v>
      </c>
      <c r="F1196" t="s">
        <v>92</v>
      </c>
      <c r="G1196" t="s">
        <v>93</v>
      </c>
      <c r="H1196" t="s">
        <v>94</v>
      </c>
      <c r="I1196" t="s">
        <v>95</v>
      </c>
      <c r="J1196" t="s">
        <v>96</v>
      </c>
      <c r="K1196" t="s">
        <v>134</v>
      </c>
      <c r="L1196" t="s">
        <v>98</v>
      </c>
      <c r="M1196" t="s">
        <v>192</v>
      </c>
      <c r="N1196" t="s">
        <v>100</v>
      </c>
      <c r="O1196" t="s">
        <v>101</v>
      </c>
      <c r="P1196" t="s">
        <v>101</v>
      </c>
      <c r="Q1196" t="s">
        <v>102</v>
      </c>
      <c r="R1196" t="s">
        <v>136</v>
      </c>
      <c r="S1196" s="3" t="str">
        <f>VLOOKUP(R1196,'House Style2'!$A$1:$E$9,5,FALSE)</f>
        <v>Above Average</v>
      </c>
      <c r="T1196">
        <v>5</v>
      </c>
      <c r="U1196">
        <v>0.65460086170940635</v>
      </c>
      <c r="V1196" t="s">
        <v>225</v>
      </c>
      <c r="W1196">
        <v>7</v>
      </c>
      <c r="X1196">
        <v>1958</v>
      </c>
      <c r="Y1196">
        <v>1985</v>
      </c>
      <c r="Z1196" t="s">
        <v>105</v>
      </c>
      <c r="AA1196" t="s">
        <v>126</v>
      </c>
      <c r="AB1196" t="s">
        <v>176</v>
      </c>
      <c r="AC1196" t="s">
        <v>176</v>
      </c>
      <c r="AD1196" t="s">
        <v>129</v>
      </c>
      <c r="AE1196">
        <v>0</v>
      </c>
      <c r="AF1196" t="s">
        <v>110</v>
      </c>
      <c r="AG1196" t="s">
        <v>110</v>
      </c>
      <c r="AH1196" t="s">
        <v>171</v>
      </c>
      <c r="AI1196" t="s">
        <v>110</v>
      </c>
      <c r="AJ1196" t="s">
        <v>110</v>
      </c>
      <c r="AK1196" t="s">
        <v>156</v>
      </c>
      <c r="AL1196" t="s">
        <v>189</v>
      </c>
      <c r="AM1196">
        <v>111</v>
      </c>
      <c r="AN1196" t="s">
        <v>210</v>
      </c>
      <c r="AO1196">
        <v>279</v>
      </c>
      <c r="AP1196">
        <v>522</v>
      </c>
      <c r="AQ1196">
        <v>912</v>
      </c>
      <c r="AR1196" t="s">
        <v>115</v>
      </c>
      <c r="AS1196" t="s">
        <v>220</v>
      </c>
      <c r="AT1196" t="s">
        <v>116</v>
      </c>
      <c r="AU1196" t="s">
        <v>117</v>
      </c>
      <c r="AV1196">
        <v>912</v>
      </c>
      <c r="AW1196">
        <v>0.54200595688607811</v>
      </c>
      <c r="AX1196" t="s">
        <v>195</v>
      </c>
      <c r="AY1196">
        <v>0</v>
      </c>
      <c r="AZ1196">
        <v>0</v>
      </c>
      <c r="BA1196">
        <v>912</v>
      </c>
      <c r="BB1196">
        <v>0</v>
      </c>
      <c r="BC1196">
        <v>1</v>
      </c>
      <c r="BD1196">
        <v>1</v>
      </c>
      <c r="BE1196">
        <v>0</v>
      </c>
      <c r="BF1196">
        <v>2</v>
      </c>
      <c r="BG1196">
        <v>1</v>
      </c>
      <c r="BH1196" t="s">
        <v>110</v>
      </c>
      <c r="BI1196">
        <v>5</v>
      </c>
      <c r="BJ1196" t="s">
        <v>119</v>
      </c>
      <c r="BK1196">
        <v>0</v>
      </c>
      <c r="BL1196" t="s">
        <v>93</v>
      </c>
      <c r="BM1196" t="s">
        <v>120</v>
      </c>
      <c r="BN1196">
        <v>1958</v>
      </c>
      <c r="BO1196" t="s">
        <v>121</v>
      </c>
      <c r="BP1196">
        <v>1</v>
      </c>
      <c r="BQ1196">
        <v>297</v>
      </c>
      <c r="BR1196" t="s">
        <v>110</v>
      </c>
      <c r="BS1196" t="s">
        <v>110</v>
      </c>
      <c r="BT1196" t="s">
        <v>116</v>
      </c>
      <c r="BU1196">
        <v>12</v>
      </c>
      <c r="BV1196">
        <v>285</v>
      </c>
      <c r="BW1196">
        <v>0</v>
      </c>
      <c r="BX1196">
        <v>0</v>
      </c>
      <c r="BY1196">
        <v>0</v>
      </c>
      <c r="BZ1196">
        <v>0</v>
      </c>
      <c r="CA1196" t="s">
        <v>93</v>
      </c>
      <c r="CB1196" t="s">
        <v>249</v>
      </c>
      <c r="CC1196" t="s">
        <v>215</v>
      </c>
      <c r="CD1196">
        <v>480</v>
      </c>
      <c r="CE1196">
        <v>6</v>
      </c>
      <c r="CF1196">
        <v>2007</v>
      </c>
      <c r="CG1196" t="s">
        <v>122</v>
      </c>
      <c r="CH1196" t="s">
        <v>123</v>
      </c>
      <c r="CI1196">
        <v>120000</v>
      </c>
      <c r="CR1196">
        <v>912</v>
      </c>
      <c r="CS1196" t="s">
        <v>124</v>
      </c>
    </row>
    <row r="1197" spans="1:97" x14ac:dyDescent="0.3">
      <c r="A1197">
        <v>572</v>
      </c>
      <c r="B1197">
        <v>20</v>
      </c>
      <c r="C1197" t="s">
        <v>91</v>
      </c>
      <c r="D1197">
        <v>60</v>
      </c>
      <c r="E1197">
        <v>7332</v>
      </c>
      <c r="F1197" t="s">
        <v>92</v>
      </c>
      <c r="G1197" t="s">
        <v>93</v>
      </c>
      <c r="H1197" t="s">
        <v>141</v>
      </c>
      <c r="I1197" t="s">
        <v>95</v>
      </c>
      <c r="J1197" t="s">
        <v>96</v>
      </c>
      <c r="K1197" t="s">
        <v>134</v>
      </c>
      <c r="L1197" t="s">
        <v>98</v>
      </c>
      <c r="M1197" t="s">
        <v>192</v>
      </c>
      <c r="N1197" t="s">
        <v>100</v>
      </c>
      <c r="O1197" t="s">
        <v>101</v>
      </c>
      <c r="P1197" t="s">
        <v>101</v>
      </c>
      <c r="Q1197" t="s">
        <v>102</v>
      </c>
      <c r="R1197" t="s">
        <v>136</v>
      </c>
      <c r="S1197" s="3" t="str">
        <f>VLOOKUP(R1197,'House Style2'!$A$1:$E$9,5,FALSE)</f>
        <v>Above Average</v>
      </c>
      <c r="T1197">
        <v>6</v>
      </c>
      <c r="U1197">
        <v>0.76329067915476845</v>
      </c>
      <c r="V1197" t="s">
        <v>104</v>
      </c>
      <c r="W1197">
        <v>6</v>
      </c>
      <c r="X1197">
        <v>1959</v>
      </c>
      <c r="Y1197">
        <v>1959</v>
      </c>
      <c r="Z1197" t="s">
        <v>105</v>
      </c>
      <c r="AA1197" t="s">
        <v>126</v>
      </c>
      <c r="AB1197" t="s">
        <v>179</v>
      </c>
      <c r="AC1197" t="s">
        <v>155</v>
      </c>
      <c r="AD1197" t="s">
        <v>108</v>
      </c>
      <c r="AE1197">
        <v>207</v>
      </c>
      <c r="AF1197" t="s">
        <v>110</v>
      </c>
      <c r="AG1197" t="s">
        <v>110</v>
      </c>
      <c r="AH1197" t="s">
        <v>171</v>
      </c>
      <c r="AI1197" t="s">
        <v>110</v>
      </c>
      <c r="AJ1197" t="s">
        <v>110</v>
      </c>
      <c r="AK1197" t="s">
        <v>156</v>
      </c>
      <c r="AL1197" t="s">
        <v>189</v>
      </c>
      <c r="AM1197">
        <v>414</v>
      </c>
      <c r="AN1197" t="s">
        <v>114</v>
      </c>
      <c r="AO1197">
        <v>0</v>
      </c>
      <c r="AP1197">
        <v>450</v>
      </c>
      <c r="AQ1197">
        <v>864</v>
      </c>
      <c r="AR1197" t="s">
        <v>115</v>
      </c>
      <c r="AS1197" t="s">
        <v>109</v>
      </c>
      <c r="AT1197" t="s">
        <v>116</v>
      </c>
      <c r="AU1197" t="s">
        <v>117</v>
      </c>
      <c r="AV1197">
        <v>864</v>
      </c>
      <c r="AW1197">
        <v>4.2155600058127907E-2</v>
      </c>
      <c r="AX1197" t="s">
        <v>195</v>
      </c>
      <c r="AY1197">
        <v>0</v>
      </c>
      <c r="AZ1197">
        <v>0</v>
      </c>
      <c r="BA1197">
        <v>864</v>
      </c>
      <c r="BB1197">
        <v>1</v>
      </c>
      <c r="BC1197">
        <v>0</v>
      </c>
      <c r="BD1197">
        <v>1</v>
      </c>
      <c r="BE1197">
        <v>0</v>
      </c>
      <c r="BF1197">
        <v>2</v>
      </c>
      <c r="BG1197">
        <v>1</v>
      </c>
      <c r="BH1197" t="s">
        <v>112</v>
      </c>
      <c r="BI1197">
        <v>4</v>
      </c>
      <c r="BJ1197" t="s">
        <v>119</v>
      </c>
      <c r="BK1197">
        <v>0</v>
      </c>
      <c r="BL1197" t="s">
        <v>93</v>
      </c>
      <c r="BM1197" t="s">
        <v>120</v>
      </c>
      <c r="BN1197">
        <v>1959</v>
      </c>
      <c r="BO1197" t="s">
        <v>114</v>
      </c>
      <c r="BP1197">
        <v>1</v>
      </c>
      <c r="BQ1197">
        <v>288</v>
      </c>
      <c r="BR1197" t="s">
        <v>110</v>
      </c>
      <c r="BS1197" t="s">
        <v>110</v>
      </c>
      <c r="BT1197" t="s">
        <v>116</v>
      </c>
      <c r="BU1197">
        <v>168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 t="s">
        <v>93</v>
      </c>
      <c r="CB1197" t="s">
        <v>93</v>
      </c>
      <c r="CC1197" t="s">
        <v>93</v>
      </c>
      <c r="CD1197">
        <v>0</v>
      </c>
      <c r="CE1197">
        <v>10</v>
      </c>
      <c r="CF1197">
        <v>2006</v>
      </c>
      <c r="CG1197" t="s">
        <v>122</v>
      </c>
      <c r="CH1197" t="s">
        <v>132</v>
      </c>
      <c r="CI1197">
        <v>120000</v>
      </c>
      <c r="CR1197">
        <v>864</v>
      </c>
      <c r="CS1197" t="s">
        <v>124</v>
      </c>
    </row>
    <row r="1198" spans="1:97" x14ac:dyDescent="0.3">
      <c r="A1198">
        <v>1184</v>
      </c>
      <c r="B1198">
        <v>30</v>
      </c>
      <c r="C1198" t="s">
        <v>91</v>
      </c>
      <c r="D1198">
        <v>60</v>
      </c>
      <c r="E1198">
        <v>10800</v>
      </c>
      <c r="F1198" t="s">
        <v>92</v>
      </c>
      <c r="G1198" t="s">
        <v>227</v>
      </c>
      <c r="H1198" t="s">
        <v>141</v>
      </c>
      <c r="I1198" t="s">
        <v>95</v>
      </c>
      <c r="J1198" t="s">
        <v>96</v>
      </c>
      <c r="K1198" t="s">
        <v>134</v>
      </c>
      <c r="L1198" t="s">
        <v>98</v>
      </c>
      <c r="M1198" t="s">
        <v>159</v>
      </c>
      <c r="N1198" t="s">
        <v>100</v>
      </c>
      <c r="O1198" t="s">
        <v>101</v>
      </c>
      <c r="P1198" t="s">
        <v>101</v>
      </c>
      <c r="Q1198" t="s">
        <v>102</v>
      </c>
      <c r="R1198" t="s">
        <v>136</v>
      </c>
      <c r="S1198" s="3" t="str">
        <f>VLOOKUP(R1198,'House Style2'!$A$1:$E$9,5,FALSE)</f>
        <v>Above Average</v>
      </c>
      <c r="T1198">
        <v>5</v>
      </c>
      <c r="U1198">
        <v>0.33776727468433998</v>
      </c>
      <c r="V1198" t="s">
        <v>225</v>
      </c>
      <c r="W1198">
        <v>6</v>
      </c>
      <c r="X1198">
        <v>1920</v>
      </c>
      <c r="Y1198">
        <v>1950</v>
      </c>
      <c r="Z1198" t="s">
        <v>125</v>
      </c>
      <c r="AA1198" t="s">
        <v>126</v>
      </c>
      <c r="AB1198" t="s">
        <v>181</v>
      </c>
      <c r="AC1198" t="s">
        <v>181</v>
      </c>
      <c r="AD1198" t="s">
        <v>129</v>
      </c>
      <c r="AE1198">
        <v>0</v>
      </c>
      <c r="AF1198" t="s">
        <v>110</v>
      </c>
      <c r="AG1198" t="s">
        <v>110</v>
      </c>
      <c r="AH1198" t="s">
        <v>162</v>
      </c>
      <c r="AI1198" t="s">
        <v>110</v>
      </c>
      <c r="AJ1198" t="s">
        <v>110</v>
      </c>
      <c r="AK1198" t="s">
        <v>156</v>
      </c>
      <c r="AL1198" t="s">
        <v>172</v>
      </c>
      <c r="AM1198">
        <v>821</v>
      </c>
      <c r="AN1198" t="s">
        <v>114</v>
      </c>
      <c r="AO1198">
        <v>0</v>
      </c>
      <c r="AP1198">
        <v>299</v>
      </c>
      <c r="AQ1198">
        <v>1120</v>
      </c>
      <c r="AR1198" t="s">
        <v>115</v>
      </c>
      <c r="AS1198" t="s">
        <v>109</v>
      </c>
      <c r="AT1198" t="s">
        <v>116</v>
      </c>
      <c r="AU1198" t="s">
        <v>117</v>
      </c>
      <c r="AV1198">
        <v>1130</v>
      </c>
      <c r="AW1198">
        <v>0.76428081488193156</v>
      </c>
      <c r="AX1198" t="s">
        <v>118</v>
      </c>
      <c r="AY1198">
        <v>0</v>
      </c>
      <c r="AZ1198">
        <v>0</v>
      </c>
      <c r="BA1198">
        <v>1130</v>
      </c>
      <c r="BB1198">
        <v>1</v>
      </c>
      <c r="BC1198">
        <v>0</v>
      </c>
      <c r="BD1198">
        <v>1</v>
      </c>
      <c r="BE1198">
        <v>0</v>
      </c>
      <c r="BF1198">
        <v>2</v>
      </c>
      <c r="BG1198">
        <v>1</v>
      </c>
      <c r="BH1198" t="s">
        <v>110</v>
      </c>
      <c r="BI1198">
        <v>5</v>
      </c>
      <c r="BJ1198" t="s">
        <v>119</v>
      </c>
      <c r="BK1198">
        <v>1</v>
      </c>
      <c r="BL1198" t="s">
        <v>112</v>
      </c>
      <c r="BM1198" t="s">
        <v>164</v>
      </c>
      <c r="BN1198">
        <v>1970</v>
      </c>
      <c r="BO1198" t="s">
        <v>114</v>
      </c>
      <c r="BP1198">
        <v>2</v>
      </c>
      <c r="BQ1198">
        <v>720</v>
      </c>
      <c r="BR1198" t="s">
        <v>110</v>
      </c>
      <c r="BS1198" t="s">
        <v>110</v>
      </c>
      <c r="BT1198" t="s">
        <v>116</v>
      </c>
      <c r="BU1198">
        <v>229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 t="s">
        <v>93</v>
      </c>
      <c r="CB1198" t="s">
        <v>93</v>
      </c>
      <c r="CC1198" t="s">
        <v>93</v>
      </c>
      <c r="CD1198">
        <v>0</v>
      </c>
      <c r="CE1198">
        <v>6</v>
      </c>
      <c r="CF1198">
        <v>2006</v>
      </c>
      <c r="CG1198" t="s">
        <v>122</v>
      </c>
      <c r="CH1198" t="s">
        <v>123</v>
      </c>
      <c r="CI1198">
        <v>120000</v>
      </c>
      <c r="CR1198">
        <v>1130</v>
      </c>
      <c r="CS1198" t="s">
        <v>124</v>
      </c>
    </row>
    <row r="1199" spans="1:97" x14ac:dyDescent="0.3">
      <c r="A1199">
        <v>1401</v>
      </c>
      <c r="B1199">
        <v>50</v>
      </c>
      <c r="C1199" t="s">
        <v>158</v>
      </c>
      <c r="D1199">
        <v>50</v>
      </c>
      <c r="E1199">
        <v>6000</v>
      </c>
      <c r="F1199" t="s">
        <v>92</v>
      </c>
      <c r="G1199" t="s">
        <v>93</v>
      </c>
      <c r="H1199" t="s">
        <v>141</v>
      </c>
      <c r="I1199" t="s">
        <v>95</v>
      </c>
      <c r="J1199" t="s">
        <v>96</v>
      </c>
      <c r="K1199" t="s">
        <v>97</v>
      </c>
      <c r="L1199" t="s">
        <v>98</v>
      </c>
      <c r="M1199" t="s">
        <v>237</v>
      </c>
      <c r="N1199" t="s">
        <v>203</v>
      </c>
      <c r="O1199" t="s">
        <v>101</v>
      </c>
      <c r="P1199" t="s">
        <v>101</v>
      </c>
      <c r="Q1199" t="s">
        <v>102</v>
      </c>
      <c r="R1199" t="s">
        <v>170</v>
      </c>
      <c r="S1199" s="3" t="str">
        <f>VLOOKUP(R1199,'House Style2'!$A$1:$E$9,5,FALSE)</f>
        <v>Below Average</v>
      </c>
      <c r="T1199">
        <v>6</v>
      </c>
      <c r="U1199">
        <v>6.9549291021077764E-2</v>
      </c>
      <c r="V1199" t="s">
        <v>104</v>
      </c>
      <c r="W1199">
        <v>7</v>
      </c>
      <c r="X1199">
        <v>1929</v>
      </c>
      <c r="Y1199">
        <v>1950</v>
      </c>
      <c r="Z1199" t="s">
        <v>105</v>
      </c>
      <c r="AA1199" t="s">
        <v>126</v>
      </c>
      <c r="AB1199" t="s">
        <v>179</v>
      </c>
      <c r="AC1199" t="s">
        <v>155</v>
      </c>
      <c r="AD1199" t="s">
        <v>129</v>
      </c>
      <c r="AE1199">
        <v>0</v>
      </c>
      <c r="AF1199" t="s">
        <v>110</v>
      </c>
      <c r="AG1199" t="s">
        <v>110</v>
      </c>
      <c r="AH1199" t="s">
        <v>162</v>
      </c>
      <c r="AI1199" t="s">
        <v>110</v>
      </c>
      <c r="AJ1199" t="s">
        <v>110</v>
      </c>
      <c r="AK1199" t="s">
        <v>156</v>
      </c>
      <c r="AL1199" t="s">
        <v>114</v>
      </c>
      <c r="AM1199">
        <v>0</v>
      </c>
      <c r="AN1199" t="s">
        <v>114</v>
      </c>
      <c r="AO1199">
        <v>0</v>
      </c>
      <c r="AP1199">
        <v>862</v>
      </c>
      <c r="AQ1199">
        <v>862</v>
      </c>
      <c r="AR1199" t="s">
        <v>115</v>
      </c>
      <c r="AS1199" t="s">
        <v>110</v>
      </c>
      <c r="AT1199" t="s">
        <v>116</v>
      </c>
      <c r="AU1199" t="s">
        <v>117</v>
      </c>
      <c r="AV1199">
        <v>950</v>
      </c>
      <c r="AW1199">
        <v>0.14454055788956299</v>
      </c>
      <c r="AX1199" t="s">
        <v>195</v>
      </c>
      <c r="AY1199">
        <v>208</v>
      </c>
      <c r="AZ1199">
        <v>0</v>
      </c>
      <c r="BA1199">
        <v>1158</v>
      </c>
      <c r="BB1199">
        <v>0</v>
      </c>
      <c r="BC1199">
        <v>0</v>
      </c>
      <c r="BD1199">
        <v>1</v>
      </c>
      <c r="BE1199">
        <v>0</v>
      </c>
      <c r="BF1199">
        <v>3</v>
      </c>
      <c r="BG1199">
        <v>1</v>
      </c>
      <c r="BH1199" t="s">
        <v>110</v>
      </c>
      <c r="BI1199">
        <v>5</v>
      </c>
      <c r="BJ1199" t="s">
        <v>119</v>
      </c>
      <c r="BK1199">
        <v>1</v>
      </c>
      <c r="BL1199" t="s">
        <v>112</v>
      </c>
      <c r="BM1199" t="s">
        <v>142</v>
      </c>
      <c r="BN1199">
        <v>1929</v>
      </c>
      <c r="BO1199" t="s">
        <v>143</v>
      </c>
      <c r="BP1199">
        <v>1</v>
      </c>
      <c r="BQ1199">
        <v>208</v>
      </c>
      <c r="BR1199" t="s">
        <v>110</v>
      </c>
      <c r="BS1199" t="s">
        <v>110</v>
      </c>
      <c r="BT1199" t="s">
        <v>116</v>
      </c>
      <c r="BU1199">
        <v>0</v>
      </c>
      <c r="BV1199">
        <v>0</v>
      </c>
      <c r="BW1199">
        <v>112</v>
      </c>
      <c r="BX1199">
        <v>0</v>
      </c>
      <c r="BY1199">
        <v>0</v>
      </c>
      <c r="BZ1199">
        <v>0</v>
      </c>
      <c r="CA1199" t="s">
        <v>93</v>
      </c>
      <c r="CB1199" t="s">
        <v>93</v>
      </c>
      <c r="CC1199" t="s">
        <v>93</v>
      </c>
      <c r="CD1199">
        <v>0</v>
      </c>
      <c r="CE1199">
        <v>7</v>
      </c>
      <c r="CF1199">
        <v>2008</v>
      </c>
      <c r="CG1199" t="s">
        <v>122</v>
      </c>
      <c r="CH1199" t="s">
        <v>123</v>
      </c>
      <c r="CI1199">
        <v>120000</v>
      </c>
      <c r="CR1199">
        <v>950</v>
      </c>
      <c r="CS1199" t="s">
        <v>124</v>
      </c>
    </row>
    <row r="1200" spans="1:97" x14ac:dyDescent="0.3">
      <c r="A1200">
        <v>313</v>
      </c>
      <c r="B1200">
        <v>190</v>
      </c>
      <c r="C1200" t="s">
        <v>158</v>
      </c>
      <c r="D1200">
        <v>65</v>
      </c>
      <c r="E1200">
        <v>7800</v>
      </c>
      <c r="F1200" t="s">
        <v>92</v>
      </c>
      <c r="G1200" t="s">
        <v>93</v>
      </c>
      <c r="H1200" t="s">
        <v>141</v>
      </c>
      <c r="I1200" t="s">
        <v>95</v>
      </c>
      <c r="J1200" t="s">
        <v>96</v>
      </c>
      <c r="K1200" t="s">
        <v>134</v>
      </c>
      <c r="L1200" t="s">
        <v>98</v>
      </c>
      <c r="M1200" t="s">
        <v>159</v>
      </c>
      <c r="N1200" t="s">
        <v>100</v>
      </c>
      <c r="O1200" t="s">
        <v>160</v>
      </c>
      <c r="P1200" t="s">
        <v>101</v>
      </c>
      <c r="Q1200" t="s">
        <v>235</v>
      </c>
      <c r="R1200" t="s">
        <v>170</v>
      </c>
      <c r="S1200" s="3" t="str">
        <f>VLOOKUP(R1200,'House Style2'!$A$1:$E$9,5,FALSE)</f>
        <v>Below Average</v>
      </c>
      <c r="T1200">
        <v>5</v>
      </c>
      <c r="U1200">
        <v>0.96350073584894447</v>
      </c>
      <c r="V1200" t="s">
        <v>225</v>
      </c>
      <c r="W1200">
        <v>7</v>
      </c>
      <c r="X1200">
        <v>1939</v>
      </c>
      <c r="Y1200">
        <v>1950</v>
      </c>
      <c r="Z1200" t="s">
        <v>105</v>
      </c>
      <c r="AA1200" t="s">
        <v>126</v>
      </c>
      <c r="AB1200" t="s">
        <v>176</v>
      </c>
      <c r="AC1200" t="s">
        <v>176</v>
      </c>
      <c r="AD1200" t="s">
        <v>129</v>
      </c>
      <c r="AE1200">
        <v>0</v>
      </c>
      <c r="AF1200" t="s">
        <v>110</v>
      </c>
      <c r="AG1200" t="s">
        <v>110</v>
      </c>
      <c r="AH1200" t="s">
        <v>171</v>
      </c>
      <c r="AI1200" t="s">
        <v>112</v>
      </c>
      <c r="AJ1200" t="s">
        <v>110</v>
      </c>
      <c r="AK1200" t="s">
        <v>163</v>
      </c>
      <c r="AL1200" t="s">
        <v>172</v>
      </c>
      <c r="AM1200">
        <v>507</v>
      </c>
      <c r="AN1200" t="s">
        <v>114</v>
      </c>
      <c r="AO1200">
        <v>0</v>
      </c>
      <c r="AP1200">
        <v>286</v>
      </c>
      <c r="AQ1200">
        <v>793</v>
      </c>
      <c r="AR1200" t="s">
        <v>115</v>
      </c>
      <c r="AS1200" t="s">
        <v>110</v>
      </c>
      <c r="AT1200" t="s">
        <v>116</v>
      </c>
      <c r="AU1200" t="s">
        <v>117</v>
      </c>
      <c r="AV1200">
        <v>793</v>
      </c>
      <c r="AW1200">
        <v>0.4097024609510409</v>
      </c>
      <c r="AX1200" t="s">
        <v>195</v>
      </c>
      <c r="AY1200">
        <v>325</v>
      </c>
      <c r="AZ1200">
        <v>0</v>
      </c>
      <c r="BA1200">
        <v>1118</v>
      </c>
      <c r="BB1200">
        <v>1</v>
      </c>
      <c r="BC1200">
        <v>0</v>
      </c>
      <c r="BD1200">
        <v>1</v>
      </c>
      <c r="BE1200">
        <v>0</v>
      </c>
      <c r="BF1200">
        <v>3</v>
      </c>
      <c r="BG1200">
        <v>1</v>
      </c>
      <c r="BH1200" t="s">
        <v>110</v>
      </c>
      <c r="BI1200">
        <v>5</v>
      </c>
      <c r="BJ1200" t="s">
        <v>119</v>
      </c>
      <c r="BK1200">
        <v>1</v>
      </c>
      <c r="BL1200" t="s">
        <v>112</v>
      </c>
      <c r="BM1200" t="s">
        <v>164</v>
      </c>
      <c r="BN1200">
        <v>1939</v>
      </c>
      <c r="BO1200" t="s">
        <v>114</v>
      </c>
      <c r="BP1200">
        <v>2</v>
      </c>
      <c r="BQ1200">
        <v>410</v>
      </c>
      <c r="BR1200" t="s">
        <v>110</v>
      </c>
      <c r="BS1200" t="s">
        <v>110</v>
      </c>
      <c r="BT1200" t="s">
        <v>116</v>
      </c>
      <c r="BU1200">
        <v>0</v>
      </c>
      <c r="BV1200">
        <v>0</v>
      </c>
      <c r="BW1200">
        <v>0</v>
      </c>
      <c r="BX1200">
        <v>0</v>
      </c>
      <c r="BY1200">
        <v>271</v>
      </c>
      <c r="BZ1200">
        <v>0</v>
      </c>
      <c r="CA1200" t="s">
        <v>93</v>
      </c>
      <c r="CB1200" t="s">
        <v>131</v>
      </c>
      <c r="CC1200" t="s">
        <v>93</v>
      </c>
      <c r="CD1200">
        <v>0</v>
      </c>
      <c r="CE1200">
        <v>5</v>
      </c>
      <c r="CF1200">
        <v>2006</v>
      </c>
      <c r="CG1200" t="s">
        <v>122</v>
      </c>
      <c r="CH1200" t="s">
        <v>123</v>
      </c>
      <c r="CI1200">
        <v>119900</v>
      </c>
      <c r="CR1200">
        <v>793</v>
      </c>
      <c r="CS1200" t="s">
        <v>124</v>
      </c>
    </row>
    <row r="1201" spans="1:97" x14ac:dyDescent="0.3">
      <c r="A1201">
        <v>952</v>
      </c>
      <c r="B1201">
        <v>20</v>
      </c>
      <c r="C1201" t="s">
        <v>242</v>
      </c>
      <c r="D1201">
        <v>60</v>
      </c>
      <c r="E1201">
        <v>7800</v>
      </c>
      <c r="F1201" t="s">
        <v>92</v>
      </c>
      <c r="G1201" t="s">
        <v>93</v>
      </c>
      <c r="H1201" t="s">
        <v>141</v>
      </c>
      <c r="I1201" t="s">
        <v>95</v>
      </c>
      <c r="J1201" t="s">
        <v>96</v>
      </c>
      <c r="K1201" t="s">
        <v>97</v>
      </c>
      <c r="L1201" t="s">
        <v>98</v>
      </c>
      <c r="M1201" t="s">
        <v>201</v>
      </c>
      <c r="N1201" t="s">
        <v>100</v>
      </c>
      <c r="O1201" t="s">
        <v>101</v>
      </c>
      <c r="P1201" t="s">
        <v>101</v>
      </c>
      <c r="Q1201" t="s">
        <v>102</v>
      </c>
      <c r="R1201" t="s">
        <v>136</v>
      </c>
      <c r="S1201" s="3" t="str">
        <f>VLOOKUP(R1201,'House Style2'!$A$1:$E$9,5,FALSE)</f>
        <v>Above Average</v>
      </c>
      <c r="T1201">
        <v>5</v>
      </c>
      <c r="U1201">
        <v>0.59813017121206724</v>
      </c>
      <c r="V1201" t="s">
        <v>225</v>
      </c>
      <c r="W1201">
        <v>5</v>
      </c>
      <c r="X1201">
        <v>1965</v>
      </c>
      <c r="Y1201">
        <v>1965</v>
      </c>
      <c r="Z1201" t="s">
        <v>105</v>
      </c>
      <c r="AA1201" t="s">
        <v>126</v>
      </c>
      <c r="AB1201" t="s">
        <v>137</v>
      </c>
      <c r="AC1201" t="s">
        <v>137</v>
      </c>
      <c r="AD1201" t="s">
        <v>129</v>
      </c>
      <c r="AE1201">
        <v>0</v>
      </c>
      <c r="AF1201" t="s">
        <v>110</v>
      </c>
      <c r="AG1201" t="s">
        <v>110</v>
      </c>
      <c r="AH1201" t="s">
        <v>171</v>
      </c>
      <c r="AI1201" t="s">
        <v>110</v>
      </c>
      <c r="AJ1201" t="s">
        <v>110</v>
      </c>
      <c r="AK1201" t="s">
        <v>156</v>
      </c>
      <c r="AL1201" t="s">
        <v>189</v>
      </c>
      <c r="AM1201">
        <v>641</v>
      </c>
      <c r="AN1201" t="s">
        <v>114</v>
      </c>
      <c r="AO1201">
        <v>0</v>
      </c>
      <c r="AP1201">
        <v>187</v>
      </c>
      <c r="AQ1201">
        <v>828</v>
      </c>
      <c r="AR1201" t="s">
        <v>115</v>
      </c>
      <c r="AS1201" t="s">
        <v>112</v>
      </c>
      <c r="AT1201" t="s">
        <v>116</v>
      </c>
      <c r="AU1201" t="s">
        <v>117</v>
      </c>
      <c r="AV1201">
        <v>965</v>
      </c>
      <c r="AW1201">
        <v>0.92617261074632107</v>
      </c>
      <c r="AX1201" t="s">
        <v>195</v>
      </c>
      <c r="AY1201">
        <v>0</v>
      </c>
      <c r="AZ1201">
        <v>0</v>
      </c>
      <c r="BA1201">
        <v>965</v>
      </c>
      <c r="BB1201">
        <v>1</v>
      </c>
      <c r="BC1201">
        <v>0</v>
      </c>
      <c r="BD1201">
        <v>1</v>
      </c>
      <c r="BE1201">
        <v>0</v>
      </c>
      <c r="BF1201">
        <v>3</v>
      </c>
      <c r="BG1201">
        <v>1</v>
      </c>
      <c r="BH1201" t="s">
        <v>110</v>
      </c>
      <c r="BI1201">
        <v>6</v>
      </c>
      <c r="BJ1201" t="s">
        <v>119</v>
      </c>
      <c r="BK1201">
        <v>0</v>
      </c>
      <c r="BL1201" t="s">
        <v>93</v>
      </c>
      <c r="BM1201" t="s">
        <v>164</v>
      </c>
      <c r="BN1201">
        <v>1979</v>
      </c>
      <c r="BO1201" t="s">
        <v>114</v>
      </c>
      <c r="BP1201">
        <v>1</v>
      </c>
      <c r="BQ1201">
        <v>300</v>
      </c>
      <c r="BR1201" t="s">
        <v>110</v>
      </c>
      <c r="BS1201" t="s">
        <v>110</v>
      </c>
      <c r="BT1201" t="s">
        <v>116</v>
      </c>
      <c r="BU1201">
        <v>421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 t="s">
        <v>93</v>
      </c>
      <c r="CB1201" t="s">
        <v>131</v>
      </c>
      <c r="CC1201" t="s">
        <v>93</v>
      </c>
      <c r="CD1201">
        <v>0</v>
      </c>
      <c r="CE1201">
        <v>7</v>
      </c>
      <c r="CF1201">
        <v>2006</v>
      </c>
      <c r="CG1201" t="s">
        <v>122</v>
      </c>
      <c r="CH1201" t="s">
        <v>132</v>
      </c>
      <c r="CI1201">
        <v>119900</v>
      </c>
      <c r="CR1201">
        <v>965</v>
      </c>
      <c r="CS1201" t="s">
        <v>124</v>
      </c>
    </row>
    <row r="1202" spans="1:97" x14ac:dyDescent="0.3">
      <c r="A1202">
        <v>1035</v>
      </c>
      <c r="B1202">
        <v>30</v>
      </c>
      <c r="C1202" t="s">
        <v>91</v>
      </c>
      <c r="D1202">
        <v>50</v>
      </c>
      <c r="E1202">
        <v>6305</v>
      </c>
      <c r="F1202" t="s">
        <v>92</v>
      </c>
      <c r="G1202" t="s">
        <v>93</v>
      </c>
      <c r="H1202" t="s">
        <v>141</v>
      </c>
      <c r="I1202" t="s">
        <v>207</v>
      </c>
      <c r="J1202" t="s">
        <v>96</v>
      </c>
      <c r="K1202" t="s">
        <v>134</v>
      </c>
      <c r="L1202" t="s">
        <v>98</v>
      </c>
      <c r="M1202" t="s">
        <v>174</v>
      </c>
      <c r="N1202" t="s">
        <v>100</v>
      </c>
      <c r="O1202" t="s">
        <v>101</v>
      </c>
      <c r="P1202" t="s">
        <v>101</v>
      </c>
      <c r="Q1202" t="s">
        <v>102</v>
      </c>
      <c r="R1202" t="s">
        <v>136</v>
      </c>
      <c r="S1202" s="3" t="str">
        <f>VLOOKUP(R1202,'House Style2'!$A$1:$E$9,5,FALSE)</f>
        <v>Above Average</v>
      </c>
      <c r="T1202">
        <v>5</v>
      </c>
      <c r="U1202">
        <v>2.2714782864487026E-2</v>
      </c>
      <c r="V1202" t="s">
        <v>225</v>
      </c>
      <c r="W1202">
        <v>7</v>
      </c>
      <c r="X1202">
        <v>1938</v>
      </c>
      <c r="Y1202">
        <v>1950</v>
      </c>
      <c r="Z1202" t="s">
        <v>105</v>
      </c>
      <c r="AA1202" t="s">
        <v>126</v>
      </c>
      <c r="AB1202" t="s">
        <v>176</v>
      </c>
      <c r="AC1202" t="s">
        <v>176</v>
      </c>
      <c r="AD1202" t="s">
        <v>129</v>
      </c>
      <c r="AE1202">
        <v>0</v>
      </c>
      <c r="AF1202" t="s">
        <v>110</v>
      </c>
      <c r="AG1202" t="s">
        <v>112</v>
      </c>
      <c r="AH1202" t="s">
        <v>111</v>
      </c>
      <c r="AI1202" t="s">
        <v>220</v>
      </c>
      <c r="AJ1202" t="s">
        <v>220</v>
      </c>
      <c r="AK1202" t="s">
        <v>156</v>
      </c>
      <c r="AL1202" t="s">
        <v>114</v>
      </c>
      <c r="AM1202">
        <v>0</v>
      </c>
      <c r="AN1202" t="s">
        <v>114</v>
      </c>
      <c r="AO1202">
        <v>0</v>
      </c>
      <c r="AP1202">
        <v>920</v>
      </c>
      <c r="AQ1202">
        <v>920</v>
      </c>
      <c r="AR1202" t="s">
        <v>115</v>
      </c>
      <c r="AS1202" t="s">
        <v>109</v>
      </c>
      <c r="AT1202" t="s">
        <v>116</v>
      </c>
      <c r="AU1202" t="s">
        <v>117</v>
      </c>
      <c r="AV1202">
        <v>954</v>
      </c>
      <c r="AW1202">
        <v>0.20401233812002206</v>
      </c>
      <c r="AX1202" t="s">
        <v>195</v>
      </c>
      <c r="AY1202">
        <v>0</v>
      </c>
      <c r="AZ1202">
        <v>0</v>
      </c>
      <c r="BA1202">
        <v>954</v>
      </c>
      <c r="BB1202">
        <v>0</v>
      </c>
      <c r="BC1202">
        <v>0</v>
      </c>
      <c r="BD1202">
        <v>1</v>
      </c>
      <c r="BE1202">
        <v>0</v>
      </c>
      <c r="BF1202">
        <v>2</v>
      </c>
      <c r="BG1202">
        <v>1</v>
      </c>
      <c r="BH1202" t="s">
        <v>220</v>
      </c>
      <c r="BI1202">
        <v>5</v>
      </c>
      <c r="BJ1202" t="s">
        <v>119</v>
      </c>
      <c r="BK1202">
        <v>1</v>
      </c>
      <c r="BL1202" t="s">
        <v>112</v>
      </c>
      <c r="BM1202" t="s">
        <v>190</v>
      </c>
      <c r="BN1202">
        <v>1938</v>
      </c>
      <c r="BO1202" t="s">
        <v>114</v>
      </c>
      <c r="BP1202">
        <v>1</v>
      </c>
      <c r="BQ1202">
        <v>240</v>
      </c>
      <c r="BR1202" t="s">
        <v>220</v>
      </c>
      <c r="BS1202" t="s">
        <v>110</v>
      </c>
      <c r="BT1202" t="s">
        <v>116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 t="s">
        <v>93</v>
      </c>
      <c r="CB1202" t="s">
        <v>131</v>
      </c>
      <c r="CC1202" t="s">
        <v>93</v>
      </c>
      <c r="CD1202">
        <v>0</v>
      </c>
      <c r="CE1202">
        <v>6</v>
      </c>
      <c r="CF1202">
        <v>2007</v>
      </c>
      <c r="CG1202" t="s">
        <v>122</v>
      </c>
      <c r="CH1202" t="s">
        <v>123</v>
      </c>
      <c r="CI1202">
        <v>119750</v>
      </c>
      <c r="CR1202">
        <v>954</v>
      </c>
      <c r="CS1202" t="s">
        <v>124</v>
      </c>
    </row>
    <row r="1203" spans="1:97" x14ac:dyDescent="0.3">
      <c r="A1203">
        <v>449</v>
      </c>
      <c r="B1203">
        <v>50</v>
      </c>
      <c r="C1203" t="s">
        <v>158</v>
      </c>
      <c r="D1203">
        <v>50</v>
      </c>
      <c r="E1203">
        <v>8600</v>
      </c>
      <c r="F1203" t="s">
        <v>92</v>
      </c>
      <c r="G1203" t="s">
        <v>93</v>
      </c>
      <c r="H1203" t="s">
        <v>141</v>
      </c>
      <c r="I1203" t="s">
        <v>207</v>
      </c>
      <c r="J1203" t="s">
        <v>96</v>
      </c>
      <c r="K1203" t="s">
        <v>134</v>
      </c>
      <c r="L1203" t="s">
        <v>98</v>
      </c>
      <c r="M1203" t="s">
        <v>254</v>
      </c>
      <c r="N1203" t="s">
        <v>203</v>
      </c>
      <c r="O1203" t="s">
        <v>101</v>
      </c>
      <c r="P1203" t="s">
        <v>101</v>
      </c>
      <c r="Q1203" t="s">
        <v>102</v>
      </c>
      <c r="R1203" t="s">
        <v>170</v>
      </c>
      <c r="S1203" s="3" t="str">
        <f>VLOOKUP(R1203,'House Style2'!$A$1:$E$9,5,FALSE)</f>
        <v>Below Average</v>
      </c>
      <c r="T1203">
        <v>6</v>
      </c>
      <c r="U1203">
        <v>0.88589308010052625</v>
      </c>
      <c r="V1203" t="s">
        <v>104</v>
      </c>
      <c r="W1203">
        <v>6</v>
      </c>
      <c r="X1203">
        <v>1937</v>
      </c>
      <c r="Y1203">
        <v>1950</v>
      </c>
      <c r="Z1203" t="s">
        <v>105</v>
      </c>
      <c r="AA1203" t="s">
        <v>126</v>
      </c>
      <c r="AB1203" t="s">
        <v>176</v>
      </c>
      <c r="AC1203" t="s">
        <v>176</v>
      </c>
      <c r="AD1203" t="s">
        <v>129</v>
      </c>
      <c r="AE1203">
        <v>0</v>
      </c>
      <c r="AF1203" t="s">
        <v>110</v>
      </c>
      <c r="AG1203" t="s">
        <v>110</v>
      </c>
      <c r="AH1203" t="s">
        <v>162</v>
      </c>
      <c r="AI1203" t="s">
        <v>110</v>
      </c>
      <c r="AJ1203" t="s">
        <v>110</v>
      </c>
      <c r="AK1203" t="s">
        <v>156</v>
      </c>
      <c r="AL1203" t="s">
        <v>114</v>
      </c>
      <c r="AM1203">
        <v>0</v>
      </c>
      <c r="AN1203" t="s">
        <v>114</v>
      </c>
      <c r="AO1203">
        <v>0</v>
      </c>
      <c r="AP1203">
        <v>780</v>
      </c>
      <c r="AQ1203">
        <v>780</v>
      </c>
      <c r="AR1203" t="s">
        <v>115</v>
      </c>
      <c r="AS1203" t="s">
        <v>110</v>
      </c>
      <c r="AT1203" t="s">
        <v>116</v>
      </c>
      <c r="AU1203" t="s">
        <v>117</v>
      </c>
      <c r="AV1203">
        <v>780</v>
      </c>
      <c r="AW1203">
        <v>2.7137326582075239E-2</v>
      </c>
      <c r="AX1203" t="s">
        <v>195</v>
      </c>
      <c r="AY1203">
        <v>596</v>
      </c>
      <c r="AZ1203">
        <v>0</v>
      </c>
      <c r="BA1203">
        <v>1376</v>
      </c>
      <c r="BB1203">
        <v>0</v>
      </c>
      <c r="BC1203">
        <v>0</v>
      </c>
      <c r="BD1203">
        <v>2</v>
      </c>
      <c r="BE1203">
        <v>0</v>
      </c>
      <c r="BF1203">
        <v>3</v>
      </c>
      <c r="BG1203">
        <v>1</v>
      </c>
      <c r="BH1203" t="s">
        <v>110</v>
      </c>
      <c r="BI1203">
        <v>7</v>
      </c>
      <c r="BJ1203" t="s">
        <v>119</v>
      </c>
      <c r="BK1203">
        <v>1</v>
      </c>
      <c r="BL1203" t="s">
        <v>112</v>
      </c>
      <c r="BM1203" t="s">
        <v>164</v>
      </c>
      <c r="BN1203">
        <v>1937</v>
      </c>
      <c r="BO1203" t="s">
        <v>114</v>
      </c>
      <c r="BP1203">
        <v>1</v>
      </c>
      <c r="BQ1203">
        <v>198</v>
      </c>
      <c r="BR1203" t="s">
        <v>110</v>
      </c>
      <c r="BS1203" t="s">
        <v>110</v>
      </c>
      <c r="BT1203" t="s">
        <v>221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 t="s">
        <v>93</v>
      </c>
      <c r="CB1203" t="s">
        <v>93</v>
      </c>
      <c r="CC1203" t="s">
        <v>93</v>
      </c>
      <c r="CD1203">
        <v>0</v>
      </c>
      <c r="CE1203">
        <v>6</v>
      </c>
      <c r="CF1203">
        <v>2006</v>
      </c>
      <c r="CG1203" t="s">
        <v>122</v>
      </c>
      <c r="CH1203" t="s">
        <v>123</v>
      </c>
      <c r="CI1203">
        <v>119500</v>
      </c>
      <c r="CR1203">
        <v>780</v>
      </c>
      <c r="CS1203" t="s">
        <v>124</v>
      </c>
    </row>
    <row r="1204" spans="1:97" x14ac:dyDescent="0.3">
      <c r="A1204">
        <v>1102</v>
      </c>
      <c r="B1204">
        <v>20</v>
      </c>
      <c r="C1204" t="s">
        <v>91</v>
      </c>
      <c r="D1204">
        <v>61</v>
      </c>
      <c r="E1204">
        <v>9758</v>
      </c>
      <c r="F1204" t="s">
        <v>92</v>
      </c>
      <c r="G1204" t="s">
        <v>93</v>
      </c>
      <c r="H1204" t="s">
        <v>94</v>
      </c>
      <c r="I1204" t="s">
        <v>95</v>
      </c>
      <c r="J1204" t="s">
        <v>96</v>
      </c>
      <c r="K1204" t="s">
        <v>134</v>
      </c>
      <c r="L1204" t="s">
        <v>98</v>
      </c>
      <c r="M1204" t="s">
        <v>192</v>
      </c>
      <c r="N1204" t="s">
        <v>100</v>
      </c>
      <c r="O1204" t="s">
        <v>101</v>
      </c>
      <c r="P1204" t="s">
        <v>101</v>
      </c>
      <c r="Q1204" t="s">
        <v>102</v>
      </c>
      <c r="R1204" t="s">
        <v>136</v>
      </c>
      <c r="S1204" s="3" t="str">
        <f>VLOOKUP(R1204,'House Style2'!$A$1:$E$9,5,FALSE)</f>
        <v>Above Average</v>
      </c>
      <c r="T1204">
        <v>5</v>
      </c>
      <c r="U1204">
        <v>0.16357323913914212</v>
      </c>
      <c r="V1204" t="s">
        <v>225</v>
      </c>
      <c r="W1204">
        <v>5</v>
      </c>
      <c r="X1204">
        <v>1971</v>
      </c>
      <c r="Y1204">
        <v>1971</v>
      </c>
      <c r="Z1204" t="s">
        <v>105</v>
      </c>
      <c r="AA1204" t="s">
        <v>126</v>
      </c>
      <c r="AB1204" t="s">
        <v>107</v>
      </c>
      <c r="AC1204" t="s">
        <v>176</v>
      </c>
      <c r="AD1204" t="s">
        <v>129</v>
      </c>
      <c r="AE1204">
        <v>0</v>
      </c>
      <c r="AF1204" t="s">
        <v>110</v>
      </c>
      <c r="AG1204" t="s">
        <v>110</v>
      </c>
      <c r="AH1204" t="s">
        <v>171</v>
      </c>
      <c r="AI1204" t="s">
        <v>110</v>
      </c>
      <c r="AJ1204" t="s">
        <v>110</v>
      </c>
      <c r="AK1204" t="s">
        <v>156</v>
      </c>
      <c r="AL1204" t="s">
        <v>189</v>
      </c>
      <c r="AM1204">
        <v>412</v>
      </c>
      <c r="AN1204" t="s">
        <v>210</v>
      </c>
      <c r="AO1204">
        <v>287</v>
      </c>
      <c r="AP1204">
        <v>251</v>
      </c>
      <c r="AQ1204">
        <v>950</v>
      </c>
      <c r="AR1204" t="s">
        <v>115</v>
      </c>
      <c r="AS1204" t="s">
        <v>110</v>
      </c>
      <c r="AT1204" t="s">
        <v>116</v>
      </c>
      <c r="AU1204" t="s">
        <v>117</v>
      </c>
      <c r="AV1204">
        <v>950</v>
      </c>
      <c r="AW1204">
        <v>0.25736521746004448</v>
      </c>
      <c r="AX1204" t="s">
        <v>195</v>
      </c>
      <c r="AY1204">
        <v>0</v>
      </c>
      <c r="AZ1204">
        <v>0</v>
      </c>
      <c r="BA1204">
        <v>950</v>
      </c>
      <c r="BB1204">
        <v>0</v>
      </c>
      <c r="BC1204">
        <v>0</v>
      </c>
      <c r="BD1204">
        <v>1</v>
      </c>
      <c r="BE1204">
        <v>0</v>
      </c>
      <c r="BF1204">
        <v>3</v>
      </c>
      <c r="BG1204">
        <v>1</v>
      </c>
      <c r="BH1204" t="s">
        <v>110</v>
      </c>
      <c r="BI1204">
        <v>5</v>
      </c>
      <c r="BJ1204" t="s">
        <v>119</v>
      </c>
      <c r="BK1204">
        <v>0</v>
      </c>
      <c r="BL1204" t="s">
        <v>93</v>
      </c>
      <c r="BM1204" t="s">
        <v>164</v>
      </c>
      <c r="BN1204">
        <v>1981</v>
      </c>
      <c r="BO1204" t="s">
        <v>114</v>
      </c>
      <c r="BP1204">
        <v>1</v>
      </c>
      <c r="BQ1204">
        <v>280</v>
      </c>
      <c r="BR1204" t="s">
        <v>110</v>
      </c>
      <c r="BS1204" t="s">
        <v>110</v>
      </c>
      <c r="BT1204" t="s">
        <v>116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 t="s">
        <v>93</v>
      </c>
      <c r="CB1204" t="s">
        <v>93</v>
      </c>
      <c r="CC1204" t="s">
        <v>93</v>
      </c>
      <c r="CD1204">
        <v>0</v>
      </c>
      <c r="CE1204">
        <v>7</v>
      </c>
      <c r="CF1204">
        <v>2007</v>
      </c>
      <c r="CG1204" t="s">
        <v>122</v>
      </c>
      <c r="CH1204" t="s">
        <v>123</v>
      </c>
      <c r="CI1204">
        <v>119500</v>
      </c>
      <c r="CR1204">
        <v>950</v>
      </c>
      <c r="CS1204" t="s">
        <v>124</v>
      </c>
    </row>
    <row r="1205" spans="1:97" x14ac:dyDescent="0.3">
      <c r="A1205">
        <v>1177</v>
      </c>
      <c r="B1205">
        <v>20</v>
      </c>
      <c r="C1205" t="s">
        <v>91</v>
      </c>
      <c r="D1205">
        <v>37</v>
      </c>
      <c r="E1205">
        <v>6951</v>
      </c>
      <c r="F1205" t="s">
        <v>92</v>
      </c>
      <c r="G1205" t="s">
        <v>93</v>
      </c>
      <c r="H1205" t="s">
        <v>94</v>
      </c>
      <c r="I1205" t="s">
        <v>95</v>
      </c>
      <c r="J1205" t="s">
        <v>96</v>
      </c>
      <c r="K1205" t="s">
        <v>133</v>
      </c>
      <c r="L1205" t="s">
        <v>98</v>
      </c>
      <c r="M1205" t="s">
        <v>218</v>
      </c>
      <c r="N1205" t="s">
        <v>203</v>
      </c>
      <c r="O1205" t="s">
        <v>101</v>
      </c>
      <c r="P1205" t="s">
        <v>101</v>
      </c>
      <c r="Q1205" t="s">
        <v>102</v>
      </c>
      <c r="R1205" t="s">
        <v>136</v>
      </c>
      <c r="S1205" s="3" t="str">
        <f>VLOOKUP(R1205,'House Style2'!$A$1:$E$9,5,FALSE)</f>
        <v>Above Average</v>
      </c>
      <c r="T1205">
        <v>5</v>
      </c>
      <c r="U1205">
        <v>0.32939579528902452</v>
      </c>
      <c r="V1205" t="s">
        <v>225</v>
      </c>
      <c r="W1205">
        <v>5</v>
      </c>
      <c r="X1205">
        <v>1984</v>
      </c>
      <c r="Y1205">
        <v>1985</v>
      </c>
      <c r="Z1205" t="s">
        <v>105</v>
      </c>
      <c r="AA1205" t="s">
        <v>126</v>
      </c>
      <c r="AB1205" t="s">
        <v>107</v>
      </c>
      <c r="AC1205" t="s">
        <v>194</v>
      </c>
      <c r="AD1205" t="s">
        <v>129</v>
      </c>
      <c r="AE1205">
        <v>0</v>
      </c>
      <c r="AF1205" t="s">
        <v>110</v>
      </c>
      <c r="AG1205" t="s">
        <v>110</v>
      </c>
      <c r="AH1205" t="s">
        <v>171</v>
      </c>
      <c r="AI1205" t="s">
        <v>110</v>
      </c>
      <c r="AJ1205" t="s">
        <v>110</v>
      </c>
      <c r="AK1205" t="s">
        <v>156</v>
      </c>
      <c r="AL1205" t="s">
        <v>151</v>
      </c>
      <c r="AM1205">
        <v>658</v>
      </c>
      <c r="AN1205" t="s">
        <v>114</v>
      </c>
      <c r="AO1205">
        <v>0</v>
      </c>
      <c r="AP1205">
        <v>218</v>
      </c>
      <c r="AQ1205">
        <v>876</v>
      </c>
      <c r="AR1205" t="s">
        <v>115</v>
      </c>
      <c r="AS1205" t="s">
        <v>110</v>
      </c>
      <c r="AT1205" t="s">
        <v>116</v>
      </c>
      <c r="AU1205" t="s">
        <v>117</v>
      </c>
      <c r="AV1205">
        <v>923</v>
      </c>
      <c r="AW1205">
        <v>0.58528903306645763</v>
      </c>
      <c r="AX1205" t="s">
        <v>195</v>
      </c>
      <c r="AY1205">
        <v>0</v>
      </c>
      <c r="AZ1205">
        <v>0</v>
      </c>
      <c r="BA1205">
        <v>923</v>
      </c>
      <c r="BB1205">
        <v>1</v>
      </c>
      <c r="BC1205">
        <v>0</v>
      </c>
      <c r="BD1205">
        <v>1</v>
      </c>
      <c r="BE1205">
        <v>0</v>
      </c>
      <c r="BF1205">
        <v>3</v>
      </c>
      <c r="BG1205">
        <v>1</v>
      </c>
      <c r="BH1205" t="s">
        <v>110</v>
      </c>
      <c r="BI1205">
        <v>5</v>
      </c>
      <c r="BJ1205" t="s">
        <v>119</v>
      </c>
      <c r="BK1205">
        <v>0</v>
      </c>
      <c r="BL1205" t="s">
        <v>93</v>
      </c>
      <c r="BM1205" t="s">
        <v>120</v>
      </c>
      <c r="BN1205">
        <v>1984</v>
      </c>
      <c r="BO1205" t="s">
        <v>114</v>
      </c>
      <c r="BP1205">
        <v>1</v>
      </c>
      <c r="BQ1205">
        <v>264</v>
      </c>
      <c r="BR1205" t="s">
        <v>110</v>
      </c>
      <c r="BS1205" t="s">
        <v>110</v>
      </c>
      <c r="BT1205" t="s">
        <v>116</v>
      </c>
      <c r="BU1205">
        <v>362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 t="s">
        <v>93</v>
      </c>
      <c r="CB1205" t="s">
        <v>131</v>
      </c>
      <c r="CC1205" t="s">
        <v>93</v>
      </c>
      <c r="CD1205">
        <v>0</v>
      </c>
      <c r="CE1205">
        <v>10</v>
      </c>
      <c r="CF1205">
        <v>2008</v>
      </c>
      <c r="CG1205" t="s">
        <v>122</v>
      </c>
      <c r="CH1205" t="s">
        <v>123</v>
      </c>
      <c r="CI1205">
        <v>119500</v>
      </c>
      <c r="CR1205">
        <v>923</v>
      </c>
      <c r="CS1205" t="s">
        <v>124</v>
      </c>
    </row>
    <row r="1206" spans="1:97" x14ac:dyDescent="0.3">
      <c r="A1206">
        <v>1292</v>
      </c>
      <c r="B1206">
        <v>160</v>
      </c>
      <c r="C1206" t="s">
        <v>158</v>
      </c>
      <c r="D1206">
        <v>21</v>
      </c>
      <c r="E1206">
        <v>1680</v>
      </c>
      <c r="F1206" t="s">
        <v>92</v>
      </c>
      <c r="G1206" t="s">
        <v>93</v>
      </c>
      <c r="H1206" t="s">
        <v>141</v>
      </c>
      <c r="I1206" t="s">
        <v>95</v>
      </c>
      <c r="J1206" t="s">
        <v>96</v>
      </c>
      <c r="K1206" t="s">
        <v>134</v>
      </c>
      <c r="L1206" t="s">
        <v>98</v>
      </c>
      <c r="M1206" t="s">
        <v>271</v>
      </c>
      <c r="N1206" t="s">
        <v>203</v>
      </c>
      <c r="O1206" t="s">
        <v>101</v>
      </c>
      <c r="P1206" t="s">
        <v>101</v>
      </c>
      <c r="Q1206" t="s">
        <v>234</v>
      </c>
      <c r="R1206" t="s">
        <v>103</v>
      </c>
      <c r="S1206" s="3" t="str">
        <f>VLOOKUP(R1206,'House Style2'!$A$1:$E$9,5,FALSE)</f>
        <v>Above Average</v>
      </c>
      <c r="T1206">
        <v>5</v>
      </c>
      <c r="U1206">
        <v>0.41828129770300881</v>
      </c>
      <c r="V1206" t="s">
        <v>225</v>
      </c>
      <c r="W1206">
        <v>7</v>
      </c>
      <c r="X1206">
        <v>1972</v>
      </c>
      <c r="Y1206">
        <v>1972</v>
      </c>
      <c r="Z1206" t="s">
        <v>105</v>
      </c>
      <c r="AA1206" t="s">
        <v>126</v>
      </c>
      <c r="AB1206" t="s">
        <v>149</v>
      </c>
      <c r="AC1206" t="s">
        <v>150</v>
      </c>
      <c r="AD1206" t="s">
        <v>108</v>
      </c>
      <c r="AE1206">
        <v>268</v>
      </c>
      <c r="AF1206" t="s">
        <v>110</v>
      </c>
      <c r="AG1206" t="s">
        <v>110</v>
      </c>
      <c r="AH1206" t="s">
        <v>171</v>
      </c>
      <c r="AI1206" t="s">
        <v>110</v>
      </c>
      <c r="AJ1206" t="s">
        <v>110</v>
      </c>
      <c r="AK1206" t="s">
        <v>156</v>
      </c>
      <c r="AL1206" t="s">
        <v>151</v>
      </c>
      <c r="AM1206">
        <v>231</v>
      </c>
      <c r="AN1206" t="s">
        <v>114</v>
      </c>
      <c r="AO1206">
        <v>0</v>
      </c>
      <c r="AP1206">
        <v>399</v>
      </c>
      <c r="AQ1206">
        <v>630</v>
      </c>
      <c r="AR1206" t="s">
        <v>115</v>
      </c>
      <c r="AS1206" t="s">
        <v>110</v>
      </c>
      <c r="AT1206" t="s">
        <v>116</v>
      </c>
      <c r="AU1206" t="s">
        <v>117</v>
      </c>
      <c r="AV1206">
        <v>630</v>
      </c>
      <c r="AW1206">
        <v>0.87683085364218294</v>
      </c>
      <c r="AX1206" t="s">
        <v>195</v>
      </c>
      <c r="AY1206">
        <v>672</v>
      </c>
      <c r="AZ1206">
        <v>0</v>
      </c>
      <c r="BA1206">
        <v>1302</v>
      </c>
      <c r="BB1206">
        <v>0</v>
      </c>
      <c r="BC1206">
        <v>0</v>
      </c>
      <c r="BD1206">
        <v>2</v>
      </c>
      <c r="BE1206">
        <v>1</v>
      </c>
      <c r="BF1206">
        <v>3</v>
      </c>
      <c r="BG1206">
        <v>1</v>
      </c>
      <c r="BH1206" t="s">
        <v>110</v>
      </c>
      <c r="BI1206">
        <v>6</v>
      </c>
      <c r="BJ1206" t="s">
        <v>119</v>
      </c>
      <c r="BK1206">
        <v>0</v>
      </c>
      <c r="BL1206" t="s">
        <v>93</v>
      </c>
      <c r="BM1206" t="s">
        <v>164</v>
      </c>
      <c r="BN1206">
        <v>1972</v>
      </c>
      <c r="BO1206" t="s">
        <v>114</v>
      </c>
      <c r="BP1206">
        <v>1</v>
      </c>
      <c r="BQ1206">
        <v>264</v>
      </c>
      <c r="BR1206" t="s">
        <v>110</v>
      </c>
      <c r="BS1206" t="s">
        <v>110</v>
      </c>
      <c r="BT1206" t="s">
        <v>116</v>
      </c>
      <c r="BU1206">
        <v>185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 t="s">
        <v>93</v>
      </c>
      <c r="CB1206" t="s">
        <v>93</v>
      </c>
      <c r="CC1206" t="s">
        <v>93</v>
      </c>
      <c r="CD1206">
        <v>0</v>
      </c>
      <c r="CE1206">
        <v>2</v>
      </c>
      <c r="CF1206">
        <v>2009</v>
      </c>
      <c r="CG1206" t="s">
        <v>122</v>
      </c>
      <c r="CH1206" t="s">
        <v>123</v>
      </c>
      <c r="CI1206">
        <v>119500</v>
      </c>
      <c r="CR1206">
        <v>630</v>
      </c>
      <c r="CS1206" t="s">
        <v>124</v>
      </c>
    </row>
    <row r="1207" spans="1:97" x14ac:dyDescent="0.3">
      <c r="A1207">
        <v>1015</v>
      </c>
      <c r="B1207">
        <v>20</v>
      </c>
      <c r="C1207" t="s">
        <v>91</v>
      </c>
      <c r="D1207">
        <v>60</v>
      </c>
      <c r="E1207">
        <v>11664</v>
      </c>
      <c r="F1207" t="s">
        <v>92</v>
      </c>
      <c r="G1207" t="s">
        <v>93</v>
      </c>
      <c r="H1207" t="s">
        <v>141</v>
      </c>
      <c r="I1207" t="s">
        <v>95</v>
      </c>
      <c r="J1207" t="s">
        <v>96</v>
      </c>
      <c r="K1207" t="s">
        <v>134</v>
      </c>
      <c r="L1207" t="s">
        <v>98</v>
      </c>
      <c r="M1207" t="s">
        <v>192</v>
      </c>
      <c r="N1207" t="s">
        <v>100</v>
      </c>
      <c r="O1207" t="s">
        <v>160</v>
      </c>
      <c r="P1207" t="s">
        <v>101</v>
      </c>
      <c r="Q1207" t="s">
        <v>102</v>
      </c>
      <c r="R1207" t="s">
        <v>136</v>
      </c>
      <c r="S1207" s="3" t="str">
        <f>VLOOKUP(R1207,'House Style2'!$A$1:$E$9,5,FALSE)</f>
        <v>Above Average</v>
      </c>
      <c r="T1207">
        <v>6</v>
      </c>
      <c r="U1207">
        <v>0.76246318779627487</v>
      </c>
      <c r="V1207" t="s">
        <v>104</v>
      </c>
      <c r="W1207">
        <v>5</v>
      </c>
      <c r="X1207">
        <v>1948</v>
      </c>
      <c r="Y1207">
        <v>1950</v>
      </c>
      <c r="Z1207" t="s">
        <v>105</v>
      </c>
      <c r="AA1207" t="s">
        <v>126</v>
      </c>
      <c r="AB1207" t="s">
        <v>176</v>
      </c>
      <c r="AC1207" t="s">
        <v>176</v>
      </c>
      <c r="AD1207" t="s">
        <v>108</v>
      </c>
      <c r="AE1207">
        <v>206</v>
      </c>
      <c r="AF1207" t="s">
        <v>110</v>
      </c>
      <c r="AG1207" t="s">
        <v>110</v>
      </c>
      <c r="AH1207" t="s">
        <v>171</v>
      </c>
      <c r="AI1207" t="s">
        <v>110</v>
      </c>
      <c r="AJ1207" t="s">
        <v>220</v>
      </c>
      <c r="AK1207" t="s">
        <v>156</v>
      </c>
      <c r="AL1207" t="s">
        <v>189</v>
      </c>
      <c r="AM1207">
        <v>336</v>
      </c>
      <c r="AN1207" t="s">
        <v>114</v>
      </c>
      <c r="AO1207">
        <v>0</v>
      </c>
      <c r="AP1207">
        <v>746</v>
      </c>
      <c r="AQ1207">
        <v>1082</v>
      </c>
      <c r="AR1207" t="s">
        <v>115</v>
      </c>
      <c r="AS1207" t="s">
        <v>110</v>
      </c>
      <c r="AT1207" t="s">
        <v>116</v>
      </c>
      <c r="AU1207" t="s">
        <v>117</v>
      </c>
      <c r="AV1207">
        <v>1082</v>
      </c>
      <c r="AW1207">
        <v>0.48885593888048706</v>
      </c>
      <c r="AX1207" t="s">
        <v>195</v>
      </c>
      <c r="AY1207">
        <v>0</v>
      </c>
      <c r="AZ1207">
        <v>0</v>
      </c>
      <c r="BA1207">
        <v>1082</v>
      </c>
      <c r="BB1207">
        <v>0</v>
      </c>
      <c r="BC1207">
        <v>0</v>
      </c>
      <c r="BD1207">
        <v>1</v>
      </c>
      <c r="BE1207">
        <v>0</v>
      </c>
      <c r="BF1207">
        <v>2</v>
      </c>
      <c r="BG1207">
        <v>1</v>
      </c>
      <c r="BH1207" t="s">
        <v>110</v>
      </c>
      <c r="BI1207">
        <v>5</v>
      </c>
      <c r="BJ1207" t="s">
        <v>119</v>
      </c>
      <c r="BK1207">
        <v>1</v>
      </c>
      <c r="BL1207" t="s">
        <v>112</v>
      </c>
      <c r="BM1207" t="s">
        <v>164</v>
      </c>
      <c r="BN1207">
        <v>1948</v>
      </c>
      <c r="BO1207" t="s">
        <v>114</v>
      </c>
      <c r="BP1207">
        <v>1</v>
      </c>
      <c r="BQ1207">
        <v>240</v>
      </c>
      <c r="BR1207" t="s">
        <v>110</v>
      </c>
      <c r="BS1207" t="s">
        <v>110</v>
      </c>
      <c r="BT1207" t="s">
        <v>116</v>
      </c>
      <c r="BU1207">
        <v>0</v>
      </c>
      <c r="BV1207">
        <v>130</v>
      </c>
      <c r="BW1207">
        <v>0</v>
      </c>
      <c r="BX1207">
        <v>0</v>
      </c>
      <c r="BY1207">
        <v>0</v>
      </c>
      <c r="BZ1207">
        <v>0</v>
      </c>
      <c r="CA1207" t="s">
        <v>93</v>
      </c>
      <c r="CB1207" t="s">
        <v>93</v>
      </c>
      <c r="CC1207" t="s">
        <v>93</v>
      </c>
      <c r="CD1207">
        <v>0</v>
      </c>
      <c r="CE1207">
        <v>11</v>
      </c>
      <c r="CF1207">
        <v>2007</v>
      </c>
      <c r="CG1207" t="s">
        <v>122</v>
      </c>
      <c r="CH1207" t="s">
        <v>123</v>
      </c>
      <c r="CI1207">
        <v>119200</v>
      </c>
      <c r="CR1207">
        <v>1082</v>
      </c>
      <c r="CS1207" t="s">
        <v>124</v>
      </c>
    </row>
    <row r="1208" spans="1:97" x14ac:dyDescent="0.3">
      <c r="A1208">
        <v>331</v>
      </c>
      <c r="B1208">
        <v>90</v>
      </c>
      <c r="C1208" t="s">
        <v>91</v>
      </c>
      <c r="D1208" t="s">
        <v>93</v>
      </c>
      <c r="E1208">
        <v>10624</v>
      </c>
      <c r="F1208" t="s">
        <v>92</v>
      </c>
      <c r="G1208" t="s">
        <v>93</v>
      </c>
      <c r="H1208" t="s">
        <v>94</v>
      </c>
      <c r="I1208" t="s">
        <v>95</v>
      </c>
      <c r="J1208" t="s">
        <v>96</v>
      </c>
      <c r="K1208" t="s">
        <v>134</v>
      </c>
      <c r="L1208" t="s">
        <v>98</v>
      </c>
      <c r="M1208" t="s">
        <v>192</v>
      </c>
      <c r="N1208" t="s">
        <v>100</v>
      </c>
      <c r="O1208" t="s">
        <v>101</v>
      </c>
      <c r="P1208" t="s">
        <v>101</v>
      </c>
      <c r="Q1208" t="s">
        <v>240</v>
      </c>
      <c r="R1208" t="s">
        <v>136</v>
      </c>
      <c r="S1208" s="3" t="str">
        <f>VLOOKUP(R1208,'House Style2'!$A$1:$E$9,5,FALSE)</f>
        <v>Above Average</v>
      </c>
      <c r="T1208">
        <v>5</v>
      </c>
      <c r="U1208">
        <v>0.13542104742680705</v>
      </c>
      <c r="V1208" t="s">
        <v>225</v>
      </c>
      <c r="W1208">
        <v>4</v>
      </c>
      <c r="X1208">
        <v>1964</v>
      </c>
      <c r="Y1208">
        <v>1964</v>
      </c>
      <c r="Z1208" t="s">
        <v>105</v>
      </c>
      <c r="AA1208" t="s">
        <v>126</v>
      </c>
      <c r="AB1208" t="s">
        <v>107</v>
      </c>
      <c r="AC1208" t="s">
        <v>107</v>
      </c>
      <c r="AD1208" t="s">
        <v>108</v>
      </c>
      <c r="AE1208">
        <v>84</v>
      </c>
      <c r="AF1208" t="s">
        <v>110</v>
      </c>
      <c r="AG1208" t="s">
        <v>110</v>
      </c>
      <c r="AH1208" t="s">
        <v>171</v>
      </c>
      <c r="AI1208" t="s">
        <v>110</v>
      </c>
      <c r="AJ1208" t="s">
        <v>110</v>
      </c>
      <c r="AK1208" t="s">
        <v>156</v>
      </c>
      <c r="AL1208" t="s">
        <v>113</v>
      </c>
      <c r="AM1208">
        <v>40</v>
      </c>
      <c r="AN1208" t="s">
        <v>172</v>
      </c>
      <c r="AO1208">
        <v>264</v>
      </c>
      <c r="AP1208">
        <v>1424</v>
      </c>
      <c r="AQ1208">
        <v>1728</v>
      </c>
      <c r="AR1208" t="s">
        <v>115</v>
      </c>
      <c r="AS1208" t="s">
        <v>110</v>
      </c>
      <c r="AT1208" t="s">
        <v>116</v>
      </c>
      <c r="AU1208" t="s">
        <v>117</v>
      </c>
      <c r="AV1208">
        <v>1728</v>
      </c>
      <c r="AW1208">
        <v>0.66231787590653257</v>
      </c>
      <c r="AX1208" t="s">
        <v>118</v>
      </c>
      <c r="AY1208">
        <v>0</v>
      </c>
      <c r="AZ1208">
        <v>0</v>
      </c>
      <c r="BA1208">
        <v>1728</v>
      </c>
      <c r="BB1208">
        <v>0</v>
      </c>
      <c r="BC1208">
        <v>1</v>
      </c>
      <c r="BD1208">
        <v>2</v>
      </c>
      <c r="BE1208">
        <v>0</v>
      </c>
      <c r="BF1208">
        <v>6</v>
      </c>
      <c r="BG1208">
        <v>2</v>
      </c>
      <c r="BH1208" t="s">
        <v>110</v>
      </c>
      <c r="BI1208">
        <v>10</v>
      </c>
      <c r="BJ1208" t="s">
        <v>119</v>
      </c>
      <c r="BK1208">
        <v>0</v>
      </c>
      <c r="BL1208" t="s">
        <v>93</v>
      </c>
      <c r="BM1208" t="s">
        <v>164</v>
      </c>
      <c r="BN1208">
        <v>2002</v>
      </c>
      <c r="BO1208" t="s">
        <v>114</v>
      </c>
      <c r="BP1208">
        <v>1</v>
      </c>
      <c r="BQ1208">
        <v>352</v>
      </c>
      <c r="BR1208" t="s">
        <v>110</v>
      </c>
      <c r="BS1208" t="s">
        <v>110</v>
      </c>
      <c r="BT1208" t="s">
        <v>116</v>
      </c>
      <c r="BU1208">
        <v>155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 t="s">
        <v>93</v>
      </c>
      <c r="CB1208" t="s">
        <v>93</v>
      </c>
      <c r="CC1208" t="s">
        <v>93</v>
      </c>
      <c r="CD1208">
        <v>0</v>
      </c>
      <c r="CE1208">
        <v>11</v>
      </c>
      <c r="CF1208">
        <v>2007</v>
      </c>
      <c r="CG1208" t="s">
        <v>122</v>
      </c>
      <c r="CH1208" t="s">
        <v>123</v>
      </c>
      <c r="CI1208">
        <v>119000</v>
      </c>
      <c r="CR1208" t="s">
        <v>124</v>
      </c>
      <c r="CS1208">
        <v>1728</v>
      </c>
    </row>
    <row r="1209" spans="1:97" x14ac:dyDescent="0.3">
      <c r="A1209">
        <v>391</v>
      </c>
      <c r="B1209">
        <v>50</v>
      </c>
      <c r="C1209" t="s">
        <v>91</v>
      </c>
      <c r="D1209">
        <v>50</v>
      </c>
      <c r="E1209">
        <v>8405</v>
      </c>
      <c r="F1209" t="s">
        <v>92</v>
      </c>
      <c r="G1209" t="s">
        <v>227</v>
      </c>
      <c r="H1209" t="s">
        <v>141</v>
      </c>
      <c r="I1209" t="s">
        <v>95</v>
      </c>
      <c r="J1209" t="s">
        <v>96</v>
      </c>
      <c r="K1209" t="s">
        <v>134</v>
      </c>
      <c r="L1209" t="s">
        <v>98</v>
      </c>
      <c r="M1209" t="s">
        <v>202</v>
      </c>
      <c r="N1209" t="s">
        <v>203</v>
      </c>
      <c r="O1209" t="s">
        <v>101</v>
      </c>
      <c r="P1209" t="s">
        <v>101</v>
      </c>
      <c r="Q1209" t="s">
        <v>102</v>
      </c>
      <c r="R1209" t="s">
        <v>170</v>
      </c>
      <c r="S1209" s="3" t="str">
        <f>VLOOKUP(R1209,'House Style2'!$A$1:$E$9,5,FALSE)</f>
        <v>Below Average</v>
      </c>
      <c r="T1209">
        <v>5</v>
      </c>
      <c r="U1209">
        <v>0.45211372202817257</v>
      </c>
      <c r="V1209" t="s">
        <v>225</v>
      </c>
      <c r="W1209">
        <v>8</v>
      </c>
      <c r="X1209">
        <v>1900</v>
      </c>
      <c r="Y1209">
        <v>1950</v>
      </c>
      <c r="Z1209" t="s">
        <v>105</v>
      </c>
      <c r="AA1209" t="s">
        <v>126</v>
      </c>
      <c r="AB1209" t="s">
        <v>176</v>
      </c>
      <c r="AC1209" t="s">
        <v>176</v>
      </c>
      <c r="AD1209" t="s">
        <v>129</v>
      </c>
      <c r="AE1209">
        <v>0</v>
      </c>
      <c r="AF1209" t="s">
        <v>110</v>
      </c>
      <c r="AG1209" t="s">
        <v>110</v>
      </c>
      <c r="AH1209" t="s">
        <v>162</v>
      </c>
      <c r="AI1209" t="s">
        <v>110</v>
      </c>
      <c r="AJ1209" t="s">
        <v>112</v>
      </c>
      <c r="AK1209" t="s">
        <v>156</v>
      </c>
      <c r="AL1209" t="s">
        <v>172</v>
      </c>
      <c r="AM1209">
        <v>241</v>
      </c>
      <c r="AN1209" t="s">
        <v>189</v>
      </c>
      <c r="AO1209">
        <v>391</v>
      </c>
      <c r="AP1209">
        <v>229</v>
      </c>
      <c r="AQ1209">
        <v>861</v>
      </c>
      <c r="AR1209" t="s">
        <v>115</v>
      </c>
      <c r="AS1209" t="s">
        <v>109</v>
      </c>
      <c r="AT1209" t="s">
        <v>116</v>
      </c>
      <c r="AU1209" t="s">
        <v>117</v>
      </c>
      <c r="AV1209">
        <v>961</v>
      </c>
      <c r="AW1209">
        <v>0.29460244968650318</v>
      </c>
      <c r="AX1209" t="s">
        <v>195</v>
      </c>
      <c r="AY1209">
        <v>406</v>
      </c>
      <c r="AZ1209">
        <v>0</v>
      </c>
      <c r="BA1209">
        <v>1367</v>
      </c>
      <c r="BB1209">
        <v>1</v>
      </c>
      <c r="BC1209">
        <v>0</v>
      </c>
      <c r="BD1209">
        <v>1</v>
      </c>
      <c r="BE1209">
        <v>0</v>
      </c>
      <c r="BF1209">
        <v>4</v>
      </c>
      <c r="BG1209">
        <v>1</v>
      </c>
      <c r="BH1209" t="s">
        <v>110</v>
      </c>
      <c r="BI1209">
        <v>7</v>
      </c>
      <c r="BJ1209" t="s">
        <v>119</v>
      </c>
      <c r="BK1209">
        <v>0</v>
      </c>
      <c r="BL1209" t="s">
        <v>93</v>
      </c>
      <c r="BM1209" t="s">
        <v>164</v>
      </c>
      <c r="BN1209">
        <v>1978</v>
      </c>
      <c r="BO1209" t="s">
        <v>114</v>
      </c>
      <c r="BP1209">
        <v>1</v>
      </c>
      <c r="BQ1209">
        <v>384</v>
      </c>
      <c r="BR1209" t="s">
        <v>110</v>
      </c>
      <c r="BS1209" t="s">
        <v>110</v>
      </c>
      <c r="BT1209" t="s">
        <v>116</v>
      </c>
      <c r="BU1209">
        <v>0</v>
      </c>
      <c r="BV1209">
        <v>130</v>
      </c>
      <c r="BW1209">
        <v>112</v>
      </c>
      <c r="BX1209">
        <v>0</v>
      </c>
      <c r="BY1209">
        <v>0</v>
      </c>
      <c r="BZ1209">
        <v>0</v>
      </c>
      <c r="CA1209" t="s">
        <v>93</v>
      </c>
      <c r="CB1209" t="s">
        <v>131</v>
      </c>
      <c r="CC1209" t="s">
        <v>93</v>
      </c>
      <c r="CD1209">
        <v>0</v>
      </c>
      <c r="CE1209">
        <v>4</v>
      </c>
      <c r="CF1209">
        <v>2008</v>
      </c>
      <c r="CG1209" t="s">
        <v>122</v>
      </c>
      <c r="CH1209" t="s">
        <v>123</v>
      </c>
      <c r="CI1209">
        <v>119000</v>
      </c>
      <c r="CR1209">
        <v>961</v>
      </c>
      <c r="CS1209" t="s">
        <v>124</v>
      </c>
    </row>
    <row r="1210" spans="1:97" x14ac:dyDescent="0.3">
      <c r="A1210">
        <v>438</v>
      </c>
      <c r="B1210">
        <v>45</v>
      </c>
      <c r="C1210" t="s">
        <v>158</v>
      </c>
      <c r="D1210">
        <v>50</v>
      </c>
      <c r="E1210">
        <v>6000</v>
      </c>
      <c r="F1210" t="s">
        <v>92</v>
      </c>
      <c r="G1210" t="s">
        <v>93</v>
      </c>
      <c r="H1210" t="s">
        <v>141</v>
      </c>
      <c r="I1210" t="s">
        <v>95</v>
      </c>
      <c r="J1210" t="s">
        <v>96</v>
      </c>
      <c r="K1210" t="s">
        <v>134</v>
      </c>
      <c r="L1210" t="s">
        <v>98</v>
      </c>
      <c r="M1210" t="s">
        <v>237</v>
      </c>
      <c r="N1210" t="s">
        <v>203</v>
      </c>
      <c r="O1210" t="s">
        <v>101</v>
      </c>
      <c r="P1210" t="s">
        <v>101</v>
      </c>
      <c r="Q1210" t="s">
        <v>102</v>
      </c>
      <c r="R1210" t="s">
        <v>263</v>
      </c>
      <c r="S1210" s="3" t="str">
        <f>VLOOKUP(R1210,'House Style2'!$A$1:$E$9,5,FALSE)</f>
        <v>Below Average</v>
      </c>
      <c r="T1210">
        <v>6</v>
      </c>
      <c r="U1210">
        <v>0.11660164636339065</v>
      </c>
      <c r="V1210" t="s">
        <v>104</v>
      </c>
      <c r="W1210">
        <v>7</v>
      </c>
      <c r="X1210">
        <v>1926</v>
      </c>
      <c r="Y1210">
        <v>2004</v>
      </c>
      <c r="Z1210" t="s">
        <v>105</v>
      </c>
      <c r="AA1210" t="s">
        <v>126</v>
      </c>
      <c r="AB1210" t="s">
        <v>127</v>
      </c>
      <c r="AC1210" t="s">
        <v>127</v>
      </c>
      <c r="AD1210" t="s">
        <v>129</v>
      </c>
      <c r="AE1210">
        <v>0</v>
      </c>
      <c r="AF1210" t="s">
        <v>112</v>
      </c>
      <c r="AG1210" t="s">
        <v>110</v>
      </c>
      <c r="AH1210" t="s">
        <v>111</v>
      </c>
      <c r="AI1210" t="s">
        <v>110</v>
      </c>
      <c r="AJ1210" t="s">
        <v>110</v>
      </c>
      <c r="AK1210" t="s">
        <v>156</v>
      </c>
      <c r="AL1210" t="s">
        <v>114</v>
      </c>
      <c r="AM1210">
        <v>0</v>
      </c>
      <c r="AN1210" t="s">
        <v>114</v>
      </c>
      <c r="AO1210">
        <v>0</v>
      </c>
      <c r="AP1210">
        <v>884</v>
      </c>
      <c r="AQ1210">
        <v>884</v>
      </c>
      <c r="AR1210" t="s">
        <v>115</v>
      </c>
      <c r="AS1210" t="s">
        <v>112</v>
      </c>
      <c r="AT1210" t="s">
        <v>116</v>
      </c>
      <c r="AU1210" t="s">
        <v>117</v>
      </c>
      <c r="AV1210">
        <v>904</v>
      </c>
      <c r="AW1210">
        <v>0.42014141605783217</v>
      </c>
      <c r="AX1210" t="s">
        <v>195</v>
      </c>
      <c r="AY1210">
        <v>0</v>
      </c>
      <c r="AZ1210">
        <v>0</v>
      </c>
      <c r="BA1210">
        <v>904</v>
      </c>
      <c r="BB1210">
        <v>0</v>
      </c>
      <c r="BC1210">
        <v>0</v>
      </c>
      <c r="BD1210">
        <v>1</v>
      </c>
      <c r="BE1210">
        <v>0</v>
      </c>
      <c r="BF1210">
        <v>2</v>
      </c>
      <c r="BG1210">
        <v>1</v>
      </c>
      <c r="BH1210" t="s">
        <v>110</v>
      </c>
      <c r="BI1210">
        <v>4</v>
      </c>
      <c r="BJ1210" t="s">
        <v>119</v>
      </c>
      <c r="BK1210">
        <v>0</v>
      </c>
      <c r="BL1210" t="s">
        <v>93</v>
      </c>
      <c r="BM1210" t="s">
        <v>164</v>
      </c>
      <c r="BN1210">
        <v>1926</v>
      </c>
      <c r="BO1210" t="s">
        <v>114</v>
      </c>
      <c r="BP1210">
        <v>1</v>
      </c>
      <c r="BQ1210">
        <v>180</v>
      </c>
      <c r="BR1210" t="s">
        <v>110</v>
      </c>
      <c r="BS1210" t="s">
        <v>110</v>
      </c>
      <c r="BT1210" t="s">
        <v>116</v>
      </c>
      <c r="BU1210">
        <v>0</v>
      </c>
      <c r="BV1210">
        <v>0</v>
      </c>
      <c r="BW1210">
        <v>105</v>
      </c>
      <c r="BX1210">
        <v>0</v>
      </c>
      <c r="BY1210">
        <v>0</v>
      </c>
      <c r="BZ1210">
        <v>0</v>
      </c>
      <c r="CA1210" t="s">
        <v>93</v>
      </c>
      <c r="CB1210" t="s">
        <v>93</v>
      </c>
      <c r="CC1210" t="s">
        <v>93</v>
      </c>
      <c r="CD1210">
        <v>0</v>
      </c>
      <c r="CE1210">
        <v>1</v>
      </c>
      <c r="CF1210">
        <v>2009</v>
      </c>
      <c r="CG1210" t="s">
        <v>122</v>
      </c>
      <c r="CH1210" t="s">
        <v>123</v>
      </c>
      <c r="CI1210">
        <v>119000</v>
      </c>
      <c r="CR1210">
        <v>904</v>
      </c>
      <c r="CS1210" t="s">
        <v>124</v>
      </c>
    </row>
    <row r="1211" spans="1:97" x14ac:dyDescent="0.3">
      <c r="A1211">
        <v>1137</v>
      </c>
      <c r="B1211">
        <v>50</v>
      </c>
      <c r="C1211" t="s">
        <v>91</v>
      </c>
      <c r="D1211">
        <v>80</v>
      </c>
      <c r="E1211">
        <v>9600</v>
      </c>
      <c r="F1211" t="s">
        <v>92</v>
      </c>
      <c r="G1211" t="s">
        <v>93</v>
      </c>
      <c r="H1211" t="s">
        <v>141</v>
      </c>
      <c r="I1211" t="s">
        <v>95</v>
      </c>
      <c r="J1211" t="s">
        <v>96</v>
      </c>
      <c r="K1211" t="s">
        <v>134</v>
      </c>
      <c r="L1211" t="s">
        <v>98</v>
      </c>
      <c r="M1211" t="s">
        <v>192</v>
      </c>
      <c r="N1211" t="s">
        <v>100</v>
      </c>
      <c r="O1211" t="s">
        <v>101</v>
      </c>
      <c r="P1211" t="s">
        <v>101</v>
      </c>
      <c r="Q1211" t="s">
        <v>102</v>
      </c>
      <c r="R1211" t="s">
        <v>170</v>
      </c>
      <c r="S1211" s="3" t="str">
        <f>VLOOKUP(R1211,'House Style2'!$A$1:$E$9,5,FALSE)</f>
        <v>Below Average</v>
      </c>
      <c r="T1211">
        <v>6</v>
      </c>
      <c r="U1211">
        <v>8.6520348377638445E-2</v>
      </c>
      <c r="V1211" t="s">
        <v>104</v>
      </c>
      <c r="W1211">
        <v>5</v>
      </c>
      <c r="X1211">
        <v>1950</v>
      </c>
      <c r="Y1211">
        <v>1950</v>
      </c>
      <c r="Z1211" t="s">
        <v>105</v>
      </c>
      <c r="AA1211" t="s">
        <v>126</v>
      </c>
      <c r="AB1211" t="s">
        <v>137</v>
      </c>
      <c r="AC1211" t="s">
        <v>137</v>
      </c>
      <c r="AD1211" t="s">
        <v>129</v>
      </c>
      <c r="AE1211">
        <v>0</v>
      </c>
      <c r="AF1211" t="s">
        <v>110</v>
      </c>
      <c r="AG1211" t="s">
        <v>110</v>
      </c>
      <c r="AH1211" t="s">
        <v>171</v>
      </c>
      <c r="AI1211" t="s">
        <v>110</v>
      </c>
      <c r="AJ1211" t="s">
        <v>110</v>
      </c>
      <c r="AK1211" t="s">
        <v>156</v>
      </c>
      <c r="AL1211" t="s">
        <v>189</v>
      </c>
      <c r="AM1211">
        <v>280</v>
      </c>
      <c r="AN1211" t="s">
        <v>114</v>
      </c>
      <c r="AO1211">
        <v>0</v>
      </c>
      <c r="AP1211">
        <v>752</v>
      </c>
      <c r="AQ1211">
        <v>1032</v>
      </c>
      <c r="AR1211" t="s">
        <v>115</v>
      </c>
      <c r="AS1211" t="s">
        <v>110</v>
      </c>
      <c r="AT1211" t="s">
        <v>116</v>
      </c>
      <c r="AU1211" t="s">
        <v>232</v>
      </c>
      <c r="AV1211">
        <v>1032</v>
      </c>
      <c r="AW1211">
        <v>0.43432249585459182</v>
      </c>
      <c r="AX1211" t="s">
        <v>195</v>
      </c>
      <c r="AY1211">
        <v>220</v>
      </c>
      <c r="AZ1211">
        <v>0</v>
      </c>
      <c r="BA1211">
        <v>1252</v>
      </c>
      <c r="BB1211">
        <v>0</v>
      </c>
      <c r="BC1211">
        <v>0</v>
      </c>
      <c r="BD1211">
        <v>1</v>
      </c>
      <c r="BE1211">
        <v>0</v>
      </c>
      <c r="BF1211">
        <v>3</v>
      </c>
      <c r="BG1211">
        <v>1</v>
      </c>
      <c r="BH1211" t="s">
        <v>110</v>
      </c>
      <c r="BI1211">
        <v>6</v>
      </c>
      <c r="BJ1211" t="s">
        <v>119</v>
      </c>
      <c r="BK1211">
        <v>0</v>
      </c>
      <c r="BL1211" t="s">
        <v>93</v>
      </c>
      <c r="BM1211" t="s">
        <v>120</v>
      </c>
      <c r="BN1211">
        <v>1950</v>
      </c>
      <c r="BO1211" t="s">
        <v>114</v>
      </c>
      <c r="BP1211">
        <v>1</v>
      </c>
      <c r="BQ1211">
        <v>288</v>
      </c>
      <c r="BR1211" t="s">
        <v>110</v>
      </c>
      <c r="BS1211" t="s">
        <v>110</v>
      </c>
      <c r="BT1211" t="s">
        <v>116</v>
      </c>
      <c r="BU1211">
        <v>0</v>
      </c>
      <c r="BV1211">
        <v>0</v>
      </c>
      <c r="BW1211">
        <v>96</v>
      </c>
      <c r="BX1211">
        <v>0</v>
      </c>
      <c r="BY1211">
        <v>0</v>
      </c>
      <c r="BZ1211">
        <v>0</v>
      </c>
      <c r="CA1211" t="s">
        <v>93</v>
      </c>
      <c r="CB1211" t="s">
        <v>93</v>
      </c>
      <c r="CC1211" t="s">
        <v>93</v>
      </c>
      <c r="CD1211">
        <v>0</v>
      </c>
      <c r="CE1211">
        <v>4</v>
      </c>
      <c r="CF1211">
        <v>2008</v>
      </c>
      <c r="CG1211" t="s">
        <v>122</v>
      </c>
      <c r="CH1211" t="s">
        <v>132</v>
      </c>
      <c r="CI1211">
        <v>119000</v>
      </c>
      <c r="CR1211">
        <v>1032</v>
      </c>
      <c r="CS1211" t="s">
        <v>124</v>
      </c>
    </row>
    <row r="1212" spans="1:97" x14ac:dyDescent="0.3">
      <c r="A1212">
        <v>1250</v>
      </c>
      <c r="B1212">
        <v>20</v>
      </c>
      <c r="C1212" t="s">
        <v>91</v>
      </c>
      <c r="D1212">
        <v>60</v>
      </c>
      <c r="E1212">
        <v>7200</v>
      </c>
      <c r="F1212" t="s">
        <v>92</v>
      </c>
      <c r="G1212" t="s">
        <v>93</v>
      </c>
      <c r="H1212" t="s">
        <v>141</v>
      </c>
      <c r="I1212" t="s">
        <v>95</v>
      </c>
      <c r="J1212" t="s">
        <v>96</v>
      </c>
      <c r="K1212" t="s">
        <v>134</v>
      </c>
      <c r="L1212" t="s">
        <v>98</v>
      </c>
      <c r="M1212" t="s">
        <v>192</v>
      </c>
      <c r="N1212" t="s">
        <v>100</v>
      </c>
      <c r="O1212" t="s">
        <v>101</v>
      </c>
      <c r="P1212" t="s">
        <v>101</v>
      </c>
      <c r="Q1212" t="s">
        <v>102</v>
      </c>
      <c r="R1212" t="s">
        <v>136</v>
      </c>
      <c r="S1212" s="3" t="str">
        <f>VLOOKUP(R1212,'House Style2'!$A$1:$E$9,5,FALSE)</f>
        <v>Above Average</v>
      </c>
      <c r="T1212">
        <v>5</v>
      </c>
      <c r="U1212">
        <v>2.7684589789698566E-2</v>
      </c>
      <c r="V1212" t="s">
        <v>225</v>
      </c>
      <c r="W1212">
        <v>7</v>
      </c>
      <c r="X1212">
        <v>1950</v>
      </c>
      <c r="Y1212">
        <v>1950</v>
      </c>
      <c r="Z1212" t="s">
        <v>105</v>
      </c>
      <c r="AA1212" t="s">
        <v>126</v>
      </c>
      <c r="AB1212" t="s">
        <v>176</v>
      </c>
      <c r="AC1212" t="s">
        <v>176</v>
      </c>
      <c r="AD1212" t="s">
        <v>129</v>
      </c>
      <c r="AE1212">
        <v>0</v>
      </c>
      <c r="AF1212" t="s">
        <v>110</v>
      </c>
      <c r="AG1212" t="s">
        <v>110</v>
      </c>
      <c r="AH1212" t="s">
        <v>171</v>
      </c>
      <c r="AI1212" t="s">
        <v>110</v>
      </c>
      <c r="AJ1212" t="s">
        <v>110</v>
      </c>
      <c r="AK1212" t="s">
        <v>156</v>
      </c>
      <c r="AL1212" t="s">
        <v>189</v>
      </c>
      <c r="AM1212">
        <v>534</v>
      </c>
      <c r="AN1212" t="s">
        <v>172</v>
      </c>
      <c r="AO1212">
        <v>96</v>
      </c>
      <c r="AP1212">
        <v>246</v>
      </c>
      <c r="AQ1212">
        <v>876</v>
      </c>
      <c r="AR1212" t="s">
        <v>115</v>
      </c>
      <c r="AS1212" t="s">
        <v>110</v>
      </c>
      <c r="AT1212" t="s">
        <v>116</v>
      </c>
      <c r="AU1212" t="s">
        <v>117</v>
      </c>
      <c r="AV1212">
        <v>988</v>
      </c>
      <c r="AW1212">
        <v>0.47280841949932839</v>
      </c>
      <c r="AX1212" t="s">
        <v>195</v>
      </c>
      <c r="AY1212">
        <v>0</v>
      </c>
      <c r="AZ1212">
        <v>0</v>
      </c>
      <c r="BA1212">
        <v>988</v>
      </c>
      <c r="BB1212">
        <v>0</v>
      </c>
      <c r="BC1212">
        <v>0</v>
      </c>
      <c r="BD1212">
        <v>1</v>
      </c>
      <c r="BE1212">
        <v>0</v>
      </c>
      <c r="BF1212">
        <v>3</v>
      </c>
      <c r="BG1212">
        <v>1</v>
      </c>
      <c r="BH1212" t="s">
        <v>110</v>
      </c>
      <c r="BI1212">
        <v>6</v>
      </c>
      <c r="BJ1212" t="s">
        <v>119</v>
      </c>
      <c r="BK1212">
        <v>0</v>
      </c>
      <c r="BL1212" t="s">
        <v>93</v>
      </c>
      <c r="BM1212" t="s">
        <v>120</v>
      </c>
      <c r="BN1212">
        <v>1950</v>
      </c>
      <c r="BO1212" t="s">
        <v>114</v>
      </c>
      <c r="BP1212">
        <v>1</v>
      </c>
      <c r="BQ1212">
        <v>276</v>
      </c>
      <c r="BR1212" t="s">
        <v>110</v>
      </c>
      <c r="BS1212" t="s">
        <v>110</v>
      </c>
      <c r="BT1212" t="s">
        <v>116</v>
      </c>
      <c r="BU1212">
        <v>0</v>
      </c>
      <c r="BV1212">
        <v>80</v>
      </c>
      <c r="BW1212">
        <v>0</v>
      </c>
      <c r="BX1212">
        <v>0</v>
      </c>
      <c r="BY1212">
        <v>0</v>
      </c>
      <c r="BZ1212">
        <v>0</v>
      </c>
      <c r="CA1212" t="s">
        <v>93</v>
      </c>
      <c r="CB1212" t="s">
        <v>93</v>
      </c>
      <c r="CC1212" t="s">
        <v>93</v>
      </c>
      <c r="CD1212">
        <v>0</v>
      </c>
      <c r="CE1212">
        <v>5</v>
      </c>
      <c r="CF1212">
        <v>2007</v>
      </c>
      <c r="CG1212" t="s">
        <v>122</v>
      </c>
      <c r="CH1212" t="s">
        <v>123</v>
      </c>
      <c r="CI1212">
        <v>119000</v>
      </c>
      <c r="CR1212">
        <v>988</v>
      </c>
      <c r="CS1212" t="s">
        <v>124</v>
      </c>
    </row>
    <row r="1213" spans="1:97" x14ac:dyDescent="0.3">
      <c r="A1213">
        <v>1315</v>
      </c>
      <c r="B1213">
        <v>20</v>
      </c>
      <c r="C1213" t="s">
        <v>91</v>
      </c>
      <c r="D1213">
        <v>60</v>
      </c>
      <c r="E1213">
        <v>8190</v>
      </c>
      <c r="F1213" t="s">
        <v>92</v>
      </c>
      <c r="G1213" t="s">
        <v>93</v>
      </c>
      <c r="H1213" t="s">
        <v>141</v>
      </c>
      <c r="I1213" t="s">
        <v>95</v>
      </c>
      <c r="J1213" t="s">
        <v>96</v>
      </c>
      <c r="K1213" t="s">
        <v>134</v>
      </c>
      <c r="L1213" t="s">
        <v>98</v>
      </c>
      <c r="M1213" t="s">
        <v>202</v>
      </c>
      <c r="N1213" t="s">
        <v>203</v>
      </c>
      <c r="O1213" t="s">
        <v>101</v>
      </c>
      <c r="P1213" t="s">
        <v>101</v>
      </c>
      <c r="Q1213" t="s">
        <v>102</v>
      </c>
      <c r="R1213" t="s">
        <v>136</v>
      </c>
      <c r="S1213" s="3" t="str">
        <f>VLOOKUP(R1213,'House Style2'!$A$1:$E$9,5,FALSE)</f>
        <v>Above Average</v>
      </c>
      <c r="T1213">
        <v>4</v>
      </c>
      <c r="U1213">
        <v>0.78249613708330468</v>
      </c>
      <c r="V1213" t="s">
        <v>225</v>
      </c>
      <c r="W1213">
        <v>6</v>
      </c>
      <c r="X1213">
        <v>1954</v>
      </c>
      <c r="Y1213">
        <v>1954</v>
      </c>
      <c r="Z1213" t="s">
        <v>125</v>
      </c>
      <c r="AA1213" t="s">
        <v>126</v>
      </c>
      <c r="AB1213" t="s">
        <v>127</v>
      </c>
      <c r="AC1213" t="s">
        <v>127</v>
      </c>
      <c r="AD1213" t="s">
        <v>129</v>
      </c>
      <c r="AE1213">
        <v>0</v>
      </c>
      <c r="AF1213" t="s">
        <v>110</v>
      </c>
      <c r="AG1213" t="s">
        <v>110</v>
      </c>
      <c r="AH1213" t="s">
        <v>171</v>
      </c>
      <c r="AI1213" t="s">
        <v>110</v>
      </c>
      <c r="AJ1213" t="s">
        <v>110</v>
      </c>
      <c r="AK1213" t="s">
        <v>156</v>
      </c>
      <c r="AL1213" t="s">
        <v>172</v>
      </c>
      <c r="AM1213">
        <v>732</v>
      </c>
      <c r="AN1213" t="s">
        <v>114</v>
      </c>
      <c r="AO1213">
        <v>0</v>
      </c>
      <c r="AP1213">
        <v>216</v>
      </c>
      <c r="AQ1213">
        <v>948</v>
      </c>
      <c r="AR1213" t="s">
        <v>115</v>
      </c>
      <c r="AS1213" t="s">
        <v>109</v>
      </c>
      <c r="AT1213" t="s">
        <v>116</v>
      </c>
      <c r="AU1213" t="s">
        <v>117</v>
      </c>
      <c r="AV1213">
        <v>948</v>
      </c>
      <c r="AW1213">
        <v>0.3084465028267479</v>
      </c>
      <c r="AX1213" t="s">
        <v>195</v>
      </c>
      <c r="AY1213">
        <v>0</v>
      </c>
      <c r="AZ1213">
        <v>0</v>
      </c>
      <c r="BA1213">
        <v>948</v>
      </c>
      <c r="BB1213">
        <v>1</v>
      </c>
      <c r="BC1213">
        <v>0</v>
      </c>
      <c r="BD1213">
        <v>1</v>
      </c>
      <c r="BE1213">
        <v>0</v>
      </c>
      <c r="BF1213">
        <v>3</v>
      </c>
      <c r="BG1213">
        <v>1</v>
      </c>
      <c r="BH1213" t="s">
        <v>110</v>
      </c>
      <c r="BI1213">
        <v>5</v>
      </c>
      <c r="BJ1213" t="s">
        <v>119</v>
      </c>
      <c r="BK1213">
        <v>1</v>
      </c>
      <c r="BL1213" t="s">
        <v>110</v>
      </c>
      <c r="BM1213" t="s">
        <v>164</v>
      </c>
      <c r="BN1213">
        <v>1956</v>
      </c>
      <c r="BO1213" t="s">
        <v>114</v>
      </c>
      <c r="BP1213">
        <v>1</v>
      </c>
      <c r="BQ1213">
        <v>280</v>
      </c>
      <c r="BR1213" t="s">
        <v>110</v>
      </c>
      <c r="BS1213" t="s">
        <v>110</v>
      </c>
      <c r="BT1213" t="s">
        <v>116</v>
      </c>
      <c r="BU1213">
        <v>0</v>
      </c>
      <c r="BV1213">
        <v>36</v>
      </c>
      <c r="BW1213">
        <v>0</v>
      </c>
      <c r="BX1213">
        <v>0</v>
      </c>
      <c r="BY1213">
        <v>0</v>
      </c>
      <c r="BZ1213">
        <v>0</v>
      </c>
      <c r="CA1213" t="s">
        <v>93</v>
      </c>
      <c r="CB1213" t="s">
        <v>93</v>
      </c>
      <c r="CC1213" t="s">
        <v>93</v>
      </c>
      <c r="CD1213">
        <v>0</v>
      </c>
      <c r="CE1213">
        <v>10</v>
      </c>
      <c r="CF1213">
        <v>2007</v>
      </c>
      <c r="CG1213" t="s">
        <v>122</v>
      </c>
      <c r="CH1213" t="s">
        <v>123</v>
      </c>
      <c r="CI1213">
        <v>119000</v>
      </c>
      <c r="CR1213">
        <v>948</v>
      </c>
      <c r="CS1213" t="s">
        <v>124</v>
      </c>
    </row>
    <row r="1214" spans="1:97" x14ac:dyDescent="0.3">
      <c r="A1214">
        <v>1429</v>
      </c>
      <c r="B1214">
        <v>30</v>
      </c>
      <c r="C1214" t="s">
        <v>158</v>
      </c>
      <c r="D1214">
        <v>60</v>
      </c>
      <c r="E1214">
        <v>7200</v>
      </c>
      <c r="F1214" t="s">
        <v>92</v>
      </c>
      <c r="G1214" t="s">
        <v>93</v>
      </c>
      <c r="H1214" t="s">
        <v>141</v>
      </c>
      <c r="I1214" t="s">
        <v>95</v>
      </c>
      <c r="J1214" t="s">
        <v>96</v>
      </c>
      <c r="K1214" t="s">
        <v>97</v>
      </c>
      <c r="L1214" t="s">
        <v>98</v>
      </c>
      <c r="M1214" t="s">
        <v>159</v>
      </c>
      <c r="N1214" t="s">
        <v>100</v>
      </c>
      <c r="O1214" t="s">
        <v>101</v>
      </c>
      <c r="P1214" t="s">
        <v>101</v>
      </c>
      <c r="Q1214" t="s">
        <v>102</v>
      </c>
      <c r="R1214" t="s">
        <v>136</v>
      </c>
      <c r="S1214" s="3" t="str">
        <f>VLOOKUP(R1214,'House Style2'!$A$1:$E$9,5,FALSE)</f>
        <v>Above Average</v>
      </c>
      <c r="T1214">
        <v>5</v>
      </c>
      <c r="U1214">
        <v>8.755874376550421E-2</v>
      </c>
      <c r="V1214" t="s">
        <v>225</v>
      </c>
      <c r="W1214">
        <v>7</v>
      </c>
      <c r="X1214">
        <v>1940</v>
      </c>
      <c r="Y1214">
        <v>1992</v>
      </c>
      <c r="Z1214" t="s">
        <v>105</v>
      </c>
      <c r="AA1214" t="s">
        <v>126</v>
      </c>
      <c r="AB1214" t="s">
        <v>176</v>
      </c>
      <c r="AC1214" t="s">
        <v>176</v>
      </c>
      <c r="AD1214" t="s">
        <v>138</v>
      </c>
      <c r="AE1214">
        <v>294</v>
      </c>
      <c r="AF1214" t="s">
        <v>110</v>
      </c>
      <c r="AG1214" t="s">
        <v>112</v>
      </c>
      <c r="AH1214" t="s">
        <v>171</v>
      </c>
      <c r="AI1214" t="s">
        <v>110</v>
      </c>
      <c r="AJ1214" t="s">
        <v>110</v>
      </c>
      <c r="AK1214" t="s">
        <v>156</v>
      </c>
      <c r="AL1214" t="s">
        <v>189</v>
      </c>
      <c r="AM1214">
        <v>510</v>
      </c>
      <c r="AN1214" t="s">
        <v>114</v>
      </c>
      <c r="AO1214">
        <v>0</v>
      </c>
      <c r="AP1214">
        <v>278</v>
      </c>
      <c r="AQ1214">
        <v>788</v>
      </c>
      <c r="AR1214" t="s">
        <v>115</v>
      </c>
      <c r="AS1214" t="s">
        <v>110</v>
      </c>
      <c r="AT1214" t="s">
        <v>116</v>
      </c>
      <c r="AU1214" t="s">
        <v>117</v>
      </c>
      <c r="AV1214">
        <v>804</v>
      </c>
      <c r="AW1214">
        <v>0.785832562495688</v>
      </c>
      <c r="AX1214" t="s">
        <v>195</v>
      </c>
      <c r="AY1214">
        <v>0</v>
      </c>
      <c r="AZ1214">
        <v>0</v>
      </c>
      <c r="BA1214">
        <v>804</v>
      </c>
      <c r="BB1214">
        <v>1</v>
      </c>
      <c r="BC1214">
        <v>0</v>
      </c>
      <c r="BD1214">
        <v>1</v>
      </c>
      <c r="BE1214">
        <v>0</v>
      </c>
      <c r="BF1214">
        <v>2</v>
      </c>
      <c r="BG1214">
        <v>1</v>
      </c>
      <c r="BH1214" t="s">
        <v>112</v>
      </c>
      <c r="BI1214">
        <v>4</v>
      </c>
      <c r="BJ1214" t="s">
        <v>119</v>
      </c>
      <c r="BK1214">
        <v>2</v>
      </c>
      <c r="BL1214" t="s">
        <v>112</v>
      </c>
      <c r="BM1214" t="s">
        <v>120</v>
      </c>
      <c r="BN1214">
        <v>1940</v>
      </c>
      <c r="BO1214" t="s">
        <v>114</v>
      </c>
      <c r="BP1214">
        <v>1</v>
      </c>
      <c r="BQ1214">
        <v>240</v>
      </c>
      <c r="BR1214" t="s">
        <v>110</v>
      </c>
      <c r="BS1214" t="s">
        <v>110</v>
      </c>
      <c r="BT1214" t="s">
        <v>116</v>
      </c>
      <c r="BU1214">
        <v>0</v>
      </c>
      <c r="BV1214">
        <v>0</v>
      </c>
      <c r="BW1214">
        <v>154</v>
      </c>
      <c r="BX1214">
        <v>0</v>
      </c>
      <c r="BY1214">
        <v>0</v>
      </c>
      <c r="BZ1214">
        <v>0</v>
      </c>
      <c r="CA1214" t="s">
        <v>93</v>
      </c>
      <c r="CB1214" t="s">
        <v>131</v>
      </c>
      <c r="CC1214" t="s">
        <v>93</v>
      </c>
      <c r="CD1214">
        <v>0</v>
      </c>
      <c r="CE1214">
        <v>2</v>
      </c>
      <c r="CF1214">
        <v>2010</v>
      </c>
      <c r="CG1214" t="s">
        <v>122</v>
      </c>
      <c r="CH1214" t="s">
        <v>132</v>
      </c>
      <c r="CI1214">
        <v>119000</v>
      </c>
      <c r="CR1214">
        <v>804</v>
      </c>
      <c r="CS1214" t="s">
        <v>124</v>
      </c>
    </row>
    <row r="1215" spans="1:97" x14ac:dyDescent="0.3">
      <c r="A1215">
        <v>103</v>
      </c>
      <c r="B1215">
        <v>90</v>
      </c>
      <c r="C1215" t="s">
        <v>91</v>
      </c>
      <c r="D1215">
        <v>64</v>
      </c>
      <c r="E1215">
        <v>7018</v>
      </c>
      <c r="F1215" t="s">
        <v>92</v>
      </c>
      <c r="G1215" t="s">
        <v>93</v>
      </c>
      <c r="H1215" t="s">
        <v>141</v>
      </c>
      <c r="I1215" t="s">
        <v>207</v>
      </c>
      <c r="J1215" t="s">
        <v>96</v>
      </c>
      <c r="K1215" t="s">
        <v>134</v>
      </c>
      <c r="L1215" t="s">
        <v>98</v>
      </c>
      <c r="M1215" t="s">
        <v>201</v>
      </c>
      <c r="N1215" t="s">
        <v>100</v>
      </c>
      <c r="O1215" t="s">
        <v>101</v>
      </c>
      <c r="P1215" t="s">
        <v>101</v>
      </c>
      <c r="Q1215" t="s">
        <v>240</v>
      </c>
      <c r="R1215" t="s">
        <v>136</v>
      </c>
      <c r="S1215" s="3" t="str">
        <f>VLOOKUP(R1215,'House Style2'!$A$1:$E$9,5,FALSE)</f>
        <v>Above Average</v>
      </c>
      <c r="T1215">
        <v>5</v>
      </c>
      <c r="U1215">
        <v>0.49768148521100586</v>
      </c>
      <c r="V1215" t="s">
        <v>225</v>
      </c>
      <c r="W1215">
        <v>5</v>
      </c>
      <c r="X1215">
        <v>1979</v>
      </c>
      <c r="Y1215">
        <v>1979</v>
      </c>
      <c r="Z1215" t="s">
        <v>105</v>
      </c>
      <c r="AA1215" t="s">
        <v>126</v>
      </c>
      <c r="AB1215" t="s">
        <v>107</v>
      </c>
      <c r="AC1215" t="s">
        <v>107</v>
      </c>
      <c r="AD1215" t="s">
        <v>129</v>
      </c>
      <c r="AE1215">
        <v>0</v>
      </c>
      <c r="AF1215" t="s">
        <v>110</v>
      </c>
      <c r="AG1215" t="s">
        <v>220</v>
      </c>
      <c r="AH1215" t="s">
        <v>244</v>
      </c>
      <c r="AI1215" t="s">
        <v>93</v>
      </c>
      <c r="AJ1215" t="s">
        <v>93</v>
      </c>
      <c r="AK1215" t="s">
        <v>93</v>
      </c>
      <c r="AL1215" t="s">
        <v>93</v>
      </c>
      <c r="AM1215">
        <v>0</v>
      </c>
      <c r="AN1215" t="s">
        <v>93</v>
      </c>
      <c r="AO1215">
        <v>0</v>
      </c>
      <c r="AP1215">
        <v>0</v>
      </c>
      <c r="AQ1215">
        <v>0</v>
      </c>
      <c r="AR1215" t="s">
        <v>115</v>
      </c>
      <c r="AS1215" t="s">
        <v>110</v>
      </c>
      <c r="AT1215" t="s">
        <v>116</v>
      </c>
      <c r="AU1215" t="s">
        <v>117</v>
      </c>
      <c r="AV1215">
        <v>1535</v>
      </c>
      <c r="AW1215">
        <v>0.32881850411020574</v>
      </c>
      <c r="AX1215" t="s">
        <v>118</v>
      </c>
      <c r="AY1215">
        <v>0</v>
      </c>
      <c r="AZ1215">
        <v>0</v>
      </c>
      <c r="BA1215">
        <v>1535</v>
      </c>
      <c r="BB1215">
        <v>0</v>
      </c>
      <c r="BC1215">
        <v>0</v>
      </c>
      <c r="BD1215">
        <v>2</v>
      </c>
      <c r="BE1215">
        <v>0</v>
      </c>
      <c r="BF1215">
        <v>4</v>
      </c>
      <c r="BG1215">
        <v>2</v>
      </c>
      <c r="BH1215" t="s">
        <v>110</v>
      </c>
      <c r="BI1215">
        <v>8</v>
      </c>
      <c r="BJ1215" t="s">
        <v>119</v>
      </c>
      <c r="BK1215">
        <v>0</v>
      </c>
      <c r="BL1215" t="s">
        <v>93</v>
      </c>
      <c r="BM1215" t="s">
        <v>120</v>
      </c>
      <c r="BN1215">
        <v>1979</v>
      </c>
      <c r="BO1215" t="s">
        <v>114</v>
      </c>
      <c r="BP1215">
        <v>2</v>
      </c>
      <c r="BQ1215">
        <v>410</v>
      </c>
      <c r="BR1215" t="s">
        <v>110</v>
      </c>
      <c r="BS1215" t="s">
        <v>110</v>
      </c>
      <c r="BT1215" t="s">
        <v>116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 t="s">
        <v>93</v>
      </c>
      <c r="CB1215" t="s">
        <v>93</v>
      </c>
      <c r="CC1215" t="s">
        <v>93</v>
      </c>
      <c r="CD1215">
        <v>0</v>
      </c>
      <c r="CE1215">
        <v>6</v>
      </c>
      <c r="CF1215">
        <v>2009</v>
      </c>
      <c r="CG1215" t="s">
        <v>122</v>
      </c>
      <c r="CH1215" t="s">
        <v>191</v>
      </c>
      <c r="CI1215">
        <v>118964</v>
      </c>
      <c r="CR1215" t="s">
        <v>124</v>
      </c>
      <c r="CS1215">
        <v>1535</v>
      </c>
    </row>
    <row r="1216" spans="1:97" x14ac:dyDescent="0.3">
      <c r="A1216">
        <v>895</v>
      </c>
      <c r="B1216">
        <v>90</v>
      </c>
      <c r="C1216" t="s">
        <v>91</v>
      </c>
      <c r="D1216">
        <v>64</v>
      </c>
      <c r="E1216">
        <v>7018</v>
      </c>
      <c r="F1216" t="s">
        <v>92</v>
      </c>
      <c r="G1216" t="s">
        <v>93</v>
      </c>
      <c r="H1216" t="s">
        <v>141</v>
      </c>
      <c r="I1216" t="s">
        <v>207</v>
      </c>
      <c r="J1216" t="s">
        <v>96</v>
      </c>
      <c r="K1216" t="s">
        <v>134</v>
      </c>
      <c r="L1216" t="s">
        <v>98</v>
      </c>
      <c r="M1216" t="s">
        <v>201</v>
      </c>
      <c r="N1216" t="s">
        <v>100</v>
      </c>
      <c r="O1216" t="s">
        <v>101</v>
      </c>
      <c r="P1216" t="s">
        <v>101</v>
      </c>
      <c r="Q1216" t="s">
        <v>240</v>
      </c>
      <c r="R1216" t="s">
        <v>136</v>
      </c>
      <c r="S1216" s="3" t="str">
        <f>VLOOKUP(R1216,'House Style2'!$A$1:$E$9,5,FALSE)</f>
        <v>Above Average</v>
      </c>
      <c r="T1216">
        <v>5</v>
      </c>
      <c r="U1216">
        <v>0.32336297786754709</v>
      </c>
      <c r="V1216" t="s">
        <v>225</v>
      </c>
      <c r="W1216">
        <v>5</v>
      </c>
      <c r="X1216">
        <v>1979</v>
      </c>
      <c r="Y1216">
        <v>1979</v>
      </c>
      <c r="Z1216" t="s">
        <v>105</v>
      </c>
      <c r="AA1216" t="s">
        <v>126</v>
      </c>
      <c r="AB1216" t="s">
        <v>194</v>
      </c>
      <c r="AC1216" t="s">
        <v>194</v>
      </c>
      <c r="AD1216" t="s">
        <v>129</v>
      </c>
      <c r="AE1216">
        <v>0</v>
      </c>
      <c r="AF1216" t="s">
        <v>110</v>
      </c>
      <c r="AG1216" t="s">
        <v>110</v>
      </c>
      <c r="AH1216" t="s">
        <v>244</v>
      </c>
      <c r="AI1216" t="s">
        <v>93</v>
      </c>
      <c r="AJ1216" t="s">
        <v>93</v>
      </c>
      <c r="AK1216" t="s">
        <v>93</v>
      </c>
      <c r="AL1216" t="s">
        <v>93</v>
      </c>
      <c r="AM1216">
        <v>0</v>
      </c>
      <c r="AN1216" t="s">
        <v>93</v>
      </c>
      <c r="AO1216">
        <v>0</v>
      </c>
      <c r="AP1216">
        <v>0</v>
      </c>
      <c r="AQ1216">
        <v>0</v>
      </c>
      <c r="AR1216" t="s">
        <v>115</v>
      </c>
      <c r="AS1216" t="s">
        <v>110</v>
      </c>
      <c r="AT1216" t="s">
        <v>116</v>
      </c>
      <c r="AU1216" t="s">
        <v>117</v>
      </c>
      <c r="AV1216">
        <v>1535</v>
      </c>
      <c r="AW1216">
        <v>0.40552993704904372</v>
      </c>
      <c r="AX1216" t="s">
        <v>118</v>
      </c>
      <c r="AY1216">
        <v>0</v>
      </c>
      <c r="AZ1216">
        <v>0</v>
      </c>
      <c r="BA1216">
        <v>1535</v>
      </c>
      <c r="BB1216">
        <v>0</v>
      </c>
      <c r="BC1216">
        <v>0</v>
      </c>
      <c r="BD1216">
        <v>2</v>
      </c>
      <c r="BE1216">
        <v>0</v>
      </c>
      <c r="BF1216">
        <v>4</v>
      </c>
      <c r="BG1216">
        <v>2</v>
      </c>
      <c r="BH1216" t="s">
        <v>110</v>
      </c>
      <c r="BI1216">
        <v>8</v>
      </c>
      <c r="BJ1216" t="s">
        <v>119</v>
      </c>
      <c r="BK1216">
        <v>0</v>
      </c>
      <c r="BL1216" t="s">
        <v>93</v>
      </c>
      <c r="BM1216" t="s">
        <v>120</v>
      </c>
      <c r="BN1216">
        <v>1979</v>
      </c>
      <c r="BO1216" t="s">
        <v>114</v>
      </c>
      <c r="BP1216">
        <v>2</v>
      </c>
      <c r="BQ1216">
        <v>400</v>
      </c>
      <c r="BR1216" t="s">
        <v>110</v>
      </c>
      <c r="BS1216" t="s">
        <v>110</v>
      </c>
      <c r="BT1216" t="s">
        <v>116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 t="s">
        <v>93</v>
      </c>
      <c r="CB1216" t="s">
        <v>93</v>
      </c>
      <c r="CC1216" t="s">
        <v>93</v>
      </c>
      <c r="CD1216">
        <v>0</v>
      </c>
      <c r="CE1216">
        <v>6</v>
      </c>
      <c r="CF1216">
        <v>2009</v>
      </c>
      <c r="CG1216" t="s">
        <v>122</v>
      </c>
      <c r="CH1216" t="s">
        <v>191</v>
      </c>
      <c r="CI1216">
        <v>118858</v>
      </c>
      <c r="CR1216" t="s">
        <v>124</v>
      </c>
      <c r="CS1216">
        <v>1535</v>
      </c>
    </row>
    <row r="1217" spans="1:97" x14ac:dyDescent="0.3">
      <c r="A1217">
        <v>576</v>
      </c>
      <c r="B1217">
        <v>50</v>
      </c>
      <c r="C1217" t="s">
        <v>91</v>
      </c>
      <c r="D1217">
        <v>80</v>
      </c>
      <c r="E1217">
        <v>8480</v>
      </c>
      <c r="F1217" t="s">
        <v>92</v>
      </c>
      <c r="G1217" t="s">
        <v>93</v>
      </c>
      <c r="H1217" t="s">
        <v>141</v>
      </c>
      <c r="I1217" t="s">
        <v>95</v>
      </c>
      <c r="J1217" t="s">
        <v>96</v>
      </c>
      <c r="K1217" t="s">
        <v>134</v>
      </c>
      <c r="L1217" t="s">
        <v>98</v>
      </c>
      <c r="M1217" t="s">
        <v>192</v>
      </c>
      <c r="N1217" t="s">
        <v>100</v>
      </c>
      <c r="O1217" t="s">
        <v>101</v>
      </c>
      <c r="P1217" t="s">
        <v>101</v>
      </c>
      <c r="Q1217" t="s">
        <v>102</v>
      </c>
      <c r="R1217" t="s">
        <v>170</v>
      </c>
      <c r="S1217" s="3" t="str">
        <f>VLOOKUP(R1217,'House Style2'!$A$1:$E$9,5,FALSE)</f>
        <v>Below Average</v>
      </c>
      <c r="T1217">
        <v>5</v>
      </c>
      <c r="U1217">
        <v>0.67846979459775236</v>
      </c>
      <c r="V1217" t="s">
        <v>225</v>
      </c>
      <c r="W1217">
        <v>5</v>
      </c>
      <c r="X1217">
        <v>1947</v>
      </c>
      <c r="Y1217">
        <v>1950</v>
      </c>
      <c r="Z1217" t="s">
        <v>105</v>
      </c>
      <c r="AA1217" t="s">
        <v>126</v>
      </c>
      <c r="AB1217" t="s">
        <v>176</v>
      </c>
      <c r="AC1217" t="s">
        <v>176</v>
      </c>
      <c r="AD1217" t="s">
        <v>129</v>
      </c>
      <c r="AE1217">
        <v>0</v>
      </c>
      <c r="AF1217" t="s">
        <v>110</v>
      </c>
      <c r="AG1217" t="s">
        <v>110</v>
      </c>
      <c r="AH1217" t="s">
        <v>171</v>
      </c>
      <c r="AI1217" t="s">
        <v>110</v>
      </c>
      <c r="AJ1217" t="s">
        <v>110</v>
      </c>
      <c r="AK1217" t="s">
        <v>156</v>
      </c>
      <c r="AL1217" t="s">
        <v>172</v>
      </c>
      <c r="AM1217">
        <v>442</v>
      </c>
      <c r="AN1217" t="s">
        <v>114</v>
      </c>
      <c r="AO1217">
        <v>0</v>
      </c>
      <c r="AP1217">
        <v>390</v>
      </c>
      <c r="AQ1217">
        <v>832</v>
      </c>
      <c r="AR1217" t="s">
        <v>115</v>
      </c>
      <c r="AS1217" t="s">
        <v>110</v>
      </c>
      <c r="AT1217" t="s">
        <v>116</v>
      </c>
      <c r="AU1217" t="s">
        <v>117</v>
      </c>
      <c r="AV1217">
        <v>832</v>
      </c>
      <c r="AW1217">
        <v>0.68840657833214025</v>
      </c>
      <c r="AX1217" t="s">
        <v>195</v>
      </c>
      <c r="AY1217">
        <v>384</v>
      </c>
      <c r="AZ1217">
        <v>0</v>
      </c>
      <c r="BA1217">
        <v>1216</v>
      </c>
      <c r="BB1217">
        <v>0</v>
      </c>
      <c r="BC1217">
        <v>0</v>
      </c>
      <c r="BD1217">
        <v>1</v>
      </c>
      <c r="BE1217">
        <v>0</v>
      </c>
      <c r="BF1217">
        <v>2</v>
      </c>
      <c r="BG1217">
        <v>1</v>
      </c>
      <c r="BH1217" t="s">
        <v>110</v>
      </c>
      <c r="BI1217">
        <v>6</v>
      </c>
      <c r="BJ1217" t="s">
        <v>119</v>
      </c>
      <c r="BK1217">
        <v>0</v>
      </c>
      <c r="BL1217" t="s">
        <v>93</v>
      </c>
      <c r="BM1217" t="s">
        <v>164</v>
      </c>
      <c r="BN1217">
        <v>1947</v>
      </c>
      <c r="BO1217" t="s">
        <v>114</v>
      </c>
      <c r="BP1217">
        <v>1</v>
      </c>
      <c r="BQ1217">
        <v>336</v>
      </c>
      <c r="BR1217" t="s">
        <v>110</v>
      </c>
      <c r="BS1217" t="s">
        <v>110</v>
      </c>
      <c r="BT1217" t="s">
        <v>116</v>
      </c>
      <c r="BU1217">
        <v>158</v>
      </c>
      <c r="BV1217">
        <v>0</v>
      </c>
      <c r="BW1217">
        <v>102</v>
      </c>
      <c r="BX1217">
        <v>0</v>
      </c>
      <c r="BY1217">
        <v>0</v>
      </c>
      <c r="BZ1217">
        <v>0</v>
      </c>
      <c r="CA1217" t="s">
        <v>93</v>
      </c>
      <c r="CB1217" t="s">
        <v>93</v>
      </c>
      <c r="CC1217" t="s">
        <v>93</v>
      </c>
      <c r="CD1217">
        <v>0</v>
      </c>
      <c r="CE1217">
        <v>10</v>
      </c>
      <c r="CF1217">
        <v>2008</v>
      </c>
      <c r="CG1217" t="s">
        <v>213</v>
      </c>
      <c r="CH1217" t="s">
        <v>132</v>
      </c>
      <c r="CI1217">
        <v>118500</v>
      </c>
      <c r="CR1217">
        <v>832</v>
      </c>
      <c r="CS1217" t="s">
        <v>124</v>
      </c>
    </row>
    <row r="1218" spans="1:97" x14ac:dyDescent="0.3">
      <c r="A1218">
        <v>583</v>
      </c>
      <c r="B1218">
        <v>90</v>
      </c>
      <c r="C1218" t="s">
        <v>91</v>
      </c>
      <c r="D1218">
        <v>81</v>
      </c>
      <c r="E1218">
        <v>11841</v>
      </c>
      <c r="F1218" t="s">
        <v>227</v>
      </c>
      <c r="G1218" t="s">
        <v>93</v>
      </c>
      <c r="H1218" t="s">
        <v>141</v>
      </c>
      <c r="I1218" t="s">
        <v>95</v>
      </c>
      <c r="J1218" t="s">
        <v>96</v>
      </c>
      <c r="K1218" t="s">
        <v>134</v>
      </c>
      <c r="L1218" t="s">
        <v>98</v>
      </c>
      <c r="M1218" t="s">
        <v>202</v>
      </c>
      <c r="N1218" t="s">
        <v>203</v>
      </c>
      <c r="O1218" t="s">
        <v>101</v>
      </c>
      <c r="P1218" t="s">
        <v>101</v>
      </c>
      <c r="Q1218" t="s">
        <v>240</v>
      </c>
      <c r="R1218" t="s">
        <v>241</v>
      </c>
      <c r="S1218" s="3" t="str">
        <f>VLOOKUP(R1218,'House Style2'!$A$1:$E$9,5,FALSE)</f>
        <v>Below Average</v>
      </c>
      <c r="T1218">
        <v>6</v>
      </c>
      <c r="U1218">
        <v>0.77358212015311711</v>
      </c>
      <c r="V1218" t="s">
        <v>104</v>
      </c>
      <c r="W1218">
        <v>5</v>
      </c>
      <c r="X1218">
        <v>1990</v>
      </c>
      <c r="Y1218">
        <v>1990</v>
      </c>
      <c r="Z1218" t="s">
        <v>105</v>
      </c>
      <c r="AA1218" t="s">
        <v>126</v>
      </c>
      <c r="AB1218" t="s">
        <v>107</v>
      </c>
      <c r="AC1218" t="s">
        <v>107</v>
      </c>
      <c r="AD1218" t="s">
        <v>108</v>
      </c>
      <c r="AE1218">
        <v>104</v>
      </c>
      <c r="AF1218" t="s">
        <v>110</v>
      </c>
      <c r="AG1218" t="s">
        <v>112</v>
      </c>
      <c r="AH1218" t="s">
        <v>171</v>
      </c>
      <c r="AI1218" t="s">
        <v>112</v>
      </c>
      <c r="AJ1218" t="s">
        <v>110</v>
      </c>
      <c r="AK1218" t="s">
        <v>130</v>
      </c>
      <c r="AL1218" t="s">
        <v>113</v>
      </c>
      <c r="AM1218">
        <v>816</v>
      </c>
      <c r="AN1218" t="s">
        <v>114</v>
      </c>
      <c r="AO1218">
        <v>0</v>
      </c>
      <c r="AP1218">
        <v>0</v>
      </c>
      <c r="AQ1218">
        <v>816</v>
      </c>
      <c r="AR1218" t="s">
        <v>115</v>
      </c>
      <c r="AS1218" t="s">
        <v>110</v>
      </c>
      <c r="AT1218" t="s">
        <v>116</v>
      </c>
      <c r="AU1218" t="s">
        <v>117</v>
      </c>
      <c r="AV1218">
        <v>816</v>
      </c>
      <c r="AW1218">
        <v>1.414290056971812E-2</v>
      </c>
      <c r="AX1218" t="s">
        <v>195</v>
      </c>
      <c r="AY1218">
        <v>0</v>
      </c>
      <c r="AZ1218">
        <v>0</v>
      </c>
      <c r="BA1218">
        <v>816</v>
      </c>
      <c r="BB1218">
        <v>1</v>
      </c>
      <c r="BC1218">
        <v>0</v>
      </c>
      <c r="BD1218">
        <v>1</v>
      </c>
      <c r="BE1218">
        <v>0</v>
      </c>
      <c r="BF1218">
        <v>3</v>
      </c>
      <c r="BG1218">
        <v>1</v>
      </c>
      <c r="BH1218" t="s">
        <v>110</v>
      </c>
      <c r="BI1218">
        <v>5</v>
      </c>
      <c r="BJ1218" t="s">
        <v>119</v>
      </c>
      <c r="BK1218">
        <v>0</v>
      </c>
      <c r="BL1218" t="s">
        <v>93</v>
      </c>
      <c r="BM1218" t="s">
        <v>93</v>
      </c>
      <c r="BN1218" t="s">
        <v>93</v>
      </c>
      <c r="BO1218" t="s">
        <v>93</v>
      </c>
      <c r="BP1218">
        <v>0</v>
      </c>
      <c r="BQ1218">
        <v>0</v>
      </c>
      <c r="BR1218" t="s">
        <v>93</v>
      </c>
      <c r="BS1218" t="s">
        <v>93</v>
      </c>
      <c r="BT1218" t="s">
        <v>116</v>
      </c>
      <c r="BU1218">
        <v>0</v>
      </c>
      <c r="BV1218">
        <v>32</v>
      </c>
      <c r="BW1218">
        <v>0</v>
      </c>
      <c r="BX1218">
        <v>0</v>
      </c>
      <c r="BY1218">
        <v>0</v>
      </c>
      <c r="BZ1218">
        <v>0</v>
      </c>
      <c r="CA1218" t="s">
        <v>93</v>
      </c>
      <c r="CB1218" t="s">
        <v>93</v>
      </c>
      <c r="CC1218" t="s">
        <v>93</v>
      </c>
      <c r="CD1218">
        <v>0</v>
      </c>
      <c r="CE1218">
        <v>5</v>
      </c>
      <c r="CF1218">
        <v>2007</v>
      </c>
      <c r="CG1218" t="s">
        <v>122</v>
      </c>
      <c r="CH1218" t="s">
        <v>123</v>
      </c>
      <c r="CI1218">
        <v>118500</v>
      </c>
      <c r="CR1218">
        <v>816</v>
      </c>
      <c r="CS1218" t="s">
        <v>124</v>
      </c>
    </row>
    <row r="1219" spans="1:97" x14ac:dyDescent="0.3">
      <c r="A1219">
        <v>610</v>
      </c>
      <c r="B1219">
        <v>20</v>
      </c>
      <c r="C1219" t="s">
        <v>91</v>
      </c>
      <c r="D1219">
        <v>61</v>
      </c>
      <c r="E1219">
        <v>7943</v>
      </c>
      <c r="F1219" t="s">
        <v>92</v>
      </c>
      <c r="G1219" t="s">
        <v>93</v>
      </c>
      <c r="H1219" t="s">
        <v>141</v>
      </c>
      <c r="I1219" t="s">
        <v>95</v>
      </c>
      <c r="J1219" t="s">
        <v>96</v>
      </c>
      <c r="K1219" t="s">
        <v>134</v>
      </c>
      <c r="L1219" t="s">
        <v>98</v>
      </c>
      <c r="M1219" t="s">
        <v>246</v>
      </c>
      <c r="N1219" t="s">
        <v>203</v>
      </c>
      <c r="O1219" t="s">
        <v>230</v>
      </c>
      <c r="P1219" t="s">
        <v>101</v>
      </c>
      <c r="Q1219" t="s">
        <v>102</v>
      </c>
      <c r="R1219" t="s">
        <v>136</v>
      </c>
      <c r="S1219" s="3" t="str">
        <f>VLOOKUP(R1219,'House Style2'!$A$1:$E$9,5,FALSE)</f>
        <v>Above Average</v>
      </c>
      <c r="T1219">
        <v>4</v>
      </c>
      <c r="U1219">
        <v>0.44433849708176021</v>
      </c>
      <c r="V1219" t="s">
        <v>225</v>
      </c>
      <c r="W1219">
        <v>5</v>
      </c>
      <c r="X1219">
        <v>1961</v>
      </c>
      <c r="Y1219">
        <v>1961</v>
      </c>
      <c r="Z1219" t="s">
        <v>105</v>
      </c>
      <c r="AA1219" t="s">
        <v>126</v>
      </c>
      <c r="AB1219" t="s">
        <v>137</v>
      </c>
      <c r="AC1219" t="s">
        <v>137</v>
      </c>
      <c r="AD1219" t="s">
        <v>214</v>
      </c>
      <c r="AE1219">
        <v>192</v>
      </c>
      <c r="AF1219" t="s">
        <v>110</v>
      </c>
      <c r="AG1219" t="s">
        <v>220</v>
      </c>
      <c r="AH1219" t="s">
        <v>171</v>
      </c>
      <c r="AI1219" t="s">
        <v>110</v>
      </c>
      <c r="AJ1219" t="s">
        <v>110</v>
      </c>
      <c r="AK1219" t="s">
        <v>163</v>
      </c>
      <c r="AL1219" t="s">
        <v>172</v>
      </c>
      <c r="AM1219">
        <v>903</v>
      </c>
      <c r="AN1219" t="s">
        <v>114</v>
      </c>
      <c r="AO1219">
        <v>0</v>
      </c>
      <c r="AP1219">
        <v>126</v>
      </c>
      <c r="AQ1219">
        <v>1029</v>
      </c>
      <c r="AR1219" t="s">
        <v>115</v>
      </c>
      <c r="AS1219" t="s">
        <v>112</v>
      </c>
      <c r="AT1219" t="s">
        <v>116</v>
      </c>
      <c r="AU1219" t="s">
        <v>117</v>
      </c>
      <c r="AV1219">
        <v>1029</v>
      </c>
      <c r="AW1219">
        <v>0.24092705288237737</v>
      </c>
      <c r="AX1219" t="s">
        <v>195</v>
      </c>
      <c r="AY1219">
        <v>0</v>
      </c>
      <c r="AZ1219">
        <v>0</v>
      </c>
      <c r="BA1219">
        <v>1029</v>
      </c>
      <c r="BB1219">
        <v>1</v>
      </c>
      <c r="BC1219">
        <v>0</v>
      </c>
      <c r="BD1219">
        <v>1</v>
      </c>
      <c r="BE1219">
        <v>0</v>
      </c>
      <c r="BF1219">
        <v>3</v>
      </c>
      <c r="BG1219">
        <v>1</v>
      </c>
      <c r="BH1219" t="s">
        <v>110</v>
      </c>
      <c r="BI1219">
        <v>5</v>
      </c>
      <c r="BJ1219" t="s">
        <v>119</v>
      </c>
      <c r="BK1219">
        <v>0</v>
      </c>
      <c r="BL1219" t="s">
        <v>93</v>
      </c>
      <c r="BM1219" t="s">
        <v>120</v>
      </c>
      <c r="BN1219">
        <v>1961</v>
      </c>
      <c r="BO1219" t="s">
        <v>114</v>
      </c>
      <c r="BP1219">
        <v>1</v>
      </c>
      <c r="BQ1219">
        <v>261</v>
      </c>
      <c r="BR1219" t="s">
        <v>110</v>
      </c>
      <c r="BS1219" t="s">
        <v>110</v>
      </c>
      <c r="BT1219" t="s">
        <v>116</v>
      </c>
      <c r="BU1219">
        <v>64</v>
      </c>
      <c r="BV1219">
        <v>0</v>
      </c>
      <c r="BW1219">
        <v>39</v>
      </c>
      <c r="BX1219">
        <v>0</v>
      </c>
      <c r="BY1219">
        <v>0</v>
      </c>
      <c r="BZ1219">
        <v>0</v>
      </c>
      <c r="CA1219" t="s">
        <v>93</v>
      </c>
      <c r="CB1219" t="s">
        <v>93</v>
      </c>
      <c r="CC1219" t="s">
        <v>93</v>
      </c>
      <c r="CD1219">
        <v>0</v>
      </c>
      <c r="CE1219">
        <v>4</v>
      </c>
      <c r="CF1219">
        <v>2007</v>
      </c>
      <c r="CG1219" t="s">
        <v>122</v>
      </c>
      <c r="CH1219" t="s">
        <v>123</v>
      </c>
      <c r="CI1219">
        <v>118500</v>
      </c>
      <c r="CR1219">
        <v>1029</v>
      </c>
      <c r="CS1219" t="s">
        <v>124</v>
      </c>
    </row>
    <row r="1220" spans="1:97" x14ac:dyDescent="0.3">
      <c r="A1220">
        <v>884</v>
      </c>
      <c r="B1220">
        <v>75</v>
      </c>
      <c r="C1220" t="s">
        <v>91</v>
      </c>
      <c r="D1220">
        <v>60</v>
      </c>
      <c r="E1220">
        <v>6204</v>
      </c>
      <c r="F1220" t="s">
        <v>92</v>
      </c>
      <c r="G1220" t="s">
        <v>93</v>
      </c>
      <c r="H1220" t="s">
        <v>141</v>
      </c>
      <c r="I1220" t="s">
        <v>207</v>
      </c>
      <c r="J1220" t="s">
        <v>96</v>
      </c>
      <c r="K1220" t="s">
        <v>134</v>
      </c>
      <c r="L1220" t="s">
        <v>98</v>
      </c>
      <c r="M1220" t="s">
        <v>243</v>
      </c>
      <c r="N1220" t="s">
        <v>203</v>
      </c>
      <c r="O1220" t="s">
        <v>101</v>
      </c>
      <c r="P1220" t="s">
        <v>101</v>
      </c>
      <c r="Q1220" t="s">
        <v>102</v>
      </c>
      <c r="R1220" t="s">
        <v>161</v>
      </c>
      <c r="S1220" s="3" t="str">
        <f>VLOOKUP(R1220,'House Style2'!$A$1:$E$9,5,FALSE)</f>
        <v>Above Average</v>
      </c>
      <c r="T1220">
        <v>4</v>
      </c>
      <c r="U1220">
        <v>0.17478858214502524</v>
      </c>
      <c r="V1220" t="s">
        <v>225</v>
      </c>
      <c r="W1220">
        <v>5</v>
      </c>
      <c r="X1220">
        <v>1912</v>
      </c>
      <c r="Y1220">
        <v>1950</v>
      </c>
      <c r="Z1220" t="s">
        <v>105</v>
      </c>
      <c r="AA1220" t="s">
        <v>126</v>
      </c>
      <c r="AB1220" t="s">
        <v>127</v>
      </c>
      <c r="AC1220" t="s">
        <v>127</v>
      </c>
      <c r="AD1220" t="s">
        <v>129</v>
      </c>
      <c r="AE1220">
        <v>0</v>
      </c>
      <c r="AF1220" t="s">
        <v>112</v>
      </c>
      <c r="AG1220" t="s">
        <v>110</v>
      </c>
      <c r="AH1220" t="s">
        <v>111</v>
      </c>
      <c r="AI1220" t="s">
        <v>110</v>
      </c>
      <c r="AJ1220" t="s">
        <v>220</v>
      </c>
      <c r="AK1220" t="s">
        <v>156</v>
      </c>
      <c r="AL1220" t="s">
        <v>114</v>
      </c>
      <c r="AM1220">
        <v>0</v>
      </c>
      <c r="AN1220" t="s">
        <v>114</v>
      </c>
      <c r="AO1220">
        <v>0</v>
      </c>
      <c r="AP1220">
        <v>795</v>
      </c>
      <c r="AQ1220">
        <v>795</v>
      </c>
      <c r="AR1220" t="s">
        <v>115</v>
      </c>
      <c r="AS1220" t="s">
        <v>110</v>
      </c>
      <c r="AT1220" t="s">
        <v>221</v>
      </c>
      <c r="AU1220" t="s">
        <v>117</v>
      </c>
      <c r="AV1220">
        <v>954</v>
      </c>
      <c r="AW1220">
        <v>0.96293086186991361</v>
      </c>
      <c r="AX1220" t="s">
        <v>195</v>
      </c>
      <c r="AY1220">
        <v>795</v>
      </c>
      <c r="AZ1220">
        <v>481</v>
      </c>
      <c r="BA1220">
        <v>2230</v>
      </c>
      <c r="BB1220">
        <v>1</v>
      </c>
      <c r="BC1220">
        <v>0</v>
      </c>
      <c r="BD1220">
        <v>1</v>
      </c>
      <c r="BE1220">
        <v>0</v>
      </c>
      <c r="BF1220">
        <v>5</v>
      </c>
      <c r="BG1220">
        <v>1</v>
      </c>
      <c r="BH1220" t="s">
        <v>110</v>
      </c>
      <c r="BI1220">
        <v>10</v>
      </c>
      <c r="BJ1220" t="s">
        <v>119</v>
      </c>
      <c r="BK1220">
        <v>0</v>
      </c>
      <c r="BL1220" t="s">
        <v>93</v>
      </c>
      <c r="BM1220" t="s">
        <v>164</v>
      </c>
      <c r="BN1220">
        <v>1997</v>
      </c>
      <c r="BO1220" t="s">
        <v>114</v>
      </c>
      <c r="BP1220">
        <v>1</v>
      </c>
      <c r="BQ1220">
        <v>440</v>
      </c>
      <c r="BR1220" t="s">
        <v>110</v>
      </c>
      <c r="BS1220" t="s">
        <v>112</v>
      </c>
      <c r="BT1220" t="s">
        <v>116</v>
      </c>
      <c r="BU1220">
        <v>0</v>
      </c>
      <c r="BV1220">
        <v>188</v>
      </c>
      <c r="BW1220">
        <v>0</v>
      </c>
      <c r="BX1220">
        <v>0</v>
      </c>
      <c r="BY1220">
        <v>0</v>
      </c>
      <c r="BZ1220">
        <v>0</v>
      </c>
      <c r="CA1220" t="s">
        <v>93</v>
      </c>
      <c r="CB1220" t="s">
        <v>93</v>
      </c>
      <c r="CC1220" t="s">
        <v>93</v>
      </c>
      <c r="CD1220">
        <v>0</v>
      </c>
      <c r="CE1220">
        <v>3</v>
      </c>
      <c r="CF1220">
        <v>2006</v>
      </c>
      <c r="CG1220" t="s">
        <v>122</v>
      </c>
      <c r="CH1220" t="s">
        <v>123</v>
      </c>
      <c r="CI1220">
        <v>118500</v>
      </c>
      <c r="CR1220">
        <v>954</v>
      </c>
      <c r="CS1220" t="s">
        <v>124</v>
      </c>
    </row>
    <row r="1221" spans="1:97" x14ac:dyDescent="0.3">
      <c r="A1221">
        <v>1121</v>
      </c>
      <c r="B1221">
        <v>30</v>
      </c>
      <c r="C1221" t="s">
        <v>158</v>
      </c>
      <c r="D1221">
        <v>59</v>
      </c>
      <c r="E1221">
        <v>8263</v>
      </c>
      <c r="F1221" t="s">
        <v>92</v>
      </c>
      <c r="G1221" t="s">
        <v>93</v>
      </c>
      <c r="H1221" t="s">
        <v>141</v>
      </c>
      <c r="I1221" t="s">
        <v>207</v>
      </c>
      <c r="J1221" t="s">
        <v>96</v>
      </c>
      <c r="K1221" t="s">
        <v>134</v>
      </c>
      <c r="L1221" t="s">
        <v>154</v>
      </c>
      <c r="M1221" t="s">
        <v>254</v>
      </c>
      <c r="N1221" t="s">
        <v>203</v>
      </c>
      <c r="O1221" t="s">
        <v>101</v>
      </c>
      <c r="P1221" t="s">
        <v>101</v>
      </c>
      <c r="Q1221" t="s">
        <v>102</v>
      </c>
      <c r="R1221" t="s">
        <v>136</v>
      </c>
      <c r="S1221" s="3" t="str">
        <f>VLOOKUP(R1221,'House Style2'!$A$1:$E$9,5,FALSE)</f>
        <v>Above Average</v>
      </c>
      <c r="T1221">
        <v>6</v>
      </c>
      <c r="U1221">
        <v>0.75640107067302886</v>
      </c>
      <c r="V1221" t="s">
        <v>104</v>
      </c>
      <c r="W1221">
        <v>5</v>
      </c>
      <c r="X1221">
        <v>1920</v>
      </c>
      <c r="Y1221">
        <v>1950</v>
      </c>
      <c r="Z1221" t="s">
        <v>105</v>
      </c>
      <c r="AA1221" t="s">
        <v>126</v>
      </c>
      <c r="AB1221" t="s">
        <v>108</v>
      </c>
      <c r="AC1221" t="s">
        <v>108</v>
      </c>
      <c r="AD1221" t="s">
        <v>129</v>
      </c>
      <c r="AE1221">
        <v>0</v>
      </c>
      <c r="AF1221" t="s">
        <v>110</v>
      </c>
      <c r="AG1221" t="s">
        <v>110</v>
      </c>
      <c r="AH1221" t="s">
        <v>162</v>
      </c>
      <c r="AI1221" t="s">
        <v>110</v>
      </c>
      <c r="AJ1221" t="s">
        <v>110</v>
      </c>
      <c r="AK1221" t="s">
        <v>156</v>
      </c>
      <c r="AL1221" t="s">
        <v>114</v>
      </c>
      <c r="AM1221">
        <v>0</v>
      </c>
      <c r="AN1221" t="s">
        <v>114</v>
      </c>
      <c r="AO1221">
        <v>0</v>
      </c>
      <c r="AP1221">
        <v>1012</v>
      </c>
      <c r="AQ1221">
        <v>1012</v>
      </c>
      <c r="AR1221" t="s">
        <v>115</v>
      </c>
      <c r="AS1221" t="s">
        <v>110</v>
      </c>
      <c r="AT1221" t="s">
        <v>116</v>
      </c>
      <c r="AU1221" t="s">
        <v>232</v>
      </c>
      <c r="AV1221">
        <v>1012</v>
      </c>
      <c r="AW1221">
        <v>0.83891918002656685</v>
      </c>
      <c r="AX1221" t="s">
        <v>195</v>
      </c>
      <c r="AY1221">
        <v>0</v>
      </c>
      <c r="AZ1221">
        <v>0</v>
      </c>
      <c r="BA1221">
        <v>1012</v>
      </c>
      <c r="BB1221">
        <v>0</v>
      </c>
      <c r="BC1221">
        <v>0</v>
      </c>
      <c r="BD1221">
        <v>1</v>
      </c>
      <c r="BE1221">
        <v>0</v>
      </c>
      <c r="BF1221">
        <v>2</v>
      </c>
      <c r="BG1221">
        <v>1</v>
      </c>
      <c r="BH1221" t="s">
        <v>110</v>
      </c>
      <c r="BI1221">
        <v>6</v>
      </c>
      <c r="BJ1221" t="s">
        <v>119</v>
      </c>
      <c r="BK1221">
        <v>1</v>
      </c>
      <c r="BL1221" t="s">
        <v>112</v>
      </c>
      <c r="BM1221" t="s">
        <v>164</v>
      </c>
      <c r="BN1221">
        <v>1920</v>
      </c>
      <c r="BO1221" t="s">
        <v>114</v>
      </c>
      <c r="BP1221">
        <v>1</v>
      </c>
      <c r="BQ1221">
        <v>308</v>
      </c>
      <c r="BR1221" t="s">
        <v>110</v>
      </c>
      <c r="BS1221" t="s">
        <v>110</v>
      </c>
      <c r="BT1221" t="s">
        <v>116</v>
      </c>
      <c r="BU1221">
        <v>0</v>
      </c>
      <c r="BV1221">
        <v>22</v>
      </c>
      <c r="BW1221">
        <v>112</v>
      </c>
      <c r="BX1221">
        <v>0</v>
      </c>
      <c r="BY1221">
        <v>0</v>
      </c>
      <c r="BZ1221">
        <v>0</v>
      </c>
      <c r="CA1221" t="s">
        <v>93</v>
      </c>
      <c r="CB1221" t="s">
        <v>131</v>
      </c>
      <c r="CC1221" t="s">
        <v>93</v>
      </c>
      <c r="CD1221">
        <v>0</v>
      </c>
      <c r="CE1221">
        <v>5</v>
      </c>
      <c r="CF1221">
        <v>2007</v>
      </c>
      <c r="CG1221" t="s">
        <v>122</v>
      </c>
      <c r="CH1221" t="s">
        <v>123</v>
      </c>
      <c r="CI1221">
        <v>118400</v>
      </c>
      <c r="CR1221">
        <v>1012</v>
      </c>
      <c r="CS1221" t="s">
        <v>124</v>
      </c>
    </row>
    <row r="1222" spans="1:97" x14ac:dyDescent="0.3">
      <c r="A1222">
        <v>10</v>
      </c>
      <c r="B1222">
        <v>190</v>
      </c>
      <c r="C1222" t="s">
        <v>91</v>
      </c>
      <c r="D1222">
        <v>50</v>
      </c>
      <c r="E1222">
        <v>7420</v>
      </c>
      <c r="F1222" t="s">
        <v>92</v>
      </c>
      <c r="G1222" t="s">
        <v>93</v>
      </c>
      <c r="H1222" t="s">
        <v>141</v>
      </c>
      <c r="I1222" t="s">
        <v>95</v>
      </c>
      <c r="J1222" t="s">
        <v>96</v>
      </c>
      <c r="K1222" t="s">
        <v>97</v>
      </c>
      <c r="L1222" t="s">
        <v>98</v>
      </c>
      <c r="M1222" t="s">
        <v>237</v>
      </c>
      <c r="N1222" t="s">
        <v>203</v>
      </c>
      <c r="O1222" t="s">
        <v>160</v>
      </c>
      <c r="P1222" t="s">
        <v>160</v>
      </c>
      <c r="Q1222" t="s">
        <v>235</v>
      </c>
      <c r="R1222" t="s">
        <v>263</v>
      </c>
      <c r="S1222" s="3" t="str">
        <f>VLOOKUP(R1222,'House Style2'!$A$1:$E$9,5,FALSE)</f>
        <v>Below Average</v>
      </c>
      <c r="T1222">
        <v>5</v>
      </c>
      <c r="U1222">
        <v>0.16568783722552904</v>
      </c>
      <c r="V1222" t="s">
        <v>225</v>
      </c>
      <c r="W1222">
        <v>6</v>
      </c>
      <c r="X1222">
        <v>1939</v>
      </c>
      <c r="Y1222">
        <v>1950</v>
      </c>
      <c r="Z1222" t="s">
        <v>105</v>
      </c>
      <c r="AA1222" t="s">
        <v>126</v>
      </c>
      <c r="AB1222" t="s">
        <v>176</v>
      </c>
      <c r="AC1222" t="s">
        <v>176</v>
      </c>
      <c r="AD1222" t="s">
        <v>129</v>
      </c>
      <c r="AE1222">
        <v>0</v>
      </c>
      <c r="AF1222" t="s">
        <v>110</v>
      </c>
      <c r="AG1222" t="s">
        <v>110</v>
      </c>
      <c r="AH1222" t="s">
        <v>162</v>
      </c>
      <c r="AI1222" t="s">
        <v>110</v>
      </c>
      <c r="AJ1222" t="s">
        <v>110</v>
      </c>
      <c r="AK1222" t="s">
        <v>156</v>
      </c>
      <c r="AL1222" t="s">
        <v>113</v>
      </c>
      <c r="AM1222">
        <v>851</v>
      </c>
      <c r="AN1222" t="s">
        <v>114</v>
      </c>
      <c r="AO1222">
        <v>0</v>
      </c>
      <c r="AP1222">
        <v>140</v>
      </c>
      <c r="AQ1222">
        <v>991</v>
      </c>
      <c r="AR1222" t="s">
        <v>115</v>
      </c>
      <c r="AS1222" t="s">
        <v>109</v>
      </c>
      <c r="AT1222" t="s">
        <v>116</v>
      </c>
      <c r="AU1222" t="s">
        <v>117</v>
      </c>
      <c r="AV1222">
        <v>1077</v>
      </c>
      <c r="AW1222">
        <v>0.35918994348250677</v>
      </c>
      <c r="AX1222" t="s">
        <v>195</v>
      </c>
      <c r="AY1222">
        <v>0</v>
      </c>
      <c r="AZ1222">
        <v>0</v>
      </c>
      <c r="BA1222">
        <v>1077</v>
      </c>
      <c r="BB1222">
        <v>1</v>
      </c>
      <c r="BC1222">
        <v>0</v>
      </c>
      <c r="BD1222">
        <v>1</v>
      </c>
      <c r="BE1222">
        <v>0</v>
      </c>
      <c r="BF1222">
        <v>2</v>
      </c>
      <c r="BG1222">
        <v>2</v>
      </c>
      <c r="BH1222" t="s">
        <v>110</v>
      </c>
      <c r="BI1222">
        <v>5</v>
      </c>
      <c r="BJ1222" t="s">
        <v>119</v>
      </c>
      <c r="BK1222">
        <v>2</v>
      </c>
      <c r="BL1222" t="s">
        <v>110</v>
      </c>
      <c r="BM1222" t="s">
        <v>120</v>
      </c>
      <c r="BN1222">
        <v>1939</v>
      </c>
      <c r="BO1222" t="s">
        <v>143</v>
      </c>
      <c r="BP1222">
        <v>1</v>
      </c>
      <c r="BQ1222">
        <v>205</v>
      </c>
      <c r="BR1222" t="s">
        <v>112</v>
      </c>
      <c r="BS1222" t="s">
        <v>110</v>
      </c>
      <c r="BT1222" t="s">
        <v>116</v>
      </c>
      <c r="BU1222">
        <v>0</v>
      </c>
      <c r="BV1222">
        <v>4</v>
      </c>
      <c r="BW1222">
        <v>0</v>
      </c>
      <c r="BX1222">
        <v>0</v>
      </c>
      <c r="BY1222">
        <v>0</v>
      </c>
      <c r="BZ1222">
        <v>0</v>
      </c>
      <c r="CA1222" t="s">
        <v>93</v>
      </c>
      <c r="CB1222" t="s">
        <v>93</v>
      </c>
      <c r="CC1222" t="s">
        <v>93</v>
      </c>
      <c r="CD1222">
        <v>0</v>
      </c>
      <c r="CE1222">
        <v>1</v>
      </c>
      <c r="CF1222">
        <v>2008</v>
      </c>
      <c r="CG1222" t="s">
        <v>122</v>
      </c>
      <c r="CH1222" t="s">
        <v>123</v>
      </c>
      <c r="CI1222">
        <v>118000</v>
      </c>
      <c r="CR1222">
        <v>1077</v>
      </c>
      <c r="CS1222" t="s">
        <v>124</v>
      </c>
    </row>
    <row r="1223" spans="1:97" x14ac:dyDescent="0.3">
      <c r="A1223">
        <v>364</v>
      </c>
      <c r="B1223">
        <v>160</v>
      </c>
      <c r="C1223" t="s">
        <v>158</v>
      </c>
      <c r="D1223">
        <v>21</v>
      </c>
      <c r="E1223">
        <v>1680</v>
      </c>
      <c r="F1223" t="s">
        <v>92</v>
      </c>
      <c r="G1223" t="s">
        <v>93</v>
      </c>
      <c r="H1223" t="s">
        <v>141</v>
      </c>
      <c r="I1223" t="s">
        <v>95</v>
      </c>
      <c r="J1223" t="s">
        <v>96</v>
      </c>
      <c r="K1223" t="s">
        <v>134</v>
      </c>
      <c r="L1223" t="s">
        <v>98</v>
      </c>
      <c r="M1223" t="s">
        <v>271</v>
      </c>
      <c r="N1223" t="s">
        <v>203</v>
      </c>
      <c r="O1223" t="s">
        <v>101</v>
      </c>
      <c r="P1223" t="s">
        <v>101</v>
      </c>
      <c r="Q1223" t="s">
        <v>234</v>
      </c>
      <c r="R1223" t="s">
        <v>103</v>
      </c>
      <c r="S1223" s="3" t="str">
        <f>VLOOKUP(R1223,'House Style2'!$A$1:$E$9,5,FALSE)</f>
        <v>Above Average</v>
      </c>
      <c r="T1223">
        <v>6</v>
      </c>
      <c r="U1223">
        <v>0.40486723881934517</v>
      </c>
      <c r="V1223" t="s">
        <v>104</v>
      </c>
      <c r="W1223">
        <v>8</v>
      </c>
      <c r="X1223">
        <v>1972</v>
      </c>
      <c r="Y1223">
        <v>2007</v>
      </c>
      <c r="Z1223" t="s">
        <v>105</v>
      </c>
      <c r="AA1223" t="s">
        <v>126</v>
      </c>
      <c r="AB1223" t="s">
        <v>107</v>
      </c>
      <c r="AC1223" t="s">
        <v>107</v>
      </c>
      <c r="AD1223" t="s">
        <v>108</v>
      </c>
      <c r="AE1223">
        <v>510</v>
      </c>
      <c r="AF1223" t="s">
        <v>110</v>
      </c>
      <c r="AG1223" t="s">
        <v>110</v>
      </c>
      <c r="AH1223" t="s">
        <v>171</v>
      </c>
      <c r="AI1223" t="s">
        <v>110</v>
      </c>
      <c r="AJ1223" t="s">
        <v>110</v>
      </c>
      <c r="AK1223" t="s">
        <v>156</v>
      </c>
      <c r="AL1223" t="s">
        <v>151</v>
      </c>
      <c r="AM1223">
        <v>162</v>
      </c>
      <c r="AN1223" t="s">
        <v>114</v>
      </c>
      <c r="AO1223">
        <v>0</v>
      </c>
      <c r="AP1223">
        <v>321</v>
      </c>
      <c r="AQ1223">
        <v>483</v>
      </c>
      <c r="AR1223" t="s">
        <v>115</v>
      </c>
      <c r="AS1223" t="s">
        <v>112</v>
      </c>
      <c r="AT1223" t="s">
        <v>116</v>
      </c>
      <c r="AU1223" t="s">
        <v>117</v>
      </c>
      <c r="AV1223">
        <v>483</v>
      </c>
      <c r="AW1223">
        <v>4.1618567731668277E-3</v>
      </c>
      <c r="AX1223" t="s">
        <v>195</v>
      </c>
      <c r="AY1223">
        <v>504</v>
      </c>
      <c r="AZ1223">
        <v>0</v>
      </c>
      <c r="BA1223">
        <v>987</v>
      </c>
      <c r="BB1223">
        <v>0</v>
      </c>
      <c r="BC1223">
        <v>0</v>
      </c>
      <c r="BD1223">
        <v>1</v>
      </c>
      <c r="BE1223">
        <v>1</v>
      </c>
      <c r="BF1223">
        <v>2</v>
      </c>
      <c r="BG1223">
        <v>1</v>
      </c>
      <c r="BH1223" t="s">
        <v>112</v>
      </c>
      <c r="BI1223">
        <v>5</v>
      </c>
      <c r="BJ1223" t="s">
        <v>119</v>
      </c>
      <c r="BK1223">
        <v>0</v>
      </c>
      <c r="BL1223" t="s">
        <v>93</v>
      </c>
      <c r="BM1223" t="s">
        <v>164</v>
      </c>
      <c r="BN1223">
        <v>1972</v>
      </c>
      <c r="BO1223" t="s">
        <v>114</v>
      </c>
      <c r="BP1223">
        <v>1</v>
      </c>
      <c r="BQ1223">
        <v>264</v>
      </c>
      <c r="BR1223" t="s">
        <v>110</v>
      </c>
      <c r="BS1223" t="s">
        <v>110</v>
      </c>
      <c r="BT1223" t="s">
        <v>116</v>
      </c>
      <c r="BU1223">
        <v>250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 t="s">
        <v>93</v>
      </c>
      <c r="CB1223" t="s">
        <v>93</v>
      </c>
      <c r="CC1223" t="s">
        <v>93</v>
      </c>
      <c r="CD1223">
        <v>0</v>
      </c>
      <c r="CE1223">
        <v>5</v>
      </c>
      <c r="CF1223">
        <v>2009</v>
      </c>
      <c r="CG1223" t="s">
        <v>122</v>
      </c>
      <c r="CH1223" t="s">
        <v>123</v>
      </c>
      <c r="CI1223">
        <v>118000</v>
      </c>
      <c r="CR1223">
        <v>483</v>
      </c>
      <c r="CS1223" t="s">
        <v>124</v>
      </c>
    </row>
    <row r="1224" spans="1:97" x14ac:dyDescent="0.3">
      <c r="A1224">
        <v>442</v>
      </c>
      <c r="B1224">
        <v>90</v>
      </c>
      <c r="C1224" t="s">
        <v>91</v>
      </c>
      <c r="D1224">
        <v>92</v>
      </c>
      <c r="E1224">
        <v>12108</v>
      </c>
      <c r="F1224" t="s">
        <v>92</v>
      </c>
      <c r="G1224" t="s">
        <v>93</v>
      </c>
      <c r="H1224" t="s">
        <v>141</v>
      </c>
      <c r="I1224" t="s">
        <v>95</v>
      </c>
      <c r="J1224" t="s">
        <v>96</v>
      </c>
      <c r="K1224" t="s">
        <v>134</v>
      </c>
      <c r="L1224" t="s">
        <v>98</v>
      </c>
      <c r="M1224" t="s">
        <v>202</v>
      </c>
      <c r="N1224" t="s">
        <v>203</v>
      </c>
      <c r="O1224" t="s">
        <v>101</v>
      </c>
      <c r="P1224" t="s">
        <v>101</v>
      </c>
      <c r="Q1224" t="s">
        <v>240</v>
      </c>
      <c r="R1224" t="s">
        <v>136</v>
      </c>
      <c r="S1224" s="3" t="str">
        <f>VLOOKUP(R1224,'House Style2'!$A$1:$E$9,5,FALSE)</f>
        <v>Above Average</v>
      </c>
      <c r="T1224">
        <v>4</v>
      </c>
      <c r="U1224">
        <v>0.74523431318046385</v>
      </c>
      <c r="V1224" t="s">
        <v>225</v>
      </c>
      <c r="W1224">
        <v>4</v>
      </c>
      <c r="X1224">
        <v>1955</v>
      </c>
      <c r="Y1224">
        <v>1955</v>
      </c>
      <c r="Z1224" t="s">
        <v>105</v>
      </c>
      <c r="AA1224" t="s">
        <v>126</v>
      </c>
      <c r="AB1224" t="s">
        <v>137</v>
      </c>
      <c r="AC1224" t="s">
        <v>137</v>
      </c>
      <c r="AD1224" t="s">
        <v>108</v>
      </c>
      <c r="AE1224">
        <v>270</v>
      </c>
      <c r="AF1224" t="s">
        <v>110</v>
      </c>
      <c r="AG1224" t="s">
        <v>110</v>
      </c>
      <c r="AH1224" t="s">
        <v>171</v>
      </c>
      <c r="AI1224" t="s">
        <v>110</v>
      </c>
      <c r="AJ1224" t="s">
        <v>110</v>
      </c>
      <c r="AK1224" t="s">
        <v>156</v>
      </c>
      <c r="AL1224" t="s">
        <v>151</v>
      </c>
      <c r="AM1224">
        <v>133</v>
      </c>
      <c r="AN1224" t="s">
        <v>114</v>
      </c>
      <c r="AO1224">
        <v>0</v>
      </c>
      <c r="AP1224">
        <v>1307</v>
      </c>
      <c r="AQ1224">
        <v>1440</v>
      </c>
      <c r="AR1224" t="s">
        <v>115</v>
      </c>
      <c r="AS1224" t="s">
        <v>110</v>
      </c>
      <c r="AT1224" t="s">
        <v>221</v>
      </c>
      <c r="AU1224" t="s">
        <v>255</v>
      </c>
      <c r="AV1224">
        <v>1440</v>
      </c>
      <c r="AW1224">
        <v>0.29217063910059415</v>
      </c>
      <c r="AX1224" t="s">
        <v>118</v>
      </c>
      <c r="AY1224">
        <v>0</v>
      </c>
      <c r="AZ1224">
        <v>0</v>
      </c>
      <c r="BA1224">
        <v>1440</v>
      </c>
      <c r="BB1224">
        <v>0</v>
      </c>
      <c r="BC1224">
        <v>0</v>
      </c>
      <c r="BD1224">
        <v>2</v>
      </c>
      <c r="BE1224">
        <v>0</v>
      </c>
      <c r="BF1224">
        <v>4</v>
      </c>
      <c r="BG1224">
        <v>2</v>
      </c>
      <c r="BH1224" t="s">
        <v>220</v>
      </c>
      <c r="BI1224">
        <v>8</v>
      </c>
      <c r="BJ1224" t="s">
        <v>119</v>
      </c>
      <c r="BK1224">
        <v>0</v>
      </c>
      <c r="BL1224" t="s">
        <v>93</v>
      </c>
      <c r="BM1224" t="s">
        <v>93</v>
      </c>
      <c r="BN1224" t="s">
        <v>93</v>
      </c>
      <c r="BO1224" t="s">
        <v>93</v>
      </c>
      <c r="BP1224">
        <v>0</v>
      </c>
      <c r="BQ1224">
        <v>0</v>
      </c>
      <c r="BR1224" t="s">
        <v>93</v>
      </c>
      <c r="BS1224" t="s">
        <v>93</v>
      </c>
      <c r="BT1224" t="s">
        <v>116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 t="s">
        <v>93</v>
      </c>
      <c r="CB1224" t="s">
        <v>93</v>
      </c>
      <c r="CC1224" t="s">
        <v>93</v>
      </c>
      <c r="CD1224">
        <v>0</v>
      </c>
      <c r="CE1224">
        <v>9</v>
      </c>
      <c r="CF1224">
        <v>2008</v>
      </c>
      <c r="CG1224" t="s">
        <v>122</v>
      </c>
      <c r="CH1224" t="s">
        <v>123</v>
      </c>
      <c r="CI1224">
        <v>118000</v>
      </c>
      <c r="CR1224">
        <v>1440</v>
      </c>
      <c r="CS1224" t="s">
        <v>124</v>
      </c>
    </row>
    <row r="1225" spans="1:97" x14ac:dyDescent="0.3">
      <c r="A1225">
        <v>805</v>
      </c>
      <c r="B1225">
        <v>20</v>
      </c>
      <c r="C1225" t="s">
        <v>91</v>
      </c>
      <c r="D1225">
        <v>75</v>
      </c>
      <c r="E1225">
        <v>9000</v>
      </c>
      <c r="F1225" t="s">
        <v>92</v>
      </c>
      <c r="G1225" t="s">
        <v>93</v>
      </c>
      <c r="H1225" t="s">
        <v>141</v>
      </c>
      <c r="I1225" t="s">
        <v>95</v>
      </c>
      <c r="J1225" t="s">
        <v>96</v>
      </c>
      <c r="K1225" t="s">
        <v>134</v>
      </c>
      <c r="L1225" t="s">
        <v>98</v>
      </c>
      <c r="M1225" t="s">
        <v>192</v>
      </c>
      <c r="N1225" t="s">
        <v>100</v>
      </c>
      <c r="O1225" t="s">
        <v>101</v>
      </c>
      <c r="P1225" t="s">
        <v>101</v>
      </c>
      <c r="Q1225" t="s">
        <v>102</v>
      </c>
      <c r="R1225" t="s">
        <v>136</v>
      </c>
      <c r="S1225" s="3" t="str">
        <f>VLOOKUP(R1225,'House Style2'!$A$1:$E$9,5,FALSE)</f>
        <v>Above Average</v>
      </c>
      <c r="T1225">
        <v>5</v>
      </c>
      <c r="U1225">
        <v>0.81600240549018432</v>
      </c>
      <c r="V1225" t="s">
        <v>225</v>
      </c>
      <c r="W1225">
        <v>5</v>
      </c>
      <c r="X1225">
        <v>1954</v>
      </c>
      <c r="Y1225">
        <v>1954</v>
      </c>
      <c r="Z1225" t="s">
        <v>105</v>
      </c>
      <c r="AA1225" t="s">
        <v>126</v>
      </c>
      <c r="AB1225" t="s">
        <v>127</v>
      </c>
      <c r="AC1225" t="s">
        <v>127</v>
      </c>
      <c r="AD1225" t="s">
        <v>129</v>
      </c>
      <c r="AE1225">
        <v>0</v>
      </c>
      <c r="AF1225" t="s">
        <v>110</v>
      </c>
      <c r="AG1225" t="s">
        <v>110</v>
      </c>
      <c r="AH1225" t="s">
        <v>171</v>
      </c>
      <c r="AI1225" t="s">
        <v>110</v>
      </c>
      <c r="AJ1225" t="s">
        <v>110</v>
      </c>
      <c r="AK1225" t="s">
        <v>156</v>
      </c>
      <c r="AL1225" t="s">
        <v>210</v>
      </c>
      <c r="AM1225">
        <v>812</v>
      </c>
      <c r="AN1225" t="s">
        <v>114</v>
      </c>
      <c r="AO1225">
        <v>0</v>
      </c>
      <c r="AP1225">
        <v>124</v>
      </c>
      <c r="AQ1225">
        <v>936</v>
      </c>
      <c r="AR1225" t="s">
        <v>115</v>
      </c>
      <c r="AS1225" t="s">
        <v>110</v>
      </c>
      <c r="AT1225" t="s">
        <v>116</v>
      </c>
      <c r="AU1225" t="s">
        <v>117</v>
      </c>
      <c r="AV1225">
        <v>1128</v>
      </c>
      <c r="AW1225">
        <v>0.10883239612858109</v>
      </c>
      <c r="AX1225" t="s">
        <v>118</v>
      </c>
      <c r="AY1225">
        <v>0</v>
      </c>
      <c r="AZ1225">
        <v>0</v>
      </c>
      <c r="BA1225">
        <v>1128</v>
      </c>
      <c r="BB1225">
        <v>0</v>
      </c>
      <c r="BC1225">
        <v>0</v>
      </c>
      <c r="BD1225">
        <v>1</v>
      </c>
      <c r="BE1225">
        <v>0</v>
      </c>
      <c r="BF1225">
        <v>2</v>
      </c>
      <c r="BG1225">
        <v>1</v>
      </c>
      <c r="BH1225" t="s">
        <v>110</v>
      </c>
      <c r="BI1225">
        <v>5</v>
      </c>
      <c r="BJ1225" t="s">
        <v>226</v>
      </c>
      <c r="BK1225">
        <v>0</v>
      </c>
      <c r="BL1225" t="s">
        <v>93</v>
      </c>
      <c r="BM1225" t="s">
        <v>120</v>
      </c>
      <c r="BN1225">
        <v>1954</v>
      </c>
      <c r="BO1225" t="s">
        <v>114</v>
      </c>
      <c r="BP1225">
        <v>1</v>
      </c>
      <c r="BQ1225">
        <v>286</v>
      </c>
      <c r="BR1225" t="s">
        <v>110</v>
      </c>
      <c r="BS1225" t="s">
        <v>110</v>
      </c>
      <c r="BT1225" t="s">
        <v>116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 t="s">
        <v>93</v>
      </c>
      <c r="CB1225" t="s">
        <v>182</v>
      </c>
      <c r="CC1225" t="s">
        <v>93</v>
      </c>
      <c r="CD1225">
        <v>0</v>
      </c>
      <c r="CE1225">
        <v>6</v>
      </c>
      <c r="CF1225">
        <v>2006</v>
      </c>
      <c r="CG1225" t="s">
        <v>122</v>
      </c>
      <c r="CH1225" t="s">
        <v>224</v>
      </c>
      <c r="CI1225">
        <v>118000</v>
      </c>
      <c r="CR1225">
        <v>1128</v>
      </c>
      <c r="CS1225" t="s">
        <v>124</v>
      </c>
    </row>
    <row r="1226" spans="1:97" x14ac:dyDescent="0.3">
      <c r="A1226">
        <v>1030</v>
      </c>
      <c r="B1226">
        <v>160</v>
      </c>
      <c r="C1226" t="s">
        <v>158</v>
      </c>
      <c r="D1226">
        <v>21</v>
      </c>
      <c r="E1226">
        <v>1680</v>
      </c>
      <c r="F1226" t="s">
        <v>92</v>
      </c>
      <c r="G1226" t="s">
        <v>93</v>
      </c>
      <c r="H1226" t="s">
        <v>141</v>
      </c>
      <c r="I1226" t="s">
        <v>95</v>
      </c>
      <c r="J1226" t="s">
        <v>96</v>
      </c>
      <c r="K1226" t="s">
        <v>134</v>
      </c>
      <c r="L1226" t="s">
        <v>98</v>
      </c>
      <c r="M1226" t="s">
        <v>271</v>
      </c>
      <c r="N1226" t="s">
        <v>203</v>
      </c>
      <c r="O1226" t="s">
        <v>101</v>
      </c>
      <c r="P1226" t="s">
        <v>101</v>
      </c>
      <c r="Q1226" t="s">
        <v>234</v>
      </c>
      <c r="R1226" t="s">
        <v>103</v>
      </c>
      <c r="S1226" s="3" t="str">
        <f>VLOOKUP(R1226,'House Style2'!$A$1:$E$9,5,FALSE)</f>
        <v>Above Average</v>
      </c>
      <c r="T1226">
        <v>6</v>
      </c>
      <c r="U1226">
        <v>0.99569173534550615</v>
      </c>
      <c r="V1226" t="s">
        <v>104</v>
      </c>
      <c r="W1226">
        <v>7</v>
      </c>
      <c r="X1226">
        <v>1972</v>
      </c>
      <c r="Y1226">
        <v>1972</v>
      </c>
      <c r="Z1226" t="s">
        <v>105</v>
      </c>
      <c r="AA1226" t="s">
        <v>126</v>
      </c>
      <c r="AB1226" t="s">
        <v>107</v>
      </c>
      <c r="AC1226" t="s">
        <v>107</v>
      </c>
      <c r="AD1226" t="s">
        <v>108</v>
      </c>
      <c r="AE1226">
        <v>281</v>
      </c>
      <c r="AF1226" t="s">
        <v>110</v>
      </c>
      <c r="AG1226" t="s">
        <v>110</v>
      </c>
      <c r="AH1226" t="s">
        <v>171</v>
      </c>
      <c r="AI1226" t="s">
        <v>110</v>
      </c>
      <c r="AJ1226" t="s">
        <v>110</v>
      </c>
      <c r="AK1226" t="s">
        <v>156</v>
      </c>
      <c r="AL1226" t="s">
        <v>189</v>
      </c>
      <c r="AM1226">
        <v>317</v>
      </c>
      <c r="AN1226" t="s">
        <v>114</v>
      </c>
      <c r="AO1226">
        <v>0</v>
      </c>
      <c r="AP1226">
        <v>355</v>
      </c>
      <c r="AQ1226">
        <v>672</v>
      </c>
      <c r="AR1226" t="s">
        <v>115</v>
      </c>
      <c r="AS1226" t="s">
        <v>112</v>
      </c>
      <c r="AT1226" t="s">
        <v>116</v>
      </c>
      <c r="AU1226" t="s">
        <v>117</v>
      </c>
      <c r="AV1226">
        <v>672</v>
      </c>
      <c r="AW1226">
        <v>1.2052391725898337E-2</v>
      </c>
      <c r="AX1226" t="s">
        <v>195</v>
      </c>
      <c r="AY1226">
        <v>546</v>
      </c>
      <c r="AZ1226">
        <v>0</v>
      </c>
      <c r="BA1226">
        <v>1218</v>
      </c>
      <c r="BB1226">
        <v>0</v>
      </c>
      <c r="BC1226">
        <v>1</v>
      </c>
      <c r="BD1226">
        <v>1</v>
      </c>
      <c r="BE1226">
        <v>1</v>
      </c>
      <c r="BF1226">
        <v>3</v>
      </c>
      <c r="BG1226">
        <v>1</v>
      </c>
      <c r="BH1226" t="s">
        <v>110</v>
      </c>
      <c r="BI1226">
        <v>7</v>
      </c>
      <c r="BJ1226" t="s">
        <v>119</v>
      </c>
      <c r="BK1226">
        <v>0</v>
      </c>
      <c r="BL1226" t="s">
        <v>93</v>
      </c>
      <c r="BM1226" t="s">
        <v>164</v>
      </c>
      <c r="BN1226">
        <v>1972</v>
      </c>
      <c r="BO1226" t="s">
        <v>114</v>
      </c>
      <c r="BP1226">
        <v>1</v>
      </c>
      <c r="BQ1226">
        <v>264</v>
      </c>
      <c r="BR1226" t="s">
        <v>110</v>
      </c>
      <c r="BS1226" t="s">
        <v>110</v>
      </c>
      <c r="BT1226" t="s">
        <v>116</v>
      </c>
      <c r="BU1226">
        <v>0</v>
      </c>
      <c r="BV1226">
        <v>28</v>
      </c>
      <c r="BW1226">
        <v>0</v>
      </c>
      <c r="BX1226">
        <v>0</v>
      </c>
      <c r="BY1226">
        <v>0</v>
      </c>
      <c r="BZ1226">
        <v>0</v>
      </c>
      <c r="CA1226" t="s">
        <v>93</v>
      </c>
      <c r="CB1226" t="s">
        <v>93</v>
      </c>
      <c r="CC1226" t="s">
        <v>93</v>
      </c>
      <c r="CD1226">
        <v>0</v>
      </c>
      <c r="CE1226">
        <v>5</v>
      </c>
      <c r="CF1226">
        <v>2006</v>
      </c>
      <c r="CG1226" t="s">
        <v>122</v>
      </c>
      <c r="CH1226" t="s">
        <v>123</v>
      </c>
      <c r="CI1226">
        <v>118000</v>
      </c>
      <c r="CR1226">
        <v>672</v>
      </c>
      <c r="CS1226" t="s">
        <v>124</v>
      </c>
    </row>
    <row r="1227" spans="1:97" x14ac:dyDescent="0.3">
      <c r="A1227">
        <v>1124</v>
      </c>
      <c r="B1227">
        <v>20</v>
      </c>
      <c r="C1227" t="s">
        <v>91</v>
      </c>
      <c r="D1227">
        <v>50</v>
      </c>
      <c r="E1227">
        <v>9405</v>
      </c>
      <c r="F1227" t="s">
        <v>92</v>
      </c>
      <c r="G1227" t="s">
        <v>93</v>
      </c>
      <c r="H1227" t="s">
        <v>141</v>
      </c>
      <c r="I1227" t="s">
        <v>95</v>
      </c>
      <c r="J1227" t="s">
        <v>96</v>
      </c>
      <c r="K1227" t="s">
        <v>134</v>
      </c>
      <c r="L1227" t="s">
        <v>98</v>
      </c>
      <c r="M1227" t="s">
        <v>202</v>
      </c>
      <c r="N1227" t="s">
        <v>203</v>
      </c>
      <c r="O1227" t="s">
        <v>101</v>
      </c>
      <c r="P1227" t="s">
        <v>101</v>
      </c>
      <c r="Q1227" t="s">
        <v>102</v>
      </c>
      <c r="R1227" t="s">
        <v>136</v>
      </c>
      <c r="S1227" s="3" t="str">
        <f>VLOOKUP(R1227,'House Style2'!$A$1:$E$9,5,FALSE)</f>
        <v>Above Average</v>
      </c>
      <c r="T1227">
        <v>5</v>
      </c>
      <c r="U1227">
        <v>0.1246034582894906</v>
      </c>
      <c r="V1227" t="s">
        <v>225</v>
      </c>
      <c r="W1227">
        <v>9</v>
      </c>
      <c r="X1227">
        <v>1947</v>
      </c>
      <c r="Y1227">
        <v>2008</v>
      </c>
      <c r="Z1227" t="s">
        <v>125</v>
      </c>
      <c r="AA1227" t="s">
        <v>126</v>
      </c>
      <c r="AB1227" t="s">
        <v>137</v>
      </c>
      <c r="AC1227" t="s">
        <v>137</v>
      </c>
      <c r="AD1227" t="s">
        <v>129</v>
      </c>
      <c r="AE1227">
        <v>0</v>
      </c>
      <c r="AF1227" t="s">
        <v>110</v>
      </c>
      <c r="AG1227" t="s">
        <v>109</v>
      </c>
      <c r="AH1227" t="s">
        <v>171</v>
      </c>
      <c r="AI1227" t="s">
        <v>110</v>
      </c>
      <c r="AJ1227" t="s">
        <v>110</v>
      </c>
      <c r="AK1227" t="s">
        <v>156</v>
      </c>
      <c r="AL1227" t="s">
        <v>114</v>
      </c>
      <c r="AM1227">
        <v>0</v>
      </c>
      <c r="AN1227" t="s">
        <v>114</v>
      </c>
      <c r="AO1227">
        <v>0</v>
      </c>
      <c r="AP1227">
        <v>698</v>
      </c>
      <c r="AQ1227">
        <v>698</v>
      </c>
      <c r="AR1227" t="s">
        <v>115</v>
      </c>
      <c r="AS1227" t="s">
        <v>109</v>
      </c>
      <c r="AT1227" t="s">
        <v>116</v>
      </c>
      <c r="AU1227" t="s">
        <v>117</v>
      </c>
      <c r="AV1227">
        <v>698</v>
      </c>
      <c r="AW1227">
        <v>4.1947329626403129E-2</v>
      </c>
      <c r="AX1227" t="s">
        <v>195</v>
      </c>
      <c r="AY1227">
        <v>0</v>
      </c>
      <c r="AZ1227">
        <v>0</v>
      </c>
      <c r="BA1227">
        <v>698</v>
      </c>
      <c r="BB1227">
        <v>0</v>
      </c>
      <c r="BC1227">
        <v>1</v>
      </c>
      <c r="BD1227">
        <v>1</v>
      </c>
      <c r="BE1227">
        <v>0</v>
      </c>
      <c r="BF1227">
        <v>2</v>
      </c>
      <c r="BG1227">
        <v>1</v>
      </c>
      <c r="BH1227" t="s">
        <v>110</v>
      </c>
      <c r="BI1227">
        <v>4</v>
      </c>
      <c r="BJ1227" t="s">
        <v>119</v>
      </c>
      <c r="BK1227">
        <v>0</v>
      </c>
      <c r="BL1227" t="s">
        <v>93</v>
      </c>
      <c r="BM1227" t="s">
        <v>93</v>
      </c>
      <c r="BN1227" t="s">
        <v>93</v>
      </c>
      <c r="BO1227" t="s">
        <v>93</v>
      </c>
      <c r="BP1227">
        <v>0</v>
      </c>
      <c r="BQ1227">
        <v>0</v>
      </c>
      <c r="BR1227" t="s">
        <v>93</v>
      </c>
      <c r="BS1227" t="s">
        <v>93</v>
      </c>
      <c r="BT1227" t="s">
        <v>116</v>
      </c>
      <c r="BU1227">
        <v>0</v>
      </c>
      <c r="BV1227">
        <v>200</v>
      </c>
      <c r="BW1227">
        <v>0</v>
      </c>
      <c r="BX1227">
        <v>0</v>
      </c>
      <c r="BY1227">
        <v>0</v>
      </c>
      <c r="BZ1227">
        <v>0</v>
      </c>
      <c r="CA1227" t="s">
        <v>93</v>
      </c>
      <c r="CB1227" t="s">
        <v>93</v>
      </c>
      <c r="CC1227" t="s">
        <v>93</v>
      </c>
      <c r="CD1227">
        <v>0</v>
      </c>
      <c r="CE1227">
        <v>6</v>
      </c>
      <c r="CF1227">
        <v>2009</v>
      </c>
      <c r="CG1227" t="s">
        <v>122</v>
      </c>
      <c r="CH1227" t="s">
        <v>123</v>
      </c>
      <c r="CI1227">
        <v>118000</v>
      </c>
      <c r="CR1227">
        <v>698</v>
      </c>
      <c r="CS1227" t="s">
        <v>124</v>
      </c>
    </row>
    <row r="1228" spans="1:97" x14ac:dyDescent="0.3">
      <c r="A1228">
        <v>932</v>
      </c>
      <c r="B1228">
        <v>20</v>
      </c>
      <c r="C1228" t="s">
        <v>91</v>
      </c>
      <c r="D1228">
        <v>70</v>
      </c>
      <c r="E1228">
        <v>9100</v>
      </c>
      <c r="F1228" t="s">
        <v>92</v>
      </c>
      <c r="G1228" t="s">
        <v>93</v>
      </c>
      <c r="H1228" t="s">
        <v>141</v>
      </c>
      <c r="I1228" t="s">
        <v>95</v>
      </c>
      <c r="J1228" t="s">
        <v>96</v>
      </c>
      <c r="K1228" t="s">
        <v>134</v>
      </c>
      <c r="L1228" t="s">
        <v>98</v>
      </c>
      <c r="M1228" t="s">
        <v>192</v>
      </c>
      <c r="N1228" t="s">
        <v>100</v>
      </c>
      <c r="O1228" t="s">
        <v>101</v>
      </c>
      <c r="P1228" t="s">
        <v>101</v>
      </c>
      <c r="Q1228" t="s">
        <v>102</v>
      </c>
      <c r="R1228" t="s">
        <v>136</v>
      </c>
      <c r="S1228" s="3" t="str">
        <f>VLOOKUP(R1228,'House Style2'!$A$1:$E$9,5,FALSE)</f>
        <v>Above Average</v>
      </c>
      <c r="T1228">
        <v>5</v>
      </c>
      <c r="U1228">
        <v>0.31157438936797721</v>
      </c>
      <c r="V1228" t="s">
        <v>225</v>
      </c>
      <c r="W1228">
        <v>6</v>
      </c>
      <c r="X1228">
        <v>1965</v>
      </c>
      <c r="Y1228">
        <v>1965</v>
      </c>
      <c r="Z1228" t="s">
        <v>105</v>
      </c>
      <c r="AA1228" t="s">
        <v>126</v>
      </c>
      <c r="AB1228" t="s">
        <v>137</v>
      </c>
      <c r="AC1228" t="s">
        <v>137</v>
      </c>
      <c r="AD1228" t="s">
        <v>129</v>
      </c>
      <c r="AE1228">
        <v>0</v>
      </c>
      <c r="AF1228" t="s">
        <v>110</v>
      </c>
      <c r="AG1228" t="s">
        <v>110</v>
      </c>
      <c r="AH1228" t="s">
        <v>171</v>
      </c>
      <c r="AI1228" t="s">
        <v>110</v>
      </c>
      <c r="AJ1228" t="s">
        <v>110</v>
      </c>
      <c r="AK1228" t="s">
        <v>156</v>
      </c>
      <c r="AL1228" t="s">
        <v>189</v>
      </c>
      <c r="AM1228">
        <v>338</v>
      </c>
      <c r="AN1228" t="s">
        <v>172</v>
      </c>
      <c r="AO1228">
        <v>466</v>
      </c>
      <c r="AP1228">
        <v>121</v>
      </c>
      <c r="AQ1228">
        <v>925</v>
      </c>
      <c r="AR1228" t="s">
        <v>115</v>
      </c>
      <c r="AS1228" t="s">
        <v>109</v>
      </c>
      <c r="AT1228" t="s">
        <v>116</v>
      </c>
      <c r="AU1228" t="s">
        <v>117</v>
      </c>
      <c r="AV1228">
        <v>925</v>
      </c>
      <c r="AW1228">
        <v>0.20330929297935019</v>
      </c>
      <c r="AX1228" t="s">
        <v>195</v>
      </c>
      <c r="AY1228">
        <v>0</v>
      </c>
      <c r="AZ1228">
        <v>0</v>
      </c>
      <c r="BA1228">
        <v>925</v>
      </c>
      <c r="BB1228">
        <v>0</v>
      </c>
      <c r="BC1228">
        <v>1</v>
      </c>
      <c r="BD1228">
        <v>1</v>
      </c>
      <c r="BE1228">
        <v>0</v>
      </c>
      <c r="BF1228">
        <v>2</v>
      </c>
      <c r="BG1228">
        <v>1</v>
      </c>
      <c r="BH1228" t="s">
        <v>110</v>
      </c>
      <c r="BI1228">
        <v>5</v>
      </c>
      <c r="BJ1228" t="s">
        <v>119</v>
      </c>
      <c r="BK1228">
        <v>0</v>
      </c>
      <c r="BL1228" t="s">
        <v>93</v>
      </c>
      <c r="BM1228" t="s">
        <v>164</v>
      </c>
      <c r="BN1228">
        <v>1965</v>
      </c>
      <c r="BO1228" t="s">
        <v>114</v>
      </c>
      <c r="BP1228">
        <v>1</v>
      </c>
      <c r="BQ1228">
        <v>429</v>
      </c>
      <c r="BR1228" t="s">
        <v>110</v>
      </c>
      <c r="BS1228" t="s">
        <v>110</v>
      </c>
      <c r="BT1228" t="s">
        <v>116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 t="s">
        <v>93</v>
      </c>
      <c r="CB1228" t="s">
        <v>182</v>
      </c>
      <c r="CC1228" t="s">
        <v>93</v>
      </c>
      <c r="CD1228">
        <v>0</v>
      </c>
      <c r="CE1228">
        <v>7</v>
      </c>
      <c r="CF1228">
        <v>2009</v>
      </c>
      <c r="CG1228" t="s">
        <v>122</v>
      </c>
      <c r="CH1228" t="s">
        <v>123</v>
      </c>
      <c r="CI1228">
        <v>117500</v>
      </c>
      <c r="CR1228">
        <v>925</v>
      </c>
      <c r="CS1228" t="s">
        <v>124</v>
      </c>
    </row>
    <row r="1229" spans="1:97" x14ac:dyDescent="0.3">
      <c r="A1229">
        <v>1133</v>
      </c>
      <c r="B1229">
        <v>70</v>
      </c>
      <c r="C1229" t="s">
        <v>158</v>
      </c>
      <c r="D1229">
        <v>90</v>
      </c>
      <c r="E1229">
        <v>9900</v>
      </c>
      <c r="F1229" t="s">
        <v>92</v>
      </c>
      <c r="G1229" t="s">
        <v>93</v>
      </c>
      <c r="H1229" t="s">
        <v>141</v>
      </c>
      <c r="I1229" t="s">
        <v>95</v>
      </c>
      <c r="J1229" t="s">
        <v>96</v>
      </c>
      <c r="K1229" t="s">
        <v>134</v>
      </c>
      <c r="L1229" t="s">
        <v>98</v>
      </c>
      <c r="M1229" t="s">
        <v>159</v>
      </c>
      <c r="N1229" t="s">
        <v>100</v>
      </c>
      <c r="O1229" t="s">
        <v>101</v>
      </c>
      <c r="P1229" t="s">
        <v>101</v>
      </c>
      <c r="Q1229" t="s">
        <v>102</v>
      </c>
      <c r="R1229" t="s">
        <v>103</v>
      </c>
      <c r="S1229" s="3" t="str">
        <f>VLOOKUP(R1229,'House Style2'!$A$1:$E$9,5,FALSE)</f>
        <v>Above Average</v>
      </c>
      <c r="T1229">
        <v>6</v>
      </c>
      <c r="U1229">
        <v>0.27052893281259427</v>
      </c>
      <c r="V1229" t="s">
        <v>104</v>
      </c>
      <c r="W1229">
        <v>4</v>
      </c>
      <c r="X1229">
        <v>1880</v>
      </c>
      <c r="Y1229">
        <v>1950</v>
      </c>
      <c r="Z1229" t="s">
        <v>105</v>
      </c>
      <c r="AA1229" t="s">
        <v>126</v>
      </c>
      <c r="AB1229" t="s">
        <v>127</v>
      </c>
      <c r="AC1229" t="s">
        <v>127</v>
      </c>
      <c r="AD1229" t="s">
        <v>129</v>
      </c>
      <c r="AE1229">
        <v>0</v>
      </c>
      <c r="AF1229" t="s">
        <v>110</v>
      </c>
      <c r="AG1229" t="s">
        <v>110</v>
      </c>
      <c r="AH1229" t="s">
        <v>162</v>
      </c>
      <c r="AI1229" t="s">
        <v>110</v>
      </c>
      <c r="AJ1229" t="s">
        <v>110</v>
      </c>
      <c r="AK1229" t="s">
        <v>163</v>
      </c>
      <c r="AL1229" t="s">
        <v>114</v>
      </c>
      <c r="AM1229">
        <v>0</v>
      </c>
      <c r="AN1229" t="s">
        <v>114</v>
      </c>
      <c r="AO1229">
        <v>0</v>
      </c>
      <c r="AP1229">
        <v>1008</v>
      </c>
      <c r="AQ1229">
        <v>1008</v>
      </c>
      <c r="AR1229" t="s">
        <v>187</v>
      </c>
      <c r="AS1229" t="s">
        <v>110</v>
      </c>
      <c r="AT1229" t="s">
        <v>116</v>
      </c>
      <c r="AU1229" t="s">
        <v>117</v>
      </c>
      <c r="AV1229">
        <v>1178</v>
      </c>
      <c r="AW1229">
        <v>0.23913771057919586</v>
      </c>
      <c r="AX1229" t="s">
        <v>118</v>
      </c>
      <c r="AY1229">
        <v>1032</v>
      </c>
      <c r="AZ1229">
        <v>0</v>
      </c>
      <c r="BA1229">
        <v>2210</v>
      </c>
      <c r="BB1229">
        <v>0</v>
      </c>
      <c r="BC1229">
        <v>0</v>
      </c>
      <c r="BD1229">
        <v>2</v>
      </c>
      <c r="BE1229">
        <v>0</v>
      </c>
      <c r="BF1229">
        <v>5</v>
      </c>
      <c r="BG1229">
        <v>1</v>
      </c>
      <c r="BH1229" t="s">
        <v>220</v>
      </c>
      <c r="BI1229">
        <v>8</v>
      </c>
      <c r="BJ1229" t="s">
        <v>119</v>
      </c>
      <c r="BK1229">
        <v>0</v>
      </c>
      <c r="BL1229" t="s">
        <v>93</v>
      </c>
      <c r="BM1229" t="s">
        <v>164</v>
      </c>
      <c r="BN1229">
        <v>1930</v>
      </c>
      <c r="BO1229" t="s">
        <v>114</v>
      </c>
      <c r="BP1229">
        <v>1</v>
      </c>
      <c r="BQ1229">
        <v>205</v>
      </c>
      <c r="BR1229" t="s">
        <v>220</v>
      </c>
      <c r="BS1229" t="s">
        <v>110</v>
      </c>
      <c r="BT1229" t="s">
        <v>221</v>
      </c>
      <c r="BU1229">
        <v>0</v>
      </c>
      <c r="BV1229">
        <v>48</v>
      </c>
      <c r="BW1229">
        <v>0</v>
      </c>
      <c r="BX1229">
        <v>0</v>
      </c>
      <c r="BY1229">
        <v>0</v>
      </c>
      <c r="BZ1229">
        <v>0</v>
      </c>
      <c r="CA1229" t="s">
        <v>93</v>
      </c>
      <c r="CB1229" t="s">
        <v>93</v>
      </c>
      <c r="CC1229" t="s">
        <v>93</v>
      </c>
      <c r="CD1229">
        <v>0</v>
      </c>
      <c r="CE1229">
        <v>5</v>
      </c>
      <c r="CF1229">
        <v>2007</v>
      </c>
      <c r="CG1229" t="s">
        <v>122</v>
      </c>
      <c r="CH1229" t="s">
        <v>123</v>
      </c>
      <c r="CI1229">
        <v>117500</v>
      </c>
      <c r="CR1229">
        <v>1178</v>
      </c>
      <c r="CS1229" t="s">
        <v>124</v>
      </c>
    </row>
    <row r="1230" spans="1:97" x14ac:dyDescent="0.3">
      <c r="A1230">
        <v>987</v>
      </c>
      <c r="B1230">
        <v>50</v>
      </c>
      <c r="C1230" t="s">
        <v>158</v>
      </c>
      <c r="D1230">
        <v>59</v>
      </c>
      <c r="E1230">
        <v>5310</v>
      </c>
      <c r="F1230" t="s">
        <v>92</v>
      </c>
      <c r="G1230" t="s">
        <v>93</v>
      </c>
      <c r="H1230" t="s">
        <v>141</v>
      </c>
      <c r="I1230" t="s">
        <v>95</v>
      </c>
      <c r="J1230" t="s">
        <v>96</v>
      </c>
      <c r="K1230" t="s">
        <v>97</v>
      </c>
      <c r="L1230" t="s">
        <v>98</v>
      </c>
      <c r="M1230" t="s">
        <v>159</v>
      </c>
      <c r="N1230" t="s">
        <v>100</v>
      </c>
      <c r="O1230" t="s">
        <v>230</v>
      </c>
      <c r="P1230" t="s">
        <v>101</v>
      </c>
      <c r="Q1230" t="s">
        <v>102</v>
      </c>
      <c r="R1230" t="s">
        <v>170</v>
      </c>
      <c r="S1230" s="3" t="str">
        <f>VLOOKUP(R1230,'House Style2'!$A$1:$E$9,5,FALSE)</f>
        <v>Below Average</v>
      </c>
      <c r="T1230">
        <v>6</v>
      </c>
      <c r="U1230">
        <v>0.23181676624201808</v>
      </c>
      <c r="V1230" t="s">
        <v>104</v>
      </c>
      <c r="W1230">
        <v>8</v>
      </c>
      <c r="X1230">
        <v>1910</v>
      </c>
      <c r="Y1230">
        <v>2003</v>
      </c>
      <c r="Z1230" t="s">
        <v>125</v>
      </c>
      <c r="AA1230" t="s">
        <v>126</v>
      </c>
      <c r="AB1230" t="s">
        <v>137</v>
      </c>
      <c r="AC1230" t="s">
        <v>137</v>
      </c>
      <c r="AD1230" t="s">
        <v>129</v>
      </c>
      <c r="AE1230">
        <v>0</v>
      </c>
      <c r="AF1230" t="s">
        <v>110</v>
      </c>
      <c r="AG1230" t="s">
        <v>112</v>
      </c>
      <c r="AH1230" t="s">
        <v>171</v>
      </c>
      <c r="AI1230" t="s">
        <v>110</v>
      </c>
      <c r="AJ1230" t="s">
        <v>220</v>
      </c>
      <c r="AK1230" t="s">
        <v>156</v>
      </c>
      <c r="AL1230" t="s">
        <v>114</v>
      </c>
      <c r="AM1230">
        <v>0</v>
      </c>
      <c r="AN1230" t="s">
        <v>114</v>
      </c>
      <c r="AO1230">
        <v>0</v>
      </c>
      <c r="AP1230">
        <v>485</v>
      </c>
      <c r="AQ1230">
        <v>485</v>
      </c>
      <c r="AR1230" t="s">
        <v>115</v>
      </c>
      <c r="AS1230" t="s">
        <v>112</v>
      </c>
      <c r="AT1230" t="s">
        <v>116</v>
      </c>
      <c r="AU1230" t="s">
        <v>117</v>
      </c>
      <c r="AV1230">
        <v>1001</v>
      </c>
      <c r="AW1230">
        <v>0.95888869736587612</v>
      </c>
      <c r="AX1230" t="s">
        <v>195</v>
      </c>
      <c r="AY1230">
        <v>634</v>
      </c>
      <c r="AZ1230">
        <v>0</v>
      </c>
      <c r="BA1230">
        <v>1635</v>
      </c>
      <c r="BB1230">
        <v>0</v>
      </c>
      <c r="BC1230">
        <v>0</v>
      </c>
      <c r="BD1230">
        <v>1</v>
      </c>
      <c r="BE1230">
        <v>0</v>
      </c>
      <c r="BF1230">
        <v>2</v>
      </c>
      <c r="BG1230">
        <v>1</v>
      </c>
      <c r="BH1230" t="s">
        <v>112</v>
      </c>
      <c r="BI1230">
        <v>5</v>
      </c>
      <c r="BJ1230" t="s">
        <v>119</v>
      </c>
      <c r="BK1230">
        <v>0</v>
      </c>
      <c r="BL1230" t="s">
        <v>93</v>
      </c>
      <c r="BM1230" t="s">
        <v>120</v>
      </c>
      <c r="BN1230">
        <v>1950</v>
      </c>
      <c r="BO1230" t="s">
        <v>114</v>
      </c>
      <c r="BP1230">
        <v>1</v>
      </c>
      <c r="BQ1230">
        <v>255</v>
      </c>
      <c r="BR1230" t="s">
        <v>220</v>
      </c>
      <c r="BS1230" t="s">
        <v>110</v>
      </c>
      <c r="BT1230" t="s">
        <v>116</v>
      </c>
      <c r="BU1230">
        <v>394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 t="s">
        <v>93</v>
      </c>
      <c r="CB1230" t="s">
        <v>93</v>
      </c>
      <c r="CC1230" t="s">
        <v>93</v>
      </c>
      <c r="CD1230">
        <v>0</v>
      </c>
      <c r="CE1230">
        <v>6</v>
      </c>
      <c r="CF1230">
        <v>2006</v>
      </c>
      <c r="CG1230" t="s">
        <v>122</v>
      </c>
      <c r="CH1230" t="s">
        <v>123</v>
      </c>
      <c r="CI1230">
        <v>117000</v>
      </c>
      <c r="CR1230">
        <v>1001</v>
      </c>
      <c r="CS1230" t="s">
        <v>124</v>
      </c>
    </row>
    <row r="1231" spans="1:97" x14ac:dyDescent="0.3">
      <c r="A1231">
        <v>1115</v>
      </c>
      <c r="B1231">
        <v>20</v>
      </c>
      <c r="C1231" t="s">
        <v>91</v>
      </c>
      <c r="D1231">
        <v>90</v>
      </c>
      <c r="E1231">
        <v>5400</v>
      </c>
      <c r="F1231" t="s">
        <v>92</v>
      </c>
      <c r="G1231" t="s">
        <v>93</v>
      </c>
      <c r="H1231" t="s">
        <v>141</v>
      </c>
      <c r="I1231" t="s">
        <v>95</v>
      </c>
      <c r="J1231" t="s">
        <v>96</v>
      </c>
      <c r="K1231" t="s">
        <v>134</v>
      </c>
      <c r="L1231" t="s">
        <v>98</v>
      </c>
      <c r="M1231" t="s">
        <v>159</v>
      </c>
      <c r="N1231" t="s">
        <v>100</v>
      </c>
      <c r="O1231" t="s">
        <v>101</v>
      </c>
      <c r="P1231" t="s">
        <v>101</v>
      </c>
      <c r="Q1231" t="s">
        <v>102</v>
      </c>
      <c r="R1231" t="s">
        <v>136</v>
      </c>
      <c r="S1231" s="3" t="str">
        <f>VLOOKUP(R1231,'House Style2'!$A$1:$E$9,5,FALSE)</f>
        <v>Above Average</v>
      </c>
      <c r="T1231">
        <v>5</v>
      </c>
      <c r="U1231">
        <v>0.65771970155773718</v>
      </c>
      <c r="V1231" t="s">
        <v>225</v>
      </c>
      <c r="W1231">
        <v>7</v>
      </c>
      <c r="X1231">
        <v>1954</v>
      </c>
      <c r="Y1231">
        <v>2000</v>
      </c>
      <c r="Z1231" t="s">
        <v>105</v>
      </c>
      <c r="AA1231" t="s">
        <v>126</v>
      </c>
      <c r="AB1231" t="s">
        <v>176</v>
      </c>
      <c r="AC1231" t="s">
        <v>176</v>
      </c>
      <c r="AD1231" t="s">
        <v>129</v>
      </c>
      <c r="AE1231">
        <v>0</v>
      </c>
      <c r="AF1231" t="s">
        <v>110</v>
      </c>
      <c r="AG1231" t="s">
        <v>112</v>
      </c>
      <c r="AH1231" t="s">
        <v>171</v>
      </c>
      <c r="AI1231" t="s">
        <v>110</v>
      </c>
      <c r="AJ1231" t="s">
        <v>110</v>
      </c>
      <c r="AK1231" t="s">
        <v>156</v>
      </c>
      <c r="AL1231" t="s">
        <v>172</v>
      </c>
      <c r="AM1231">
        <v>415</v>
      </c>
      <c r="AN1231" t="s">
        <v>114</v>
      </c>
      <c r="AO1231">
        <v>0</v>
      </c>
      <c r="AP1231">
        <v>418</v>
      </c>
      <c r="AQ1231">
        <v>833</v>
      </c>
      <c r="AR1231" t="s">
        <v>115</v>
      </c>
      <c r="AS1231" t="s">
        <v>109</v>
      </c>
      <c r="AT1231" t="s">
        <v>116</v>
      </c>
      <c r="AU1231" t="s">
        <v>117</v>
      </c>
      <c r="AV1231">
        <v>833</v>
      </c>
      <c r="AW1231">
        <v>0.76780722367216114</v>
      </c>
      <c r="AX1231" t="s">
        <v>195</v>
      </c>
      <c r="AY1231">
        <v>0</v>
      </c>
      <c r="AZ1231">
        <v>0</v>
      </c>
      <c r="BA1231">
        <v>833</v>
      </c>
      <c r="BB1231">
        <v>0</v>
      </c>
      <c r="BC1231">
        <v>0</v>
      </c>
      <c r="BD1231">
        <v>1</v>
      </c>
      <c r="BE1231">
        <v>0</v>
      </c>
      <c r="BF1231">
        <v>2</v>
      </c>
      <c r="BG1231">
        <v>1</v>
      </c>
      <c r="BH1231" t="s">
        <v>112</v>
      </c>
      <c r="BI1231">
        <v>4</v>
      </c>
      <c r="BJ1231" t="s">
        <v>119</v>
      </c>
      <c r="BK1231">
        <v>0</v>
      </c>
      <c r="BL1231" t="s">
        <v>93</v>
      </c>
      <c r="BM1231" t="s">
        <v>164</v>
      </c>
      <c r="BN1231">
        <v>1955</v>
      </c>
      <c r="BO1231" t="s">
        <v>114</v>
      </c>
      <c r="BP1231">
        <v>1</v>
      </c>
      <c r="BQ1231">
        <v>326</v>
      </c>
      <c r="BR1231" t="s">
        <v>110</v>
      </c>
      <c r="BS1231" t="s">
        <v>110</v>
      </c>
      <c r="BT1231" t="s">
        <v>116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 t="s">
        <v>93</v>
      </c>
      <c r="CB1231" t="s">
        <v>131</v>
      </c>
      <c r="CC1231" t="s">
        <v>93</v>
      </c>
      <c r="CD1231">
        <v>0</v>
      </c>
      <c r="CE1231">
        <v>8</v>
      </c>
      <c r="CF1231">
        <v>2006</v>
      </c>
      <c r="CG1231" t="s">
        <v>122</v>
      </c>
      <c r="CH1231" t="s">
        <v>123</v>
      </c>
      <c r="CI1231">
        <v>117000</v>
      </c>
      <c r="CR1231">
        <v>833</v>
      </c>
      <c r="CS1231" t="s">
        <v>124</v>
      </c>
    </row>
    <row r="1232" spans="1:97" x14ac:dyDescent="0.3">
      <c r="A1232">
        <v>1203</v>
      </c>
      <c r="B1232">
        <v>50</v>
      </c>
      <c r="C1232" t="s">
        <v>158</v>
      </c>
      <c r="D1232">
        <v>50</v>
      </c>
      <c r="E1232">
        <v>6000</v>
      </c>
      <c r="F1232" t="s">
        <v>92</v>
      </c>
      <c r="G1232" t="s">
        <v>93</v>
      </c>
      <c r="H1232" t="s">
        <v>141</v>
      </c>
      <c r="I1232" t="s">
        <v>95</v>
      </c>
      <c r="J1232" t="s">
        <v>96</v>
      </c>
      <c r="K1232" t="s">
        <v>97</v>
      </c>
      <c r="L1232" t="s">
        <v>98</v>
      </c>
      <c r="M1232" t="s">
        <v>237</v>
      </c>
      <c r="N1232" t="s">
        <v>203</v>
      </c>
      <c r="O1232" t="s">
        <v>101</v>
      </c>
      <c r="P1232" t="s">
        <v>101</v>
      </c>
      <c r="Q1232" t="s">
        <v>102</v>
      </c>
      <c r="R1232" t="s">
        <v>170</v>
      </c>
      <c r="S1232" s="3" t="str">
        <f>VLOOKUP(R1232,'House Style2'!$A$1:$E$9,5,FALSE)</f>
        <v>Below Average</v>
      </c>
      <c r="T1232">
        <v>5</v>
      </c>
      <c r="U1232">
        <v>0.26820825381122249</v>
      </c>
      <c r="V1232" t="s">
        <v>225</v>
      </c>
      <c r="W1232">
        <v>8</v>
      </c>
      <c r="X1232">
        <v>1925</v>
      </c>
      <c r="Y1232">
        <v>1997</v>
      </c>
      <c r="Z1232" t="s">
        <v>105</v>
      </c>
      <c r="AA1232" t="s">
        <v>126</v>
      </c>
      <c r="AB1232" t="s">
        <v>127</v>
      </c>
      <c r="AC1232" t="s">
        <v>127</v>
      </c>
      <c r="AD1232" t="s">
        <v>129</v>
      </c>
      <c r="AE1232">
        <v>0</v>
      </c>
      <c r="AF1232" t="s">
        <v>110</v>
      </c>
      <c r="AG1232" t="s">
        <v>110</v>
      </c>
      <c r="AH1232" t="s">
        <v>162</v>
      </c>
      <c r="AI1232" t="s">
        <v>110</v>
      </c>
      <c r="AJ1232" t="s">
        <v>110</v>
      </c>
      <c r="AK1232" t="s">
        <v>156</v>
      </c>
      <c r="AL1232" t="s">
        <v>114</v>
      </c>
      <c r="AM1232">
        <v>0</v>
      </c>
      <c r="AN1232" t="s">
        <v>114</v>
      </c>
      <c r="AO1232">
        <v>0</v>
      </c>
      <c r="AP1232">
        <v>884</v>
      </c>
      <c r="AQ1232">
        <v>884</v>
      </c>
      <c r="AR1232" t="s">
        <v>115</v>
      </c>
      <c r="AS1232" t="s">
        <v>109</v>
      </c>
      <c r="AT1232" t="s">
        <v>116</v>
      </c>
      <c r="AU1232" t="s">
        <v>117</v>
      </c>
      <c r="AV1232">
        <v>884</v>
      </c>
      <c r="AW1232">
        <v>0.93820106526055624</v>
      </c>
      <c r="AX1232" t="s">
        <v>195</v>
      </c>
      <c r="AY1232">
        <v>464</v>
      </c>
      <c r="AZ1232">
        <v>0</v>
      </c>
      <c r="BA1232">
        <v>1348</v>
      </c>
      <c r="BB1232">
        <v>1</v>
      </c>
      <c r="BC1232">
        <v>0</v>
      </c>
      <c r="BD1232">
        <v>1</v>
      </c>
      <c r="BE1232">
        <v>0</v>
      </c>
      <c r="BF1232">
        <v>3</v>
      </c>
      <c r="BG1232">
        <v>1</v>
      </c>
      <c r="BH1232" t="s">
        <v>110</v>
      </c>
      <c r="BI1232">
        <v>5</v>
      </c>
      <c r="BJ1232" t="s">
        <v>119</v>
      </c>
      <c r="BK1232">
        <v>1</v>
      </c>
      <c r="BL1232" t="s">
        <v>220</v>
      </c>
      <c r="BM1232" t="s">
        <v>164</v>
      </c>
      <c r="BN1232">
        <v>1960</v>
      </c>
      <c r="BO1232" t="s">
        <v>114</v>
      </c>
      <c r="BP1232">
        <v>1</v>
      </c>
      <c r="BQ1232">
        <v>216</v>
      </c>
      <c r="BR1232" t="s">
        <v>110</v>
      </c>
      <c r="BS1232" t="s">
        <v>110</v>
      </c>
      <c r="BT1232" t="s">
        <v>221</v>
      </c>
      <c r="BU1232">
        <v>0</v>
      </c>
      <c r="BV1232">
        <v>0</v>
      </c>
      <c r="BW1232">
        <v>208</v>
      </c>
      <c r="BX1232">
        <v>0</v>
      </c>
      <c r="BY1232">
        <v>0</v>
      </c>
      <c r="BZ1232">
        <v>0</v>
      </c>
      <c r="CA1232" t="s">
        <v>93</v>
      </c>
      <c r="CB1232" t="s">
        <v>93</v>
      </c>
      <c r="CC1232" t="s">
        <v>93</v>
      </c>
      <c r="CD1232">
        <v>0</v>
      </c>
      <c r="CE1232">
        <v>5</v>
      </c>
      <c r="CF1232">
        <v>2009</v>
      </c>
      <c r="CG1232" t="s">
        <v>122</v>
      </c>
      <c r="CH1232" t="s">
        <v>123</v>
      </c>
      <c r="CI1232">
        <v>117000</v>
      </c>
      <c r="CR1232">
        <v>884</v>
      </c>
      <c r="CS1232" t="s">
        <v>124</v>
      </c>
    </row>
    <row r="1233" spans="1:97" x14ac:dyDescent="0.3">
      <c r="A1233">
        <v>1378</v>
      </c>
      <c r="B1233">
        <v>50</v>
      </c>
      <c r="C1233" t="s">
        <v>91</v>
      </c>
      <c r="D1233">
        <v>60</v>
      </c>
      <c r="E1233">
        <v>10998</v>
      </c>
      <c r="F1233" t="s">
        <v>92</v>
      </c>
      <c r="G1233" t="s">
        <v>227</v>
      </c>
      <c r="H1233" t="s">
        <v>141</v>
      </c>
      <c r="I1233" t="s">
        <v>95</v>
      </c>
      <c r="J1233" t="s">
        <v>96</v>
      </c>
      <c r="K1233" t="s">
        <v>134</v>
      </c>
      <c r="L1233" t="s">
        <v>98</v>
      </c>
      <c r="M1233" t="s">
        <v>202</v>
      </c>
      <c r="N1233" t="s">
        <v>203</v>
      </c>
      <c r="O1233" t="s">
        <v>101</v>
      </c>
      <c r="P1233" t="s">
        <v>101</v>
      </c>
      <c r="Q1233" t="s">
        <v>102</v>
      </c>
      <c r="R1233" t="s">
        <v>170</v>
      </c>
      <c r="S1233" s="3" t="str">
        <f>VLOOKUP(R1233,'House Style2'!$A$1:$E$9,5,FALSE)</f>
        <v>Below Average</v>
      </c>
      <c r="T1233">
        <v>5</v>
      </c>
      <c r="U1233">
        <v>0.19542313346849727</v>
      </c>
      <c r="V1233" t="s">
        <v>225</v>
      </c>
      <c r="W1233">
        <v>5</v>
      </c>
      <c r="X1233">
        <v>1941</v>
      </c>
      <c r="Y1233">
        <v>1960</v>
      </c>
      <c r="Z1233" t="s">
        <v>105</v>
      </c>
      <c r="AA1233" t="s">
        <v>126</v>
      </c>
      <c r="AB1233" t="s">
        <v>127</v>
      </c>
      <c r="AC1233" t="s">
        <v>127</v>
      </c>
      <c r="AD1233" t="s">
        <v>129</v>
      </c>
      <c r="AE1233">
        <v>0</v>
      </c>
      <c r="AF1233" t="s">
        <v>110</v>
      </c>
      <c r="AG1233" t="s">
        <v>110</v>
      </c>
      <c r="AH1233" t="s">
        <v>171</v>
      </c>
      <c r="AI1233" t="s">
        <v>110</v>
      </c>
      <c r="AJ1233" t="s">
        <v>110</v>
      </c>
      <c r="AK1233" t="s">
        <v>156</v>
      </c>
      <c r="AL1233" t="s">
        <v>210</v>
      </c>
      <c r="AM1233">
        <v>408</v>
      </c>
      <c r="AN1233" t="s">
        <v>189</v>
      </c>
      <c r="AO1233">
        <v>420</v>
      </c>
      <c r="AP1233">
        <v>156</v>
      </c>
      <c r="AQ1233">
        <v>984</v>
      </c>
      <c r="AR1233" t="s">
        <v>115</v>
      </c>
      <c r="AS1233" t="s">
        <v>109</v>
      </c>
      <c r="AT1233" t="s">
        <v>116</v>
      </c>
      <c r="AU1233" t="s">
        <v>117</v>
      </c>
      <c r="AV1233">
        <v>984</v>
      </c>
      <c r="AW1233">
        <v>0.53251160962129696</v>
      </c>
      <c r="AX1233" t="s">
        <v>195</v>
      </c>
      <c r="AY1233">
        <v>620</v>
      </c>
      <c r="AZ1233">
        <v>0</v>
      </c>
      <c r="BA1233">
        <v>1604</v>
      </c>
      <c r="BB1233">
        <v>0</v>
      </c>
      <c r="BC1233">
        <v>0</v>
      </c>
      <c r="BD1233">
        <v>2</v>
      </c>
      <c r="BE1233">
        <v>0</v>
      </c>
      <c r="BF1233">
        <v>3</v>
      </c>
      <c r="BG1233">
        <v>1</v>
      </c>
      <c r="BH1233" t="s">
        <v>110</v>
      </c>
      <c r="BI1233">
        <v>6</v>
      </c>
      <c r="BJ1233" t="s">
        <v>206</v>
      </c>
      <c r="BK1233">
        <v>0</v>
      </c>
      <c r="BL1233" t="s">
        <v>93</v>
      </c>
      <c r="BM1233" t="s">
        <v>164</v>
      </c>
      <c r="BN1233">
        <v>1977</v>
      </c>
      <c r="BO1233" t="s">
        <v>114</v>
      </c>
      <c r="BP1233">
        <v>2</v>
      </c>
      <c r="BQ1233">
        <v>660</v>
      </c>
      <c r="BR1233" t="s">
        <v>110</v>
      </c>
      <c r="BS1233" t="s">
        <v>110</v>
      </c>
      <c r="BT1233" t="s">
        <v>116</v>
      </c>
      <c r="BU1233">
        <v>0</v>
      </c>
      <c r="BV1233">
        <v>68</v>
      </c>
      <c r="BW1233">
        <v>0</v>
      </c>
      <c r="BX1233">
        <v>0</v>
      </c>
      <c r="BY1233">
        <v>0</v>
      </c>
      <c r="BZ1233">
        <v>0</v>
      </c>
      <c r="CA1233" t="s">
        <v>93</v>
      </c>
      <c r="CB1233" t="s">
        <v>93</v>
      </c>
      <c r="CC1233" t="s">
        <v>93</v>
      </c>
      <c r="CD1233">
        <v>0</v>
      </c>
      <c r="CE1233">
        <v>7</v>
      </c>
      <c r="CF1233">
        <v>2009</v>
      </c>
      <c r="CG1233" t="s">
        <v>122</v>
      </c>
      <c r="CH1233" t="s">
        <v>123</v>
      </c>
      <c r="CI1233">
        <v>117000</v>
      </c>
      <c r="CR1233">
        <v>984</v>
      </c>
      <c r="CS1233" t="s">
        <v>124</v>
      </c>
    </row>
    <row r="1234" spans="1:97" x14ac:dyDescent="0.3">
      <c r="A1234">
        <v>1149</v>
      </c>
      <c r="B1234">
        <v>50</v>
      </c>
      <c r="C1234" t="s">
        <v>158</v>
      </c>
      <c r="D1234" t="s">
        <v>93</v>
      </c>
      <c r="E1234">
        <v>5700</v>
      </c>
      <c r="F1234" t="s">
        <v>92</v>
      </c>
      <c r="G1234" t="s">
        <v>93</v>
      </c>
      <c r="H1234" t="s">
        <v>141</v>
      </c>
      <c r="I1234" t="s">
        <v>95</v>
      </c>
      <c r="J1234" t="s">
        <v>96</v>
      </c>
      <c r="K1234" t="s">
        <v>134</v>
      </c>
      <c r="L1234" t="s">
        <v>98</v>
      </c>
      <c r="M1234" t="s">
        <v>159</v>
      </c>
      <c r="N1234" t="s">
        <v>100</v>
      </c>
      <c r="O1234" t="s">
        <v>101</v>
      </c>
      <c r="P1234" t="s">
        <v>101</v>
      </c>
      <c r="Q1234" t="s">
        <v>102</v>
      </c>
      <c r="R1234" t="s">
        <v>170</v>
      </c>
      <c r="S1234" s="3" t="str">
        <f>VLOOKUP(R1234,'House Style2'!$A$1:$E$9,5,FALSE)</f>
        <v>Below Average</v>
      </c>
      <c r="T1234">
        <v>7</v>
      </c>
      <c r="U1234">
        <v>0.69963534107433423</v>
      </c>
      <c r="V1234" t="s">
        <v>104</v>
      </c>
      <c r="W1234">
        <v>7</v>
      </c>
      <c r="X1234">
        <v>1926</v>
      </c>
      <c r="Y1234">
        <v>1950</v>
      </c>
      <c r="Z1234" t="s">
        <v>105</v>
      </c>
      <c r="AA1234" t="s">
        <v>126</v>
      </c>
      <c r="AB1234" t="s">
        <v>127</v>
      </c>
      <c r="AC1234" t="s">
        <v>127</v>
      </c>
      <c r="AD1234" t="s">
        <v>129</v>
      </c>
      <c r="AE1234">
        <v>0</v>
      </c>
      <c r="AF1234" t="s">
        <v>110</v>
      </c>
      <c r="AG1234" t="s">
        <v>110</v>
      </c>
      <c r="AH1234" t="s">
        <v>111</v>
      </c>
      <c r="AI1234" t="s">
        <v>110</v>
      </c>
      <c r="AJ1234" t="s">
        <v>110</v>
      </c>
      <c r="AK1234" t="s">
        <v>156</v>
      </c>
      <c r="AL1234" t="s">
        <v>114</v>
      </c>
      <c r="AM1234">
        <v>0</v>
      </c>
      <c r="AN1234" t="s">
        <v>114</v>
      </c>
      <c r="AO1234">
        <v>0</v>
      </c>
      <c r="AP1234">
        <v>572</v>
      </c>
      <c r="AQ1234">
        <v>572</v>
      </c>
      <c r="AR1234" t="s">
        <v>115</v>
      </c>
      <c r="AS1234" t="s">
        <v>110</v>
      </c>
      <c r="AT1234" t="s">
        <v>116</v>
      </c>
      <c r="AU1234" t="s">
        <v>117</v>
      </c>
      <c r="AV1234">
        <v>572</v>
      </c>
      <c r="AW1234">
        <v>9.706784557291015E-2</v>
      </c>
      <c r="AX1234" t="s">
        <v>195</v>
      </c>
      <c r="AY1234">
        <v>539</v>
      </c>
      <c r="AZ1234">
        <v>0</v>
      </c>
      <c r="BA1234">
        <v>1111</v>
      </c>
      <c r="BB1234">
        <v>0</v>
      </c>
      <c r="BC1234">
        <v>0</v>
      </c>
      <c r="BD1234">
        <v>1</v>
      </c>
      <c r="BE1234">
        <v>0</v>
      </c>
      <c r="BF1234">
        <v>2</v>
      </c>
      <c r="BG1234">
        <v>1</v>
      </c>
      <c r="BH1234" t="s">
        <v>110</v>
      </c>
      <c r="BI1234">
        <v>5</v>
      </c>
      <c r="BJ1234" t="s">
        <v>119</v>
      </c>
      <c r="BK1234">
        <v>1</v>
      </c>
      <c r="BL1234" t="s">
        <v>112</v>
      </c>
      <c r="BM1234" t="s">
        <v>164</v>
      </c>
      <c r="BN1234">
        <v>1982</v>
      </c>
      <c r="BO1234" t="s">
        <v>114</v>
      </c>
      <c r="BP1234">
        <v>1</v>
      </c>
      <c r="BQ1234">
        <v>288</v>
      </c>
      <c r="BR1234" t="s">
        <v>110</v>
      </c>
      <c r="BS1234" t="s">
        <v>110</v>
      </c>
      <c r="BT1234" t="s">
        <v>116</v>
      </c>
      <c r="BU1234">
        <v>0</v>
      </c>
      <c r="BV1234">
        <v>0</v>
      </c>
      <c r="BW1234">
        <v>176</v>
      </c>
      <c r="BX1234">
        <v>0</v>
      </c>
      <c r="BY1234">
        <v>0</v>
      </c>
      <c r="BZ1234">
        <v>0</v>
      </c>
      <c r="CA1234" t="s">
        <v>93</v>
      </c>
      <c r="CB1234" t="s">
        <v>93</v>
      </c>
      <c r="CC1234" t="s">
        <v>93</v>
      </c>
      <c r="CD1234">
        <v>0</v>
      </c>
      <c r="CE1234">
        <v>8</v>
      </c>
      <c r="CF1234">
        <v>2008</v>
      </c>
      <c r="CG1234" t="s">
        <v>122</v>
      </c>
      <c r="CH1234" t="s">
        <v>123</v>
      </c>
      <c r="CI1234">
        <v>116900</v>
      </c>
      <c r="CR1234">
        <v>572</v>
      </c>
      <c r="CS1234" t="s">
        <v>124</v>
      </c>
    </row>
    <row r="1235" spans="1:97" x14ac:dyDescent="0.3">
      <c r="A1235">
        <v>961</v>
      </c>
      <c r="B1235">
        <v>20</v>
      </c>
      <c r="C1235" t="s">
        <v>91</v>
      </c>
      <c r="D1235">
        <v>50</v>
      </c>
      <c r="E1235">
        <v>7207</v>
      </c>
      <c r="F1235" t="s">
        <v>92</v>
      </c>
      <c r="G1235" t="s">
        <v>93</v>
      </c>
      <c r="H1235" t="s">
        <v>94</v>
      </c>
      <c r="I1235" t="s">
        <v>95</v>
      </c>
      <c r="J1235" t="s">
        <v>96</v>
      </c>
      <c r="K1235" t="s">
        <v>134</v>
      </c>
      <c r="L1235" t="s">
        <v>98</v>
      </c>
      <c r="M1235" t="s">
        <v>237</v>
      </c>
      <c r="N1235" t="s">
        <v>203</v>
      </c>
      <c r="O1235" t="s">
        <v>101</v>
      </c>
      <c r="P1235" t="s">
        <v>101</v>
      </c>
      <c r="Q1235" t="s">
        <v>102</v>
      </c>
      <c r="R1235" t="s">
        <v>136</v>
      </c>
      <c r="S1235" s="3" t="str">
        <f>VLOOKUP(R1235,'House Style2'!$A$1:$E$9,5,FALSE)</f>
        <v>Above Average</v>
      </c>
      <c r="T1235">
        <v>5</v>
      </c>
      <c r="U1235">
        <v>0.74595155493054055</v>
      </c>
      <c r="V1235" t="s">
        <v>225</v>
      </c>
      <c r="W1235">
        <v>7</v>
      </c>
      <c r="X1235">
        <v>1958</v>
      </c>
      <c r="Y1235">
        <v>2008</v>
      </c>
      <c r="Z1235" t="s">
        <v>105</v>
      </c>
      <c r="AA1235" t="s">
        <v>126</v>
      </c>
      <c r="AB1235" t="s">
        <v>127</v>
      </c>
      <c r="AC1235" t="s">
        <v>194</v>
      </c>
      <c r="AD1235" t="s">
        <v>129</v>
      </c>
      <c r="AE1235">
        <v>0</v>
      </c>
      <c r="AF1235" t="s">
        <v>110</v>
      </c>
      <c r="AG1235" t="s">
        <v>112</v>
      </c>
      <c r="AH1235" t="s">
        <v>171</v>
      </c>
      <c r="AI1235" t="s">
        <v>110</v>
      </c>
      <c r="AJ1235" t="s">
        <v>110</v>
      </c>
      <c r="AK1235" t="s">
        <v>112</v>
      </c>
      <c r="AL1235" t="s">
        <v>189</v>
      </c>
      <c r="AM1235">
        <v>696</v>
      </c>
      <c r="AN1235" t="s">
        <v>114</v>
      </c>
      <c r="AO1235">
        <v>0</v>
      </c>
      <c r="AP1235">
        <v>162</v>
      </c>
      <c r="AQ1235">
        <v>858</v>
      </c>
      <c r="AR1235" t="s">
        <v>115</v>
      </c>
      <c r="AS1235" t="s">
        <v>112</v>
      </c>
      <c r="AT1235" t="s">
        <v>116</v>
      </c>
      <c r="AU1235" t="s">
        <v>117</v>
      </c>
      <c r="AV1235">
        <v>858</v>
      </c>
      <c r="AW1235">
        <v>0.15255151375676956</v>
      </c>
      <c r="AX1235" t="s">
        <v>195</v>
      </c>
      <c r="AY1235">
        <v>0</v>
      </c>
      <c r="AZ1235">
        <v>0</v>
      </c>
      <c r="BA1235">
        <v>858</v>
      </c>
      <c r="BB1235">
        <v>1</v>
      </c>
      <c r="BC1235">
        <v>0</v>
      </c>
      <c r="BD1235">
        <v>1</v>
      </c>
      <c r="BE1235">
        <v>0</v>
      </c>
      <c r="BF1235">
        <v>2</v>
      </c>
      <c r="BG1235">
        <v>1</v>
      </c>
      <c r="BH1235" t="s">
        <v>110</v>
      </c>
      <c r="BI1235">
        <v>4</v>
      </c>
      <c r="BJ1235" t="s">
        <v>119</v>
      </c>
      <c r="BK1235">
        <v>0</v>
      </c>
      <c r="BL1235" t="s">
        <v>93</v>
      </c>
      <c r="BM1235" t="s">
        <v>93</v>
      </c>
      <c r="BN1235" t="s">
        <v>93</v>
      </c>
      <c r="BO1235" t="s">
        <v>93</v>
      </c>
      <c r="BP1235">
        <v>0</v>
      </c>
      <c r="BQ1235">
        <v>0</v>
      </c>
      <c r="BR1235" t="s">
        <v>93</v>
      </c>
      <c r="BS1235" t="s">
        <v>93</v>
      </c>
      <c r="BT1235" t="s">
        <v>116</v>
      </c>
      <c r="BU1235">
        <v>117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 t="s">
        <v>93</v>
      </c>
      <c r="CB1235" t="s">
        <v>93</v>
      </c>
      <c r="CC1235" t="s">
        <v>93</v>
      </c>
      <c r="CD1235">
        <v>0</v>
      </c>
      <c r="CE1235">
        <v>2</v>
      </c>
      <c r="CF1235">
        <v>2010</v>
      </c>
      <c r="CG1235" t="s">
        <v>122</v>
      </c>
      <c r="CH1235" t="s">
        <v>123</v>
      </c>
      <c r="CI1235">
        <v>116500</v>
      </c>
      <c r="CR1235">
        <v>858</v>
      </c>
      <c r="CS1235" t="s">
        <v>124</v>
      </c>
    </row>
    <row r="1236" spans="1:97" x14ac:dyDescent="0.3">
      <c r="A1236">
        <v>1201</v>
      </c>
      <c r="B1236">
        <v>20</v>
      </c>
      <c r="C1236" t="s">
        <v>91</v>
      </c>
      <c r="D1236">
        <v>71</v>
      </c>
      <c r="E1236">
        <v>9353</v>
      </c>
      <c r="F1236" t="s">
        <v>92</v>
      </c>
      <c r="G1236" t="s">
        <v>93</v>
      </c>
      <c r="H1236" t="s">
        <v>141</v>
      </c>
      <c r="I1236" t="s">
        <v>95</v>
      </c>
      <c r="J1236" t="s">
        <v>96</v>
      </c>
      <c r="K1236" t="s">
        <v>134</v>
      </c>
      <c r="L1236" t="s">
        <v>98</v>
      </c>
      <c r="M1236" t="s">
        <v>192</v>
      </c>
      <c r="N1236" t="s">
        <v>100</v>
      </c>
      <c r="O1236" t="s">
        <v>101</v>
      </c>
      <c r="P1236" t="s">
        <v>101</v>
      </c>
      <c r="Q1236" t="s">
        <v>102</v>
      </c>
      <c r="R1236" t="s">
        <v>136</v>
      </c>
      <c r="S1236" s="3" t="str">
        <f>VLOOKUP(R1236,'House Style2'!$A$1:$E$9,5,FALSE)</f>
        <v>Above Average</v>
      </c>
      <c r="T1236">
        <v>4</v>
      </c>
      <c r="U1236">
        <v>0.62805127657005422</v>
      </c>
      <c r="V1236" t="s">
        <v>225</v>
      </c>
      <c r="W1236">
        <v>5</v>
      </c>
      <c r="X1236">
        <v>1970</v>
      </c>
      <c r="Y1236">
        <v>1970</v>
      </c>
      <c r="Z1236" t="s">
        <v>105</v>
      </c>
      <c r="AA1236" t="s">
        <v>126</v>
      </c>
      <c r="AB1236" t="s">
        <v>176</v>
      </c>
      <c r="AC1236" t="s">
        <v>176</v>
      </c>
      <c r="AD1236" t="s">
        <v>129</v>
      </c>
      <c r="AE1236">
        <v>0</v>
      </c>
      <c r="AF1236" t="s">
        <v>110</v>
      </c>
      <c r="AG1236" t="s">
        <v>110</v>
      </c>
      <c r="AH1236" t="s">
        <v>171</v>
      </c>
      <c r="AI1236" t="s">
        <v>110</v>
      </c>
      <c r="AJ1236" t="s">
        <v>110</v>
      </c>
      <c r="AK1236" t="s">
        <v>156</v>
      </c>
      <c r="AL1236" t="s">
        <v>114</v>
      </c>
      <c r="AM1236">
        <v>0</v>
      </c>
      <c r="AN1236" t="s">
        <v>114</v>
      </c>
      <c r="AO1236">
        <v>0</v>
      </c>
      <c r="AP1236">
        <v>864</v>
      </c>
      <c r="AQ1236">
        <v>864</v>
      </c>
      <c r="AR1236" t="s">
        <v>115</v>
      </c>
      <c r="AS1236" t="s">
        <v>112</v>
      </c>
      <c r="AT1236" t="s">
        <v>116</v>
      </c>
      <c r="AU1236" t="s">
        <v>117</v>
      </c>
      <c r="AV1236">
        <v>864</v>
      </c>
      <c r="AW1236">
        <v>0.93256720639019086</v>
      </c>
      <c r="AX1236" t="s">
        <v>195</v>
      </c>
      <c r="AY1236">
        <v>0</v>
      </c>
      <c r="AZ1236">
        <v>0</v>
      </c>
      <c r="BA1236">
        <v>864</v>
      </c>
      <c r="BB1236">
        <v>0</v>
      </c>
      <c r="BC1236">
        <v>0</v>
      </c>
      <c r="BD1236">
        <v>1</v>
      </c>
      <c r="BE1236">
        <v>0</v>
      </c>
      <c r="BF1236">
        <v>3</v>
      </c>
      <c r="BG1236">
        <v>1</v>
      </c>
      <c r="BH1236" t="s">
        <v>110</v>
      </c>
      <c r="BI1236">
        <v>5</v>
      </c>
      <c r="BJ1236" t="s">
        <v>119</v>
      </c>
      <c r="BK1236">
        <v>0</v>
      </c>
      <c r="BL1236" t="s">
        <v>93</v>
      </c>
      <c r="BM1236" t="s">
        <v>120</v>
      </c>
      <c r="BN1236">
        <v>1972</v>
      </c>
      <c r="BO1236" t="s">
        <v>114</v>
      </c>
      <c r="BP1236">
        <v>1</v>
      </c>
      <c r="BQ1236">
        <v>280</v>
      </c>
      <c r="BR1236" t="s">
        <v>110</v>
      </c>
      <c r="BS1236" t="s">
        <v>110</v>
      </c>
      <c r="BT1236" t="s">
        <v>116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 t="s">
        <v>93</v>
      </c>
      <c r="CB1236" t="s">
        <v>93</v>
      </c>
      <c r="CC1236" t="s">
        <v>215</v>
      </c>
      <c r="CD1236">
        <v>0</v>
      </c>
      <c r="CE1236">
        <v>7</v>
      </c>
      <c r="CF1236">
        <v>2006</v>
      </c>
      <c r="CG1236" t="s">
        <v>262</v>
      </c>
      <c r="CH1236" t="s">
        <v>132</v>
      </c>
      <c r="CI1236">
        <v>116050</v>
      </c>
      <c r="CR1236">
        <v>864</v>
      </c>
      <c r="CS1236" t="s">
        <v>124</v>
      </c>
    </row>
    <row r="1237" spans="1:97" x14ac:dyDescent="0.3">
      <c r="A1237">
        <v>437</v>
      </c>
      <c r="B1237">
        <v>50</v>
      </c>
      <c r="C1237" t="s">
        <v>158</v>
      </c>
      <c r="D1237">
        <v>40</v>
      </c>
      <c r="E1237">
        <v>4400</v>
      </c>
      <c r="F1237" t="s">
        <v>92</v>
      </c>
      <c r="G1237" t="s">
        <v>93</v>
      </c>
      <c r="H1237" t="s">
        <v>141</v>
      </c>
      <c r="I1237" t="s">
        <v>95</v>
      </c>
      <c r="J1237" t="s">
        <v>96</v>
      </c>
      <c r="K1237" t="s">
        <v>134</v>
      </c>
      <c r="L1237" t="s">
        <v>98</v>
      </c>
      <c r="M1237" t="s">
        <v>159</v>
      </c>
      <c r="N1237" t="s">
        <v>100</v>
      </c>
      <c r="O1237" t="s">
        <v>101</v>
      </c>
      <c r="P1237" t="s">
        <v>101</v>
      </c>
      <c r="Q1237" t="s">
        <v>102</v>
      </c>
      <c r="R1237" t="s">
        <v>170</v>
      </c>
      <c r="S1237" s="3" t="str">
        <f>VLOOKUP(R1237,'House Style2'!$A$1:$E$9,5,FALSE)</f>
        <v>Below Average</v>
      </c>
      <c r="T1237">
        <v>6</v>
      </c>
      <c r="U1237">
        <v>0.32095755446718188</v>
      </c>
      <c r="V1237" t="s">
        <v>104</v>
      </c>
      <c r="W1237">
        <v>8</v>
      </c>
      <c r="X1237">
        <v>1920</v>
      </c>
      <c r="Y1237">
        <v>1950</v>
      </c>
      <c r="Z1237" t="s">
        <v>105</v>
      </c>
      <c r="AA1237" t="s">
        <v>126</v>
      </c>
      <c r="AB1237" t="s">
        <v>181</v>
      </c>
      <c r="AC1237" t="s">
        <v>181</v>
      </c>
      <c r="AD1237" t="s">
        <v>129</v>
      </c>
      <c r="AE1237">
        <v>0</v>
      </c>
      <c r="AF1237" t="s">
        <v>110</v>
      </c>
      <c r="AG1237" t="s">
        <v>110</v>
      </c>
      <c r="AH1237" t="s">
        <v>162</v>
      </c>
      <c r="AI1237" t="s">
        <v>220</v>
      </c>
      <c r="AJ1237" t="s">
        <v>110</v>
      </c>
      <c r="AK1237" t="s">
        <v>156</v>
      </c>
      <c r="AL1237" t="s">
        <v>114</v>
      </c>
      <c r="AM1237">
        <v>0</v>
      </c>
      <c r="AN1237" t="s">
        <v>114</v>
      </c>
      <c r="AO1237">
        <v>0</v>
      </c>
      <c r="AP1237">
        <v>648</v>
      </c>
      <c r="AQ1237">
        <v>648</v>
      </c>
      <c r="AR1237" t="s">
        <v>115</v>
      </c>
      <c r="AS1237" t="s">
        <v>110</v>
      </c>
      <c r="AT1237" t="s">
        <v>116</v>
      </c>
      <c r="AU1237" t="s">
        <v>232</v>
      </c>
      <c r="AV1237">
        <v>734</v>
      </c>
      <c r="AW1237">
        <v>0.54591156312570033</v>
      </c>
      <c r="AX1237" t="s">
        <v>195</v>
      </c>
      <c r="AY1237">
        <v>384</v>
      </c>
      <c r="AZ1237">
        <v>0</v>
      </c>
      <c r="BA1237">
        <v>1118</v>
      </c>
      <c r="BB1237">
        <v>0</v>
      </c>
      <c r="BC1237">
        <v>0</v>
      </c>
      <c r="BD1237">
        <v>1</v>
      </c>
      <c r="BE1237">
        <v>0</v>
      </c>
      <c r="BF1237">
        <v>2</v>
      </c>
      <c r="BG1237">
        <v>1</v>
      </c>
      <c r="BH1237" t="s">
        <v>110</v>
      </c>
      <c r="BI1237">
        <v>6</v>
      </c>
      <c r="BJ1237" t="s">
        <v>119</v>
      </c>
      <c r="BK1237">
        <v>0</v>
      </c>
      <c r="BL1237" t="s">
        <v>93</v>
      </c>
      <c r="BM1237" t="s">
        <v>164</v>
      </c>
      <c r="BN1237">
        <v>1990</v>
      </c>
      <c r="BO1237" t="s">
        <v>114</v>
      </c>
      <c r="BP1237">
        <v>2</v>
      </c>
      <c r="BQ1237">
        <v>440</v>
      </c>
      <c r="BR1237" t="s">
        <v>110</v>
      </c>
      <c r="BS1237" t="s">
        <v>110</v>
      </c>
      <c r="BT1237" t="s">
        <v>116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 t="s">
        <v>93</v>
      </c>
      <c r="CB1237" t="s">
        <v>93</v>
      </c>
      <c r="CC1237" t="s">
        <v>93</v>
      </c>
      <c r="CD1237">
        <v>0</v>
      </c>
      <c r="CE1237">
        <v>10</v>
      </c>
      <c r="CF1237">
        <v>2006</v>
      </c>
      <c r="CG1237" t="s">
        <v>122</v>
      </c>
      <c r="CH1237" t="s">
        <v>123</v>
      </c>
      <c r="CI1237">
        <v>116000</v>
      </c>
      <c r="CR1237">
        <v>734</v>
      </c>
      <c r="CS1237" t="s">
        <v>124</v>
      </c>
    </row>
    <row r="1238" spans="1:97" x14ac:dyDescent="0.3">
      <c r="A1238">
        <v>815</v>
      </c>
      <c r="B1238">
        <v>50</v>
      </c>
      <c r="C1238" t="s">
        <v>91</v>
      </c>
      <c r="D1238">
        <v>45</v>
      </c>
      <c r="E1238">
        <v>8248</v>
      </c>
      <c r="F1238" t="s">
        <v>92</v>
      </c>
      <c r="G1238" t="s">
        <v>227</v>
      </c>
      <c r="H1238" t="s">
        <v>141</v>
      </c>
      <c r="I1238" t="s">
        <v>95</v>
      </c>
      <c r="J1238" t="s">
        <v>96</v>
      </c>
      <c r="K1238" t="s">
        <v>134</v>
      </c>
      <c r="L1238" t="s">
        <v>98</v>
      </c>
      <c r="M1238" t="s">
        <v>202</v>
      </c>
      <c r="N1238" t="s">
        <v>203</v>
      </c>
      <c r="O1238" t="s">
        <v>101</v>
      </c>
      <c r="P1238" t="s">
        <v>101</v>
      </c>
      <c r="Q1238" t="s">
        <v>102</v>
      </c>
      <c r="R1238" t="s">
        <v>170</v>
      </c>
      <c r="S1238" s="3" t="str">
        <f>VLOOKUP(R1238,'House Style2'!$A$1:$E$9,5,FALSE)</f>
        <v>Below Average</v>
      </c>
      <c r="T1238">
        <v>5</v>
      </c>
      <c r="U1238">
        <v>0.15550413058952373</v>
      </c>
      <c r="V1238" t="s">
        <v>225</v>
      </c>
      <c r="W1238">
        <v>7</v>
      </c>
      <c r="X1238">
        <v>1918</v>
      </c>
      <c r="Y1238">
        <v>1950</v>
      </c>
      <c r="Z1238" t="s">
        <v>105</v>
      </c>
      <c r="AA1238" t="s">
        <v>126</v>
      </c>
      <c r="AB1238" t="s">
        <v>181</v>
      </c>
      <c r="AC1238" t="s">
        <v>181</v>
      </c>
      <c r="AD1238" t="s">
        <v>129</v>
      </c>
      <c r="AE1238">
        <v>0</v>
      </c>
      <c r="AF1238" t="s">
        <v>110</v>
      </c>
      <c r="AG1238" t="s">
        <v>110</v>
      </c>
      <c r="AH1238" t="s">
        <v>162</v>
      </c>
      <c r="AI1238" t="s">
        <v>110</v>
      </c>
      <c r="AJ1238" t="s">
        <v>110</v>
      </c>
      <c r="AK1238" t="s">
        <v>156</v>
      </c>
      <c r="AL1238" t="s">
        <v>114</v>
      </c>
      <c r="AM1238">
        <v>0</v>
      </c>
      <c r="AN1238" t="s">
        <v>114</v>
      </c>
      <c r="AO1238">
        <v>0</v>
      </c>
      <c r="AP1238">
        <v>686</v>
      </c>
      <c r="AQ1238">
        <v>686</v>
      </c>
      <c r="AR1238" t="s">
        <v>187</v>
      </c>
      <c r="AS1238" t="s">
        <v>112</v>
      </c>
      <c r="AT1238" t="s">
        <v>116</v>
      </c>
      <c r="AU1238" t="s">
        <v>117</v>
      </c>
      <c r="AV1238">
        <v>686</v>
      </c>
      <c r="AW1238">
        <v>0.26490547658345698</v>
      </c>
      <c r="AX1238" t="s">
        <v>195</v>
      </c>
      <c r="AY1238">
        <v>564</v>
      </c>
      <c r="AZ1238">
        <v>0</v>
      </c>
      <c r="BA1238">
        <v>1250</v>
      </c>
      <c r="BB1238">
        <v>0</v>
      </c>
      <c r="BC1238">
        <v>1</v>
      </c>
      <c r="BD1238">
        <v>1</v>
      </c>
      <c r="BE1238">
        <v>1</v>
      </c>
      <c r="BF1238">
        <v>3</v>
      </c>
      <c r="BG1238">
        <v>1</v>
      </c>
      <c r="BH1238" t="s">
        <v>220</v>
      </c>
      <c r="BI1238">
        <v>7</v>
      </c>
      <c r="BJ1238" t="s">
        <v>119</v>
      </c>
      <c r="BK1238">
        <v>0</v>
      </c>
      <c r="BL1238" t="s">
        <v>93</v>
      </c>
      <c r="BM1238" t="s">
        <v>164</v>
      </c>
      <c r="BN1238">
        <v>1955</v>
      </c>
      <c r="BO1238" t="s">
        <v>114</v>
      </c>
      <c r="BP1238">
        <v>1</v>
      </c>
      <c r="BQ1238">
        <v>280</v>
      </c>
      <c r="BR1238" t="s">
        <v>110</v>
      </c>
      <c r="BS1238" t="s">
        <v>110</v>
      </c>
      <c r="BT1238" t="s">
        <v>238</v>
      </c>
      <c r="BU1238">
        <v>207</v>
      </c>
      <c r="BV1238">
        <v>0</v>
      </c>
      <c r="BW1238">
        <v>96</v>
      </c>
      <c r="BX1238">
        <v>0</v>
      </c>
      <c r="BY1238">
        <v>0</v>
      </c>
      <c r="BZ1238">
        <v>0</v>
      </c>
      <c r="CA1238" t="s">
        <v>93</v>
      </c>
      <c r="CB1238" t="s">
        <v>93</v>
      </c>
      <c r="CC1238" t="s">
        <v>93</v>
      </c>
      <c r="CD1238">
        <v>0</v>
      </c>
      <c r="CE1238">
        <v>7</v>
      </c>
      <c r="CF1238">
        <v>2006</v>
      </c>
      <c r="CG1238" t="s">
        <v>122</v>
      </c>
      <c r="CH1238" t="s">
        <v>123</v>
      </c>
      <c r="CI1238">
        <v>116000</v>
      </c>
      <c r="CR1238">
        <v>686</v>
      </c>
      <c r="CS1238" t="s">
        <v>124</v>
      </c>
    </row>
    <row r="1239" spans="1:97" x14ac:dyDescent="0.3">
      <c r="A1239">
        <v>873</v>
      </c>
      <c r="B1239">
        <v>20</v>
      </c>
      <c r="C1239" t="s">
        <v>91</v>
      </c>
      <c r="D1239">
        <v>74</v>
      </c>
      <c r="E1239">
        <v>8892</v>
      </c>
      <c r="F1239" t="s">
        <v>92</v>
      </c>
      <c r="G1239" t="s">
        <v>93</v>
      </c>
      <c r="H1239" t="s">
        <v>141</v>
      </c>
      <c r="I1239" t="s">
        <v>95</v>
      </c>
      <c r="J1239" t="s">
        <v>96</v>
      </c>
      <c r="K1239" t="s">
        <v>97</v>
      </c>
      <c r="L1239" t="s">
        <v>98</v>
      </c>
      <c r="M1239" t="s">
        <v>192</v>
      </c>
      <c r="N1239" t="s">
        <v>100</v>
      </c>
      <c r="O1239" t="s">
        <v>101</v>
      </c>
      <c r="P1239" t="s">
        <v>101</v>
      </c>
      <c r="Q1239" t="s">
        <v>102</v>
      </c>
      <c r="R1239" t="s">
        <v>136</v>
      </c>
      <c r="S1239" s="3" t="str">
        <f>VLOOKUP(R1239,'House Style2'!$A$1:$E$9,5,FALSE)</f>
        <v>Above Average</v>
      </c>
      <c r="T1239">
        <v>5</v>
      </c>
      <c r="U1239">
        <v>9.3382755326517297E-2</v>
      </c>
      <c r="V1239" t="s">
        <v>225</v>
      </c>
      <c r="W1239">
        <v>7</v>
      </c>
      <c r="X1239">
        <v>1953</v>
      </c>
      <c r="Y1239">
        <v>1996</v>
      </c>
      <c r="Z1239" t="s">
        <v>105</v>
      </c>
      <c r="AA1239" t="s">
        <v>126</v>
      </c>
      <c r="AB1239" t="s">
        <v>179</v>
      </c>
      <c r="AC1239" t="s">
        <v>155</v>
      </c>
      <c r="AD1239" t="s">
        <v>129</v>
      </c>
      <c r="AE1239">
        <v>0</v>
      </c>
      <c r="AF1239" t="s">
        <v>112</v>
      </c>
      <c r="AG1239" t="s">
        <v>110</v>
      </c>
      <c r="AH1239" t="s">
        <v>138</v>
      </c>
      <c r="AI1239" t="s">
        <v>110</v>
      </c>
      <c r="AJ1239" t="s">
        <v>110</v>
      </c>
      <c r="AK1239" t="s">
        <v>130</v>
      </c>
      <c r="AL1239" t="s">
        <v>114</v>
      </c>
      <c r="AM1239">
        <v>0</v>
      </c>
      <c r="AN1239" t="s">
        <v>114</v>
      </c>
      <c r="AO1239">
        <v>0</v>
      </c>
      <c r="AP1239">
        <v>105</v>
      </c>
      <c r="AQ1239">
        <v>105</v>
      </c>
      <c r="AR1239" t="s">
        <v>115</v>
      </c>
      <c r="AS1239" t="s">
        <v>112</v>
      </c>
      <c r="AT1239" t="s">
        <v>116</v>
      </c>
      <c r="AU1239" t="s">
        <v>117</v>
      </c>
      <c r="AV1239">
        <v>910</v>
      </c>
      <c r="AW1239">
        <v>0.64780108110715429</v>
      </c>
      <c r="AX1239" t="s">
        <v>195</v>
      </c>
      <c r="AY1239">
        <v>0</v>
      </c>
      <c r="AZ1239">
        <v>0</v>
      </c>
      <c r="BA1239">
        <v>910</v>
      </c>
      <c r="BB1239">
        <v>0</v>
      </c>
      <c r="BC1239">
        <v>0</v>
      </c>
      <c r="BD1239">
        <v>1</v>
      </c>
      <c r="BE1239">
        <v>0</v>
      </c>
      <c r="BF1239">
        <v>3</v>
      </c>
      <c r="BG1239">
        <v>1</v>
      </c>
      <c r="BH1239" t="s">
        <v>112</v>
      </c>
      <c r="BI1239">
        <v>5</v>
      </c>
      <c r="BJ1239" t="s">
        <v>119</v>
      </c>
      <c r="BK1239">
        <v>0</v>
      </c>
      <c r="BL1239" t="s">
        <v>93</v>
      </c>
      <c r="BM1239" t="s">
        <v>120</v>
      </c>
      <c r="BN1239">
        <v>1953</v>
      </c>
      <c r="BO1239" t="s">
        <v>114</v>
      </c>
      <c r="BP1239">
        <v>2</v>
      </c>
      <c r="BQ1239">
        <v>414</v>
      </c>
      <c r="BR1239" t="s">
        <v>110</v>
      </c>
      <c r="BS1239" t="s">
        <v>110</v>
      </c>
      <c r="BT1239" t="s">
        <v>116</v>
      </c>
      <c r="BU1239">
        <v>196</v>
      </c>
      <c r="BV1239">
        <v>0</v>
      </c>
      <c r="BW1239">
        <v>150</v>
      </c>
      <c r="BX1239">
        <v>0</v>
      </c>
      <c r="BY1239">
        <v>0</v>
      </c>
      <c r="BZ1239">
        <v>0</v>
      </c>
      <c r="CA1239" t="s">
        <v>93</v>
      </c>
      <c r="CB1239" t="s">
        <v>182</v>
      </c>
      <c r="CC1239" t="s">
        <v>93</v>
      </c>
      <c r="CD1239">
        <v>0</v>
      </c>
      <c r="CE1239">
        <v>10</v>
      </c>
      <c r="CF1239">
        <v>2008</v>
      </c>
      <c r="CG1239" t="s">
        <v>122</v>
      </c>
      <c r="CH1239" t="s">
        <v>123</v>
      </c>
      <c r="CI1239">
        <v>116000</v>
      </c>
      <c r="CR1239">
        <v>910</v>
      </c>
      <c r="CS1239" t="s">
        <v>124</v>
      </c>
    </row>
    <row r="1240" spans="1:97" x14ac:dyDescent="0.3">
      <c r="A1240">
        <v>108</v>
      </c>
      <c r="B1240">
        <v>20</v>
      </c>
      <c r="C1240" t="s">
        <v>158</v>
      </c>
      <c r="D1240">
        <v>50</v>
      </c>
      <c r="E1240">
        <v>6000</v>
      </c>
      <c r="F1240" t="s">
        <v>92</v>
      </c>
      <c r="G1240" t="s">
        <v>93</v>
      </c>
      <c r="H1240" t="s">
        <v>141</v>
      </c>
      <c r="I1240" t="s">
        <v>95</v>
      </c>
      <c r="J1240" t="s">
        <v>96</v>
      </c>
      <c r="K1240" t="s">
        <v>134</v>
      </c>
      <c r="L1240" t="s">
        <v>98</v>
      </c>
      <c r="M1240" t="s">
        <v>159</v>
      </c>
      <c r="N1240" t="s">
        <v>100</v>
      </c>
      <c r="O1240" t="s">
        <v>101</v>
      </c>
      <c r="P1240" t="s">
        <v>101</v>
      </c>
      <c r="Q1240" t="s">
        <v>102</v>
      </c>
      <c r="R1240" t="s">
        <v>136</v>
      </c>
      <c r="S1240" s="3" t="str">
        <f>VLOOKUP(R1240,'House Style2'!$A$1:$E$9,5,FALSE)</f>
        <v>Above Average</v>
      </c>
      <c r="T1240">
        <v>5</v>
      </c>
      <c r="U1240">
        <v>0.11425663597031965</v>
      </c>
      <c r="V1240" t="s">
        <v>225</v>
      </c>
      <c r="W1240">
        <v>5</v>
      </c>
      <c r="X1240">
        <v>1948</v>
      </c>
      <c r="Y1240">
        <v>1950</v>
      </c>
      <c r="Z1240" t="s">
        <v>105</v>
      </c>
      <c r="AA1240" t="s">
        <v>126</v>
      </c>
      <c r="AB1240" t="s">
        <v>137</v>
      </c>
      <c r="AC1240" t="s">
        <v>137</v>
      </c>
      <c r="AD1240" t="s">
        <v>129</v>
      </c>
      <c r="AE1240">
        <v>0</v>
      </c>
      <c r="AF1240" t="s">
        <v>110</v>
      </c>
      <c r="AG1240" t="s">
        <v>110</v>
      </c>
      <c r="AH1240" t="s">
        <v>171</v>
      </c>
      <c r="AI1240" t="s">
        <v>110</v>
      </c>
      <c r="AJ1240" t="s">
        <v>110</v>
      </c>
      <c r="AK1240" t="s">
        <v>156</v>
      </c>
      <c r="AL1240" t="s">
        <v>151</v>
      </c>
      <c r="AM1240">
        <v>104</v>
      </c>
      <c r="AN1240" t="s">
        <v>189</v>
      </c>
      <c r="AO1240">
        <v>169</v>
      </c>
      <c r="AP1240">
        <v>516</v>
      </c>
      <c r="AQ1240">
        <v>789</v>
      </c>
      <c r="AR1240" t="s">
        <v>115</v>
      </c>
      <c r="AS1240" t="s">
        <v>109</v>
      </c>
      <c r="AT1240" t="s">
        <v>116</v>
      </c>
      <c r="AU1240" t="s">
        <v>117</v>
      </c>
      <c r="AV1240">
        <v>789</v>
      </c>
      <c r="AW1240">
        <v>0.18179969134260776</v>
      </c>
      <c r="AX1240" t="s">
        <v>195</v>
      </c>
      <c r="AY1240">
        <v>0</v>
      </c>
      <c r="AZ1240">
        <v>0</v>
      </c>
      <c r="BA1240">
        <v>789</v>
      </c>
      <c r="BB1240">
        <v>0</v>
      </c>
      <c r="BC1240">
        <v>0</v>
      </c>
      <c r="BD1240">
        <v>1</v>
      </c>
      <c r="BE1240">
        <v>0</v>
      </c>
      <c r="BF1240">
        <v>2</v>
      </c>
      <c r="BG1240">
        <v>1</v>
      </c>
      <c r="BH1240" t="s">
        <v>110</v>
      </c>
      <c r="BI1240">
        <v>5</v>
      </c>
      <c r="BJ1240" t="s">
        <v>119</v>
      </c>
      <c r="BK1240">
        <v>0</v>
      </c>
      <c r="BL1240" t="s">
        <v>93</v>
      </c>
      <c r="BM1240" t="s">
        <v>164</v>
      </c>
      <c r="BN1240">
        <v>1948</v>
      </c>
      <c r="BO1240" t="s">
        <v>114</v>
      </c>
      <c r="BP1240">
        <v>1</v>
      </c>
      <c r="BQ1240">
        <v>250</v>
      </c>
      <c r="BR1240" t="s">
        <v>110</v>
      </c>
      <c r="BS1240" t="s">
        <v>110</v>
      </c>
      <c r="BT1240" t="s">
        <v>116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 t="s">
        <v>93</v>
      </c>
      <c r="CB1240" t="s">
        <v>93</v>
      </c>
      <c r="CC1240" t="s">
        <v>93</v>
      </c>
      <c r="CD1240">
        <v>0</v>
      </c>
      <c r="CE1240">
        <v>4</v>
      </c>
      <c r="CF1240">
        <v>2008</v>
      </c>
      <c r="CG1240" t="s">
        <v>122</v>
      </c>
      <c r="CH1240" t="s">
        <v>140</v>
      </c>
      <c r="CI1240">
        <v>115000</v>
      </c>
      <c r="CR1240">
        <v>789</v>
      </c>
      <c r="CS1240" t="s">
        <v>124</v>
      </c>
    </row>
    <row r="1241" spans="1:97" x14ac:dyDescent="0.3">
      <c r="A1241">
        <v>109</v>
      </c>
      <c r="B1241">
        <v>50</v>
      </c>
      <c r="C1241" t="s">
        <v>158</v>
      </c>
      <c r="D1241">
        <v>85</v>
      </c>
      <c r="E1241">
        <v>8500</v>
      </c>
      <c r="F1241" t="s">
        <v>92</v>
      </c>
      <c r="G1241" t="s">
        <v>93</v>
      </c>
      <c r="H1241" t="s">
        <v>141</v>
      </c>
      <c r="I1241" t="s">
        <v>95</v>
      </c>
      <c r="J1241" t="s">
        <v>96</v>
      </c>
      <c r="K1241" t="s">
        <v>97</v>
      </c>
      <c r="L1241" t="s">
        <v>98</v>
      </c>
      <c r="M1241" t="s">
        <v>254</v>
      </c>
      <c r="N1241" t="s">
        <v>203</v>
      </c>
      <c r="O1241" t="s">
        <v>160</v>
      </c>
      <c r="P1241" t="s">
        <v>101</v>
      </c>
      <c r="Q1241" t="s">
        <v>102</v>
      </c>
      <c r="R1241" t="s">
        <v>170</v>
      </c>
      <c r="S1241" s="3" t="str">
        <f>VLOOKUP(R1241,'House Style2'!$A$1:$E$9,5,FALSE)</f>
        <v>Below Average</v>
      </c>
      <c r="T1241">
        <v>5</v>
      </c>
      <c r="U1241">
        <v>0.51468231284300303</v>
      </c>
      <c r="V1241" t="s">
        <v>225</v>
      </c>
      <c r="W1241">
        <v>7</v>
      </c>
      <c r="X1241">
        <v>1919</v>
      </c>
      <c r="Y1241">
        <v>2005</v>
      </c>
      <c r="Z1241" t="s">
        <v>105</v>
      </c>
      <c r="AA1241" t="s">
        <v>126</v>
      </c>
      <c r="AB1241" t="s">
        <v>149</v>
      </c>
      <c r="AC1241" t="s">
        <v>150</v>
      </c>
      <c r="AD1241" t="s">
        <v>129</v>
      </c>
      <c r="AE1241">
        <v>0</v>
      </c>
      <c r="AF1241" t="s">
        <v>110</v>
      </c>
      <c r="AG1241" t="s">
        <v>110</v>
      </c>
      <c r="AH1241" t="s">
        <v>171</v>
      </c>
      <c r="AI1241" t="s">
        <v>110</v>
      </c>
      <c r="AJ1241" t="s">
        <v>110</v>
      </c>
      <c r="AK1241" t="s">
        <v>156</v>
      </c>
      <c r="AL1241" t="s">
        <v>114</v>
      </c>
      <c r="AM1241">
        <v>0</v>
      </c>
      <c r="AN1241" t="s">
        <v>114</v>
      </c>
      <c r="AO1241">
        <v>0</v>
      </c>
      <c r="AP1241">
        <v>793</v>
      </c>
      <c r="AQ1241">
        <v>793</v>
      </c>
      <c r="AR1241" t="s">
        <v>187</v>
      </c>
      <c r="AS1241" t="s">
        <v>110</v>
      </c>
      <c r="AT1241" t="s">
        <v>221</v>
      </c>
      <c r="AU1241" t="s">
        <v>255</v>
      </c>
      <c r="AV1241">
        <v>997</v>
      </c>
      <c r="AW1241">
        <v>0.55883635926253994</v>
      </c>
      <c r="AX1241" t="s">
        <v>195</v>
      </c>
      <c r="AY1241">
        <v>520</v>
      </c>
      <c r="AZ1241">
        <v>0</v>
      </c>
      <c r="BA1241">
        <v>1517</v>
      </c>
      <c r="BB1241">
        <v>0</v>
      </c>
      <c r="BC1241">
        <v>0</v>
      </c>
      <c r="BD1241">
        <v>2</v>
      </c>
      <c r="BE1241">
        <v>0</v>
      </c>
      <c r="BF1241">
        <v>3</v>
      </c>
      <c r="BG1241">
        <v>1</v>
      </c>
      <c r="BH1241" t="s">
        <v>220</v>
      </c>
      <c r="BI1241">
        <v>7</v>
      </c>
      <c r="BJ1241" t="s">
        <v>119</v>
      </c>
      <c r="BK1241">
        <v>0</v>
      </c>
      <c r="BL1241" t="s">
        <v>93</v>
      </c>
      <c r="BM1241" t="s">
        <v>93</v>
      </c>
      <c r="BN1241" t="s">
        <v>93</v>
      </c>
      <c r="BO1241" t="s">
        <v>93</v>
      </c>
      <c r="BP1241">
        <v>0</v>
      </c>
      <c r="BQ1241">
        <v>0</v>
      </c>
      <c r="BR1241" t="s">
        <v>93</v>
      </c>
      <c r="BS1241" t="s">
        <v>93</v>
      </c>
      <c r="BT1241" t="s">
        <v>221</v>
      </c>
      <c r="BU1241">
        <v>0</v>
      </c>
      <c r="BV1241">
        <v>0</v>
      </c>
      <c r="BW1241">
        <v>144</v>
      </c>
      <c r="BX1241">
        <v>0</v>
      </c>
      <c r="BY1241">
        <v>0</v>
      </c>
      <c r="BZ1241">
        <v>0</v>
      </c>
      <c r="CA1241" t="s">
        <v>93</v>
      </c>
      <c r="CB1241" t="s">
        <v>93</v>
      </c>
      <c r="CC1241" t="s">
        <v>93</v>
      </c>
      <c r="CD1241">
        <v>0</v>
      </c>
      <c r="CE1241">
        <v>8</v>
      </c>
      <c r="CF1241">
        <v>2007</v>
      </c>
      <c r="CG1241" t="s">
        <v>122</v>
      </c>
      <c r="CH1241" t="s">
        <v>123</v>
      </c>
      <c r="CI1241">
        <v>115000</v>
      </c>
      <c r="CR1241">
        <v>997</v>
      </c>
      <c r="CS1241" t="s">
        <v>124</v>
      </c>
    </row>
    <row r="1242" spans="1:97" x14ac:dyDescent="0.3">
      <c r="A1242">
        <v>141</v>
      </c>
      <c r="B1242">
        <v>20</v>
      </c>
      <c r="C1242" t="s">
        <v>91</v>
      </c>
      <c r="D1242">
        <v>70</v>
      </c>
      <c r="E1242">
        <v>10500</v>
      </c>
      <c r="F1242" t="s">
        <v>92</v>
      </c>
      <c r="G1242" t="s">
        <v>93</v>
      </c>
      <c r="H1242" t="s">
        <v>141</v>
      </c>
      <c r="I1242" t="s">
        <v>95</v>
      </c>
      <c r="J1242" t="s">
        <v>96</v>
      </c>
      <c r="K1242" t="s">
        <v>173</v>
      </c>
      <c r="L1242" t="s">
        <v>98</v>
      </c>
      <c r="M1242" t="s">
        <v>192</v>
      </c>
      <c r="N1242" t="s">
        <v>100</v>
      </c>
      <c r="O1242" t="s">
        <v>101</v>
      </c>
      <c r="P1242" t="s">
        <v>101</v>
      </c>
      <c r="Q1242" t="s">
        <v>102</v>
      </c>
      <c r="R1242" t="s">
        <v>136</v>
      </c>
      <c r="S1242" s="3" t="str">
        <f>VLOOKUP(R1242,'House Style2'!$A$1:$E$9,5,FALSE)</f>
        <v>Above Average</v>
      </c>
      <c r="T1242">
        <v>4</v>
      </c>
      <c r="U1242">
        <v>0.56445804419838941</v>
      </c>
      <c r="V1242" t="s">
        <v>225</v>
      </c>
      <c r="W1242">
        <v>5</v>
      </c>
      <c r="X1242">
        <v>1971</v>
      </c>
      <c r="Y1242">
        <v>1971</v>
      </c>
      <c r="Z1242" t="s">
        <v>105</v>
      </c>
      <c r="AA1242" t="s">
        <v>126</v>
      </c>
      <c r="AB1242" t="s">
        <v>107</v>
      </c>
      <c r="AC1242" t="s">
        <v>107</v>
      </c>
      <c r="AD1242" t="s">
        <v>129</v>
      </c>
      <c r="AE1242">
        <v>0</v>
      </c>
      <c r="AF1242" t="s">
        <v>110</v>
      </c>
      <c r="AG1242" t="s">
        <v>110</v>
      </c>
      <c r="AH1242" t="s">
        <v>171</v>
      </c>
      <c r="AI1242" t="s">
        <v>110</v>
      </c>
      <c r="AJ1242" t="s">
        <v>110</v>
      </c>
      <c r="AK1242" t="s">
        <v>156</v>
      </c>
      <c r="AL1242" t="s">
        <v>151</v>
      </c>
      <c r="AM1242">
        <v>432</v>
      </c>
      <c r="AN1242" t="s">
        <v>114</v>
      </c>
      <c r="AO1242">
        <v>0</v>
      </c>
      <c r="AP1242">
        <v>432</v>
      </c>
      <c r="AQ1242">
        <v>864</v>
      </c>
      <c r="AR1242" t="s">
        <v>115</v>
      </c>
      <c r="AS1242" t="s">
        <v>110</v>
      </c>
      <c r="AT1242" t="s">
        <v>116</v>
      </c>
      <c r="AU1242" t="s">
        <v>117</v>
      </c>
      <c r="AV1242">
        <v>864</v>
      </c>
      <c r="AW1242">
        <v>0.23809108006789237</v>
      </c>
      <c r="AX1242" t="s">
        <v>195</v>
      </c>
      <c r="AY1242">
        <v>0</v>
      </c>
      <c r="AZ1242">
        <v>0</v>
      </c>
      <c r="BA1242">
        <v>864</v>
      </c>
      <c r="BB1242">
        <v>0</v>
      </c>
      <c r="BC1242">
        <v>0</v>
      </c>
      <c r="BD1242">
        <v>1</v>
      </c>
      <c r="BE1242">
        <v>0</v>
      </c>
      <c r="BF1242">
        <v>3</v>
      </c>
      <c r="BG1242">
        <v>1</v>
      </c>
      <c r="BH1242" t="s">
        <v>110</v>
      </c>
      <c r="BI1242">
        <v>5</v>
      </c>
      <c r="BJ1242" t="s">
        <v>119</v>
      </c>
      <c r="BK1242">
        <v>1</v>
      </c>
      <c r="BL1242" t="s">
        <v>253</v>
      </c>
      <c r="BM1242" t="s">
        <v>93</v>
      </c>
      <c r="BN1242" t="s">
        <v>93</v>
      </c>
      <c r="BO1242" t="s">
        <v>93</v>
      </c>
      <c r="BP1242">
        <v>0</v>
      </c>
      <c r="BQ1242">
        <v>0</v>
      </c>
      <c r="BR1242" t="s">
        <v>93</v>
      </c>
      <c r="BS1242" t="s">
        <v>93</v>
      </c>
      <c r="BT1242" t="s">
        <v>116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 t="s">
        <v>93</v>
      </c>
      <c r="CB1242" t="s">
        <v>93</v>
      </c>
      <c r="CC1242" t="s">
        <v>93</v>
      </c>
      <c r="CD1242">
        <v>0</v>
      </c>
      <c r="CE1242">
        <v>4</v>
      </c>
      <c r="CF1242">
        <v>2010</v>
      </c>
      <c r="CG1242" t="s">
        <v>166</v>
      </c>
      <c r="CH1242" t="s">
        <v>123</v>
      </c>
      <c r="CI1242">
        <v>115000</v>
      </c>
      <c r="CR1242">
        <v>864</v>
      </c>
      <c r="CS1242" t="s">
        <v>124</v>
      </c>
    </row>
    <row r="1243" spans="1:97" x14ac:dyDescent="0.3">
      <c r="A1243">
        <v>150</v>
      </c>
      <c r="B1243">
        <v>50</v>
      </c>
      <c r="C1243" t="s">
        <v>158</v>
      </c>
      <c r="D1243" t="s">
        <v>93</v>
      </c>
      <c r="E1243">
        <v>6240</v>
      </c>
      <c r="F1243" t="s">
        <v>92</v>
      </c>
      <c r="G1243" t="s">
        <v>93</v>
      </c>
      <c r="H1243" t="s">
        <v>141</v>
      </c>
      <c r="I1243" t="s">
        <v>95</v>
      </c>
      <c r="J1243" t="s">
        <v>96</v>
      </c>
      <c r="K1243" t="s">
        <v>134</v>
      </c>
      <c r="L1243" t="s">
        <v>98</v>
      </c>
      <c r="M1243" t="s">
        <v>237</v>
      </c>
      <c r="N1243" t="s">
        <v>203</v>
      </c>
      <c r="O1243" t="s">
        <v>101</v>
      </c>
      <c r="P1243" t="s">
        <v>101</v>
      </c>
      <c r="Q1243" t="s">
        <v>102</v>
      </c>
      <c r="R1243" t="s">
        <v>170</v>
      </c>
      <c r="S1243" s="3" t="str">
        <f>VLOOKUP(R1243,'House Style2'!$A$1:$E$9,5,FALSE)</f>
        <v>Below Average</v>
      </c>
      <c r="T1243">
        <v>5</v>
      </c>
      <c r="U1243">
        <v>0.81118867703473496</v>
      </c>
      <c r="V1243" t="s">
        <v>225</v>
      </c>
      <c r="W1243">
        <v>4</v>
      </c>
      <c r="X1243">
        <v>1936</v>
      </c>
      <c r="Y1243">
        <v>1950</v>
      </c>
      <c r="Z1243" t="s">
        <v>105</v>
      </c>
      <c r="AA1243" t="s">
        <v>126</v>
      </c>
      <c r="AB1243" t="s">
        <v>176</v>
      </c>
      <c r="AC1243" t="s">
        <v>176</v>
      </c>
      <c r="AD1243" t="s">
        <v>129</v>
      </c>
      <c r="AE1243">
        <v>0</v>
      </c>
      <c r="AF1243" t="s">
        <v>110</v>
      </c>
      <c r="AG1243" t="s">
        <v>110</v>
      </c>
      <c r="AH1243" t="s">
        <v>162</v>
      </c>
      <c r="AI1243" t="s">
        <v>112</v>
      </c>
      <c r="AJ1243" t="s">
        <v>110</v>
      </c>
      <c r="AK1243" t="s">
        <v>156</v>
      </c>
      <c r="AL1243" t="s">
        <v>114</v>
      </c>
      <c r="AM1243">
        <v>0</v>
      </c>
      <c r="AN1243" t="s">
        <v>114</v>
      </c>
      <c r="AO1243">
        <v>0</v>
      </c>
      <c r="AP1243">
        <v>896</v>
      </c>
      <c r="AQ1243">
        <v>896</v>
      </c>
      <c r="AR1243" t="s">
        <v>115</v>
      </c>
      <c r="AS1243" t="s">
        <v>112</v>
      </c>
      <c r="AT1243" t="s">
        <v>116</v>
      </c>
      <c r="AU1243" t="s">
        <v>232</v>
      </c>
      <c r="AV1243">
        <v>896</v>
      </c>
      <c r="AW1243">
        <v>0.63557762890765768</v>
      </c>
      <c r="AX1243" t="s">
        <v>195</v>
      </c>
      <c r="AY1243">
        <v>448</v>
      </c>
      <c r="AZ1243">
        <v>0</v>
      </c>
      <c r="BA1243">
        <v>1344</v>
      </c>
      <c r="BB1243">
        <v>0</v>
      </c>
      <c r="BC1243">
        <v>0</v>
      </c>
      <c r="BD1243">
        <v>1</v>
      </c>
      <c r="BE1243">
        <v>0</v>
      </c>
      <c r="BF1243">
        <v>3</v>
      </c>
      <c r="BG1243">
        <v>1</v>
      </c>
      <c r="BH1243" t="s">
        <v>110</v>
      </c>
      <c r="BI1243">
        <v>7</v>
      </c>
      <c r="BJ1243" t="s">
        <v>119</v>
      </c>
      <c r="BK1243">
        <v>0</v>
      </c>
      <c r="BL1243" t="s">
        <v>93</v>
      </c>
      <c r="BM1243" t="s">
        <v>164</v>
      </c>
      <c r="BN1243">
        <v>1936</v>
      </c>
      <c r="BO1243" t="s">
        <v>114</v>
      </c>
      <c r="BP1243">
        <v>1</v>
      </c>
      <c r="BQ1243">
        <v>240</v>
      </c>
      <c r="BR1243" t="s">
        <v>220</v>
      </c>
      <c r="BS1243" t="s">
        <v>110</v>
      </c>
      <c r="BT1243" t="s">
        <v>116</v>
      </c>
      <c r="BU1243">
        <v>200</v>
      </c>
      <c r="BV1243">
        <v>114</v>
      </c>
      <c r="BW1243">
        <v>0</v>
      </c>
      <c r="BX1243">
        <v>0</v>
      </c>
      <c r="BY1243">
        <v>0</v>
      </c>
      <c r="BZ1243">
        <v>0</v>
      </c>
      <c r="CA1243" t="s">
        <v>93</v>
      </c>
      <c r="CB1243" t="s">
        <v>93</v>
      </c>
      <c r="CC1243" t="s">
        <v>93</v>
      </c>
      <c r="CD1243">
        <v>0</v>
      </c>
      <c r="CE1243">
        <v>4</v>
      </c>
      <c r="CF1243">
        <v>2006</v>
      </c>
      <c r="CG1243" t="s">
        <v>122</v>
      </c>
      <c r="CH1243" t="s">
        <v>123</v>
      </c>
      <c r="CI1243">
        <v>115000</v>
      </c>
      <c r="CR1243">
        <v>896</v>
      </c>
      <c r="CS1243" t="s">
        <v>124</v>
      </c>
    </row>
    <row r="1244" spans="1:97" x14ac:dyDescent="0.3">
      <c r="A1244">
        <v>407</v>
      </c>
      <c r="B1244">
        <v>50</v>
      </c>
      <c r="C1244" t="s">
        <v>91</v>
      </c>
      <c r="D1244">
        <v>51</v>
      </c>
      <c r="E1244">
        <v>10480</v>
      </c>
      <c r="F1244" t="s">
        <v>92</v>
      </c>
      <c r="G1244" t="s">
        <v>93</v>
      </c>
      <c r="H1244" t="s">
        <v>141</v>
      </c>
      <c r="I1244" t="s">
        <v>95</v>
      </c>
      <c r="J1244" t="s">
        <v>96</v>
      </c>
      <c r="K1244" t="s">
        <v>134</v>
      </c>
      <c r="L1244" t="s">
        <v>98</v>
      </c>
      <c r="M1244" t="s">
        <v>243</v>
      </c>
      <c r="N1244" t="s">
        <v>203</v>
      </c>
      <c r="O1244" t="s">
        <v>101</v>
      </c>
      <c r="P1244" t="s">
        <v>101</v>
      </c>
      <c r="Q1244" t="s">
        <v>102</v>
      </c>
      <c r="R1244" t="s">
        <v>170</v>
      </c>
      <c r="S1244" s="3" t="str">
        <f>VLOOKUP(R1244,'House Style2'!$A$1:$E$9,5,FALSE)</f>
        <v>Below Average</v>
      </c>
      <c r="T1244">
        <v>6</v>
      </c>
      <c r="U1244">
        <v>0.39445281987132808</v>
      </c>
      <c r="V1244" t="s">
        <v>104</v>
      </c>
      <c r="W1244">
        <v>5</v>
      </c>
      <c r="X1244">
        <v>1936</v>
      </c>
      <c r="Y1244">
        <v>1950</v>
      </c>
      <c r="Z1244" t="s">
        <v>105</v>
      </c>
      <c r="AA1244" t="s">
        <v>126</v>
      </c>
      <c r="AB1244" t="s">
        <v>176</v>
      </c>
      <c r="AC1244" t="s">
        <v>176</v>
      </c>
      <c r="AD1244" t="s">
        <v>129</v>
      </c>
      <c r="AE1244">
        <v>0</v>
      </c>
      <c r="AF1244" t="s">
        <v>110</v>
      </c>
      <c r="AG1244" t="s">
        <v>110</v>
      </c>
      <c r="AH1244" t="s">
        <v>162</v>
      </c>
      <c r="AI1244" t="s">
        <v>110</v>
      </c>
      <c r="AJ1244" t="s">
        <v>110</v>
      </c>
      <c r="AK1244" t="s">
        <v>156</v>
      </c>
      <c r="AL1244" t="s">
        <v>114</v>
      </c>
      <c r="AM1244">
        <v>0</v>
      </c>
      <c r="AN1244" t="s">
        <v>114</v>
      </c>
      <c r="AO1244">
        <v>0</v>
      </c>
      <c r="AP1244">
        <v>1064</v>
      </c>
      <c r="AQ1244">
        <v>1064</v>
      </c>
      <c r="AR1244" t="s">
        <v>115</v>
      </c>
      <c r="AS1244" t="s">
        <v>109</v>
      </c>
      <c r="AT1244" t="s">
        <v>116</v>
      </c>
      <c r="AU1244" t="s">
        <v>232</v>
      </c>
      <c r="AV1244">
        <v>1166</v>
      </c>
      <c r="AW1244">
        <v>0.61677648660062756</v>
      </c>
      <c r="AX1244" t="s">
        <v>118</v>
      </c>
      <c r="AY1244">
        <v>0</v>
      </c>
      <c r="AZ1244">
        <v>473</v>
      </c>
      <c r="BA1244">
        <v>1639</v>
      </c>
      <c r="BB1244">
        <v>0</v>
      </c>
      <c r="BC1244">
        <v>0</v>
      </c>
      <c r="BD1244">
        <v>1</v>
      </c>
      <c r="BE1244">
        <v>0</v>
      </c>
      <c r="BF1244">
        <v>3</v>
      </c>
      <c r="BG1244">
        <v>1</v>
      </c>
      <c r="BH1244" t="s">
        <v>110</v>
      </c>
      <c r="BI1244">
        <v>6</v>
      </c>
      <c r="BJ1244" t="s">
        <v>273</v>
      </c>
      <c r="BK1244">
        <v>0</v>
      </c>
      <c r="BL1244" t="s">
        <v>93</v>
      </c>
      <c r="BM1244" t="s">
        <v>164</v>
      </c>
      <c r="BN1244">
        <v>1936</v>
      </c>
      <c r="BO1244" t="s">
        <v>114</v>
      </c>
      <c r="BP1244">
        <v>1</v>
      </c>
      <c r="BQ1244">
        <v>240</v>
      </c>
      <c r="BR1244" t="s">
        <v>110</v>
      </c>
      <c r="BS1244" t="s">
        <v>110</v>
      </c>
      <c r="BT1244" t="s">
        <v>116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 t="s">
        <v>93</v>
      </c>
      <c r="CB1244" t="s">
        <v>93</v>
      </c>
      <c r="CC1244" t="s">
        <v>93</v>
      </c>
      <c r="CD1244">
        <v>0</v>
      </c>
      <c r="CE1244">
        <v>3</v>
      </c>
      <c r="CF1244">
        <v>2008</v>
      </c>
      <c r="CG1244" t="s">
        <v>122</v>
      </c>
      <c r="CH1244" t="s">
        <v>123</v>
      </c>
      <c r="CI1244">
        <v>115000</v>
      </c>
      <c r="CR1244">
        <v>1166</v>
      </c>
      <c r="CS1244" t="s">
        <v>124</v>
      </c>
    </row>
    <row r="1245" spans="1:97" x14ac:dyDescent="0.3">
      <c r="A1245">
        <v>414</v>
      </c>
      <c r="B1245">
        <v>30</v>
      </c>
      <c r="C1245" t="s">
        <v>158</v>
      </c>
      <c r="D1245">
        <v>56</v>
      </c>
      <c r="E1245">
        <v>8960</v>
      </c>
      <c r="F1245" t="s">
        <v>92</v>
      </c>
      <c r="G1245" t="s">
        <v>227</v>
      </c>
      <c r="H1245" t="s">
        <v>141</v>
      </c>
      <c r="I1245" t="s">
        <v>95</v>
      </c>
      <c r="J1245" t="s">
        <v>96</v>
      </c>
      <c r="K1245" t="s">
        <v>134</v>
      </c>
      <c r="L1245" t="s">
        <v>98</v>
      </c>
      <c r="M1245" t="s">
        <v>159</v>
      </c>
      <c r="N1245" t="s">
        <v>100</v>
      </c>
      <c r="O1245" t="s">
        <v>160</v>
      </c>
      <c r="P1245" t="s">
        <v>101</v>
      </c>
      <c r="Q1245" t="s">
        <v>102</v>
      </c>
      <c r="R1245" t="s">
        <v>136</v>
      </c>
      <c r="S1245" s="3" t="str">
        <f>VLOOKUP(R1245,'House Style2'!$A$1:$E$9,5,FALSE)</f>
        <v>Above Average</v>
      </c>
      <c r="T1245">
        <v>5</v>
      </c>
      <c r="U1245">
        <v>0.65926363482731998</v>
      </c>
      <c r="V1245" t="s">
        <v>225</v>
      </c>
      <c r="W1245">
        <v>6</v>
      </c>
      <c r="X1245">
        <v>1927</v>
      </c>
      <c r="Y1245">
        <v>1950</v>
      </c>
      <c r="Z1245" t="s">
        <v>105</v>
      </c>
      <c r="AA1245" t="s">
        <v>126</v>
      </c>
      <c r="AB1245" t="s">
        <v>179</v>
      </c>
      <c r="AC1245" t="s">
        <v>155</v>
      </c>
      <c r="AD1245" t="s">
        <v>129</v>
      </c>
      <c r="AE1245">
        <v>0</v>
      </c>
      <c r="AF1245" t="s">
        <v>110</v>
      </c>
      <c r="AG1245" t="s">
        <v>110</v>
      </c>
      <c r="AH1245" t="s">
        <v>171</v>
      </c>
      <c r="AI1245" t="s">
        <v>110</v>
      </c>
      <c r="AJ1245" t="s">
        <v>110</v>
      </c>
      <c r="AK1245" t="s">
        <v>156</v>
      </c>
      <c r="AL1245" t="s">
        <v>114</v>
      </c>
      <c r="AM1245">
        <v>0</v>
      </c>
      <c r="AN1245" t="s">
        <v>114</v>
      </c>
      <c r="AO1245">
        <v>0</v>
      </c>
      <c r="AP1245">
        <v>1008</v>
      </c>
      <c r="AQ1245">
        <v>1008</v>
      </c>
      <c r="AR1245" t="s">
        <v>115</v>
      </c>
      <c r="AS1245" t="s">
        <v>112</v>
      </c>
      <c r="AT1245" t="s">
        <v>116</v>
      </c>
      <c r="AU1245" t="s">
        <v>232</v>
      </c>
      <c r="AV1245">
        <v>1028</v>
      </c>
      <c r="AW1245">
        <v>0.39581996313914347</v>
      </c>
      <c r="AX1245" t="s">
        <v>195</v>
      </c>
      <c r="AY1245">
        <v>0</v>
      </c>
      <c r="AZ1245">
        <v>0</v>
      </c>
      <c r="BA1245">
        <v>1028</v>
      </c>
      <c r="BB1245">
        <v>0</v>
      </c>
      <c r="BC1245">
        <v>0</v>
      </c>
      <c r="BD1245">
        <v>1</v>
      </c>
      <c r="BE1245">
        <v>0</v>
      </c>
      <c r="BF1245">
        <v>2</v>
      </c>
      <c r="BG1245">
        <v>1</v>
      </c>
      <c r="BH1245" t="s">
        <v>110</v>
      </c>
      <c r="BI1245">
        <v>5</v>
      </c>
      <c r="BJ1245" t="s">
        <v>119</v>
      </c>
      <c r="BK1245">
        <v>1</v>
      </c>
      <c r="BL1245" t="s">
        <v>112</v>
      </c>
      <c r="BM1245" t="s">
        <v>164</v>
      </c>
      <c r="BN1245">
        <v>1927</v>
      </c>
      <c r="BO1245" t="s">
        <v>114</v>
      </c>
      <c r="BP1245">
        <v>2</v>
      </c>
      <c r="BQ1245">
        <v>360</v>
      </c>
      <c r="BR1245" t="s">
        <v>110</v>
      </c>
      <c r="BS1245" t="s">
        <v>110</v>
      </c>
      <c r="BT1245" t="s">
        <v>116</v>
      </c>
      <c r="BU1245">
        <v>0</v>
      </c>
      <c r="BV1245">
        <v>0</v>
      </c>
      <c r="BW1245">
        <v>130</v>
      </c>
      <c r="BX1245">
        <v>0</v>
      </c>
      <c r="BY1245">
        <v>0</v>
      </c>
      <c r="BZ1245">
        <v>0</v>
      </c>
      <c r="CA1245" t="s">
        <v>93</v>
      </c>
      <c r="CB1245" t="s">
        <v>93</v>
      </c>
      <c r="CC1245" t="s">
        <v>93</v>
      </c>
      <c r="CD1245">
        <v>0</v>
      </c>
      <c r="CE1245">
        <v>3</v>
      </c>
      <c r="CF1245">
        <v>2010</v>
      </c>
      <c r="CG1245" t="s">
        <v>122</v>
      </c>
      <c r="CH1245" t="s">
        <v>123</v>
      </c>
      <c r="CI1245">
        <v>115000</v>
      </c>
      <c r="CR1245">
        <v>1028</v>
      </c>
      <c r="CS1245" t="s">
        <v>124</v>
      </c>
    </row>
    <row r="1246" spans="1:97" x14ac:dyDescent="0.3">
      <c r="A1246">
        <v>491</v>
      </c>
      <c r="B1246">
        <v>160</v>
      </c>
      <c r="C1246" t="s">
        <v>158</v>
      </c>
      <c r="D1246" t="s">
        <v>93</v>
      </c>
      <c r="E1246">
        <v>2665</v>
      </c>
      <c r="F1246" t="s">
        <v>92</v>
      </c>
      <c r="G1246" t="s">
        <v>93</v>
      </c>
      <c r="H1246" t="s">
        <v>141</v>
      </c>
      <c r="I1246" t="s">
        <v>95</v>
      </c>
      <c r="J1246" t="s">
        <v>96</v>
      </c>
      <c r="K1246" t="s">
        <v>134</v>
      </c>
      <c r="L1246" t="s">
        <v>98</v>
      </c>
      <c r="M1246" t="s">
        <v>260</v>
      </c>
      <c r="N1246" t="s">
        <v>203</v>
      </c>
      <c r="O1246" t="s">
        <v>101</v>
      </c>
      <c r="P1246" t="s">
        <v>101</v>
      </c>
      <c r="Q1246" t="s">
        <v>175</v>
      </c>
      <c r="R1246" t="s">
        <v>103</v>
      </c>
      <c r="S1246" s="3" t="str">
        <f>VLOOKUP(R1246,'House Style2'!$A$1:$E$9,5,FALSE)</f>
        <v>Above Average</v>
      </c>
      <c r="T1246">
        <v>5</v>
      </c>
      <c r="U1246">
        <v>8.148565908553751E-2</v>
      </c>
      <c r="V1246" t="s">
        <v>225</v>
      </c>
      <c r="W1246">
        <v>6</v>
      </c>
      <c r="X1246">
        <v>1976</v>
      </c>
      <c r="Y1246">
        <v>1976</v>
      </c>
      <c r="Z1246" t="s">
        <v>105</v>
      </c>
      <c r="AA1246" t="s">
        <v>126</v>
      </c>
      <c r="AB1246" t="s">
        <v>149</v>
      </c>
      <c r="AC1246" t="s">
        <v>150</v>
      </c>
      <c r="AD1246" t="s">
        <v>129</v>
      </c>
      <c r="AE1246">
        <v>0</v>
      </c>
      <c r="AF1246" t="s">
        <v>110</v>
      </c>
      <c r="AG1246" t="s">
        <v>110</v>
      </c>
      <c r="AH1246" t="s">
        <v>111</v>
      </c>
      <c r="AI1246" t="s">
        <v>112</v>
      </c>
      <c r="AJ1246" t="s">
        <v>110</v>
      </c>
      <c r="AK1246" t="s">
        <v>163</v>
      </c>
      <c r="AL1246" t="s">
        <v>114</v>
      </c>
      <c r="AM1246">
        <v>0</v>
      </c>
      <c r="AN1246" t="s">
        <v>114</v>
      </c>
      <c r="AO1246">
        <v>0</v>
      </c>
      <c r="AP1246">
        <v>264</v>
      </c>
      <c r="AQ1246">
        <v>264</v>
      </c>
      <c r="AR1246" t="s">
        <v>115</v>
      </c>
      <c r="AS1246" t="s">
        <v>110</v>
      </c>
      <c r="AT1246" t="s">
        <v>116</v>
      </c>
      <c r="AU1246" t="s">
        <v>117</v>
      </c>
      <c r="AV1246">
        <v>616</v>
      </c>
      <c r="AW1246">
        <v>0.96384828297256175</v>
      </c>
      <c r="AX1246" t="s">
        <v>195</v>
      </c>
      <c r="AY1246">
        <v>688</v>
      </c>
      <c r="AZ1246">
        <v>0</v>
      </c>
      <c r="BA1246">
        <v>1304</v>
      </c>
      <c r="BB1246">
        <v>0</v>
      </c>
      <c r="BC1246">
        <v>0</v>
      </c>
      <c r="BD1246">
        <v>1</v>
      </c>
      <c r="BE1246">
        <v>1</v>
      </c>
      <c r="BF1246">
        <v>3</v>
      </c>
      <c r="BG1246">
        <v>1</v>
      </c>
      <c r="BH1246" t="s">
        <v>110</v>
      </c>
      <c r="BI1246">
        <v>4</v>
      </c>
      <c r="BJ1246" t="s">
        <v>119</v>
      </c>
      <c r="BK1246">
        <v>1</v>
      </c>
      <c r="BL1246" t="s">
        <v>112</v>
      </c>
      <c r="BM1246" t="s">
        <v>142</v>
      </c>
      <c r="BN1246">
        <v>1976</v>
      </c>
      <c r="BO1246" t="s">
        <v>121</v>
      </c>
      <c r="BP1246">
        <v>1</v>
      </c>
      <c r="BQ1246">
        <v>336</v>
      </c>
      <c r="BR1246" t="s">
        <v>110</v>
      </c>
      <c r="BS1246" t="s">
        <v>110</v>
      </c>
      <c r="BT1246" t="s">
        <v>116</v>
      </c>
      <c r="BU1246">
        <v>141</v>
      </c>
      <c r="BV1246">
        <v>24</v>
      </c>
      <c r="BW1246">
        <v>0</v>
      </c>
      <c r="BX1246">
        <v>0</v>
      </c>
      <c r="BY1246">
        <v>0</v>
      </c>
      <c r="BZ1246">
        <v>0</v>
      </c>
      <c r="CA1246" t="s">
        <v>93</v>
      </c>
      <c r="CB1246" t="s">
        <v>93</v>
      </c>
      <c r="CC1246" t="s">
        <v>93</v>
      </c>
      <c r="CD1246">
        <v>0</v>
      </c>
      <c r="CE1246">
        <v>6</v>
      </c>
      <c r="CF1246">
        <v>2008</v>
      </c>
      <c r="CG1246" t="s">
        <v>122</v>
      </c>
      <c r="CH1246" t="s">
        <v>123</v>
      </c>
      <c r="CI1246">
        <v>115000</v>
      </c>
      <c r="CR1246">
        <v>616</v>
      </c>
      <c r="CS1246" t="s">
        <v>124</v>
      </c>
    </row>
    <row r="1247" spans="1:97" x14ac:dyDescent="0.3">
      <c r="A1247">
        <v>1049</v>
      </c>
      <c r="B1247">
        <v>20</v>
      </c>
      <c r="C1247" t="s">
        <v>91</v>
      </c>
      <c r="D1247">
        <v>100</v>
      </c>
      <c r="E1247">
        <v>21750</v>
      </c>
      <c r="F1247" t="s">
        <v>92</v>
      </c>
      <c r="G1247" t="s">
        <v>93</v>
      </c>
      <c r="H1247" t="s">
        <v>141</v>
      </c>
      <c r="I1247" t="s">
        <v>95</v>
      </c>
      <c r="J1247" t="s">
        <v>96</v>
      </c>
      <c r="K1247" t="s">
        <v>134</v>
      </c>
      <c r="L1247" t="s">
        <v>98</v>
      </c>
      <c r="M1247" t="s">
        <v>218</v>
      </c>
      <c r="N1247" t="s">
        <v>203</v>
      </c>
      <c r="O1247" t="s">
        <v>101</v>
      </c>
      <c r="P1247" t="s">
        <v>101</v>
      </c>
      <c r="Q1247" t="s">
        <v>102</v>
      </c>
      <c r="R1247" t="s">
        <v>136</v>
      </c>
      <c r="S1247" s="3" t="str">
        <f>VLOOKUP(R1247,'House Style2'!$A$1:$E$9,5,FALSE)</f>
        <v>Above Average</v>
      </c>
      <c r="T1247">
        <v>5</v>
      </c>
      <c r="U1247">
        <v>0.72496359193073734</v>
      </c>
      <c r="V1247" t="s">
        <v>225</v>
      </c>
      <c r="W1247">
        <v>4</v>
      </c>
      <c r="X1247">
        <v>1960</v>
      </c>
      <c r="Y1247">
        <v>2006</v>
      </c>
      <c r="Z1247" t="s">
        <v>125</v>
      </c>
      <c r="AA1247" t="s">
        <v>126</v>
      </c>
      <c r="AB1247" t="s">
        <v>107</v>
      </c>
      <c r="AC1247" t="s">
        <v>107</v>
      </c>
      <c r="AD1247" t="s">
        <v>108</v>
      </c>
      <c r="AE1247">
        <v>75</v>
      </c>
      <c r="AF1247" t="s">
        <v>110</v>
      </c>
      <c r="AG1247" t="s">
        <v>220</v>
      </c>
      <c r="AH1247" t="s">
        <v>244</v>
      </c>
      <c r="AI1247" t="s">
        <v>93</v>
      </c>
      <c r="AJ1247" t="s">
        <v>93</v>
      </c>
      <c r="AK1247" t="s">
        <v>93</v>
      </c>
      <c r="AL1247" t="s">
        <v>93</v>
      </c>
      <c r="AM1247">
        <v>0</v>
      </c>
      <c r="AN1247" t="s">
        <v>93</v>
      </c>
      <c r="AO1247">
        <v>0</v>
      </c>
      <c r="AP1247">
        <v>0</v>
      </c>
      <c r="AQ1247">
        <v>0</v>
      </c>
      <c r="AR1247" t="s">
        <v>115</v>
      </c>
      <c r="AS1247" t="s">
        <v>110</v>
      </c>
      <c r="AT1247" t="s">
        <v>116</v>
      </c>
      <c r="AU1247" t="s">
        <v>117</v>
      </c>
      <c r="AV1247">
        <v>1771</v>
      </c>
      <c r="AW1247">
        <v>0.87461948600579453</v>
      </c>
      <c r="AX1247" t="s">
        <v>118</v>
      </c>
      <c r="AY1247">
        <v>0</v>
      </c>
      <c r="AZ1247">
        <v>0</v>
      </c>
      <c r="BA1247">
        <v>1771</v>
      </c>
      <c r="BB1247">
        <v>0</v>
      </c>
      <c r="BC1247">
        <v>0</v>
      </c>
      <c r="BD1247">
        <v>1</v>
      </c>
      <c r="BE1247">
        <v>0</v>
      </c>
      <c r="BF1247">
        <v>3</v>
      </c>
      <c r="BG1247">
        <v>1</v>
      </c>
      <c r="BH1247" t="s">
        <v>110</v>
      </c>
      <c r="BI1247">
        <v>9</v>
      </c>
      <c r="BJ1247" t="s">
        <v>226</v>
      </c>
      <c r="BK1247">
        <v>1</v>
      </c>
      <c r="BL1247" t="s">
        <v>110</v>
      </c>
      <c r="BM1247" t="s">
        <v>120</v>
      </c>
      <c r="BN1247">
        <v>1960</v>
      </c>
      <c r="BO1247" t="s">
        <v>114</v>
      </c>
      <c r="BP1247">
        <v>2</v>
      </c>
      <c r="BQ1247">
        <v>336</v>
      </c>
      <c r="BR1247" t="s">
        <v>110</v>
      </c>
      <c r="BS1247" t="s">
        <v>110</v>
      </c>
      <c r="BT1247" t="s">
        <v>116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 t="s">
        <v>93</v>
      </c>
      <c r="CB1247" t="s">
        <v>165</v>
      </c>
      <c r="CC1247" t="s">
        <v>93</v>
      </c>
      <c r="CD1247">
        <v>0</v>
      </c>
      <c r="CE1247">
        <v>11</v>
      </c>
      <c r="CF1247">
        <v>2009</v>
      </c>
      <c r="CG1247" t="s">
        <v>122</v>
      </c>
      <c r="CH1247" t="s">
        <v>123</v>
      </c>
      <c r="CI1247">
        <v>115000</v>
      </c>
      <c r="CR1247" t="s">
        <v>124</v>
      </c>
      <c r="CS1247">
        <v>1771</v>
      </c>
    </row>
    <row r="1248" spans="1:97" x14ac:dyDescent="0.3">
      <c r="A1248">
        <v>1126</v>
      </c>
      <c r="B1248">
        <v>20</v>
      </c>
      <c r="C1248" t="s">
        <v>91</v>
      </c>
      <c r="D1248">
        <v>60</v>
      </c>
      <c r="E1248">
        <v>10434</v>
      </c>
      <c r="F1248" t="s">
        <v>92</v>
      </c>
      <c r="G1248" t="s">
        <v>93</v>
      </c>
      <c r="H1248" t="s">
        <v>141</v>
      </c>
      <c r="I1248" t="s">
        <v>95</v>
      </c>
      <c r="J1248" t="s">
        <v>96</v>
      </c>
      <c r="K1248" t="s">
        <v>134</v>
      </c>
      <c r="L1248" t="s">
        <v>98</v>
      </c>
      <c r="M1248" t="s">
        <v>192</v>
      </c>
      <c r="N1248" t="s">
        <v>100</v>
      </c>
      <c r="O1248" t="s">
        <v>101</v>
      </c>
      <c r="P1248" t="s">
        <v>101</v>
      </c>
      <c r="Q1248" t="s">
        <v>102</v>
      </c>
      <c r="R1248" t="s">
        <v>136</v>
      </c>
      <c r="S1248" s="3" t="str">
        <f>VLOOKUP(R1248,'House Style2'!$A$1:$E$9,5,FALSE)</f>
        <v>Above Average</v>
      </c>
      <c r="T1248">
        <v>4</v>
      </c>
      <c r="U1248">
        <v>0.4739460801208617</v>
      </c>
      <c r="V1248" t="s">
        <v>225</v>
      </c>
      <c r="W1248">
        <v>5</v>
      </c>
      <c r="X1248">
        <v>1955</v>
      </c>
      <c r="Y1248">
        <v>1955</v>
      </c>
      <c r="Z1248" t="s">
        <v>105</v>
      </c>
      <c r="AA1248" t="s">
        <v>126</v>
      </c>
      <c r="AB1248" t="s">
        <v>194</v>
      </c>
      <c r="AC1248" t="s">
        <v>194</v>
      </c>
      <c r="AD1248" t="s">
        <v>129</v>
      </c>
      <c r="AE1248">
        <v>0</v>
      </c>
      <c r="AF1248" t="s">
        <v>110</v>
      </c>
      <c r="AG1248" t="s">
        <v>110</v>
      </c>
      <c r="AH1248" t="s">
        <v>171</v>
      </c>
      <c r="AI1248" t="s">
        <v>110</v>
      </c>
      <c r="AJ1248" t="s">
        <v>110</v>
      </c>
      <c r="AK1248" t="s">
        <v>156</v>
      </c>
      <c r="AL1248" t="s">
        <v>114</v>
      </c>
      <c r="AM1248">
        <v>0</v>
      </c>
      <c r="AN1248" t="s">
        <v>114</v>
      </c>
      <c r="AO1248">
        <v>0</v>
      </c>
      <c r="AP1248">
        <v>1005</v>
      </c>
      <c r="AQ1248">
        <v>1005</v>
      </c>
      <c r="AR1248" t="s">
        <v>115</v>
      </c>
      <c r="AS1248" t="s">
        <v>110</v>
      </c>
      <c r="AT1248" t="s">
        <v>116</v>
      </c>
      <c r="AU1248" t="s">
        <v>117</v>
      </c>
      <c r="AV1248">
        <v>1005</v>
      </c>
      <c r="AW1248">
        <v>8.3140133556817486E-2</v>
      </c>
      <c r="AX1248" t="s">
        <v>195</v>
      </c>
      <c r="AY1248">
        <v>0</v>
      </c>
      <c r="AZ1248">
        <v>0</v>
      </c>
      <c r="BA1248">
        <v>1005</v>
      </c>
      <c r="BB1248">
        <v>0</v>
      </c>
      <c r="BC1248">
        <v>0</v>
      </c>
      <c r="BD1248">
        <v>1</v>
      </c>
      <c r="BE1248">
        <v>0</v>
      </c>
      <c r="BF1248">
        <v>2</v>
      </c>
      <c r="BG1248">
        <v>1</v>
      </c>
      <c r="BH1248" t="s">
        <v>220</v>
      </c>
      <c r="BI1248">
        <v>5</v>
      </c>
      <c r="BJ1248" t="s">
        <v>119</v>
      </c>
      <c r="BK1248">
        <v>1</v>
      </c>
      <c r="BL1248" t="s">
        <v>110</v>
      </c>
      <c r="BM1248" t="s">
        <v>164</v>
      </c>
      <c r="BN1248">
        <v>1977</v>
      </c>
      <c r="BO1248" t="s">
        <v>114</v>
      </c>
      <c r="BP1248">
        <v>2</v>
      </c>
      <c r="BQ1248">
        <v>672</v>
      </c>
      <c r="BR1248" t="s">
        <v>220</v>
      </c>
      <c r="BS1248" t="s">
        <v>220</v>
      </c>
      <c r="BT1248" t="s">
        <v>116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 t="s">
        <v>93</v>
      </c>
      <c r="CB1248" t="s">
        <v>93</v>
      </c>
      <c r="CC1248" t="s">
        <v>93</v>
      </c>
      <c r="CD1248">
        <v>0</v>
      </c>
      <c r="CE1248">
        <v>11</v>
      </c>
      <c r="CF1248">
        <v>2009</v>
      </c>
      <c r="CG1248" t="s">
        <v>122</v>
      </c>
      <c r="CH1248" t="s">
        <v>123</v>
      </c>
      <c r="CI1248">
        <v>115000</v>
      </c>
      <c r="CR1248">
        <v>1005</v>
      </c>
      <c r="CS1248" t="s">
        <v>124</v>
      </c>
    </row>
    <row r="1249" spans="1:97" x14ac:dyDescent="0.3">
      <c r="A1249">
        <v>1178</v>
      </c>
      <c r="B1249">
        <v>50</v>
      </c>
      <c r="C1249" t="s">
        <v>158</v>
      </c>
      <c r="D1249" t="s">
        <v>93</v>
      </c>
      <c r="E1249">
        <v>3950</v>
      </c>
      <c r="F1249" t="s">
        <v>92</v>
      </c>
      <c r="G1249" t="s">
        <v>227</v>
      </c>
      <c r="H1249" t="s">
        <v>141</v>
      </c>
      <c r="I1249" t="s">
        <v>207</v>
      </c>
      <c r="J1249" t="s">
        <v>96</v>
      </c>
      <c r="K1249" t="s">
        <v>134</v>
      </c>
      <c r="L1249" t="s">
        <v>98</v>
      </c>
      <c r="M1249" t="s">
        <v>159</v>
      </c>
      <c r="N1249" t="s">
        <v>100</v>
      </c>
      <c r="O1249" t="s">
        <v>160</v>
      </c>
      <c r="P1249" t="s">
        <v>101</v>
      </c>
      <c r="Q1249" t="s">
        <v>102</v>
      </c>
      <c r="R1249" t="s">
        <v>170</v>
      </c>
      <c r="S1249" s="3" t="str">
        <f>VLOOKUP(R1249,'House Style2'!$A$1:$E$9,5,FALSE)</f>
        <v>Below Average</v>
      </c>
      <c r="T1249">
        <v>6</v>
      </c>
      <c r="U1249">
        <v>0.63235701493828111</v>
      </c>
      <c r="V1249" t="s">
        <v>104</v>
      </c>
      <c r="W1249">
        <v>8</v>
      </c>
      <c r="X1249">
        <v>1926</v>
      </c>
      <c r="Y1249">
        <v>2004</v>
      </c>
      <c r="Z1249" t="s">
        <v>105</v>
      </c>
      <c r="AA1249" t="s">
        <v>126</v>
      </c>
      <c r="AB1249" t="s">
        <v>176</v>
      </c>
      <c r="AC1249" t="s">
        <v>176</v>
      </c>
      <c r="AD1249" t="s">
        <v>129</v>
      </c>
      <c r="AE1249">
        <v>0</v>
      </c>
      <c r="AF1249" t="s">
        <v>110</v>
      </c>
      <c r="AG1249" t="s">
        <v>110</v>
      </c>
      <c r="AH1249" t="s">
        <v>171</v>
      </c>
      <c r="AI1249" t="s">
        <v>110</v>
      </c>
      <c r="AJ1249" t="s">
        <v>110</v>
      </c>
      <c r="AK1249" t="s">
        <v>156</v>
      </c>
      <c r="AL1249" t="s">
        <v>172</v>
      </c>
      <c r="AM1249">
        <v>468</v>
      </c>
      <c r="AN1249" t="s">
        <v>114</v>
      </c>
      <c r="AO1249">
        <v>0</v>
      </c>
      <c r="AP1249">
        <v>350</v>
      </c>
      <c r="AQ1249">
        <v>818</v>
      </c>
      <c r="AR1249" t="s">
        <v>115</v>
      </c>
      <c r="AS1249" t="s">
        <v>110</v>
      </c>
      <c r="AT1249" t="s">
        <v>116</v>
      </c>
      <c r="AU1249" t="s">
        <v>117</v>
      </c>
      <c r="AV1249">
        <v>818</v>
      </c>
      <c r="AW1249">
        <v>0.90065114642256094</v>
      </c>
      <c r="AX1249" t="s">
        <v>195</v>
      </c>
      <c r="AY1249">
        <v>406</v>
      </c>
      <c r="AZ1249">
        <v>0</v>
      </c>
      <c r="BA1249">
        <v>1224</v>
      </c>
      <c r="BB1249">
        <v>0</v>
      </c>
      <c r="BC1249">
        <v>0</v>
      </c>
      <c r="BD1249">
        <v>1</v>
      </c>
      <c r="BE1249">
        <v>0</v>
      </c>
      <c r="BF1249">
        <v>3</v>
      </c>
      <c r="BG1249">
        <v>1</v>
      </c>
      <c r="BH1249" t="s">
        <v>110</v>
      </c>
      <c r="BI1249">
        <v>5</v>
      </c>
      <c r="BJ1249" t="s">
        <v>119</v>
      </c>
      <c r="BK1249">
        <v>0</v>
      </c>
      <c r="BL1249" t="s">
        <v>93</v>
      </c>
      <c r="BM1249" t="s">
        <v>164</v>
      </c>
      <c r="BN1249">
        <v>1926</v>
      </c>
      <c r="BO1249" t="s">
        <v>114</v>
      </c>
      <c r="BP1249">
        <v>1</v>
      </c>
      <c r="BQ1249">
        <v>210</v>
      </c>
      <c r="BR1249" t="s">
        <v>110</v>
      </c>
      <c r="BS1249" t="s">
        <v>110</v>
      </c>
      <c r="BT1249" t="s">
        <v>221</v>
      </c>
      <c r="BU1249">
        <v>0</v>
      </c>
      <c r="BV1249">
        <v>0</v>
      </c>
      <c r="BW1249">
        <v>116</v>
      </c>
      <c r="BX1249">
        <v>0</v>
      </c>
      <c r="BY1249">
        <v>0</v>
      </c>
      <c r="BZ1249">
        <v>0</v>
      </c>
      <c r="CA1249" t="s">
        <v>93</v>
      </c>
      <c r="CB1249" t="s">
        <v>93</v>
      </c>
      <c r="CC1249" t="s">
        <v>93</v>
      </c>
      <c r="CD1249">
        <v>0</v>
      </c>
      <c r="CE1249">
        <v>12</v>
      </c>
      <c r="CF1249">
        <v>2009</v>
      </c>
      <c r="CG1249" t="s">
        <v>122</v>
      </c>
      <c r="CH1249" t="s">
        <v>123</v>
      </c>
      <c r="CI1249">
        <v>115000</v>
      </c>
      <c r="CR1249">
        <v>818</v>
      </c>
      <c r="CS1249" t="s">
        <v>124</v>
      </c>
    </row>
    <row r="1250" spans="1:97" x14ac:dyDescent="0.3">
      <c r="A1250">
        <v>1221</v>
      </c>
      <c r="B1250">
        <v>20</v>
      </c>
      <c r="C1250" t="s">
        <v>91</v>
      </c>
      <c r="D1250">
        <v>66</v>
      </c>
      <c r="E1250">
        <v>7800</v>
      </c>
      <c r="F1250" t="s">
        <v>92</v>
      </c>
      <c r="G1250" t="s">
        <v>93</v>
      </c>
      <c r="H1250" t="s">
        <v>94</v>
      </c>
      <c r="I1250" t="s">
        <v>95</v>
      </c>
      <c r="J1250" t="s">
        <v>96</v>
      </c>
      <c r="K1250" t="s">
        <v>134</v>
      </c>
      <c r="L1250" t="s">
        <v>98</v>
      </c>
      <c r="M1250" t="s">
        <v>192</v>
      </c>
      <c r="N1250" t="s">
        <v>100</v>
      </c>
      <c r="O1250" t="s">
        <v>101</v>
      </c>
      <c r="P1250" t="s">
        <v>101</v>
      </c>
      <c r="Q1250" t="s">
        <v>102</v>
      </c>
      <c r="R1250" t="s">
        <v>136</v>
      </c>
      <c r="S1250" s="3" t="str">
        <f>VLOOKUP(R1250,'House Style2'!$A$1:$E$9,5,FALSE)</f>
        <v>Above Average</v>
      </c>
      <c r="T1250">
        <v>5</v>
      </c>
      <c r="U1250">
        <v>0.15050252185552759</v>
      </c>
      <c r="V1250" t="s">
        <v>225</v>
      </c>
      <c r="W1250">
        <v>5</v>
      </c>
      <c r="X1250">
        <v>1964</v>
      </c>
      <c r="Y1250">
        <v>1964</v>
      </c>
      <c r="Z1250" t="s">
        <v>105</v>
      </c>
      <c r="AA1250" t="s">
        <v>126</v>
      </c>
      <c r="AB1250" t="s">
        <v>127</v>
      </c>
      <c r="AC1250" t="s">
        <v>127</v>
      </c>
      <c r="AD1250" t="s">
        <v>129</v>
      </c>
      <c r="AE1250">
        <v>0</v>
      </c>
      <c r="AF1250" t="s">
        <v>110</v>
      </c>
      <c r="AG1250" t="s">
        <v>110</v>
      </c>
      <c r="AH1250" t="s">
        <v>171</v>
      </c>
      <c r="AI1250" t="s">
        <v>110</v>
      </c>
      <c r="AJ1250" t="s">
        <v>110</v>
      </c>
      <c r="AK1250" t="s">
        <v>156</v>
      </c>
      <c r="AL1250" t="s">
        <v>172</v>
      </c>
      <c r="AM1250">
        <v>312</v>
      </c>
      <c r="AN1250" t="s">
        <v>210</v>
      </c>
      <c r="AO1250">
        <v>600</v>
      </c>
      <c r="AP1250">
        <v>0</v>
      </c>
      <c r="AQ1250">
        <v>912</v>
      </c>
      <c r="AR1250" t="s">
        <v>115</v>
      </c>
      <c r="AS1250" t="s">
        <v>110</v>
      </c>
      <c r="AT1250" t="s">
        <v>116</v>
      </c>
      <c r="AU1250" t="s">
        <v>117</v>
      </c>
      <c r="AV1250">
        <v>912</v>
      </c>
      <c r="AW1250">
        <v>0.67750459480141545</v>
      </c>
      <c r="AX1250" t="s">
        <v>195</v>
      </c>
      <c r="AY1250">
        <v>0</v>
      </c>
      <c r="AZ1250">
        <v>0</v>
      </c>
      <c r="BA1250">
        <v>912</v>
      </c>
      <c r="BB1250">
        <v>0</v>
      </c>
      <c r="BC1250">
        <v>0</v>
      </c>
      <c r="BD1250">
        <v>1</v>
      </c>
      <c r="BE1250">
        <v>0</v>
      </c>
      <c r="BF1250">
        <v>2</v>
      </c>
      <c r="BG1250">
        <v>1</v>
      </c>
      <c r="BH1250" t="s">
        <v>110</v>
      </c>
      <c r="BI1250">
        <v>5</v>
      </c>
      <c r="BJ1250" t="s">
        <v>119</v>
      </c>
      <c r="BK1250">
        <v>0</v>
      </c>
      <c r="BL1250" t="s">
        <v>93</v>
      </c>
      <c r="BM1250" t="s">
        <v>120</v>
      </c>
      <c r="BN1250">
        <v>1964</v>
      </c>
      <c r="BO1250" t="s">
        <v>114</v>
      </c>
      <c r="BP1250">
        <v>1</v>
      </c>
      <c r="BQ1250">
        <v>288</v>
      </c>
      <c r="BR1250" t="s">
        <v>110</v>
      </c>
      <c r="BS1250" t="s">
        <v>110</v>
      </c>
      <c r="BT1250" t="s">
        <v>116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 t="s">
        <v>93</v>
      </c>
      <c r="CB1250" t="s">
        <v>93</v>
      </c>
      <c r="CC1250" t="s">
        <v>93</v>
      </c>
      <c r="CD1250">
        <v>0</v>
      </c>
      <c r="CE1250">
        <v>11</v>
      </c>
      <c r="CF1250">
        <v>2006</v>
      </c>
      <c r="CG1250" t="s">
        <v>122</v>
      </c>
      <c r="CH1250" t="s">
        <v>132</v>
      </c>
      <c r="CI1250">
        <v>115000</v>
      </c>
      <c r="CR1250">
        <v>912</v>
      </c>
      <c r="CS1250" t="s">
        <v>124</v>
      </c>
    </row>
    <row r="1251" spans="1:97" x14ac:dyDescent="0.3">
      <c r="A1251">
        <v>1295</v>
      </c>
      <c r="B1251">
        <v>20</v>
      </c>
      <c r="C1251" t="s">
        <v>91</v>
      </c>
      <c r="D1251">
        <v>60</v>
      </c>
      <c r="E1251">
        <v>8172</v>
      </c>
      <c r="F1251" t="s">
        <v>92</v>
      </c>
      <c r="G1251" t="s">
        <v>93</v>
      </c>
      <c r="H1251" t="s">
        <v>141</v>
      </c>
      <c r="I1251" t="s">
        <v>95</v>
      </c>
      <c r="J1251" t="s">
        <v>96</v>
      </c>
      <c r="K1251" t="s">
        <v>134</v>
      </c>
      <c r="L1251" t="s">
        <v>98</v>
      </c>
      <c r="M1251" t="s">
        <v>202</v>
      </c>
      <c r="N1251" t="s">
        <v>203</v>
      </c>
      <c r="O1251" t="s">
        <v>101</v>
      </c>
      <c r="P1251" t="s">
        <v>101</v>
      </c>
      <c r="Q1251" t="s">
        <v>102</v>
      </c>
      <c r="R1251" t="s">
        <v>136</v>
      </c>
      <c r="S1251" s="3" t="str">
        <f>VLOOKUP(R1251,'House Style2'!$A$1:$E$9,5,FALSE)</f>
        <v>Above Average</v>
      </c>
      <c r="T1251">
        <v>5</v>
      </c>
      <c r="U1251">
        <v>0.4073279293336195</v>
      </c>
      <c r="V1251" t="s">
        <v>225</v>
      </c>
      <c r="W1251">
        <v>7</v>
      </c>
      <c r="X1251">
        <v>1955</v>
      </c>
      <c r="Y1251">
        <v>1990</v>
      </c>
      <c r="Z1251" t="s">
        <v>125</v>
      </c>
      <c r="AA1251" t="s">
        <v>126</v>
      </c>
      <c r="AB1251" t="s">
        <v>179</v>
      </c>
      <c r="AC1251" t="s">
        <v>194</v>
      </c>
      <c r="AD1251" t="s">
        <v>129</v>
      </c>
      <c r="AE1251">
        <v>0</v>
      </c>
      <c r="AF1251" t="s">
        <v>110</v>
      </c>
      <c r="AG1251" t="s">
        <v>110</v>
      </c>
      <c r="AH1251" t="s">
        <v>171</v>
      </c>
      <c r="AI1251" t="s">
        <v>110</v>
      </c>
      <c r="AJ1251" t="s">
        <v>110</v>
      </c>
      <c r="AK1251" t="s">
        <v>156</v>
      </c>
      <c r="AL1251" t="s">
        <v>172</v>
      </c>
      <c r="AM1251">
        <v>167</v>
      </c>
      <c r="AN1251" t="s">
        <v>114</v>
      </c>
      <c r="AO1251">
        <v>0</v>
      </c>
      <c r="AP1251">
        <v>697</v>
      </c>
      <c r="AQ1251">
        <v>864</v>
      </c>
      <c r="AR1251" t="s">
        <v>115</v>
      </c>
      <c r="AS1251" t="s">
        <v>110</v>
      </c>
      <c r="AT1251" t="s">
        <v>116</v>
      </c>
      <c r="AU1251" t="s">
        <v>117</v>
      </c>
      <c r="AV1251">
        <v>864</v>
      </c>
      <c r="AW1251">
        <v>0.17339210623036161</v>
      </c>
      <c r="AX1251" t="s">
        <v>195</v>
      </c>
      <c r="AY1251">
        <v>0</v>
      </c>
      <c r="AZ1251">
        <v>0</v>
      </c>
      <c r="BA1251">
        <v>864</v>
      </c>
      <c r="BB1251">
        <v>1</v>
      </c>
      <c r="BC1251">
        <v>0</v>
      </c>
      <c r="BD1251">
        <v>1</v>
      </c>
      <c r="BE1251">
        <v>0</v>
      </c>
      <c r="BF1251">
        <v>2</v>
      </c>
      <c r="BG1251">
        <v>1</v>
      </c>
      <c r="BH1251" t="s">
        <v>110</v>
      </c>
      <c r="BI1251">
        <v>5</v>
      </c>
      <c r="BJ1251" t="s">
        <v>119</v>
      </c>
      <c r="BK1251">
        <v>0</v>
      </c>
      <c r="BL1251" t="s">
        <v>93</v>
      </c>
      <c r="BM1251" t="s">
        <v>164</v>
      </c>
      <c r="BN1251">
        <v>1957</v>
      </c>
      <c r="BO1251" t="s">
        <v>114</v>
      </c>
      <c r="BP1251">
        <v>2</v>
      </c>
      <c r="BQ1251">
        <v>572</v>
      </c>
      <c r="BR1251" t="s">
        <v>110</v>
      </c>
      <c r="BS1251" t="s">
        <v>110</v>
      </c>
      <c r="BT1251" t="s">
        <v>221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 t="s">
        <v>93</v>
      </c>
      <c r="CB1251" t="s">
        <v>93</v>
      </c>
      <c r="CC1251" t="s">
        <v>93</v>
      </c>
      <c r="CD1251">
        <v>0</v>
      </c>
      <c r="CE1251">
        <v>4</v>
      </c>
      <c r="CF1251">
        <v>2006</v>
      </c>
      <c r="CG1251" t="s">
        <v>122</v>
      </c>
      <c r="CH1251" t="s">
        <v>123</v>
      </c>
      <c r="CI1251">
        <v>115000</v>
      </c>
      <c r="CR1251">
        <v>864</v>
      </c>
      <c r="CS1251" t="s">
        <v>124</v>
      </c>
    </row>
    <row r="1252" spans="1:97" x14ac:dyDescent="0.3">
      <c r="A1252">
        <v>597</v>
      </c>
      <c r="B1252">
        <v>70</v>
      </c>
      <c r="C1252" t="s">
        <v>158</v>
      </c>
      <c r="D1252">
        <v>60</v>
      </c>
      <c r="E1252">
        <v>3600</v>
      </c>
      <c r="F1252" t="s">
        <v>92</v>
      </c>
      <c r="G1252" t="s">
        <v>227</v>
      </c>
      <c r="H1252" t="s">
        <v>141</v>
      </c>
      <c r="I1252" t="s">
        <v>95</v>
      </c>
      <c r="J1252" t="s">
        <v>96</v>
      </c>
      <c r="K1252" t="s">
        <v>134</v>
      </c>
      <c r="L1252" t="s">
        <v>98</v>
      </c>
      <c r="M1252" t="s">
        <v>159</v>
      </c>
      <c r="N1252" t="s">
        <v>100</v>
      </c>
      <c r="O1252" t="s">
        <v>101</v>
      </c>
      <c r="P1252" t="s">
        <v>101</v>
      </c>
      <c r="Q1252" t="s">
        <v>102</v>
      </c>
      <c r="R1252" t="s">
        <v>103</v>
      </c>
      <c r="S1252" s="3" t="str">
        <f>VLOOKUP(R1252,'House Style2'!$A$1:$E$9,5,FALSE)</f>
        <v>Above Average</v>
      </c>
      <c r="T1252">
        <v>6</v>
      </c>
      <c r="U1252">
        <v>3.0990200334774065E-2</v>
      </c>
      <c r="V1252" t="s">
        <v>104</v>
      </c>
      <c r="W1252">
        <v>7</v>
      </c>
      <c r="X1252">
        <v>1910</v>
      </c>
      <c r="Y1252">
        <v>1993</v>
      </c>
      <c r="Z1252" t="s">
        <v>105</v>
      </c>
      <c r="AA1252" t="s">
        <v>126</v>
      </c>
      <c r="AB1252" t="s">
        <v>137</v>
      </c>
      <c r="AC1252" t="s">
        <v>137</v>
      </c>
      <c r="AD1252" t="s">
        <v>129</v>
      </c>
      <c r="AE1252">
        <v>0</v>
      </c>
      <c r="AF1252" t="s">
        <v>110</v>
      </c>
      <c r="AG1252" t="s">
        <v>110</v>
      </c>
      <c r="AH1252" t="s">
        <v>171</v>
      </c>
      <c r="AI1252" t="s">
        <v>110</v>
      </c>
      <c r="AJ1252" t="s">
        <v>110</v>
      </c>
      <c r="AK1252" t="s">
        <v>156</v>
      </c>
      <c r="AL1252" t="s">
        <v>114</v>
      </c>
      <c r="AM1252">
        <v>0</v>
      </c>
      <c r="AN1252" t="s">
        <v>114</v>
      </c>
      <c r="AO1252">
        <v>0</v>
      </c>
      <c r="AP1252">
        <v>684</v>
      </c>
      <c r="AQ1252">
        <v>684</v>
      </c>
      <c r="AR1252" t="s">
        <v>115</v>
      </c>
      <c r="AS1252" t="s">
        <v>109</v>
      </c>
      <c r="AT1252" t="s">
        <v>221</v>
      </c>
      <c r="AU1252" t="s">
        <v>232</v>
      </c>
      <c r="AV1252">
        <v>684</v>
      </c>
      <c r="AW1252">
        <v>0.83570089365370859</v>
      </c>
      <c r="AX1252" t="s">
        <v>195</v>
      </c>
      <c r="AY1252">
        <v>684</v>
      </c>
      <c r="AZ1252">
        <v>0</v>
      </c>
      <c r="BA1252">
        <v>1368</v>
      </c>
      <c r="BB1252">
        <v>0</v>
      </c>
      <c r="BC1252">
        <v>0</v>
      </c>
      <c r="BD1252">
        <v>1</v>
      </c>
      <c r="BE1252">
        <v>0</v>
      </c>
      <c r="BF1252">
        <v>3</v>
      </c>
      <c r="BG1252">
        <v>1</v>
      </c>
      <c r="BH1252" t="s">
        <v>110</v>
      </c>
      <c r="BI1252">
        <v>7</v>
      </c>
      <c r="BJ1252" t="s">
        <v>119</v>
      </c>
      <c r="BK1252">
        <v>0</v>
      </c>
      <c r="BL1252" t="s">
        <v>93</v>
      </c>
      <c r="BM1252" t="s">
        <v>164</v>
      </c>
      <c r="BN1252">
        <v>1930</v>
      </c>
      <c r="BO1252" t="s">
        <v>114</v>
      </c>
      <c r="BP1252">
        <v>1</v>
      </c>
      <c r="BQ1252">
        <v>216</v>
      </c>
      <c r="BR1252" t="s">
        <v>110</v>
      </c>
      <c r="BS1252" t="s">
        <v>220</v>
      </c>
      <c r="BT1252" t="s">
        <v>221</v>
      </c>
      <c r="BU1252">
        <v>0</v>
      </c>
      <c r="BV1252">
        <v>158</v>
      </c>
      <c r="BW1252">
        <v>0</v>
      </c>
      <c r="BX1252">
        <v>0</v>
      </c>
      <c r="BY1252">
        <v>0</v>
      </c>
      <c r="BZ1252">
        <v>0</v>
      </c>
      <c r="CA1252" t="s">
        <v>93</v>
      </c>
      <c r="CB1252" t="s">
        <v>93</v>
      </c>
      <c r="CC1252" t="s">
        <v>93</v>
      </c>
      <c r="CD1252">
        <v>0</v>
      </c>
      <c r="CE1252">
        <v>10</v>
      </c>
      <c r="CF1252">
        <v>2006</v>
      </c>
      <c r="CG1252" t="s">
        <v>122</v>
      </c>
      <c r="CH1252" t="s">
        <v>123</v>
      </c>
      <c r="CI1252">
        <v>114504</v>
      </c>
      <c r="CR1252">
        <v>684</v>
      </c>
      <c r="CS1252" t="s">
        <v>124</v>
      </c>
    </row>
    <row r="1253" spans="1:97" x14ac:dyDescent="0.3">
      <c r="A1253">
        <v>52</v>
      </c>
      <c r="B1253">
        <v>50</v>
      </c>
      <c r="C1253" t="s">
        <v>158</v>
      </c>
      <c r="D1253">
        <v>52</v>
      </c>
      <c r="E1253">
        <v>6240</v>
      </c>
      <c r="F1253" t="s">
        <v>92</v>
      </c>
      <c r="G1253" t="s">
        <v>93</v>
      </c>
      <c r="H1253" t="s">
        <v>141</v>
      </c>
      <c r="I1253" t="s">
        <v>95</v>
      </c>
      <c r="J1253" t="s">
        <v>96</v>
      </c>
      <c r="K1253" t="s">
        <v>134</v>
      </c>
      <c r="L1253" t="s">
        <v>98</v>
      </c>
      <c r="M1253" t="s">
        <v>237</v>
      </c>
      <c r="N1253" t="s">
        <v>203</v>
      </c>
      <c r="O1253" t="s">
        <v>101</v>
      </c>
      <c r="P1253" t="s">
        <v>101</v>
      </c>
      <c r="Q1253" t="s">
        <v>102</v>
      </c>
      <c r="R1253" t="s">
        <v>170</v>
      </c>
      <c r="S1253" s="3" t="str">
        <f>VLOOKUP(R1253,'House Style2'!$A$1:$E$9,5,FALSE)</f>
        <v>Below Average</v>
      </c>
      <c r="T1253">
        <v>6</v>
      </c>
      <c r="U1253">
        <v>0.85532929136376967</v>
      </c>
      <c r="V1253" t="s">
        <v>104</v>
      </c>
      <c r="W1253">
        <v>6</v>
      </c>
      <c r="X1253">
        <v>1934</v>
      </c>
      <c r="Y1253">
        <v>1950</v>
      </c>
      <c r="Z1253" t="s">
        <v>105</v>
      </c>
      <c r="AA1253" t="s">
        <v>126</v>
      </c>
      <c r="AB1253" t="s">
        <v>127</v>
      </c>
      <c r="AC1253" t="s">
        <v>127</v>
      </c>
      <c r="AD1253" t="s">
        <v>129</v>
      </c>
      <c r="AE1253">
        <v>0</v>
      </c>
      <c r="AF1253" t="s">
        <v>110</v>
      </c>
      <c r="AG1253" t="s">
        <v>110</v>
      </c>
      <c r="AH1253" t="s">
        <v>111</v>
      </c>
      <c r="AI1253" t="s">
        <v>110</v>
      </c>
      <c r="AJ1253" t="s">
        <v>110</v>
      </c>
      <c r="AK1253" t="s">
        <v>156</v>
      </c>
      <c r="AL1253" t="s">
        <v>114</v>
      </c>
      <c r="AM1253">
        <v>0</v>
      </c>
      <c r="AN1253" t="s">
        <v>114</v>
      </c>
      <c r="AO1253">
        <v>0</v>
      </c>
      <c r="AP1253">
        <v>816</v>
      </c>
      <c r="AQ1253">
        <v>816</v>
      </c>
      <c r="AR1253" t="s">
        <v>115</v>
      </c>
      <c r="AS1253" t="s">
        <v>110</v>
      </c>
      <c r="AT1253" t="s">
        <v>116</v>
      </c>
      <c r="AU1253" t="s">
        <v>117</v>
      </c>
      <c r="AV1253">
        <v>816</v>
      </c>
      <c r="AW1253">
        <v>8.9615458579414442E-2</v>
      </c>
      <c r="AX1253" t="s">
        <v>195</v>
      </c>
      <c r="AY1253">
        <v>0</v>
      </c>
      <c r="AZ1253">
        <v>360</v>
      </c>
      <c r="BA1253">
        <v>1176</v>
      </c>
      <c r="BB1253">
        <v>0</v>
      </c>
      <c r="BC1253">
        <v>0</v>
      </c>
      <c r="BD1253">
        <v>1</v>
      </c>
      <c r="BE1253">
        <v>0</v>
      </c>
      <c r="BF1253">
        <v>3</v>
      </c>
      <c r="BG1253">
        <v>1</v>
      </c>
      <c r="BH1253" t="s">
        <v>110</v>
      </c>
      <c r="BI1253">
        <v>6</v>
      </c>
      <c r="BJ1253" t="s">
        <v>119</v>
      </c>
      <c r="BK1253">
        <v>1</v>
      </c>
      <c r="BL1253" t="s">
        <v>112</v>
      </c>
      <c r="BM1253" t="s">
        <v>164</v>
      </c>
      <c r="BN1253">
        <v>1985</v>
      </c>
      <c r="BO1253" t="s">
        <v>114</v>
      </c>
      <c r="BP1253">
        <v>2</v>
      </c>
      <c r="BQ1253">
        <v>528</v>
      </c>
      <c r="BR1253" t="s">
        <v>110</v>
      </c>
      <c r="BS1253" t="s">
        <v>110</v>
      </c>
      <c r="BT1253" t="s">
        <v>116</v>
      </c>
      <c r="BU1253">
        <v>112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 t="s">
        <v>93</v>
      </c>
      <c r="CB1253" t="s">
        <v>131</v>
      </c>
      <c r="CC1253" t="s">
        <v>215</v>
      </c>
      <c r="CD1253">
        <v>400</v>
      </c>
      <c r="CE1253">
        <v>9</v>
      </c>
      <c r="CF1253">
        <v>2006</v>
      </c>
      <c r="CG1253" t="s">
        <v>122</v>
      </c>
      <c r="CH1253" t="s">
        <v>123</v>
      </c>
      <c r="CI1253">
        <v>114500</v>
      </c>
      <c r="CR1253">
        <v>816</v>
      </c>
      <c r="CS1253" t="s">
        <v>124</v>
      </c>
    </row>
    <row r="1254" spans="1:97" x14ac:dyDescent="0.3">
      <c r="A1254">
        <v>774</v>
      </c>
      <c r="B1254">
        <v>20</v>
      </c>
      <c r="C1254" t="s">
        <v>91</v>
      </c>
      <c r="D1254">
        <v>70</v>
      </c>
      <c r="E1254">
        <v>10150</v>
      </c>
      <c r="F1254" t="s">
        <v>92</v>
      </c>
      <c r="G1254" t="s">
        <v>93</v>
      </c>
      <c r="H1254" t="s">
        <v>141</v>
      </c>
      <c r="I1254" t="s">
        <v>95</v>
      </c>
      <c r="J1254" t="s">
        <v>96</v>
      </c>
      <c r="K1254" t="s">
        <v>134</v>
      </c>
      <c r="L1254" t="s">
        <v>98</v>
      </c>
      <c r="M1254" t="s">
        <v>192</v>
      </c>
      <c r="N1254" t="s">
        <v>100</v>
      </c>
      <c r="O1254" t="s">
        <v>230</v>
      </c>
      <c r="P1254" t="s">
        <v>101</v>
      </c>
      <c r="Q1254" t="s">
        <v>102</v>
      </c>
      <c r="R1254" t="s">
        <v>136</v>
      </c>
      <c r="S1254" s="3" t="str">
        <f>VLOOKUP(R1254,'House Style2'!$A$1:$E$9,5,FALSE)</f>
        <v>Above Average</v>
      </c>
      <c r="T1254">
        <v>5</v>
      </c>
      <c r="U1254">
        <v>0.84251618602897282</v>
      </c>
      <c r="V1254" t="s">
        <v>225</v>
      </c>
      <c r="W1254">
        <v>5</v>
      </c>
      <c r="X1254">
        <v>1958</v>
      </c>
      <c r="Y1254">
        <v>1958</v>
      </c>
      <c r="Z1254" t="s">
        <v>105</v>
      </c>
      <c r="AA1254" t="s">
        <v>126</v>
      </c>
      <c r="AB1254" t="s">
        <v>127</v>
      </c>
      <c r="AC1254" t="s">
        <v>127</v>
      </c>
      <c r="AD1254" t="s">
        <v>129</v>
      </c>
      <c r="AE1254">
        <v>1</v>
      </c>
      <c r="AF1254" t="s">
        <v>110</v>
      </c>
      <c r="AG1254" t="s">
        <v>110</v>
      </c>
      <c r="AH1254" t="s">
        <v>171</v>
      </c>
      <c r="AI1254" t="s">
        <v>110</v>
      </c>
      <c r="AJ1254" t="s">
        <v>110</v>
      </c>
      <c r="AK1254" t="s">
        <v>156</v>
      </c>
      <c r="AL1254" t="s">
        <v>172</v>
      </c>
      <c r="AM1254">
        <v>456</v>
      </c>
      <c r="AN1254" t="s">
        <v>114</v>
      </c>
      <c r="AO1254">
        <v>0</v>
      </c>
      <c r="AP1254">
        <v>456</v>
      </c>
      <c r="AQ1254">
        <v>912</v>
      </c>
      <c r="AR1254" t="s">
        <v>115</v>
      </c>
      <c r="AS1254" t="s">
        <v>109</v>
      </c>
      <c r="AT1254" t="s">
        <v>116</v>
      </c>
      <c r="AU1254" t="s">
        <v>232</v>
      </c>
      <c r="AV1254">
        <v>912</v>
      </c>
      <c r="AW1254">
        <v>0.64484088271391959</v>
      </c>
      <c r="AX1254" t="s">
        <v>195</v>
      </c>
      <c r="AY1254">
        <v>0</v>
      </c>
      <c r="AZ1254">
        <v>0</v>
      </c>
      <c r="BA1254">
        <v>912</v>
      </c>
      <c r="BB1254">
        <v>0</v>
      </c>
      <c r="BC1254">
        <v>0</v>
      </c>
      <c r="BD1254">
        <v>1</v>
      </c>
      <c r="BE1254">
        <v>0</v>
      </c>
      <c r="BF1254">
        <v>2</v>
      </c>
      <c r="BG1254">
        <v>1</v>
      </c>
      <c r="BH1254" t="s">
        <v>110</v>
      </c>
      <c r="BI1254">
        <v>5</v>
      </c>
      <c r="BJ1254" t="s">
        <v>119</v>
      </c>
      <c r="BK1254">
        <v>0</v>
      </c>
      <c r="BL1254" t="s">
        <v>93</v>
      </c>
      <c r="BM1254" t="s">
        <v>120</v>
      </c>
      <c r="BN1254">
        <v>1958</v>
      </c>
      <c r="BO1254" t="s">
        <v>143</v>
      </c>
      <c r="BP1254">
        <v>1</v>
      </c>
      <c r="BQ1254">
        <v>275</v>
      </c>
      <c r="BR1254" t="s">
        <v>110</v>
      </c>
      <c r="BS1254" t="s">
        <v>110</v>
      </c>
      <c r="BT1254" t="s">
        <v>116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 t="s">
        <v>93</v>
      </c>
      <c r="CB1254" t="s">
        <v>93</v>
      </c>
      <c r="CC1254" t="s">
        <v>93</v>
      </c>
      <c r="CD1254">
        <v>0</v>
      </c>
      <c r="CE1254">
        <v>7</v>
      </c>
      <c r="CF1254">
        <v>2007</v>
      </c>
      <c r="CG1254" t="s">
        <v>213</v>
      </c>
      <c r="CH1254" t="s">
        <v>123</v>
      </c>
      <c r="CI1254">
        <v>114500</v>
      </c>
      <c r="CR1254">
        <v>912</v>
      </c>
      <c r="CS1254" t="s">
        <v>124</v>
      </c>
    </row>
    <row r="1255" spans="1:97" x14ac:dyDescent="0.3">
      <c r="A1255">
        <v>49</v>
      </c>
      <c r="B1255">
        <v>190</v>
      </c>
      <c r="C1255" t="s">
        <v>158</v>
      </c>
      <c r="D1255">
        <v>33</v>
      </c>
      <c r="E1255">
        <v>4456</v>
      </c>
      <c r="F1255" t="s">
        <v>92</v>
      </c>
      <c r="G1255" t="s">
        <v>93</v>
      </c>
      <c r="H1255" t="s">
        <v>141</v>
      </c>
      <c r="I1255" t="s">
        <v>95</v>
      </c>
      <c r="J1255" t="s">
        <v>96</v>
      </c>
      <c r="K1255" t="s">
        <v>134</v>
      </c>
      <c r="L1255" t="s">
        <v>98</v>
      </c>
      <c r="M1255" t="s">
        <v>159</v>
      </c>
      <c r="N1255" t="s">
        <v>100</v>
      </c>
      <c r="O1255" t="s">
        <v>101</v>
      </c>
      <c r="P1255" t="s">
        <v>101</v>
      </c>
      <c r="Q1255" t="s">
        <v>235</v>
      </c>
      <c r="R1255" t="s">
        <v>103</v>
      </c>
      <c r="S1255" s="3" t="str">
        <f>VLOOKUP(R1255,'House Style2'!$A$1:$E$9,5,FALSE)</f>
        <v>Above Average</v>
      </c>
      <c r="T1255">
        <v>4</v>
      </c>
      <c r="U1255">
        <v>0.67537494015971578</v>
      </c>
      <c r="V1255" t="s">
        <v>225</v>
      </c>
      <c r="W1255">
        <v>5</v>
      </c>
      <c r="X1255">
        <v>1920</v>
      </c>
      <c r="Y1255">
        <v>2008</v>
      </c>
      <c r="Z1255" t="s">
        <v>105</v>
      </c>
      <c r="AA1255" t="s">
        <v>126</v>
      </c>
      <c r="AB1255" t="s">
        <v>176</v>
      </c>
      <c r="AC1255" t="s">
        <v>176</v>
      </c>
      <c r="AD1255" t="s">
        <v>129</v>
      </c>
      <c r="AE1255">
        <v>0</v>
      </c>
      <c r="AF1255" t="s">
        <v>110</v>
      </c>
      <c r="AG1255" t="s">
        <v>110</v>
      </c>
      <c r="AH1255" t="s">
        <v>162</v>
      </c>
      <c r="AI1255" t="s">
        <v>110</v>
      </c>
      <c r="AJ1255" t="s">
        <v>110</v>
      </c>
      <c r="AK1255" t="s">
        <v>156</v>
      </c>
      <c r="AL1255" t="s">
        <v>114</v>
      </c>
      <c r="AM1255">
        <v>0</v>
      </c>
      <c r="AN1255" t="s">
        <v>114</v>
      </c>
      <c r="AO1255">
        <v>0</v>
      </c>
      <c r="AP1255">
        <v>736</v>
      </c>
      <c r="AQ1255">
        <v>736</v>
      </c>
      <c r="AR1255" t="s">
        <v>115</v>
      </c>
      <c r="AS1255" t="s">
        <v>112</v>
      </c>
      <c r="AT1255" t="s">
        <v>116</v>
      </c>
      <c r="AU1255" t="s">
        <v>117</v>
      </c>
      <c r="AV1255">
        <v>736</v>
      </c>
      <c r="AW1255">
        <v>0.18229523248365209</v>
      </c>
      <c r="AX1255" t="s">
        <v>195</v>
      </c>
      <c r="AY1255">
        <v>716</v>
      </c>
      <c r="AZ1255">
        <v>0</v>
      </c>
      <c r="BA1255">
        <v>1452</v>
      </c>
      <c r="BB1255">
        <v>0</v>
      </c>
      <c r="BC1255">
        <v>0</v>
      </c>
      <c r="BD1255">
        <v>2</v>
      </c>
      <c r="BE1255">
        <v>0</v>
      </c>
      <c r="BF1255">
        <v>2</v>
      </c>
      <c r="BG1255">
        <v>3</v>
      </c>
      <c r="BH1255" t="s">
        <v>110</v>
      </c>
      <c r="BI1255">
        <v>8</v>
      </c>
      <c r="BJ1255" t="s">
        <v>119</v>
      </c>
      <c r="BK1255">
        <v>0</v>
      </c>
      <c r="BL1255" t="s">
        <v>93</v>
      </c>
      <c r="BM1255" t="s">
        <v>93</v>
      </c>
      <c r="BN1255" t="s">
        <v>93</v>
      </c>
      <c r="BO1255" t="s">
        <v>93</v>
      </c>
      <c r="BP1255">
        <v>0</v>
      </c>
      <c r="BQ1255">
        <v>0</v>
      </c>
      <c r="BR1255" t="s">
        <v>93</v>
      </c>
      <c r="BS1255" t="s">
        <v>93</v>
      </c>
      <c r="BT1255" t="s">
        <v>221</v>
      </c>
      <c r="BU1255">
        <v>0</v>
      </c>
      <c r="BV1255">
        <v>0</v>
      </c>
      <c r="BW1255">
        <v>102</v>
      </c>
      <c r="BX1255">
        <v>0</v>
      </c>
      <c r="BY1255">
        <v>0</v>
      </c>
      <c r="BZ1255">
        <v>0</v>
      </c>
      <c r="CA1255" t="s">
        <v>93</v>
      </c>
      <c r="CB1255" t="s">
        <v>93</v>
      </c>
      <c r="CC1255" t="s">
        <v>93</v>
      </c>
      <c r="CD1255">
        <v>0</v>
      </c>
      <c r="CE1255">
        <v>6</v>
      </c>
      <c r="CF1255">
        <v>2009</v>
      </c>
      <c r="CG1255" t="s">
        <v>139</v>
      </c>
      <c r="CH1255" t="s">
        <v>140</v>
      </c>
      <c r="CI1255">
        <v>113000</v>
      </c>
      <c r="CR1255">
        <v>736</v>
      </c>
      <c r="CS1255" t="s">
        <v>124</v>
      </c>
    </row>
    <row r="1256" spans="1:97" x14ac:dyDescent="0.3">
      <c r="A1256">
        <v>240</v>
      </c>
      <c r="B1256">
        <v>50</v>
      </c>
      <c r="C1256" t="s">
        <v>91</v>
      </c>
      <c r="D1256">
        <v>52</v>
      </c>
      <c r="E1256">
        <v>8741</v>
      </c>
      <c r="F1256" t="s">
        <v>92</v>
      </c>
      <c r="G1256" t="s">
        <v>93</v>
      </c>
      <c r="H1256" t="s">
        <v>141</v>
      </c>
      <c r="I1256" t="s">
        <v>95</v>
      </c>
      <c r="J1256" t="s">
        <v>96</v>
      </c>
      <c r="K1256" t="s">
        <v>134</v>
      </c>
      <c r="L1256" t="s">
        <v>98</v>
      </c>
      <c r="M1256" t="s">
        <v>202</v>
      </c>
      <c r="N1256" t="s">
        <v>203</v>
      </c>
      <c r="O1256" t="s">
        <v>101</v>
      </c>
      <c r="P1256" t="s">
        <v>101</v>
      </c>
      <c r="Q1256" t="s">
        <v>102</v>
      </c>
      <c r="R1256" t="s">
        <v>170</v>
      </c>
      <c r="S1256" s="3" t="str">
        <f>VLOOKUP(R1256,'House Style2'!$A$1:$E$9,5,FALSE)</f>
        <v>Below Average</v>
      </c>
      <c r="T1256">
        <v>6</v>
      </c>
      <c r="U1256">
        <v>0.87585257374968795</v>
      </c>
      <c r="V1256" t="s">
        <v>104</v>
      </c>
      <c r="W1256">
        <v>4</v>
      </c>
      <c r="X1256">
        <v>1945</v>
      </c>
      <c r="Y1256">
        <v>1950</v>
      </c>
      <c r="Z1256" t="s">
        <v>105</v>
      </c>
      <c r="AA1256" t="s">
        <v>126</v>
      </c>
      <c r="AB1256" t="s">
        <v>137</v>
      </c>
      <c r="AC1256" t="s">
        <v>137</v>
      </c>
      <c r="AD1256" t="s">
        <v>129</v>
      </c>
      <c r="AE1256">
        <v>0</v>
      </c>
      <c r="AF1256" t="s">
        <v>110</v>
      </c>
      <c r="AG1256" t="s">
        <v>110</v>
      </c>
      <c r="AH1256" t="s">
        <v>171</v>
      </c>
      <c r="AI1256" t="s">
        <v>110</v>
      </c>
      <c r="AJ1256" t="s">
        <v>220</v>
      </c>
      <c r="AK1256" t="s">
        <v>156</v>
      </c>
      <c r="AL1256" t="s">
        <v>210</v>
      </c>
      <c r="AM1256">
        <v>94</v>
      </c>
      <c r="AN1256" t="s">
        <v>114</v>
      </c>
      <c r="AO1256">
        <v>0</v>
      </c>
      <c r="AP1256">
        <v>641</v>
      </c>
      <c r="AQ1256">
        <v>735</v>
      </c>
      <c r="AR1256" t="s">
        <v>115</v>
      </c>
      <c r="AS1256" t="s">
        <v>110</v>
      </c>
      <c r="AT1256" t="s">
        <v>116</v>
      </c>
      <c r="AU1256" t="s">
        <v>232</v>
      </c>
      <c r="AV1256">
        <v>798</v>
      </c>
      <c r="AW1256">
        <v>0.9303020653480385</v>
      </c>
      <c r="AX1256" t="s">
        <v>195</v>
      </c>
      <c r="AY1256">
        <v>689</v>
      </c>
      <c r="AZ1256">
        <v>0</v>
      </c>
      <c r="BA1256">
        <v>1487</v>
      </c>
      <c r="BB1256">
        <v>0</v>
      </c>
      <c r="BC1256">
        <v>0</v>
      </c>
      <c r="BD1256">
        <v>1</v>
      </c>
      <c r="BE1256">
        <v>1</v>
      </c>
      <c r="BF1256">
        <v>3</v>
      </c>
      <c r="BG1256">
        <v>1</v>
      </c>
      <c r="BH1256" t="s">
        <v>110</v>
      </c>
      <c r="BI1256">
        <v>7</v>
      </c>
      <c r="BJ1256" t="s">
        <v>119</v>
      </c>
      <c r="BK1256">
        <v>1</v>
      </c>
      <c r="BL1256" t="s">
        <v>112</v>
      </c>
      <c r="BM1256" t="s">
        <v>164</v>
      </c>
      <c r="BN1256">
        <v>1949</v>
      </c>
      <c r="BO1256" t="s">
        <v>114</v>
      </c>
      <c r="BP1256">
        <v>1</v>
      </c>
      <c r="BQ1256">
        <v>220</v>
      </c>
      <c r="BR1256" t="s">
        <v>110</v>
      </c>
      <c r="BS1256" t="s">
        <v>110</v>
      </c>
      <c r="BT1256" t="s">
        <v>116</v>
      </c>
      <c r="BU1256">
        <v>0</v>
      </c>
      <c r="BV1256">
        <v>140</v>
      </c>
      <c r="BW1256">
        <v>0</v>
      </c>
      <c r="BX1256">
        <v>0</v>
      </c>
      <c r="BY1256">
        <v>0</v>
      </c>
      <c r="BZ1256">
        <v>0</v>
      </c>
      <c r="CA1256" t="s">
        <v>93</v>
      </c>
      <c r="CB1256" t="s">
        <v>131</v>
      </c>
      <c r="CC1256" t="s">
        <v>93</v>
      </c>
      <c r="CD1256">
        <v>0</v>
      </c>
      <c r="CE1256">
        <v>4</v>
      </c>
      <c r="CF1256">
        <v>2010</v>
      </c>
      <c r="CG1256" t="s">
        <v>122</v>
      </c>
      <c r="CH1256" t="s">
        <v>123</v>
      </c>
      <c r="CI1256">
        <v>113000</v>
      </c>
      <c r="CR1256">
        <v>798</v>
      </c>
      <c r="CS1256" t="s">
        <v>124</v>
      </c>
    </row>
    <row r="1257" spans="1:97" x14ac:dyDescent="0.3">
      <c r="A1257">
        <v>423</v>
      </c>
      <c r="B1257">
        <v>20</v>
      </c>
      <c r="C1257" t="s">
        <v>91</v>
      </c>
      <c r="D1257">
        <v>100</v>
      </c>
      <c r="E1257">
        <v>21750</v>
      </c>
      <c r="F1257" t="s">
        <v>92</v>
      </c>
      <c r="G1257" t="s">
        <v>93</v>
      </c>
      <c r="H1257" t="s">
        <v>141</v>
      </c>
      <c r="I1257" t="s">
        <v>153</v>
      </c>
      <c r="J1257" t="s">
        <v>96</v>
      </c>
      <c r="K1257" t="s">
        <v>134</v>
      </c>
      <c r="L1257" t="s">
        <v>154</v>
      </c>
      <c r="M1257" t="s">
        <v>218</v>
      </c>
      <c r="N1257" t="s">
        <v>203</v>
      </c>
      <c r="O1257" t="s">
        <v>160</v>
      </c>
      <c r="P1257" t="s">
        <v>101</v>
      </c>
      <c r="Q1257" t="s">
        <v>102</v>
      </c>
      <c r="R1257" t="s">
        <v>136</v>
      </c>
      <c r="S1257" s="3" t="str">
        <f>VLOOKUP(R1257,'House Style2'!$A$1:$E$9,5,FALSE)</f>
        <v>Above Average</v>
      </c>
      <c r="T1257">
        <v>5</v>
      </c>
      <c r="U1257">
        <v>0.80927520154009269</v>
      </c>
      <c r="V1257" t="s">
        <v>225</v>
      </c>
      <c r="W1257">
        <v>5</v>
      </c>
      <c r="X1257">
        <v>1954</v>
      </c>
      <c r="Y1257">
        <v>1954</v>
      </c>
      <c r="Z1257" t="s">
        <v>125</v>
      </c>
      <c r="AA1257" t="s">
        <v>126</v>
      </c>
      <c r="AB1257" t="s">
        <v>107</v>
      </c>
      <c r="AC1257" t="s">
        <v>107</v>
      </c>
      <c r="AD1257" t="s">
        <v>129</v>
      </c>
      <c r="AE1257">
        <v>0</v>
      </c>
      <c r="AF1257" t="s">
        <v>110</v>
      </c>
      <c r="AG1257" t="s">
        <v>110</v>
      </c>
      <c r="AH1257" t="s">
        <v>171</v>
      </c>
      <c r="AI1257" t="s">
        <v>110</v>
      </c>
      <c r="AJ1257" t="s">
        <v>110</v>
      </c>
      <c r="AK1257" t="s">
        <v>156</v>
      </c>
      <c r="AL1257" t="s">
        <v>114</v>
      </c>
      <c r="AM1257">
        <v>0</v>
      </c>
      <c r="AN1257" t="s">
        <v>114</v>
      </c>
      <c r="AO1257">
        <v>0</v>
      </c>
      <c r="AP1257">
        <v>988</v>
      </c>
      <c r="AQ1257">
        <v>988</v>
      </c>
      <c r="AR1257" t="s">
        <v>115</v>
      </c>
      <c r="AS1257" t="s">
        <v>109</v>
      </c>
      <c r="AT1257" t="s">
        <v>116</v>
      </c>
      <c r="AU1257" t="s">
        <v>232</v>
      </c>
      <c r="AV1257">
        <v>988</v>
      </c>
      <c r="AW1257">
        <v>1.6145516521033354E-2</v>
      </c>
      <c r="AX1257" t="s">
        <v>195</v>
      </c>
      <c r="AY1257">
        <v>0</v>
      </c>
      <c r="AZ1257">
        <v>0</v>
      </c>
      <c r="BA1257">
        <v>988</v>
      </c>
      <c r="BB1257">
        <v>0</v>
      </c>
      <c r="BC1257">
        <v>0</v>
      </c>
      <c r="BD1257">
        <v>1</v>
      </c>
      <c r="BE1257">
        <v>0</v>
      </c>
      <c r="BF1257">
        <v>2</v>
      </c>
      <c r="BG1257">
        <v>1</v>
      </c>
      <c r="BH1257" t="s">
        <v>110</v>
      </c>
      <c r="BI1257">
        <v>4</v>
      </c>
      <c r="BJ1257" t="s">
        <v>119</v>
      </c>
      <c r="BK1257">
        <v>0</v>
      </c>
      <c r="BL1257" t="s">
        <v>93</v>
      </c>
      <c r="BM1257" t="s">
        <v>120</v>
      </c>
      <c r="BN1257">
        <v>1954</v>
      </c>
      <c r="BO1257" t="s">
        <v>143</v>
      </c>
      <c r="BP1257">
        <v>2</v>
      </c>
      <c r="BQ1257">
        <v>520</v>
      </c>
      <c r="BR1257" t="s">
        <v>110</v>
      </c>
      <c r="BS1257" t="s">
        <v>110</v>
      </c>
      <c r="BT1257" t="s">
        <v>221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 t="s">
        <v>93</v>
      </c>
      <c r="CB1257" t="s">
        <v>93</v>
      </c>
      <c r="CC1257" t="s">
        <v>93</v>
      </c>
      <c r="CD1257">
        <v>0</v>
      </c>
      <c r="CE1257">
        <v>2</v>
      </c>
      <c r="CF1257">
        <v>2008</v>
      </c>
      <c r="CG1257" t="s">
        <v>122</v>
      </c>
      <c r="CH1257" t="s">
        <v>123</v>
      </c>
      <c r="CI1257">
        <v>113000</v>
      </c>
      <c r="CR1257">
        <v>988</v>
      </c>
      <c r="CS1257" t="s">
        <v>124</v>
      </c>
    </row>
    <row r="1258" spans="1:97" x14ac:dyDescent="0.3">
      <c r="A1258">
        <v>501</v>
      </c>
      <c r="B1258">
        <v>160</v>
      </c>
      <c r="C1258" t="s">
        <v>158</v>
      </c>
      <c r="D1258">
        <v>21</v>
      </c>
      <c r="E1258">
        <v>1890</v>
      </c>
      <c r="F1258" t="s">
        <v>92</v>
      </c>
      <c r="G1258" t="s">
        <v>93</v>
      </c>
      <c r="H1258" t="s">
        <v>141</v>
      </c>
      <c r="I1258" t="s">
        <v>95</v>
      </c>
      <c r="J1258" t="s">
        <v>96</v>
      </c>
      <c r="K1258" t="s">
        <v>134</v>
      </c>
      <c r="L1258" t="s">
        <v>98</v>
      </c>
      <c r="M1258" t="s">
        <v>271</v>
      </c>
      <c r="N1258" t="s">
        <v>203</v>
      </c>
      <c r="O1258" t="s">
        <v>101</v>
      </c>
      <c r="P1258" t="s">
        <v>101</v>
      </c>
      <c r="Q1258" t="s">
        <v>234</v>
      </c>
      <c r="R1258" t="s">
        <v>103</v>
      </c>
      <c r="S1258" s="3" t="str">
        <f>VLOOKUP(R1258,'House Style2'!$A$1:$E$9,5,FALSE)</f>
        <v>Above Average</v>
      </c>
      <c r="T1258">
        <v>6</v>
      </c>
      <c r="U1258">
        <v>0.19410851251963124</v>
      </c>
      <c r="V1258" t="s">
        <v>104</v>
      </c>
      <c r="W1258">
        <v>5</v>
      </c>
      <c r="X1258">
        <v>1973</v>
      </c>
      <c r="Y1258">
        <v>1973</v>
      </c>
      <c r="Z1258" t="s">
        <v>105</v>
      </c>
      <c r="AA1258" t="s">
        <v>126</v>
      </c>
      <c r="AB1258" t="s">
        <v>107</v>
      </c>
      <c r="AC1258" t="s">
        <v>107</v>
      </c>
      <c r="AD1258" t="s">
        <v>108</v>
      </c>
      <c r="AE1258">
        <v>285</v>
      </c>
      <c r="AF1258" t="s">
        <v>110</v>
      </c>
      <c r="AG1258" t="s">
        <v>110</v>
      </c>
      <c r="AH1258" t="s">
        <v>171</v>
      </c>
      <c r="AI1258" t="s">
        <v>110</v>
      </c>
      <c r="AJ1258" t="s">
        <v>110</v>
      </c>
      <c r="AK1258" t="s">
        <v>156</v>
      </c>
      <c r="AL1258" t="s">
        <v>189</v>
      </c>
      <c r="AM1258">
        <v>356</v>
      </c>
      <c r="AN1258" t="s">
        <v>114</v>
      </c>
      <c r="AO1258">
        <v>0</v>
      </c>
      <c r="AP1258">
        <v>316</v>
      </c>
      <c r="AQ1258">
        <v>672</v>
      </c>
      <c r="AR1258" t="s">
        <v>115</v>
      </c>
      <c r="AS1258" t="s">
        <v>110</v>
      </c>
      <c r="AT1258" t="s">
        <v>116</v>
      </c>
      <c r="AU1258" t="s">
        <v>117</v>
      </c>
      <c r="AV1258">
        <v>672</v>
      </c>
      <c r="AW1258">
        <v>0.9769935227370351</v>
      </c>
      <c r="AX1258" t="s">
        <v>195</v>
      </c>
      <c r="AY1258">
        <v>546</v>
      </c>
      <c r="AZ1258">
        <v>0</v>
      </c>
      <c r="BA1258">
        <v>1218</v>
      </c>
      <c r="BB1258">
        <v>0</v>
      </c>
      <c r="BC1258">
        <v>0</v>
      </c>
      <c r="BD1258">
        <v>1</v>
      </c>
      <c r="BE1258">
        <v>1</v>
      </c>
      <c r="BF1258">
        <v>3</v>
      </c>
      <c r="BG1258">
        <v>1</v>
      </c>
      <c r="BH1258" t="s">
        <v>110</v>
      </c>
      <c r="BI1258">
        <v>7</v>
      </c>
      <c r="BJ1258" t="s">
        <v>119</v>
      </c>
      <c r="BK1258">
        <v>0</v>
      </c>
      <c r="BL1258" t="s">
        <v>93</v>
      </c>
      <c r="BM1258" t="s">
        <v>164</v>
      </c>
      <c r="BN1258">
        <v>1973</v>
      </c>
      <c r="BO1258" t="s">
        <v>114</v>
      </c>
      <c r="BP1258">
        <v>1</v>
      </c>
      <c r="BQ1258">
        <v>264</v>
      </c>
      <c r="BR1258" t="s">
        <v>110</v>
      </c>
      <c r="BS1258" t="s">
        <v>110</v>
      </c>
      <c r="BT1258" t="s">
        <v>116</v>
      </c>
      <c r="BU1258">
        <v>144</v>
      </c>
      <c r="BV1258">
        <v>28</v>
      </c>
      <c r="BW1258">
        <v>0</v>
      </c>
      <c r="BX1258">
        <v>0</v>
      </c>
      <c r="BY1258">
        <v>0</v>
      </c>
      <c r="BZ1258">
        <v>0</v>
      </c>
      <c r="CA1258" t="s">
        <v>93</v>
      </c>
      <c r="CB1258" t="s">
        <v>93</v>
      </c>
      <c r="CC1258" t="s">
        <v>93</v>
      </c>
      <c r="CD1258">
        <v>0</v>
      </c>
      <c r="CE1258">
        <v>5</v>
      </c>
      <c r="CF1258">
        <v>2007</v>
      </c>
      <c r="CG1258" t="s">
        <v>122</v>
      </c>
      <c r="CH1258" t="s">
        <v>123</v>
      </c>
      <c r="CI1258">
        <v>113000</v>
      </c>
      <c r="CR1258">
        <v>672</v>
      </c>
      <c r="CS1258" t="s">
        <v>124</v>
      </c>
    </row>
    <row r="1259" spans="1:97" x14ac:dyDescent="0.3">
      <c r="A1259">
        <v>556</v>
      </c>
      <c r="B1259">
        <v>45</v>
      </c>
      <c r="C1259" t="s">
        <v>158</v>
      </c>
      <c r="D1259">
        <v>58</v>
      </c>
      <c r="E1259">
        <v>6380</v>
      </c>
      <c r="F1259" t="s">
        <v>92</v>
      </c>
      <c r="G1259" t="s">
        <v>93</v>
      </c>
      <c r="H1259" t="s">
        <v>141</v>
      </c>
      <c r="I1259" t="s">
        <v>95</v>
      </c>
      <c r="J1259" t="s">
        <v>96</v>
      </c>
      <c r="K1259" t="s">
        <v>134</v>
      </c>
      <c r="L1259" t="s">
        <v>98</v>
      </c>
      <c r="M1259" t="s">
        <v>237</v>
      </c>
      <c r="N1259" t="s">
        <v>203</v>
      </c>
      <c r="O1259" t="s">
        <v>101</v>
      </c>
      <c r="P1259" t="s">
        <v>101</v>
      </c>
      <c r="Q1259" t="s">
        <v>102</v>
      </c>
      <c r="R1259" t="s">
        <v>263</v>
      </c>
      <c r="S1259" s="3" t="str">
        <f>VLOOKUP(R1259,'House Style2'!$A$1:$E$9,5,FALSE)</f>
        <v>Below Average</v>
      </c>
      <c r="T1259">
        <v>5</v>
      </c>
      <c r="U1259">
        <v>0.65480492701621817</v>
      </c>
      <c r="V1259" t="s">
        <v>225</v>
      </c>
      <c r="W1259">
        <v>6</v>
      </c>
      <c r="X1259">
        <v>1922</v>
      </c>
      <c r="Y1259">
        <v>1950</v>
      </c>
      <c r="Z1259" t="s">
        <v>105</v>
      </c>
      <c r="AA1259" t="s">
        <v>126</v>
      </c>
      <c r="AB1259" t="s">
        <v>176</v>
      </c>
      <c r="AC1259" t="s">
        <v>176</v>
      </c>
      <c r="AD1259" t="s">
        <v>129</v>
      </c>
      <c r="AE1259">
        <v>0</v>
      </c>
      <c r="AF1259" t="s">
        <v>110</v>
      </c>
      <c r="AG1259" t="s">
        <v>110</v>
      </c>
      <c r="AH1259" t="s">
        <v>162</v>
      </c>
      <c r="AI1259" t="s">
        <v>110</v>
      </c>
      <c r="AJ1259" t="s">
        <v>220</v>
      </c>
      <c r="AK1259" t="s">
        <v>156</v>
      </c>
      <c r="AL1259" t="s">
        <v>114</v>
      </c>
      <c r="AM1259">
        <v>0</v>
      </c>
      <c r="AN1259" t="s">
        <v>114</v>
      </c>
      <c r="AO1259">
        <v>0</v>
      </c>
      <c r="AP1259">
        <v>993</v>
      </c>
      <c r="AQ1259">
        <v>993</v>
      </c>
      <c r="AR1259" t="s">
        <v>115</v>
      </c>
      <c r="AS1259" t="s">
        <v>110</v>
      </c>
      <c r="AT1259" t="s">
        <v>116</v>
      </c>
      <c r="AU1259" t="s">
        <v>232</v>
      </c>
      <c r="AV1259">
        <v>1048</v>
      </c>
      <c r="AW1259">
        <v>0.33502475060611525</v>
      </c>
      <c r="AX1259" t="s">
        <v>195</v>
      </c>
      <c r="AY1259">
        <v>0</v>
      </c>
      <c r="AZ1259">
        <v>0</v>
      </c>
      <c r="BA1259">
        <v>1048</v>
      </c>
      <c r="BB1259">
        <v>0</v>
      </c>
      <c r="BC1259">
        <v>0</v>
      </c>
      <c r="BD1259">
        <v>1</v>
      </c>
      <c r="BE1259">
        <v>0</v>
      </c>
      <c r="BF1259">
        <v>2</v>
      </c>
      <c r="BG1259">
        <v>1</v>
      </c>
      <c r="BH1259" t="s">
        <v>110</v>
      </c>
      <c r="BI1259">
        <v>5</v>
      </c>
      <c r="BJ1259" t="s">
        <v>119</v>
      </c>
      <c r="BK1259">
        <v>1</v>
      </c>
      <c r="BL1259" t="s">
        <v>112</v>
      </c>
      <c r="BM1259" t="s">
        <v>164</v>
      </c>
      <c r="BN1259">
        <v>1922</v>
      </c>
      <c r="BO1259" t="s">
        <v>114</v>
      </c>
      <c r="BP1259">
        <v>1</v>
      </c>
      <c r="BQ1259">
        <v>280</v>
      </c>
      <c r="BR1259" t="s">
        <v>110</v>
      </c>
      <c r="BS1259" t="s">
        <v>110</v>
      </c>
      <c r="BT1259" t="s">
        <v>116</v>
      </c>
      <c r="BU1259">
        <v>0</v>
      </c>
      <c r="BV1259">
        <v>0</v>
      </c>
      <c r="BW1259">
        <v>116</v>
      </c>
      <c r="BX1259">
        <v>0</v>
      </c>
      <c r="BY1259">
        <v>0</v>
      </c>
      <c r="BZ1259">
        <v>0</v>
      </c>
      <c r="CA1259" t="s">
        <v>93</v>
      </c>
      <c r="CB1259" t="s">
        <v>93</v>
      </c>
      <c r="CC1259" t="s">
        <v>93</v>
      </c>
      <c r="CD1259">
        <v>0</v>
      </c>
      <c r="CE1259">
        <v>8</v>
      </c>
      <c r="CF1259">
        <v>2006</v>
      </c>
      <c r="CG1259" t="s">
        <v>122</v>
      </c>
      <c r="CH1259" t="s">
        <v>123</v>
      </c>
      <c r="CI1259">
        <v>113000</v>
      </c>
      <c r="CR1259">
        <v>1048</v>
      </c>
      <c r="CS1259" t="s">
        <v>124</v>
      </c>
    </row>
    <row r="1260" spans="1:97" x14ac:dyDescent="0.3">
      <c r="A1260">
        <v>1213</v>
      </c>
      <c r="B1260">
        <v>30</v>
      </c>
      <c r="C1260" t="s">
        <v>91</v>
      </c>
      <c r="D1260">
        <v>50</v>
      </c>
      <c r="E1260">
        <v>9340</v>
      </c>
      <c r="F1260" t="s">
        <v>92</v>
      </c>
      <c r="G1260" t="s">
        <v>93</v>
      </c>
      <c r="H1260" t="s">
        <v>141</v>
      </c>
      <c r="I1260" t="s">
        <v>95</v>
      </c>
      <c r="J1260" t="s">
        <v>96</v>
      </c>
      <c r="K1260" t="s">
        <v>134</v>
      </c>
      <c r="L1260" t="s">
        <v>98</v>
      </c>
      <c r="M1260" t="s">
        <v>202</v>
      </c>
      <c r="N1260" t="s">
        <v>203</v>
      </c>
      <c r="O1260" t="s">
        <v>101</v>
      </c>
      <c r="P1260" t="s">
        <v>101</v>
      </c>
      <c r="Q1260" t="s">
        <v>102</v>
      </c>
      <c r="R1260" t="s">
        <v>136</v>
      </c>
      <c r="S1260" s="3" t="str">
        <f>VLOOKUP(R1260,'House Style2'!$A$1:$E$9,5,FALSE)</f>
        <v>Above Average</v>
      </c>
      <c r="T1260">
        <v>4</v>
      </c>
      <c r="U1260">
        <v>1.7802101707692808E-2</v>
      </c>
      <c r="V1260" t="s">
        <v>225</v>
      </c>
      <c r="W1260">
        <v>6</v>
      </c>
      <c r="X1260">
        <v>1941</v>
      </c>
      <c r="Y1260">
        <v>1950</v>
      </c>
      <c r="Z1260" t="s">
        <v>125</v>
      </c>
      <c r="AA1260" t="s">
        <v>126</v>
      </c>
      <c r="AB1260" t="s">
        <v>176</v>
      </c>
      <c r="AC1260" t="s">
        <v>176</v>
      </c>
      <c r="AD1260" t="s">
        <v>129</v>
      </c>
      <c r="AE1260">
        <v>0</v>
      </c>
      <c r="AF1260" t="s">
        <v>110</v>
      </c>
      <c r="AG1260" t="s">
        <v>110</v>
      </c>
      <c r="AH1260" t="s">
        <v>171</v>
      </c>
      <c r="AI1260" t="s">
        <v>110</v>
      </c>
      <c r="AJ1260" t="s">
        <v>110</v>
      </c>
      <c r="AK1260" t="s">
        <v>156</v>
      </c>
      <c r="AL1260" t="s">
        <v>172</v>
      </c>
      <c r="AM1260">
        <v>344</v>
      </c>
      <c r="AN1260" t="s">
        <v>114</v>
      </c>
      <c r="AO1260">
        <v>0</v>
      </c>
      <c r="AP1260">
        <v>328</v>
      </c>
      <c r="AQ1260">
        <v>672</v>
      </c>
      <c r="AR1260" t="s">
        <v>115</v>
      </c>
      <c r="AS1260" t="s">
        <v>110</v>
      </c>
      <c r="AT1260" t="s">
        <v>116</v>
      </c>
      <c r="AU1260" t="s">
        <v>117</v>
      </c>
      <c r="AV1260">
        <v>672</v>
      </c>
      <c r="AW1260">
        <v>0.67982148233134454</v>
      </c>
      <c r="AX1260" t="s">
        <v>195</v>
      </c>
      <c r="AY1260">
        <v>0</v>
      </c>
      <c r="AZ1260">
        <v>0</v>
      </c>
      <c r="BA1260">
        <v>672</v>
      </c>
      <c r="BB1260">
        <v>1</v>
      </c>
      <c r="BC1260">
        <v>0</v>
      </c>
      <c r="BD1260">
        <v>1</v>
      </c>
      <c r="BE1260">
        <v>0</v>
      </c>
      <c r="BF1260">
        <v>2</v>
      </c>
      <c r="BG1260">
        <v>1</v>
      </c>
      <c r="BH1260" t="s">
        <v>110</v>
      </c>
      <c r="BI1260">
        <v>4</v>
      </c>
      <c r="BJ1260" t="s">
        <v>119</v>
      </c>
      <c r="BK1260">
        <v>0</v>
      </c>
      <c r="BL1260" t="s">
        <v>93</v>
      </c>
      <c r="BM1260" t="s">
        <v>120</v>
      </c>
      <c r="BN1260">
        <v>1941</v>
      </c>
      <c r="BO1260" t="s">
        <v>114</v>
      </c>
      <c r="BP1260">
        <v>1</v>
      </c>
      <c r="BQ1260">
        <v>234</v>
      </c>
      <c r="BR1260" t="s">
        <v>110</v>
      </c>
      <c r="BS1260" t="s">
        <v>110</v>
      </c>
      <c r="BT1260" t="s">
        <v>221</v>
      </c>
      <c r="BU1260">
        <v>0</v>
      </c>
      <c r="BV1260">
        <v>113</v>
      </c>
      <c r="BW1260">
        <v>0</v>
      </c>
      <c r="BX1260">
        <v>0</v>
      </c>
      <c r="BY1260">
        <v>0</v>
      </c>
      <c r="BZ1260">
        <v>0</v>
      </c>
      <c r="CA1260" t="s">
        <v>93</v>
      </c>
      <c r="CB1260" t="s">
        <v>93</v>
      </c>
      <c r="CC1260" t="s">
        <v>93</v>
      </c>
      <c r="CD1260">
        <v>0</v>
      </c>
      <c r="CE1260">
        <v>8</v>
      </c>
      <c r="CF1260">
        <v>2009</v>
      </c>
      <c r="CG1260" t="s">
        <v>122</v>
      </c>
      <c r="CH1260" t="s">
        <v>123</v>
      </c>
      <c r="CI1260">
        <v>113000</v>
      </c>
      <c r="CR1260">
        <v>672</v>
      </c>
      <c r="CS1260" t="s">
        <v>124</v>
      </c>
    </row>
    <row r="1261" spans="1:97" x14ac:dyDescent="0.3">
      <c r="A1261">
        <v>552</v>
      </c>
      <c r="B1261">
        <v>20</v>
      </c>
      <c r="C1261" t="s">
        <v>158</v>
      </c>
      <c r="D1261">
        <v>50</v>
      </c>
      <c r="E1261">
        <v>6000</v>
      </c>
      <c r="F1261" t="s">
        <v>92</v>
      </c>
      <c r="G1261" t="s">
        <v>93</v>
      </c>
      <c r="H1261" t="s">
        <v>141</v>
      </c>
      <c r="I1261" t="s">
        <v>95</v>
      </c>
      <c r="J1261" t="s">
        <v>96</v>
      </c>
      <c r="K1261" t="s">
        <v>134</v>
      </c>
      <c r="L1261" t="s">
        <v>98</v>
      </c>
      <c r="M1261" t="s">
        <v>159</v>
      </c>
      <c r="N1261" t="s">
        <v>100</v>
      </c>
      <c r="O1261" t="s">
        <v>101</v>
      </c>
      <c r="P1261" t="s">
        <v>101</v>
      </c>
      <c r="Q1261" t="s">
        <v>102</v>
      </c>
      <c r="R1261" t="s">
        <v>136</v>
      </c>
      <c r="S1261" s="3" t="str">
        <f>VLOOKUP(R1261,'House Style2'!$A$1:$E$9,5,FALSE)</f>
        <v>Above Average</v>
      </c>
      <c r="T1261">
        <v>5</v>
      </c>
      <c r="U1261">
        <v>0.48489489620719184</v>
      </c>
      <c r="V1261" t="s">
        <v>225</v>
      </c>
      <c r="W1261">
        <v>6</v>
      </c>
      <c r="X1261">
        <v>1957</v>
      </c>
      <c r="Y1261">
        <v>1957</v>
      </c>
      <c r="Z1261" t="s">
        <v>125</v>
      </c>
      <c r="AA1261" t="s">
        <v>126</v>
      </c>
      <c r="AB1261" t="s">
        <v>108</v>
      </c>
      <c r="AC1261" t="s">
        <v>108</v>
      </c>
      <c r="AD1261" t="s">
        <v>129</v>
      </c>
      <c r="AE1261">
        <v>0</v>
      </c>
      <c r="AF1261" t="s">
        <v>110</v>
      </c>
      <c r="AG1261" t="s">
        <v>110</v>
      </c>
      <c r="AH1261" t="s">
        <v>171</v>
      </c>
      <c r="AI1261" t="s">
        <v>110</v>
      </c>
      <c r="AJ1261" t="s">
        <v>110</v>
      </c>
      <c r="AK1261" t="s">
        <v>156</v>
      </c>
      <c r="AL1261" t="s">
        <v>172</v>
      </c>
      <c r="AM1261">
        <v>308</v>
      </c>
      <c r="AN1261" t="s">
        <v>114</v>
      </c>
      <c r="AO1261">
        <v>0</v>
      </c>
      <c r="AP1261">
        <v>620</v>
      </c>
      <c r="AQ1261">
        <v>928</v>
      </c>
      <c r="AR1261" t="s">
        <v>115</v>
      </c>
      <c r="AS1261" t="s">
        <v>112</v>
      </c>
      <c r="AT1261" t="s">
        <v>116</v>
      </c>
      <c r="AU1261" t="s">
        <v>232</v>
      </c>
      <c r="AV1261">
        <v>928</v>
      </c>
      <c r="AW1261">
        <v>0.52200068582774872</v>
      </c>
      <c r="AX1261" t="s">
        <v>195</v>
      </c>
      <c r="AY1261">
        <v>0</v>
      </c>
      <c r="AZ1261">
        <v>0</v>
      </c>
      <c r="BA1261">
        <v>928</v>
      </c>
      <c r="BB1261">
        <v>0</v>
      </c>
      <c r="BC1261">
        <v>0</v>
      </c>
      <c r="BD1261">
        <v>1</v>
      </c>
      <c r="BE1261">
        <v>0</v>
      </c>
      <c r="BF1261">
        <v>3</v>
      </c>
      <c r="BG1261">
        <v>1</v>
      </c>
      <c r="BH1261" t="s">
        <v>110</v>
      </c>
      <c r="BI1261">
        <v>5</v>
      </c>
      <c r="BJ1261" t="s">
        <v>119</v>
      </c>
      <c r="BK1261">
        <v>0</v>
      </c>
      <c r="BL1261" t="s">
        <v>93</v>
      </c>
      <c r="BM1261" t="s">
        <v>120</v>
      </c>
      <c r="BN1261">
        <v>1957</v>
      </c>
      <c r="BO1261" t="s">
        <v>121</v>
      </c>
      <c r="BP1261">
        <v>1</v>
      </c>
      <c r="BQ1261">
        <v>288</v>
      </c>
      <c r="BR1261" t="s">
        <v>110</v>
      </c>
      <c r="BS1261" t="s">
        <v>110</v>
      </c>
      <c r="BT1261" t="s">
        <v>116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 t="s">
        <v>93</v>
      </c>
      <c r="CB1261" t="s">
        <v>93</v>
      </c>
      <c r="CC1261" t="s">
        <v>93</v>
      </c>
      <c r="CD1261">
        <v>0</v>
      </c>
      <c r="CE1261">
        <v>6</v>
      </c>
      <c r="CF1261">
        <v>2008</v>
      </c>
      <c r="CG1261" t="s">
        <v>122</v>
      </c>
      <c r="CH1261" t="s">
        <v>123</v>
      </c>
      <c r="CI1261">
        <v>112500</v>
      </c>
      <c r="CR1261">
        <v>928</v>
      </c>
      <c r="CS1261" t="s">
        <v>124</v>
      </c>
    </row>
    <row r="1262" spans="1:97" x14ac:dyDescent="0.3">
      <c r="A1262">
        <v>1026</v>
      </c>
      <c r="B1262">
        <v>20</v>
      </c>
      <c r="C1262" t="s">
        <v>91</v>
      </c>
      <c r="D1262">
        <v>70</v>
      </c>
      <c r="E1262">
        <v>7700</v>
      </c>
      <c r="F1262" t="s">
        <v>92</v>
      </c>
      <c r="G1262" t="s">
        <v>93</v>
      </c>
      <c r="H1262" t="s">
        <v>141</v>
      </c>
      <c r="I1262" t="s">
        <v>95</v>
      </c>
      <c r="J1262" t="s">
        <v>96</v>
      </c>
      <c r="K1262" t="s">
        <v>97</v>
      </c>
      <c r="L1262" t="s">
        <v>98</v>
      </c>
      <c r="M1262" t="s">
        <v>167</v>
      </c>
      <c r="N1262" t="s">
        <v>100</v>
      </c>
      <c r="O1262" t="s">
        <v>101</v>
      </c>
      <c r="P1262" t="s">
        <v>101</v>
      </c>
      <c r="Q1262" t="s">
        <v>102</v>
      </c>
      <c r="R1262" t="s">
        <v>136</v>
      </c>
      <c r="S1262" s="3" t="str">
        <f>VLOOKUP(R1262,'House Style2'!$A$1:$E$9,5,FALSE)</f>
        <v>Above Average</v>
      </c>
      <c r="T1262">
        <v>5</v>
      </c>
      <c r="U1262">
        <v>0.84468881917029315</v>
      </c>
      <c r="V1262" t="s">
        <v>225</v>
      </c>
      <c r="W1262">
        <v>5</v>
      </c>
      <c r="X1262">
        <v>1972</v>
      </c>
      <c r="Y1262">
        <v>1972</v>
      </c>
      <c r="Z1262" t="s">
        <v>105</v>
      </c>
      <c r="AA1262" t="s">
        <v>126</v>
      </c>
      <c r="AB1262" t="s">
        <v>137</v>
      </c>
      <c r="AC1262" t="s">
        <v>137</v>
      </c>
      <c r="AD1262" t="s">
        <v>129</v>
      </c>
      <c r="AE1262">
        <v>0</v>
      </c>
      <c r="AF1262" t="s">
        <v>110</v>
      </c>
      <c r="AG1262" t="s">
        <v>110</v>
      </c>
      <c r="AH1262" t="s">
        <v>171</v>
      </c>
      <c r="AI1262" t="s">
        <v>110</v>
      </c>
      <c r="AJ1262" t="s">
        <v>110</v>
      </c>
      <c r="AK1262" t="s">
        <v>156</v>
      </c>
      <c r="AL1262" t="s">
        <v>210</v>
      </c>
      <c r="AM1262">
        <v>138</v>
      </c>
      <c r="AN1262" t="s">
        <v>172</v>
      </c>
      <c r="AO1262">
        <v>468</v>
      </c>
      <c r="AP1262">
        <v>276</v>
      </c>
      <c r="AQ1262">
        <v>882</v>
      </c>
      <c r="AR1262" t="s">
        <v>115</v>
      </c>
      <c r="AS1262" t="s">
        <v>110</v>
      </c>
      <c r="AT1262" t="s">
        <v>116</v>
      </c>
      <c r="AU1262" t="s">
        <v>117</v>
      </c>
      <c r="AV1262">
        <v>882</v>
      </c>
      <c r="AW1262">
        <v>0.28554396663262505</v>
      </c>
      <c r="AX1262" t="s">
        <v>195</v>
      </c>
      <c r="AY1262">
        <v>0</v>
      </c>
      <c r="AZ1262">
        <v>0</v>
      </c>
      <c r="BA1262">
        <v>882</v>
      </c>
      <c r="BB1262">
        <v>1</v>
      </c>
      <c r="BC1262">
        <v>0</v>
      </c>
      <c r="BD1262">
        <v>1</v>
      </c>
      <c r="BE1262">
        <v>0</v>
      </c>
      <c r="BF1262">
        <v>3</v>
      </c>
      <c r="BG1262">
        <v>1</v>
      </c>
      <c r="BH1262" t="s">
        <v>110</v>
      </c>
      <c r="BI1262">
        <v>5</v>
      </c>
      <c r="BJ1262" t="s">
        <v>119</v>
      </c>
      <c r="BK1262">
        <v>0</v>
      </c>
      <c r="BL1262" t="s">
        <v>93</v>
      </c>
      <c r="BM1262" t="s">
        <v>164</v>
      </c>
      <c r="BN1262">
        <v>1980</v>
      </c>
      <c r="BO1262" t="s">
        <v>114</v>
      </c>
      <c r="BP1262">
        <v>2</v>
      </c>
      <c r="BQ1262">
        <v>461</v>
      </c>
      <c r="BR1262" t="s">
        <v>110</v>
      </c>
      <c r="BS1262" t="s">
        <v>110</v>
      </c>
      <c r="BT1262" t="s">
        <v>116</v>
      </c>
      <c r="BU1262">
        <v>96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 t="s">
        <v>93</v>
      </c>
      <c r="CB1262" t="s">
        <v>131</v>
      </c>
      <c r="CC1262" t="s">
        <v>93</v>
      </c>
      <c r="CD1262">
        <v>0</v>
      </c>
      <c r="CE1262">
        <v>3</v>
      </c>
      <c r="CF1262">
        <v>2007</v>
      </c>
      <c r="CG1262" t="s">
        <v>122</v>
      </c>
      <c r="CH1262" t="s">
        <v>123</v>
      </c>
      <c r="CI1262">
        <v>112500</v>
      </c>
      <c r="CR1262">
        <v>882</v>
      </c>
      <c r="CS1262" t="s">
        <v>124</v>
      </c>
    </row>
    <row r="1263" spans="1:97" x14ac:dyDescent="0.3">
      <c r="A1263">
        <v>203</v>
      </c>
      <c r="B1263">
        <v>50</v>
      </c>
      <c r="C1263" t="s">
        <v>91</v>
      </c>
      <c r="D1263">
        <v>50</v>
      </c>
      <c r="E1263">
        <v>7000</v>
      </c>
      <c r="F1263" t="s">
        <v>92</v>
      </c>
      <c r="G1263" t="s">
        <v>93</v>
      </c>
      <c r="H1263" t="s">
        <v>141</v>
      </c>
      <c r="I1263" t="s">
        <v>95</v>
      </c>
      <c r="J1263" t="s">
        <v>96</v>
      </c>
      <c r="K1263" t="s">
        <v>97</v>
      </c>
      <c r="L1263" t="s">
        <v>98</v>
      </c>
      <c r="M1263" t="s">
        <v>159</v>
      </c>
      <c r="N1263" t="s">
        <v>100</v>
      </c>
      <c r="O1263" t="s">
        <v>160</v>
      </c>
      <c r="P1263" t="s">
        <v>101</v>
      </c>
      <c r="Q1263" t="s">
        <v>102</v>
      </c>
      <c r="R1263" t="s">
        <v>170</v>
      </c>
      <c r="S1263" s="3" t="str">
        <f>VLOOKUP(R1263,'House Style2'!$A$1:$E$9,5,FALSE)</f>
        <v>Below Average</v>
      </c>
      <c r="T1263">
        <v>6</v>
      </c>
      <c r="U1263">
        <v>0.16301576611637525</v>
      </c>
      <c r="V1263" t="s">
        <v>104</v>
      </c>
      <c r="W1263">
        <v>6</v>
      </c>
      <c r="X1263">
        <v>1924</v>
      </c>
      <c r="Y1263">
        <v>1950</v>
      </c>
      <c r="Z1263" t="s">
        <v>105</v>
      </c>
      <c r="AA1263" t="s">
        <v>126</v>
      </c>
      <c r="AB1263" t="s">
        <v>176</v>
      </c>
      <c r="AC1263" t="s">
        <v>176</v>
      </c>
      <c r="AD1263" t="s">
        <v>129</v>
      </c>
      <c r="AE1263">
        <v>0</v>
      </c>
      <c r="AF1263" t="s">
        <v>110</v>
      </c>
      <c r="AG1263" t="s">
        <v>112</v>
      </c>
      <c r="AH1263" t="s">
        <v>162</v>
      </c>
      <c r="AI1263" t="s">
        <v>220</v>
      </c>
      <c r="AJ1263" t="s">
        <v>110</v>
      </c>
      <c r="AK1263" t="s">
        <v>156</v>
      </c>
      <c r="AL1263" t="s">
        <v>210</v>
      </c>
      <c r="AM1263">
        <v>617</v>
      </c>
      <c r="AN1263" t="s">
        <v>114</v>
      </c>
      <c r="AO1263">
        <v>0</v>
      </c>
      <c r="AP1263">
        <v>0</v>
      </c>
      <c r="AQ1263">
        <v>617</v>
      </c>
      <c r="AR1263" t="s">
        <v>115</v>
      </c>
      <c r="AS1263" t="s">
        <v>112</v>
      </c>
      <c r="AT1263" t="s">
        <v>116</v>
      </c>
      <c r="AU1263" t="s">
        <v>117</v>
      </c>
      <c r="AV1263">
        <v>865</v>
      </c>
      <c r="AW1263">
        <v>0.58587798648936651</v>
      </c>
      <c r="AX1263" t="s">
        <v>195</v>
      </c>
      <c r="AY1263">
        <v>445</v>
      </c>
      <c r="AZ1263">
        <v>0</v>
      </c>
      <c r="BA1263">
        <v>1310</v>
      </c>
      <c r="BB1263">
        <v>0</v>
      </c>
      <c r="BC1263">
        <v>0</v>
      </c>
      <c r="BD1263">
        <v>2</v>
      </c>
      <c r="BE1263">
        <v>0</v>
      </c>
      <c r="BF1263">
        <v>2</v>
      </c>
      <c r="BG1263">
        <v>1</v>
      </c>
      <c r="BH1263" t="s">
        <v>110</v>
      </c>
      <c r="BI1263">
        <v>6</v>
      </c>
      <c r="BJ1263" t="s">
        <v>226</v>
      </c>
      <c r="BK1263">
        <v>0</v>
      </c>
      <c r="BL1263" t="s">
        <v>93</v>
      </c>
      <c r="BM1263" t="s">
        <v>120</v>
      </c>
      <c r="BN1263">
        <v>1924</v>
      </c>
      <c r="BO1263" t="s">
        <v>114</v>
      </c>
      <c r="BP1263">
        <v>1</v>
      </c>
      <c r="BQ1263">
        <v>398</v>
      </c>
      <c r="BR1263" t="s">
        <v>110</v>
      </c>
      <c r="BS1263" t="s">
        <v>110</v>
      </c>
      <c r="BT1263" t="s">
        <v>116</v>
      </c>
      <c r="BU1263">
        <v>0</v>
      </c>
      <c r="BV1263">
        <v>0</v>
      </c>
      <c r="BW1263">
        <v>126</v>
      </c>
      <c r="BX1263">
        <v>0</v>
      </c>
      <c r="BY1263">
        <v>0</v>
      </c>
      <c r="BZ1263">
        <v>0</v>
      </c>
      <c r="CA1263" t="s">
        <v>93</v>
      </c>
      <c r="CB1263" t="s">
        <v>93</v>
      </c>
      <c r="CC1263" t="s">
        <v>93</v>
      </c>
      <c r="CD1263">
        <v>0</v>
      </c>
      <c r="CE1263">
        <v>5</v>
      </c>
      <c r="CF1263">
        <v>2006</v>
      </c>
      <c r="CG1263" t="s">
        <v>213</v>
      </c>
      <c r="CH1263" t="s">
        <v>123</v>
      </c>
      <c r="CI1263">
        <v>112000</v>
      </c>
      <c r="CR1263">
        <v>865</v>
      </c>
      <c r="CS1263" t="s">
        <v>124</v>
      </c>
    </row>
    <row r="1264" spans="1:97" x14ac:dyDescent="0.3">
      <c r="A1264">
        <v>226</v>
      </c>
      <c r="B1264">
        <v>160</v>
      </c>
      <c r="C1264" t="s">
        <v>158</v>
      </c>
      <c r="D1264">
        <v>21</v>
      </c>
      <c r="E1264">
        <v>1680</v>
      </c>
      <c r="F1264" t="s">
        <v>92</v>
      </c>
      <c r="G1264" t="s">
        <v>93</v>
      </c>
      <c r="H1264" t="s">
        <v>141</v>
      </c>
      <c r="I1264" t="s">
        <v>95</v>
      </c>
      <c r="J1264" t="s">
        <v>96</v>
      </c>
      <c r="K1264" t="s">
        <v>134</v>
      </c>
      <c r="L1264" t="s">
        <v>98</v>
      </c>
      <c r="M1264" t="s">
        <v>271</v>
      </c>
      <c r="N1264" t="s">
        <v>203</v>
      </c>
      <c r="O1264" t="s">
        <v>101</v>
      </c>
      <c r="P1264" t="s">
        <v>101</v>
      </c>
      <c r="Q1264" t="s">
        <v>234</v>
      </c>
      <c r="R1264" t="s">
        <v>103</v>
      </c>
      <c r="S1264" s="3" t="str">
        <f>VLOOKUP(R1264,'House Style2'!$A$1:$E$9,5,FALSE)</f>
        <v>Above Average</v>
      </c>
      <c r="T1264">
        <v>5</v>
      </c>
      <c r="U1264">
        <v>0.87118007816544007</v>
      </c>
      <c r="V1264" t="s">
        <v>225</v>
      </c>
      <c r="W1264">
        <v>5</v>
      </c>
      <c r="X1264">
        <v>1971</v>
      </c>
      <c r="Y1264">
        <v>1971</v>
      </c>
      <c r="Z1264" t="s">
        <v>105</v>
      </c>
      <c r="AA1264" t="s">
        <v>126</v>
      </c>
      <c r="AB1264" t="s">
        <v>107</v>
      </c>
      <c r="AC1264" t="s">
        <v>107</v>
      </c>
      <c r="AD1264" t="s">
        <v>108</v>
      </c>
      <c r="AE1264">
        <v>142</v>
      </c>
      <c r="AF1264" t="s">
        <v>110</v>
      </c>
      <c r="AG1264" t="s">
        <v>110</v>
      </c>
      <c r="AH1264" t="s">
        <v>171</v>
      </c>
      <c r="AI1264" t="s">
        <v>110</v>
      </c>
      <c r="AJ1264" t="s">
        <v>110</v>
      </c>
      <c r="AK1264" t="s">
        <v>156</v>
      </c>
      <c r="AL1264" t="s">
        <v>114</v>
      </c>
      <c r="AM1264">
        <v>0</v>
      </c>
      <c r="AN1264" t="s">
        <v>114</v>
      </c>
      <c r="AO1264">
        <v>0</v>
      </c>
      <c r="AP1264">
        <v>630</v>
      </c>
      <c r="AQ1264">
        <v>630</v>
      </c>
      <c r="AR1264" t="s">
        <v>115</v>
      </c>
      <c r="AS1264" t="s">
        <v>110</v>
      </c>
      <c r="AT1264" t="s">
        <v>116</v>
      </c>
      <c r="AU1264" t="s">
        <v>117</v>
      </c>
      <c r="AV1264">
        <v>630</v>
      </c>
      <c r="AW1264">
        <v>4.4386917934688297E-2</v>
      </c>
      <c r="AX1264" t="s">
        <v>195</v>
      </c>
      <c r="AY1264">
        <v>672</v>
      </c>
      <c r="AZ1264">
        <v>0</v>
      </c>
      <c r="BA1264">
        <v>1302</v>
      </c>
      <c r="BB1264">
        <v>0</v>
      </c>
      <c r="BC1264">
        <v>0</v>
      </c>
      <c r="BD1264">
        <v>2</v>
      </c>
      <c r="BE1264">
        <v>1</v>
      </c>
      <c r="BF1264">
        <v>3</v>
      </c>
      <c r="BG1264">
        <v>1</v>
      </c>
      <c r="BH1264" t="s">
        <v>110</v>
      </c>
      <c r="BI1264">
        <v>6</v>
      </c>
      <c r="BJ1264" t="s">
        <v>119</v>
      </c>
      <c r="BK1264">
        <v>0</v>
      </c>
      <c r="BL1264" t="s">
        <v>93</v>
      </c>
      <c r="BM1264" t="s">
        <v>164</v>
      </c>
      <c r="BN1264">
        <v>1991</v>
      </c>
      <c r="BO1264" t="s">
        <v>114</v>
      </c>
      <c r="BP1264">
        <v>1</v>
      </c>
      <c r="BQ1264">
        <v>280</v>
      </c>
      <c r="BR1264" t="s">
        <v>110</v>
      </c>
      <c r="BS1264" t="s">
        <v>110</v>
      </c>
      <c r="BT1264" t="s">
        <v>116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 t="s">
        <v>93</v>
      </c>
      <c r="CB1264" t="s">
        <v>93</v>
      </c>
      <c r="CC1264" t="s">
        <v>93</v>
      </c>
      <c r="CD1264">
        <v>0</v>
      </c>
      <c r="CE1264">
        <v>5</v>
      </c>
      <c r="CF1264">
        <v>2009</v>
      </c>
      <c r="CG1264" t="s">
        <v>213</v>
      </c>
      <c r="CH1264" t="s">
        <v>132</v>
      </c>
      <c r="CI1264">
        <v>112000</v>
      </c>
      <c r="CR1264">
        <v>630</v>
      </c>
      <c r="CS1264" t="s">
        <v>124</v>
      </c>
    </row>
    <row r="1265" spans="1:97" x14ac:dyDescent="0.3">
      <c r="A1265">
        <v>1123</v>
      </c>
      <c r="B1265">
        <v>20</v>
      </c>
      <c r="C1265" t="s">
        <v>91</v>
      </c>
      <c r="D1265" t="s">
        <v>93</v>
      </c>
      <c r="E1265">
        <v>8926</v>
      </c>
      <c r="F1265" t="s">
        <v>92</v>
      </c>
      <c r="G1265" t="s">
        <v>93</v>
      </c>
      <c r="H1265" t="s">
        <v>94</v>
      </c>
      <c r="I1265" t="s">
        <v>95</v>
      </c>
      <c r="J1265" t="s">
        <v>96</v>
      </c>
      <c r="K1265" t="s">
        <v>97</v>
      </c>
      <c r="L1265" t="s">
        <v>98</v>
      </c>
      <c r="M1265" t="s">
        <v>202</v>
      </c>
      <c r="N1265" t="s">
        <v>203</v>
      </c>
      <c r="O1265" t="s">
        <v>101</v>
      </c>
      <c r="P1265" t="s">
        <v>101</v>
      </c>
      <c r="Q1265" t="s">
        <v>102</v>
      </c>
      <c r="R1265" t="s">
        <v>136</v>
      </c>
      <c r="S1265" s="3" t="str">
        <f>VLOOKUP(R1265,'House Style2'!$A$1:$E$9,5,FALSE)</f>
        <v>Above Average</v>
      </c>
      <c r="T1265">
        <v>4</v>
      </c>
      <c r="U1265">
        <v>0.99687513274212836</v>
      </c>
      <c r="V1265" t="s">
        <v>225</v>
      </c>
      <c r="W1265">
        <v>3</v>
      </c>
      <c r="X1265">
        <v>1956</v>
      </c>
      <c r="Y1265">
        <v>1956</v>
      </c>
      <c r="Z1265" t="s">
        <v>105</v>
      </c>
      <c r="AA1265" t="s">
        <v>126</v>
      </c>
      <c r="AB1265" t="s">
        <v>236</v>
      </c>
      <c r="AC1265" t="s">
        <v>236</v>
      </c>
      <c r="AD1265" t="s">
        <v>129</v>
      </c>
      <c r="AE1265">
        <v>0</v>
      </c>
      <c r="AF1265" t="s">
        <v>110</v>
      </c>
      <c r="AG1265" t="s">
        <v>110</v>
      </c>
      <c r="AH1265" t="s">
        <v>171</v>
      </c>
      <c r="AI1265" t="s">
        <v>110</v>
      </c>
      <c r="AJ1265" t="s">
        <v>110</v>
      </c>
      <c r="AK1265" t="s">
        <v>156</v>
      </c>
      <c r="AL1265" t="s">
        <v>114</v>
      </c>
      <c r="AM1265">
        <v>0</v>
      </c>
      <c r="AN1265" t="s">
        <v>114</v>
      </c>
      <c r="AO1265">
        <v>0</v>
      </c>
      <c r="AP1265">
        <v>672</v>
      </c>
      <c r="AQ1265">
        <v>672</v>
      </c>
      <c r="AR1265" t="s">
        <v>115</v>
      </c>
      <c r="AS1265" t="s">
        <v>109</v>
      </c>
      <c r="AT1265" t="s">
        <v>116</v>
      </c>
      <c r="AU1265" t="s">
        <v>232</v>
      </c>
      <c r="AV1265">
        <v>960</v>
      </c>
      <c r="AW1265">
        <v>0.2722960334893022</v>
      </c>
      <c r="AX1265" t="s">
        <v>195</v>
      </c>
      <c r="AY1265">
        <v>0</v>
      </c>
      <c r="AZ1265">
        <v>0</v>
      </c>
      <c r="BA1265">
        <v>960</v>
      </c>
      <c r="BB1265">
        <v>0</v>
      </c>
      <c r="BC1265">
        <v>0</v>
      </c>
      <c r="BD1265">
        <v>1</v>
      </c>
      <c r="BE1265">
        <v>0</v>
      </c>
      <c r="BF1265">
        <v>3</v>
      </c>
      <c r="BG1265">
        <v>1</v>
      </c>
      <c r="BH1265" t="s">
        <v>110</v>
      </c>
      <c r="BI1265">
        <v>5</v>
      </c>
      <c r="BJ1265" t="s">
        <v>119</v>
      </c>
      <c r="BK1265">
        <v>0</v>
      </c>
      <c r="BL1265" t="s">
        <v>93</v>
      </c>
      <c r="BM1265" t="s">
        <v>190</v>
      </c>
      <c r="BN1265">
        <v>1956</v>
      </c>
      <c r="BO1265" t="s">
        <v>114</v>
      </c>
      <c r="BP1265">
        <v>1</v>
      </c>
      <c r="BQ1265">
        <v>288</v>
      </c>
      <c r="BR1265" t="s">
        <v>110</v>
      </c>
      <c r="BS1265" t="s">
        <v>110</v>
      </c>
      <c r="BT1265" t="s">
        <v>116</v>
      </c>
      <c r="BU1265">
        <v>64</v>
      </c>
      <c r="BV1265">
        <v>0</v>
      </c>
      <c r="BW1265">
        <v>0</v>
      </c>
      <c r="BX1265">
        <v>0</v>
      </c>
      <c r="BY1265">
        <v>160</v>
      </c>
      <c r="BZ1265">
        <v>0</v>
      </c>
      <c r="CA1265" t="s">
        <v>93</v>
      </c>
      <c r="CB1265" t="s">
        <v>131</v>
      </c>
      <c r="CC1265" t="s">
        <v>93</v>
      </c>
      <c r="CD1265">
        <v>0</v>
      </c>
      <c r="CE1265">
        <v>10</v>
      </c>
      <c r="CF1265">
        <v>2009</v>
      </c>
      <c r="CG1265" t="s">
        <v>213</v>
      </c>
      <c r="CH1265" t="s">
        <v>132</v>
      </c>
      <c r="CI1265">
        <v>112000</v>
      </c>
      <c r="CR1265">
        <v>960</v>
      </c>
      <c r="CS1265" t="s">
        <v>124</v>
      </c>
    </row>
    <row r="1266" spans="1:97" x14ac:dyDescent="0.3">
      <c r="A1266">
        <v>1217</v>
      </c>
      <c r="B1266">
        <v>90</v>
      </c>
      <c r="C1266" t="s">
        <v>158</v>
      </c>
      <c r="D1266">
        <v>68</v>
      </c>
      <c r="E1266">
        <v>8930</v>
      </c>
      <c r="F1266" t="s">
        <v>92</v>
      </c>
      <c r="G1266" t="s">
        <v>93</v>
      </c>
      <c r="H1266" t="s">
        <v>141</v>
      </c>
      <c r="I1266" t="s">
        <v>95</v>
      </c>
      <c r="J1266" t="s">
        <v>96</v>
      </c>
      <c r="K1266" t="s">
        <v>134</v>
      </c>
      <c r="L1266" t="s">
        <v>98</v>
      </c>
      <c r="M1266" t="s">
        <v>246</v>
      </c>
      <c r="N1266" t="s">
        <v>203</v>
      </c>
      <c r="O1266" t="s">
        <v>247</v>
      </c>
      <c r="P1266" t="s">
        <v>101</v>
      </c>
      <c r="Q1266" t="s">
        <v>240</v>
      </c>
      <c r="R1266" t="s">
        <v>170</v>
      </c>
      <c r="S1266" s="3" t="str">
        <f>VLOOKUP(R1266,'House Style2'!$A$1:$E$9,5,FALSE)</f>
        <v>Below Average</v>
      </c>
      <c r="T1266">
        <v>6</v>
      </c>
      <c r="U1266">
        <v>0.85841612611894524</v>
      </c>
      <c r="V1266" t="s">
        <v>104</v>
      </c>
      <c r="W1266">
        <v>5</v>
      </c>
      <c r="X1266">
        <v>1978</v>
      </c>
      <c r="Y1266">
        <v>1978</v>
      </c>
      <c r="Z1266" t="s">
        <v>105</v>
      </c>
      <c r="AA1266" t="s">
        <v>126</v>
      </c>
      <c r="AB1266" t="s">
        <v>137</v>
      </c>
      <c r="AC1266" t="s">
        <v>137</v>
      </c>
      <c r="AD1266" t="s">
        <v>129</v>
      </c>
      <c r="AE1266">
        <v>0</v>
      </c>
      <c r="AF1266" t="s">
        <v>110</v>
      </c>
      <c r="AG1266" t="s">
        <v>110</v>
      </c>
      <c r="AH1266" t="s">
        <v>244</v>
      </c>
      <c r="AI1266" t="s">
        <v>93</v>
      </c>
      <c r="AJ1266" t="s">
        <v>93</v>
      </c>
      <c r="AK1266" t="s">
        <v>93</v>
      </c>
      <c r="AL1266" t="s">
        <v>93</v>
      </c>
      <c r="AM1266">
        <v>0</v>
      </c>
      <c r="AN1266" t="s">
        <v>93</v>
      </c>
      <c r="AO1266">
        <v>0</v>
      </c>
      <c r="AP1266">
        <v>0</v>
      </c>
      <c r="AQ1266">
        <v>0</v>
      </c>
      <c r="AR1266" t="s">
        <v>115</v>
      </c>
      <c r="AS1266" t="s">
        <v>110</v>
      </c>
      <c r="AT1266" t="s">
        <v>116</v>
      </c>
      <c r="AU1266" t="s">
        <v>117</v>
      </c>
      <c r="AV1266">
        <v>1318</v>
      </c>
      <c r="AW1266">
        <v>0.40488503036170242</v>
      </c>
      <c r="AX1266" t="s">
        <v>118</v>
      </c>
      <c r="AY1266">
        <v>584</v>
      </c>
      <c r="AZ1266">
        <v>0</v>
      </c>
      <c r="BA1266">
        <v>1902</v>
      </c>
      <c r="BB1266">
        <v>0</v>
      </c>
      <c r="BC1266">
        <v>0</v>
      </c>
      <c r="BD1266">
        <v>2</v>
      </c>
      <c r="BE1266">
        <v>0</v>
      </c>
      <c r="BF1266">
        <v>4</v>
      </c>
      <c r="BG1266">
        <v>2</v>
      </c>
      <c r="BH1266" t="s">
        <v>110</v>
      </c>
      <c r="BI1266">
        <v>8</v>
      </c>
      <c r="BJ1266" t="s">
        <v>119</v>
      </c>
      <c r="BK1266">
        <v>0</v>
      </c>
      <c r="BL1266" t="s">
        <v>93</v>
      </c>
      <c r="BM1266" t="s">
        <v>120</v>
      </c>
      <c r="BN1266">
        <v>1978</v>
      </c>
      <c r="BO1266" t="s">
        <v>114</v>
      </c>
      <c r="BP1266">
        <v>2</v>
      </c>
      <c r="BQ1266">
        <v>539</v>
      </c>
      <c r="BR1266" t="s">
        <v>110</v>
      </c>
      <c r="BS1266" t="s">
        <v>110</v>
      </c>
      <c r="BT1266" t="s">
        <v>116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 t="s">
        <v>93</v>
      </c>
      <c r="CB1266" t="s">
        <v>93</v>
      </c>
      <c r="CC1266" t="s">
        <v>93</v>
      </c>
      <c r="CD1266">
        <v>0</v>
      </c>
      <c r="CE1266">
        <v>4</v>
      </c>
      <c r="CF1266">
        <v>2010</v>
      </c>
      <c r="CG1266" t="s">
        <v>122</v>
      </c>
      <c r="CH1266" t="s">
        <v>123</v>
      </c>
      <c r="CI1266">
        <v>112000</v>
      </c>
      <c r="CR1266">
        <v>1318</v>
      </c>
      <c r="CS1266" t="s">
        <v>124</v>
      </c>
    </row>
    <row r="1267" spans="1:97" x14ac:dyDescent="0.3">
      <c r="A1267">
        <v>1384</v>
      </c>
      <c r="B1267">
        <v>30</v>
      </c>
      <c r="C1267" t="s">
        <v>91</v>
      </c>
      <c r="D1267" t="s">
        <v>93</v>
      </c>
      <c r="E1267">
        <v>25339</v>
      </c>
      <c r="F1267" t="s">
        <v>92</v>
      </c>
      <c r="G1267" t="s">
        <v>93</v>
      </c>
      <c r="H1267" t="s">
        <v>141</v>
      </c>
      <c r="I1267" t="s">
        <v>95</v>
      </c>
      <c r="J1267" t="s">
        <v>96</v>
      </c>
      <c r="K1267" t="s">
        <v>134</v>
      </c>
      <c r="L1267" t="s">
        <v>98</v>
      </c>
      <c r="M1267" t="s">
        <v>246</v>
      </c>
      <c r="N1267" t="s">
        <v>203</v>
      </c>
      <c r="O1267" t="s">
        <v>101</v>
      </c>
      <c r="P1267" t="s">
        <v>101</v>
      </c>
      <c r="Q1267" t="s">
        <v>102</v>
      </c>
      <c r="R1267" t="s">
        <v>136</v>
      </c>
      <c r="S1267" s="3" t="str">
        <f>VLOOKUP(R1267,'House Style2'!$A$1:$E$9,5,FALSE)</f>
        <v>Above Average</v>
      </c>
      <c r="T1267">
        <v>5</v>
      </c>
      <c r="U1267">
        <v>9.8382550216412179E-2</v>
      </c>
      <c r="V1267" t="s">
        <v>225</v>
      </c>
      <c r="W1267">
        <v>7</v>
      </c>
      <c r="X1267">
        <v>1918</v>
      </c>
      <c r="Y1267">
        <v>2007</v>
      </c>
      <c r="Z1267" t="s">
        <v>105</v>
      </c>
      <c r="AA1267" t="s">
        <v>126</v>
      </c>
      <c r="AB1267" t="s">
        <v>127</v>
      </c>
      <c r="AC1267" t="s">
        <v>127</v>
      </c>
      <c r="AD1267" t="s">
        <v>129</v>
      </c>
      <c r="AE1267">
        <v>0</v>
      </c>
      <c r="AF1267" t="s">
        <v>110</v>
      </c>
      <c r="AG1267" t="s">
        <v>112</v>
      </c>
      <c r="AH1267" t="s">
        <v>162</v>
      </c>
      <c r="AI1267" t="s">
        <v>110</v>
      </c>
      <c r="AJ1267" t="s">
        <v>110</v>
      </c>
      <c r="AK1267" t="s">
        <v>156</v>
      </c>
      <c r="AL1267" t="s">
        <v>114</v>
      </c>
      <c r="AM1267">
        <v>0</v>
      </c>
      <c r="AN1267" t="s">
        <v>114</v>
      </c>
      <c r="AO1267">
        <v>0</v>
      </c>
      <c r="AP1267">
        <v>816</v>
      </c>
      <c r="AQ1267">
        <v>816</v>
      </c>
      <c r="AR1267" t="s">
        <v>115</v>
      </c>
      <c r="AS1267" t="s">
        <v>109</v>
      </c>
      <c r="AT1267" t="s">
        <v>116</v>
      </c>
      <c r="AU1267" t="s">
        <v>117</v>
      </c>
      <c r="AV1267">
        <v>1416</v>
      </c>
      <c r="AW1267">
        <v>0.69268338551627395</v>
      </c>
      <c r="AX1267" t="s">
        <v>118</v>
      </c>
      <c r="AY1267">
        <v>0</v>
      </c>
      <c r="AZ1267">
        <v>0</v>
      </c>
      <c r="BA1267">
        <v>1416</v>
      </c>
      <c r="BB1267">
        <v>0</v>
      </c>
      <c r="BC1267">
        <v>0</v>
      </c>
      <c r="BD1267">
        <v>2</v>
      </c>
      <c r="BE1267">
        <v>0</v>
      </c>
      <c r="BF1267">
        <v>3</v>
      </c>
      <c r="BG1267">
        <v>1</v>
      </c>
      <c r="BH1267" t="s">
        <v>112</v>
      </c>
      <c r="BI1267">
        <v>7</v>
      </c>
      <c r="BJ1267" t="s">
        <v>119</v>
      </c>
      <c r="BK1267">
        <v>0</v>
      </c>
      <c r="BL1267" t="s">
        <v>93</v>
      </c>
      <c r="BM1267" t="s">
        <v>120</v>
      </c>
      <c r="BN1267">
        <v>2007</v>
      </c>
      <c r="BO1267" t="s">
        <v>114</v>
      </c>
      <c r="BP1267">
        <v>2</v>
      </c>
      <c r="BQ1267">
        <v>576</v>
      </c>
      <c r="BR1267" t="s">
        <v>110</v>
      </c>
      <c r="BS1267" t="s">
        <v>110</v>
      </c>
      <c r="BT1267" t="s">
        <v>221</v>
      </c>
      <c r="BU1267">
        <v>0</v>
      </c>
      <c r="BV1267">
        <v>0</v>
      </c>
      <c r="BW1267">
        <v>112</v>
      </c>
      <c r="BX1267">
        <v>0</v>
      </c>
      <c r="BY1267">
        <v>0</v>
      </c>
      <c r="BZ1267">
        <v>0</v>
      </c>
      <c r="CA1267" t="s">
        <v>93</v>
      </c>
      <c r="CB1267" t="s">
        <v>93</v>
      </c>
      <c r="CC1267" t="s">
        <v>93</v>
      </c>
      <c r="CD1267">
        <v>0</v>
      </c>
      <c r="CE1267">
        <v>8</v>
      </c>
      <c r="CF1267">
        <v>2007</v>
      </c>
      <c r="CG1267" t="s">
        <v>122</v>
      </c>
      <c r="CH1267" t="s">
        <v>123</v>
      </c>
      <c r="CI1267">
        <v>112000</v>
      </c>
      <c r="CR1267">
        <v>1416</v>
      </c>
      <c r="CS1267" t="s">
        <v>124</v>
      </c>
    </row>
    <row r="1268" spans="1:97" x14ac:dyDescent="0.3">
      <c r="A1268">
        <v>1408</v>
      </c>
      <c r="B1268">
        <v>20</v>
      </c>
      <c r="C1268" t="s">
        <v>91</v>
      </c>
      <c r="D1268" t="s">
        <v>93</v>
      </c>
      <c r="E1268">
        <v>8780</v>
      </c>
      <c r="F1268" t="s">
        <v>92</v>
      </c>
      <c r="G1268" t="s">
        <v>93</v>
      </c>
      <c r="H1268" t="s">
        <v>94</v>
      </c>
      <c r="I1268" t="s">
        <v>95</v>
      </c>
      <c r="J1268" t="s">
        <v>96</v>
      </c>
      <c r="K1268" t="s">
        <v>97</v>
      </c>
      <c r="L1268" t="s">
        <v>98</v>
      </c>
      <c r="M1268" t="s">
        <v>218</v>
      </c>
      <c r="N1268" t="s">
        <v>203</v>
      </c>
      <c r="O1268" t="s">
        <v>101</v>
      </c>
      <c r="P1268" t="s">
        <v>101</v>
      </c>
      <c r="Q1268" t="s">
        <v>102</v>
      </c>
      <c r="R1268" t="s">
        <v>136</v>
      </c>
      <c r="S1268" s="3" t="str">
        <f>VLOOKUP(R1268,'House Style2'!$A$1:$E$9,5,FALSE)</f>
        <v>Above Average</v>
      </c>
      <c r="T1268">
        <v>5</v>
      </c>
      <c r="U1268">
        <v>0.67327124211136558</v>
      </c>
      <c r="V1268" t="s">
        <v>225</v>
      </c>
      <c r="W1268">
        <v>5</v>
      </c>
      <c r="X1268">
        <v>1985</v>
      </c>
      <c r="Y1268">
        <v>1985</v>
      </c>
      <c r="Z1268" t="s">
        <v>105</v>
      </c>
      <c r="AA1268" t="s">
        <v>126</v>
      </c>
      <c r="AB1268" t="s">
        <v>107</v>
      </c>
      <c r="AC1268" t="s">
        <v>194</v>
      </c>
      <c r="AD1268" t="s">
        <v>129</v>
      </c>
      <c r="AE1268">
        <v>0</v>
      </c>
      <c r="AF1268" t="s">
        <v>110</v>
      </c>
      <c r="AG1268" t="s">
        <v>110</v>
      </c>
      <c r="AH1268" t="s">
        <v>171</v>
      </c>
      <c r="AI1268" t="s">
        <v>110</v>
      </c>
      <c r="AJ1268" t="s">
        <v>110</v>
      </c>
      <c r="AK1268" t="s">
        <v>156</v>
      </c>
      <c r="AL1268" t="s">
        <v>151</v>
      </c>
      <c r="AM1268">
        <v>625</v>
      </c>
      <c r="AN1268" t="s">
        <v>114</v>
      </c>
      <c r="AO1268">
        <v>0</v>
      </c>
      <c r="AP1268">
        <v>208</v>
      </c>
      <c r="AQ1268">
        <v>833</v>
      </c>
      <c r="AR1268" t="s">
        <v>115</v>
      </c>
      <c r="AS1268" t="s">
        <v>109</v>
      </c>
      <c r="AT1268" t="s">
        <v>116</v>
      </c>
      <c r="AU1268" t="s">
        <v>117</v>
      </c>
      <c r="AV1268">
        <v>833</v>
      </c>
      <c r="AW1268">
        <v>0.3062159864564914</v>
      </c>
      <c r="AX1268" t="s">
        <v>195</v>
      </c>
      <c r="AY1268">
        <v>0</v>
      </c>
      <c r="AZ1268">
        <v>0</v>
      </c>
      <c r="BA1268">
        <v>833</v>
      </c>
      <c r="BB1268">
        <v>1</v>
      </c>
      <c r="BC1268">
        <v>0</v>
      </c>
      <c r="BD1268">
        <v>1</v>
      </c>
      <c r="BE1268">
        <v>0</v>
      </c>
      <c r="BF1268">
        <v>3</v>
      </c>
      <c r="BG1268">
        <v>1</v>
      </c>
      <c r="BH1268" t="s">
        <v>110</v>
      </c>
      <c r="BI1268">
        <v>5</v>
      </c>
      <c r="BJ1268" t="s">
        <v>119</v>
      </c>
      <c r="BK1268">
        <v>0</v>
      </c>
      <c r="BL1268" t="s">
        <v>93</v>
      </c>
      <c r="BM1268" t="s">
        <v>93</v>
      </c>
      <c r="BN1268" t="s">
        <v>93</v>
      </c>
      <c r="BO1268" t="s">
        <v>93</v>
      </c>
      <c r="BP1268">
        <v>0</v>
      </c>
      <c r="BQ1268">
        <v>0</v>
      </c>
      <c r="BR1268" t="s">
        <v>93</v>
      </c>
      <c r="BS1268" t="s">
        <v>93</v>
      </c>
      <c r="BT1268" t="s">
        <v>116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 t="s">
        <v>93</v>
      </c>
      <c r="CB1268" t="s">
        <v>131</v>
      </c>
      <c r="CC1268" t="s">
        <v>93</v>
      </c>
      <c r="CD1268">
        <v>0</v>
      </c>
      <c r="CE1268">
        <v>3</v>
      </c>
      <c r="CF1268">
        <v>2009</v>
      </c>
      <c r="CG1268" t="s">
        <v>122</v>
      </c>
      <c r="CH1268" t="s">
        <v>123</v>
      </c>
      <c r="CI1268">
        <v>112000</v>
      </c>
      <c r="CR1268">
        <v>833</v>
      </c>
      <c r="CS1268" t="s">
        <v>124</v>
      </c>
    </row>
    <row r="1269" spans="1:97" x14ac:dyDescent="0.3">
      <c r="A1269">
        <v>1449</v>
      </c>
      <c r="B1269">
        <v>50</v>
      </c>
      <c r="C1269" t="s">
        <v>91</v>
      </c>
      <c r="D1269">
        <v>70</v>
      </c>
      <c r="E1269">
        <v>11767</v>
      </c>
      <c r="F1269" t="s">
        <v>92</v>
      </c>
      <c r="G1269" t="s">
        <v>93</v>
      </c>
      <c r="H1269" t="s">
        <v>141</v>
      </c>
      <c r="I1269" t="s">
        <v>95</v>
      </c>
      <c r="J1269" t="s">
        <v>96</v>
      </c>
      <c r="K1269" t="s">
        <v>134</v>
      </c>
      <c r="L1269" t="s">
        <v>98</v>
      </c>
      <c r="M1269" t="s">
        <v>202</v>
      </c>
      <c r="N1269" t="s">
        <v>203</v>
      </c>
      <c r="O1269" t="s">
        <v>101</v>
      </c>
      <c r="P1269" t="s">
        <v>101</v>
      </c>
      <c r="Q1269" t="s">
        <v>102</v>
      </c>
      <c r="R1269" t="s">
        <v>103</v>
      </c>
      <c r="S1269" s="3" t="str">
        <f>VLOOKUP(R1269,'House Style2'!$A$1:$E$9,5,FALSE)</f>
        <v>Above Average</v>
      </c>
      <c r="T1269">
        <v>4</v>
      </c>
      <c r="U1269">
        <v>0.8074593940467657</v>
      </c>
      <c r="V1269" t="s">
        <v>225</v>
      </c>
      <c r="W1269">
        <v>7</v>
      </c>
      <c r="X1269">
        <v>1910</v>
      </c>
      <c r="Y1269">
        <v>2000</v>
      </c>
      <c r="Z1269" t="s">
        <v>105</v>
      </c>
      <c r="AA1269" t="s">
        <v>126</v>
      </c>
      <c r="AB1269" t="s">
        <v>176</v>
      </c>
      <c r="AC1269" t="s">
        <v>107</v>
      </c>
      <c r="AD1269" t="s">
        <v>129</v>
      </c>
      <c r="AE1269">
        <v>0</v>
      </c>
      <c r="AF1269" t="s">
        <v>110</v>
      </c>
      <c r="AG1269" t="s">
        <v>110</v>
      </c>
      <c r="AH1269" t="s">
        <v>171</v>
      </c>
      <c r="AI1269" t="s">
        <v>220</v>
      </c>
      <c r="AJ1269" t="s">
        <v>110</v>
      </c>
      <c r="AK1269" t="s">
        <v>156</v>
      </c>
      <c r="AL1269" t="s">
        <v>114</v>
      </c>
      <c r="AM1269">
        <v>0</v>
      </c>
      <c r="AN1269" t="s">
        <v>114</v>
      </c>
      <c r="AO1269">
        <v>0</v>
      </c>
      <c r="AP1269">
        <v>560</v>
      </c>
      <c r="AQ1269">
        <v>560</v>
      </c>
      <c r="AR1269" t="s">
        <v>115</v>
      </c>
      <c r="AS1269" t="s">
        <v>112</v>
      </c>
      <c r="AT1269" t="s">
        <v>221</v>
      </c>
      <c r="AU1269" t="s">
        <v>117</v>
      </c>
      <c r="AV1269">
        <v>796</v>
      </c>
      <c r="AW1269">
        <v>0.68689945619237491</v>
      </c>
      <c r="AX1269" t="s">
        <v>195</v>
      </c>
      <c r="AY1269">
        <v>550</v>
      </c>
      <c r="AZ1269">
        <v>0</v>
      </c>
      <c r="BA1269">
        <v>1346</v>
      </c>
      <c r="BB1269">
        <v>0</v>
      </c>
      <c r="BC1269">
        <v>0</v>
      </c>
      <c r="BD1269">
        <v>1</v>
      </c>
      <c r="BE1269">
        <v>1</v>
      </c>
      <c r="BF1269">
        <v>2</v>
      </c>
      <c r="BG1269">
        <v>1</v>
      </c>
      <c r="BH1269" t="s">
        <v>110</v>
      </c>
      <c r="BI1269">
        <v>6</v>
      </c>
      <c r="BJ1269" t="s">
        <v>206</v>
      </c>
      <c r="BK1269">
        <v>0</v>
      </c>
      <c r="BL1269" t="s">
        <v>93</v>
      </c>
      <c r="BM1269" t="s">
        <v>164</v>
      </c>
      <c r="BN1269">
        <v>1950</v>
      </c>
      <c r="BO1269" t="s">
        <v>114</v>
      </c>
      <c r="BP1269">
        <v>1</v>
      </c>
      <c r="BQ1269">
        <v>384</v>
      </c>
      <c r="BR1269" t="s">
        <v>220</v>
      </c>
      <c r="BS1269" t="s">
        <v>110</v>
      </c>
      <c r="BT1269" t="s">
        <v>116</v>
      </c>
      <c r="BU1269">
        <v>168</v>
      </c>
      <c r="BV1269">
        <v>24</v>
      </c>
      <c r="BW1269">
        <v>0</v>
      </c>
      <c r="BX1269">
        <v>0</v>
      </c>
      <c r="BY1269">
        <v>0</v>
      </c>
      <c r="BZ1269">
        <v>0</v>
      </c>
      <c r="CA1269" t="s">
        <v>93</v>
      </c>
      <c r="CB1269" t="s">
        <v>182</v>
      </c>
      <c r="CC1269" t="s">
        <v>93</v>
      </c>
      <c r="CD1269">
        <v>0</v>
      </c>
      <c r="CE1269">
        <v>5</v>
      </c>
      <c r="CF1269">
        <v>2007</v>
      </c>
      <c r="CG1269" t="s">
        <v>122</v>
      </c>
      <c r="CH1269" t="s">
        <v>123</v>
      </c>
      <c r="CI1269">
        <v>112000</v>
      </c>
      <c r="CR1269">
        <v>796</v>
      </c>
      <c r="CS1269" t="s">
        <v>124</v>
      </c>
    </row>
    <row r="1270" spans="1:97" x14ac:dyDescent="0.3">
      <c r="A1270">
        <v>538</v>
      </c>
      <c r="B1270">
        <v>20</v>
      </c>
      <c r="C1270" t="s">
        <v>91</v>
      </c>
      <c r="D1270" t="s">
        <v>93</v>
      </c>
      <c r="E1270">
        <v>12735</v>
      </c>
      <c r="F1270" t="s">
        <v>92</v>
      </c>
      <c r="G1270" t="s">
        <v>93</v>
      </c>
      <c r="H1270" t="s">
        <v>94</v>
      </c>
      <c r="I1270" t="s">
        <v>95</v>
      </c>
      <c r="J1270" t="s">
        <v>96</v>
      </c>
      <c r="K1270" t="s">
        <v>173</v>
      </c>
      <c r="L1270" t="s">
        <v>98</v>
      </c>
      <c r="M1270" t="s">
        <v>192</v>
      </c>
      <c r="N1270" t="s">
        <v>100</v>
      </c>
      <c r="O1270" t="s">
        <v>101</v>
      </c>
      <c r="P1270" t="s">
        <v>101</v>
      </c>
      <c r="Q1270" t="s">
        <v>102</v>
      </c>
      <c r="R1270" t="s">
        <v>136</v>
      </c>
      <c r="S1270" s="3" t="str">
        <f>VLOOKUP(R1270,'House Style2'!$A$1:$E$9,5,FALSE)</f>
        <v>Above Average</v>
      </c>
      <c r="T1270">
        <v>4</v>
      </c>
      <c r="U1270">
        <v>0.71287612726234861</v>
      </c>
      <c r="V1270" t="s">
        <v>225</v>
      </c>
      <c r="W1270">
        <v>5</v>
      </c>
      <c r="X1270">
        <v>1972</v>
      </c>
      <c r="Y1270">
        <v>1972</v>
      </c>
      <c r="Z1270" t="s">
        <v>125</v>
      </c>
      <c r="AA1270" t="s">
        <v>126</v>
      </c>
      <c r="AB1270" t="s">
        <v>176</v>
      </c>
      <c r="AC1270" t="s">
        <v>176</v>
      </c>
      <c r="AD1270" t="s">
        <v>129</v>
      </c>
      <c r="AE1270">
        <v>0</v>
      </c>
      <c r="AF1270" t="s">
        <v>110</v>
      </c>
      <c r="AG1270" t="s">
        <v>110</v>
      </c>
      <c r="AH1270" t="s">
        <v>171</v>
      </c>
      <c r="AI1270" t="s">
        <v>110</v>
      </c>
      <c r="AJ1270" t="s">
        <v>110</v>
      </c>
      <c r="AK1270" t="s">
        <v>156</v>
      </c>
      <c r="AL1270" t="s">
        <v>189</v>
      </c>
      <c r="AM1270">
        <v>600</v>
      </c>
      <c r="AN1270" t="s">
        <v>114</v>
      </c>
      <c r="AO1270">
        <v>0</v>
      </c>
      <c r="AP1270">
        <v>264</v>
      </c>
      <c r="AQ1270">
        <v>864</v>
      </c>
      <c r="AR1270" t="s">
        <v>115</v>
      </c>
      <c r="AS1270" t="s">
        <v>110</v>
      </c>
      <c r="AT1270" t="s">
        <v>116</v>
      </c>
      <c r="AU1270" t="s">
        <v>117</v>
      </c>
      <c r="AV1270">
        <v>864</v>
      </c>
      <c r="AW1270">
        <v>0.9776914081716841</v>
      </c>
      <c r="AX1270" t="s">
        <v>195</v>
      </c>
      <c r="AY1270">
        <v>0</v>
      </c>
      <c r="AZ1270">
        <v>0</v>
      </c>
      <c r="BA1270">
        <v>864</v>
      </c>
      <c r="BB1270">
        <v>0</v>
      </c>
      <c r="BC1270">
        <v>0</v>
      </c>
      <c r="BD1270">
        <v>1</v>
      </c>
      <c r="BE1270">
        <v>0</v>
      </c>
      <c r="BF1270">
        <v>3</v>
      </c>
      <c r="BG1270">
        <v>1</v>
      </c>
      <c r="BH1270" t="s">
        <v>110</v>
      </c>
      <c r="BI1270">
        <v>5</v>
      </c>
      <c r="BJ1270" t="s">
        <v>119</v>
      </c>
      <c r="BK1270">
        <v>0</v>
      </c>
      <c r="BL1270" t="s">
        <v>93</v>
      </c>
      <c r="BM1270" t="s">
        <v>164</v>
      </c>
      <c r="BN1270">
        <v>1980</v>
      </c>
      <c r="BO1270" t="s">
        <v>114</v>
      </c>
      <c r="BP1270">
        <v>2</v>
      </c>
      <c r="BQ1270">
        <v>576</v>
      </c>
      <c r="BR1270" t="s">
        <v>110</v>
      </c>
      <c r="BS1270" t="s">
        <v>110</v>
      </c>
      <c r="BT1270" t="s">
        <v>116</v>
      </c>
      <c r="BU1270">
        <v>216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 t="s">
        <v>93</v>
      </c>
      <c r="CB1270" t="s">
        <v>249</v>
      </c>
      <c r="CC1270" t="s">
        <v>93</v>
      </c>
      <c r="CD1270">
        <v>0</v>
      </c>
      <c r="CE1270">
        <v>4</v>
      </c>
      <c r="CF1270">
        <v>2008</v>
      </c>
      <c r="CG1270" t="s">
        <v>213</v>
      </c>
      <c r="CH1270" t="s">
        <v>123</v>
      </c>
      <c r="CI1270">
        <v>111250</v>
      </c>
      <c r="CR1270">
        <v>864</v>
      </c>
      <c r="CS1270" t="s">
        <v>124</v>
      </c>
    </row>
    <row r="1271" spans="1:97" x14ac:dyDescent="0.3">
      <c r="A1271">
        <v>1320</v>
      </c>
      <c r="B1271">
        <v>20</v>
      </c>
      <c r="C1271" t="s">
        <v>91</v>
      </c>
      <c r="D1271">
        <v>75</v>
      </c>
      <c r="E1271">
        <v>10215</v>
      </c>
      <c r="F1271" t="s">
        <v>92</v>
      </c>
      <c r="G1271" t="s">
        <v>93</v>
      </c>
      <c r="H1271" t="s">
        <v>141</v>
      </c>
      <c r="I1271" t="s">
        <v>207</v>
      </c>
      <c r="J1271" t="s">
        <v>96</v>
      </c>
      <c r="K1271" t="s">
        <v>134</v>
      </c>
      <c r="L1271" t="s">
        <v>98</v>
      </c>
      <c r="M1271" t="s">
        <v>202</v>
      </c>
      <c r="N1271" t="s">
        <v>203</v>
      </c>
      <c r="O1271" t="s">
        <v>101</v>
      </c>
      <c r="P1271" t="s">
        <v>101</v>
      </c>
      <c r="Q1271" t="s">
        <v>102</v>
      </c>
      <c r="R1271" t="s">
        <v>136</v>
      </c>
      <c r="S1271" s="3" t="str">
        <f>VLOOKUP(R1271,'House Style2'!$A$1:$E$9,5,FALSE)</f>
        <v>Above Average</v>
      </c>
      <c r="T1271">
        <v>4</v>
      </c>
      <c r="U1271">
        <v>0.88493070442113542</v>
      </c>
      <c r="V1271" t="s">
        <v>225</v>
      </c>
      <c r="W1271">
        <v>5</v>
      </c>
      <c r="X1271">
        <v>1954</v>
      </c>
      <c r="Y1271">
        <v>1954</v>
      </c>
      <c r="Z1271" t="s">
        <v>125</v>
      </c>
      <c r="AA1271" t="s">
        <v>126</v>
      </c>
      <c r="AB1271" t="s">
        <v>127</v>
      </c>
      <c r="AC1271" t="s">
        <v>127</v>
      </c>
      <c r="AD1271" t="s">
        <v>108</v>
      </c>
      <c r="AE1271">
        <v>132</v>
      </c>
      <c r="AF1271" t="s">
        <v>110</v>
      </c>
      <c r="AG1271" t="s">
        <v>110</v>
      </c>
      <c r="AH1271" t="s">
        <v>111</v>
      </c>
      <c r="AI1271" t="s">
        <v>110</v>
      </c>
      <c r="AJ1271" t="s">
        <v>110</v>
      </c>
      <c r="AK1271" t="s">
        <v>156</v>
      </c>
      <c r="AL1271" t="s">
        <v>151</v>
      </c>
      <c r="AM1271">
        <v>492</v>
      </c>
      <c r="AN1271" t="s">
        <v>114</v>
      </c>
      <c r="AO1271">
        <v>0</v>
      </c>
      <c r="AP1271">
        <v>372</v>
      </c>
      <c r="AQ1271">
        <v>864</v>
      </c>
      <c r="AR1271" t="s">
        <v>115</v>
      </c>
      <c r="AS1271" t="s">
        <v>109</v>
      </c>
      <c r="AT1271" t="s">
        <v>116</v>
      </c>
      <c r="AU1271" t="s">
        <v>117</v>
      </c>
      <c r="AV1271">
        <v>948</v>
      </c>
      <c r="AW1271">
        <v>0.1511088484015668</v>
      </c>
      <c r="AX1271" t="s">
        <v>195</v>
      </c>
      <c r="AY1271">
        <v>0</v>
      </c>
      <c r="AZ1271">
        <v>0</v>
      </c>
      <c r="BA1271">
        <v>948</v>
      </c>
      <c r="BB1271">
        <v>0</v>
      </c>
      <c r="BC1271">
        <v>0</v>
      </c>
      <c r="BD1271">
        <v>1</v>
      </c>
      <c r="BE1271">
        <v>0</v>
      </c>
      <c r="BF1271">
        <v>3</v>
      </c>
      <c r="BG1271">
        <v>1</v>
      </c>
      <c r="BH1271" t="s">
        <v>110</v>
      </c>
      <c r="BI1271">
        <v>5</v>
      </c>
      <c r="BJ1271" t="s">
        <v>119</v>
      </c>
      <c r="BK1271">
        <v>0</v>
      </c>
      <c r="BL1271" t="s">
        <v>93</v>
      </c>
      <c r="BM1271" t="s">
        <v>120</v>
      </c>
      <c r="BN1271">
        <v>1954</v>
      </c>
      <c r="BO1271" t="s">
        <v>114</v>
      </c>
      <c r="BP1271">
        <v>1</v>
      </c>
      <c r="BQ1271">
        <v>248</v>
      </c>
      <c r="BR1271" t="s">
        <v>110</v>
      </c>
      <c r="BS1271" t="s">
        <v>110</v>
      </c>
      <c r="BT1271" t="s">
        <v>116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 t="s">
        <v>93</v>
      </c>
      <c r="CB1271" t="s">
        <v>93</v>
      </c>
      <c r="CC1271" t="s">
        <v>93</v>
      </c>
      <c r="CD1271">
        <v>0</v>
      </c>
      <c r="CE1271">
        <v>2</v>
      </c>
      <c r="CF1271">
        <v>2007</v>
      </c>
      <c r="CG1271" t="s">
        <v>122</v>
      </c>
      <c r="CH1271" t="s">
        <v>123</v>
      </c>
      <c r="CI1271">
        <v>111000</v>
      </c>
      <c r="CR1271">
        <v>948</v>
      </c>
      <c r="CS1271" t="s">
        <v>124</v>
      </c>
    </row>
    <row r="1272" spans="1:97" x14ac:dyDescent="0.3">
      <c r="A1272">
        <v>242</v>
      </c>
      <c r="B1272">
        <v>30</v>
      </c>
      <c r="C1272" t="s">
        <v>158</v>
      </c>
      <c r="D1272">
        <v>40</v>
      </c>
      <c r="E1272">
        <v>3880</v>
      </c>
      <c r="F1272" t="s">
        <v>92</v>
      </c>
      <c r="G1272" t="s">
        <v>93</v>
      </c>
      <c r="H1272" t="s">
        <v>141</v>
      </c>
      <c r="I1272" t="s">
        <v>95</v>
      </c>
      <c r="J1272" t="s">
        <v>96</v>
      </c>
      <c r="K1272" t="s">
        <v>134</v>
      </c>
      <c r="L1272" t="s">
        <v>98</v>
      </c>
      <c r="M1272" t="s">
        <v>159</v>
      </c>
      <c r="N1272" t="s">
        <v>100</v>
      </c>
      <c r="O1272" t="s">
        <v>101</v>
      </c>
      <c r="P1272" t="s">
        <v>101</v>
      </c>
      <c r="Q1272" t="s">
        <v>102</v>
      </c>
      <c r="R1272" t="s">
        <v>136</v>
      </c>
      <c r="S1272" s="3" t="str">
        <f>VLOOKUP(R1272,'House Style2'!$A$1:$E$9,5,FALSE)</f>
        <v>Above Average</v>
      </c>
      <c r="T1272">
        <v>5</v>
      </c>
      <c r="U1272">
        <v>0.72085548552921697</v>
      </c>
      <c r="V1272" t="s">
        <v>225</v>
      </c>
      <c r="W1272">
        <v>9</v>
      </c>
      <c r="X1272">
        <v>1945</v>
      </c>
      <c r="Y1272">
        <v>1997</v>
      </c>
      <c r="Z1272" t="s">
        <v>105</v>
      </c>
      <c r="AA1272" t="s">
        <v>126</v>
      </c>
      <c r="AB1272" t="s">
        <v>137</v>
      </c>
      <c r="AC1272" t="s">
        <v>137</v>
      </c>
      <c r="AD1272" t="s">
        <v>129</v>
      </c>
      <c r="AE1272">
        <v>0</v>
      </c>
      <c r="AF1272" t="s">
        <v>110</v>
      </c>
      <c r="AG1272" t="s">
        <v>112</v>
      </c>
      <c r="AH1272" t="s">
        <v>171</v>
      </c>
      <c r="AI1272" t="s">
        <v>110</v>
      </c>
      <c r="AJ1272" t="s">
        <v>110</v>
      </c>
      <c r="AK1272" t="s">
        <v>156</v>
      </c>
      <c r="AL1272" t="s">
        <v>151</v>
      </c>
      <c r="AM1272">
        <v>329</v>
      </c>
      <c r="AN1272" t="s">
        <v>114</v>
      </c>
      <c r="AO1272">
        <v>0</v>
      </c>
      <c r="AP1272">
        <v>357</v>
      </c>
      <c r="AQ1272">
        <v>686</v>
      </c>
      <c r="AR1272" t="s">
        <v>115</v>
      </c>
      <c r="AS1272" t="s">
        <v>112</v>
      </c>
      <c r="AT1272" t="s">
        <v>116</v>
      </c>
      <c r="AU1272" t="s">
        <v>117</v>
      </c>
      <c r="AV1272">
        <v>866</v>
      </c>
      <c r="AW1272">
        <v>0.44645776446044871</v>
      </c>
      <c r="AX1272" t="s">
        <v>195</v>
      </c>
      <c r="AY1272">
        <v>0</v>
      </c>
      <c r="AZ1272">
        <v>0</v>
      </c>
      <c r="BA1272">
        <v>866</v>
      </c>
      <c r="BB1272">
        <v>0</v>
      </c>
      <c r="BC1272">
        <v>0</v>
      </c>
      <c r="BD1272">
        <v>1</v>
      </c>
      <c r="BE1272">
        <v>0</v>
      </c>
      <c r="BF1272">
        <v>2</v>
      </c>
      <c r="BG1272">
        <v>1</v>
      </c>
      <c r="BH1272" t="s">
        <v>112</v>
      </c>
      <c r="BI1272">
        <v>4</v>
      </c>
      <c r="BJ1272" t="s">
        <v>119</v>
      </c>
      <c r="BK1272">
        <v>0</v>
      </c>
      <c r="BL1272" t="s">
        <v>93</v>
      </c>
      <c r="BM1272" t="s">
        <v>93</v>
      </c>
      <c r="BN1272" t="s">
        <v>93</v>
      </c>
      <c r="BO1272" t="s">
        <v>93</v>
      </c>
      <c r="BP1272">
        <v>0</v>
      </c>
      <c r="BQ1272">
        <v>0</v>
      </c>
      <c r="BR1272" t="s">
        <v>93</v>
      </c>
      <c r="BS1272" t="s">
        <v>93</v>
      </c>
      <c r="BT1272" t="s">
        <v>116</v>
      </c>
      <c r="BU1272">
        <v>58</v>
      </c>
      <c r="BV1272">
        <v>42</v>
      </c>
      <c r="BW1272">
        <v>0</v>
      </c>
      <c r="BX1272">
        <v>0</v>
      </c>
      <c r="BY1272">
        <v>0</v>
      </c>
      <c r="BZ1272">
        <v>0</v>
      </c>
      <c r="CA1272" t="s">
        <v>93</v>
      </c>
      <c r="CB1272" t="s">
        <v>93</v>
      </c>
      <c r="CC1272" t="s">
        <v>93</v>
      </c>
      <c r="CD1272">
        <v>0</v>
      </c>
      <c r="CE1272">
        <v>8</v>
      </c>
      <c r="CF1272">
        <v>2007</v>
      </c>
      <c r="CG1272" t="s">
        <v>122</v>
      </c>
      <c r="CH1272" t="s">
        <v>123</v>
      </c>
      <c r="CI1272">
        <v>110500</v>
      </c>
      <c r="CR1272">
        <v>866</v>
      </c>
      <c r="CS1272" t="s">
        <v>124</v>
      </c>
    </row>
    <row r="1273" spans="1:97" x14ac:dyDescent="0.3">
      <c r="A1273">
        <v>1064</v>
      </c>
      <c r="B1273">
        <v>30</v>
      </c>
      <c r="C1273" t="s">
        <v>158</v>
      </c>
      <c r="D1273">
        <v>50</v>
      </c>
      <c r="E1273">
        <v>6000</v>
      </c>
      <c r="F1273" t="s">
        <v>92</v>
      </c>
      <c r="G1273" t="s">
        <v>93</v>
      </c>
      <c r="H1273" t="s">
        <v>141</v>
      </c>
      <c r="I1273" t="s">
        <v>95</v>
      </c>
      <c r="J1273" t="s">
        <v>96</v>
      </c>
      <c r="K1273" t="s">
        <v>134</v>
      </c>
      <c r="L1273" t="s">
        <v>98</v>
      </c>
      <c r="M1273" t="s">
        <v>159</v>
      </c>
      <c r="N1273" t="s">
        <v>100</v>
      </c>
      <c r="O1273" t="s">
        <v>160</v>
      </c>
      <c r="P1273" t="s">
        <v>101</v>
      </c>
      <c r="Q1273" t="s">
        <v>102</v>
      </c>
      <c r="R1273" t="s">
        <v>136</v>
      </c>
      <c r="S1273" s="3" t="str">
        <f>VLOOKUP(R1273,'House Style2'!$A$1:$E$9,5,FALSE)</f>
        <v>Above Average</v>
      </c>
      <c r="T1273">
        <v>6</v>
      </c>
      <c r="U1273">
        <v>4.020896170915389E-2</v>
      </c>
      <c r="V1273" t="s">
        <v>104</v>
      </c>
      <c r="W1273">
        <v>6</v>
      </c>
      <c r="X1273">
        <v>1925</v>
      </c>
      <c r="Y1273">
        <v>1980</v>
      </c>
      <c r="Z1273" t="s">
        <v>105</v>
      </c>
      <c r="AA1273" t="s">
        <v>126</v>
      </c>
      <c r="AB1273" t="s">
        <v>176</v>
      </c>
      <c r="AC1273" t="s">
        <v>176</v>
      </c>
      <c r="AD1273" t="s">
        <v>129</v>
      </c>
      <c r="AE1273">
        <v>0</v>
      </c>
      <c r="AF1273" t="s">
        <v>110</v>
      </c>
      <c r="AG1273" t="s">
        <v>112</v>
      </c>
      <c r="AH1273" t="s">
        <v>162</v>
      </c>
      <c r="AI1273" t="s">
        <v>110</v>
      </c>
      <c r="AJ1273" t="s">
        <v>110</v>
      </c>
      <c r="AK1273" t="s">
        <v>156</v>
      </c>
      <c r="AL1273" t="s">
        <v>189</v>
      </c>
      <c r="AM1273">
        <v>397</v>
      </c>
      <c r="AN1273" t="s">
        <v>114</v>
      </c>
      <c r="AO1273">
        <v>0</v>
      </c>
      <c r="AP1273">
        <v>706</v>
      </c>
      <c r="AQ1273">
        <v>1103</v>
      </c>
      <c r="AR1273" t="s">
        <v>115</v>
      </c>
      <c r="AS1273" t="s">
        <v>112</v>
      </c>
      <c r="AT1273" t="s">
        <v>116</v>
      </c>
      <c r="AU1273" t="s">
        <v>117</v>
      </c>
      <c r="AV1273">
        <v>1103</v>
      </c>
      <c r="AW1273">
        <v>0.51645420678832532</v>
      </c>
      <c r="AX1273" t="s">
        <v>118</v>
      </c>
      <c r="AY1273">
        <v>0</v>
      </c>
      <c r="AZ1273">
        <v>0</v>
      </c>
      <c r="BA1273">
        <v>1103</v>
      </c>
      <c r="BB1273">
        <v>0</v>
      </c>
      <c r="BC1273">
        <v>0</v>
      </c>
      <c r="BD1273">
        <v>1</v>
      </c>
      <c r="BE1273">
        <v>0</v>
      </c>
      <c r="BF1273">
        <v>2</v>
      </c>
      <c r="BG1273">
        <v>1</v>
      </c>
      <c r="BH1273" t="s">
        <v>112</v>
      </c>
      <c r="BI1273">
        <v>5</v>
      </c>
      <c r="BJ1273" t="s">
        <v>119</v>
      </c>
      <c r="BK1273">
        <v>1</v>
      </c>
      <c r="BL1273" t="s">
        <v>112</v>
      </c>
      <c r="BM1273" t="s">
        <v>164</v>
      </c>
      <c r="BN1273">
        <v>1976</v>
      </c>
      <c r="BO1273" t="s">
        <v>114</v>
      </c>
      <c r="BP1273">
        <v>2</v>
      </c>
      <c r="BQ1273">
        <v>440</v>
      </c>
      <c r="BR1273" t="s">
        <v>110</v>
      </c>
      <c r="BS1273" t="s">
        <v>110</v>
      </c>
      <c r="BT1273" t="s">
        <v>116</v>
      </c>
      <c r="BU1273">
        <v>166</v>
      </c>
      <c r="BV1273">
        <v>120</v>
      </c>
      <c r="BW1273">
        <v>0</v>
      </c>
      <c r="BX1273">
        <v>0</v>
      </c>
      <c r="BY1273">
        <v>0</v>
      </c>
      <c r="BZ1273">
        <v>0</v>
      </c>
      <c r="CA1273" t="s">
        <v>93</v>
      </c>
      <c r="CB1273" t="s">
        <v>131</v>
      </c>
      <c r="CC1273" t="s">
        <v>93</v>
      </c>
      <c r="CD1273">
        <v>0</v>
      </c>
      <c r="CE1273">
        <v>7</v>
      </c>
      <c r="CF1273">
        <v>2006</v>
      </c>
      <c r="CG1273" t="s">
        <v>122</v>
      </c>
      <c r="CH1273" t="s">
        <v>123</v>
      </c>
      <c r="CI1273">
        <v>110500</v>
      </c>
      <c r="CR1273">
        <v>1103</v>
      </c>
      <c r="CS1273" t="s">
        <v>124</v>
      </c>
    </row>
    <row r="1274" spans="1:97" x14ac:dyDescent="0.3">
      <c r="A1274">
        <v>53</v>
      </c>
      <c r="B1274">
        <v>90</v>
      </c>
      <c r="C1274" t="s">
        <v>158</v>
      </c>
      <c r="D1274">
        <v>110</v>
      </c>
      <c r="E1274">
        <v>8472</v>
      </c>
      <c r="F1274" t="s">
        <v>227</v>
      </c>
      <c r="G1274" t="s">
        <v>93</v>
      </c>
      <c r="H1274" t="s">
        <v>152</v>
      </c>
      <c r="I1274" t="s">
        <v>207</v>
      </c>
      <c r="J1274" t="s">
        <v>96</v>
      </c>
      <c r="K1274" t="s">
        <v>97</v>
      </c>
      <c r="L1274" t="s">
        <v>154</v>
      </c>
      <c r="M1274" t="s">
        <v>254</v>
      </c>
      <c r="N1274" t="s">
        <v>203</v>
      </c>
      <c r="O1274" t="s">
        <v>204</v>
      </c>
      <c r="P1274" t="s">
        <v>101</v>
      </c>
      <c r="Q1274" t="s">
        <v>240</v>
      </c>
      <c r="R1274" t="s">
        <v>136</v>
      </c>
      <c r="S1274" s="3" t="str">
        <f>VLOOKUP(R1274,'House Style2'!$A$1:$E$9,5,FALSE)</f>
        <v>Above Average</v>
      </c>
      <c r="T1274">
        <v>5</v>
      </c>
      <c r="U1274">
        <v>0.74368448306385504</v>
      </c>
      <c r="V1274" t="s">
        <v>225</v>
      </c>
      <c r="W1274">
        <v>5</v>
      </c>
      <c r="X1274">
        <v>1963</v>
      </c>
      <c r="Y1274">
        <v>1963</v>
      </c>
      <c r="Z1274" t="s">
        <v>105</v>
      </c>
      <c r="AA1274" t="s">
        <v>126</v>
      </c>
      <c r="AB1274" t="s">
        <v>127</v>
      </c>
      <c r="AC1274" t="s">
        <v>127</v>
      </c>
      <c r="AD1274" t="s">
        <v>129</v>
      </c>
      <c r="AE1274">
        <v>0</v>
      </c>
      <c r="AF1274" t="s">
        <v>220</v>
      </c>
      <c r="AG1274" t="s">
        <v>110</v>
      </c>
      <c r="AH1274" t="s">
        <v>171</v>
      </c>
      <c r="AI1274" t="s">
        <v>112</v>
      </c>
      <c r="AJ1274" t="s">
        <v>110</v>
      </c>
      <c r="AK1274" t="s">
        <v>112</v>
      </c>
      <c r="AL1274" t="s">
        <v>210</v>
      </c>
      <c r="AM1274">
        <v>104</v>
      </c>
      <c r="AN1274" t="s">
        <v>113</v>
      </c>
      <c r="AO1274">
        <v>712</v>
      </c>
      <c r="AP1274">
        <v>0</v>
      </c>
      <c r="AQ1274">
        <v>816</v>
      </c>
      <c r="AR1274" t="s">
        <v>115</v>
      </c>
      <c r="AS1274" t="s">
        <v>110</v>
      </c>
      <c r="AT1274" t="s">
        <v>221</v>
      </c>
      <c r="AU1274" t="s">
        <v>117</v>
      </c>
      <c r="AV1274">
        <v>816</v>
      </c>
      <c r="AW1274">
        <v>0.27576486636110709</v>
      </c>
      <c r="AX1274" t="s">
        <v>195</v>
      </c>
      <c r="AY1274">
        <v>0</v>
      </c>
      <c r="AZ1274">
        <v>0</v>
      </c>
      <c r="BA1274">
        <v>816</v>
      </c>
      <c r="BB1274">
        <v>1</v>
      </c>
      <c r="BC1274">
        <v>0</v>
      </c>
      <c r="BD1274">
        <v>1</v>
      </c>
      <c r="BE1274">
        <v>0</v>
      </c>
      <c r="BF1274">
        <v>2</v>
      </c>
      <c r="BG1274">
        <v>1</v>
      </c>
      <c r="BH1274" t="s">
        <v>110</v>
      </c>
      <c r="BI1274">
        <v>5</v>
      </c>
      <c r="BJ1274" t="s">
        <v>119</v>
      </c>
      <c r="BK1274">
        <v>0</v>
      </c>
      <c r="BL1274" t="s">
        <v>93</v>
      </c>
      <c r="BM1274" t="s">
        <v>256</v>
      </c>
      <c r="BN1274">
        <v>1963</v>
      </c>
      <c r="BO1274" t="s">
        <v>114</v>
      </c>
      <c r="BP1274">
        <v>2</v>
      </c>
      <c r="BQ1274">
        <v>516</v>
      </c>
      <c r="BR1274" t="s">
        <v>110</v>
      </c>
      <c r="BS1274" t="s">
        <v>110</v>
      </c>
      <c r="BT1274" t="s">
        <v>116</v>
      </c>
      <c r="BU1274">
        <v>106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 t="s">
        <v>93</v>
      </c>
      <c r="CB1274" t="s">
        <v>93</v>
      </c>
      <c r="CC1274" t="s">
        <v>93</v>
      </c>
      <c r="CD1274">
        <v>0</v>
      </c>
      <c r="CE1274">
        <v>5</v>
      </c>
      <c r="CF1274">
        <v>2010</v>
      </c>
      <c r="CG1274" t="s">
        <v>122</v>
      </c>
      <c r="CH1274" t="s">
        <v>123</v>
      </c>
      <c r="CI1274">
        <v>110000</v>
      </c>
      <c r="CR1274">
        <v>816</v>
      </c>
      <c r="CS1274" t="s">
        <v>124</v>
      </c>
    </row>
    <row r="1275" spans="1:97" x14ac:dyDescent="0.3">
      <c r="A1275">
        <v>80</v>
      </c>
      <c r="B1275">
        <v>50</v>
      </c>
      <c r="C1275" t="s">
        <v>158</v>
      </c>
      <c r="D1275">
        <v>60</v>
      </c>
      <c r="E1275">
        <v>10440</v>
      </c>
      <c r="F1275" t="s">
        <v>92</v>
      </c>
      <c r="G1275" t="s">
        <v>227</v>
      </c>
      <c r="H1275" t="s">
        <v>141</v>
      </c>
      <c r="I1275" t="s">
        <v>95</v>
      </c>
      <c r="J1275" t="s">
        <v>96</v>
      </c>
      <c r="K1275" t="s">
        <v>97</v>
      </c>
      <c r="L1275" t="s">
        <v>98</v>
      </c>
      <c r="M1275" t="s">
        <v>159</v>
      </c>
      <c r="N1275" t="s">
        <v>100</v>
      </c>
      <c r="O1275" t="s">
        <v>101</v>
      </c>
      <c r="P1275" t="s">
        <v>101</v>
      </c>
      <c r="Q1275" t="s">
        <v>102</v>
      </c>
      <c r="R1275" t="s">
        <v>103</v>
      </c>
      <c r="S1275" s="3" t="str">
        <f>VLOOKUP(R1275,'House Style2'!$A$1:$E$9,5,FALSE)</f>
        <v>Above Average</v>
      </c>
      <c r="T1275">
        <v>5</v>
      </c>
      <c r="U1275">
        <v>0.82305727005215623</v>
      </c>
      <c r="V1275" t="s">
        <v>225</v>
      </c>
      <c r="W1275">
        <v>6</v>
      </c>
      <c r="X1275">
        <v>1910</v>
      </c>
      <c r="Y1275">
        <v>1981</v>
      </c>
      <c r="Z1275" t="s">
        <v>105</v>
      </c>
      <c r="AA1275" t="s">
        <v>126</v>
      </c>
      <c r="AB1275" t="s">
        <v>127</v>
      </c>
      <c r="AC1275" t="s">
        <v>127</v>
      </c>
      <c r="AD1275" t="s">
        <v>129</v>
      </c>
      <c r="AE1275">
        <v>0</v>
      </c>
      <c r="AF1275" t="s">
        <v>110</v>
      </c>
      <c r="AG1275" t="s">
        <v>110</v>
      </c>
      <c r="AH1275" t="s">
        <v>111</v>
      </c>
      <c r="AI1275" t="s">
        <v>110</v>
      </c>
      <c r="AJ1275" t="s">
        <v>110</v>
      </c>
      <c r="AK1275" t="s">
        <v>156</v>
      </c>
      <c r="AL1275" t="s">
        <v>114</v>
      </c>
      <c r="AM1275">
        <v>0</v>
      </c>
      <c r="AN1275" t="s">
        <v>114</v>
      </c>
      <c r="AO1275">
        <v>0</v>
      </c>
      <c r="AP1275">
        <v>440</v>
      </c>
      <c r="AQ1275">
        <v>440</v>
      </c>
      <c r="AR1275" t="s">
        <v>115</v>
      </c>
      <c r="AS1275" t="s">
        <v>112</v>
      </c>
      <c r="AT1275" t="s">
        <v>116</v>
      </c>
      <c r="AU1275" t="s">
        <v>117</v>
      </c>
      <c r="AV1275">
        <v>682</v>
      </c>
      <c r="AW1275">
        <v>0.61543848489316888</v>
      </c>
      <c r="AX1275" t="s">
        <v>195</v>
      </c>
      <c r="AY1275">
        <v>548</v>
      </c>
      <c r="AZ1275">
        <v>0</v>
      </c>
      <c r="BA1275">
        <v>1230</v>
      </c>
      <c r="BB1275">
        <v>0</v>
      </c>
      <c r="BC1275">
        <v>0</v>
      </c>
      <c r="BD1275">
        <v>1</v>
      </c>
      <c r="BE1275">
        <v>1</v>
      </c>
      <c r="BF1275">
        <v>2</v>
      </c>
      <c r="BG1275">
        <v>1</v>
      </c>
      <c r="BH1275" t="s">
        <v>110</v>
      </c>
      <c r="BI1275">
        <v>5</v>
      </c>
      <c r="BJ1275" t="s">
        <v>119</v>
      </c>
      <c r="BK1275">
        <v>0</v>
      </c>
      <c r="BL1275" t="s">
        <v>93</v>
      </c>
      <c r="BM1275" t="s">
        <v>164</v>
      </c>
      <c r="BN1275">
        <v>1966</v>
      </c>
      <c r="BO1275" t="s">
        <v>114</v>
      </c>
      <c r="BP1275">
        <v>2</v>
      </c>
      <c r="BQ1275">
        <v>440</v>
      </c>
      <c r="BR1275" t="s">
        <v>110</v>
      </c>
      <c r="BS1275" t="s">
        <v>110</v>
      </c>
      <c r="BT1275" t="s">
        <v>116</v>
      </c>
      <c r="BU1275">
        <v>74</v>
      </c>
      <c r="BV1275">
        <v>0</v>
      </c>
      <c r="BW1275">
        <v>128</v>
      </c>
      <c r="BX1275">
        <v>0</v>
      </c>
      <c r="BY1275">
        <v>0</v>
      </c>
      <c r="BZ1275">
        <v>0</v>
      </c>
      <c r="CA1275" t="s">
        <v>93</v>
      </c>
      <c r="CB1275" t="s">
        <v>131</v>
      </c>
      <c r="CC1275" t="s">
        <v>93</v>
      </c>
      <c r="CD1275">
        <v>0</v>
      </c>
      <c r="CE1275">
        <v>5</v>
      </c>
      <c r="CF1275">
        <v>2009</v>
      </c>
      <c r="CG1275" t="s">
        <v>122</v>
      </c>
      <c r="CH1275" t="s">
        <v>123</v>
      </c>
      <c r="CI1275">
        <v>110000</v>
      </c>
      <c r="CR1275">
        <v>682</v>
      </c>
      <c r="CS1275" t="s">
        <v>124</v>
      </c>
    </row>
    <row r="1276" spans="1:97" x14ac:dyDescent="0.3">
      <c r="A1276">
        <v>205</v>
      </c>
      <c r="B1276">
        <v>50</v>
      </c>
      <c r="C1276" t="s">
        <v>158</v>
      </c>
      <c r="D1276">
        <v>50</v>
      </c>
      <c r="E1276">
        <v>3500</v>
      </c>
      <c r="F1276" t="s">
        <v>92</v>
      </c>
      <c r="G1276" t="s">
        <v>227</v>
      </c>
      <c r="H1276" t="s">
        <v>141</v>
      </c>
      <c r="I1276" t="s">
        <v>95</v>
      </c>
      <c r="J1276" t="s">
        <v>96</v>
      </c>
      <c r="K1276" t="s">
        <v>134</v>
      </c>
      <c r="L1276" t="s">
        <v>98</v>
      </c>
      <c r="M1276" t="s">
        <v>159</v>
      </c>
      <c r="N1276" t="s">
        <v>100</v>
      </c>
      <c r="O1276" t="s">
        <v>101</v>
      </c>
      <c r="P1276" t="s">
        <v>101</v>
      </c>
      <c r="Q1276" t="s">
        <v>102</v>
      </c>
      <c r="R1276" t="s">
        <v>170</v>
      </c>
      <c r="S1276" s="3" t="str">
        <f>VLOOKUP(R1276,'House Style2'!$A$1:$E$9,5,FALSE)</f>
        <v>Below Average</v>
      </c>
      <c r="T1276">
        <v>5</v>
      </c>
      <c r="U1276">
        <v>0.21865369642328203</v>
      </c>
      <c r="V1276" t="s">
        <v>225</v>
      </c>
      <c r="W1276">
        <v>7</v>
      </c>
      <c r="X1276">
        <v>1947</v>
      </c>
      <c r="Y1276">
        <v>1950</v>
      </c>
      <c r="Z1276" t="s">
        <v>105</v>
      </c>
      <c r="AA1276" t="s">
        <v>126</v>
      </c>
      <c r="AB1276" t="s">
        <v>236</v>
      </c>
      <c r="AC1276" t="s">
        <v>236</v>
      </c>
      <c r="AD1276" t="s">
        <v>129</v>
      </c>
      <c r="AE1276">
        <v>0</v>
      </c>
      <c r="AF1276" t="s">
        <v>110</v>
      </c>
      <c r="AG1276" t="s">
        <v>110</v>
      </c>
      <c r="AH1276" t="s">
        <v>171</v>
      </c>
      <c r="AI1276" t="s">
        <v>110</v>
      </c>
      <c r="AJ1276" t="s">
        <v>110</v>
      </c>
      <c r="AK1276" t="s">
        <v>156</v>
      </c>
      <c r="AL1276" t="s">
        <v>210</v>
      </c>
      <c r="AM1276">
        <v>312</v>
      </c>
      <c r="AN1276" t="s">
        <v>114</v>
      </c>
      <c r="AO1276">
        <v>0</v>
      </c>
      <c r="AP1276">
        <v>408</v>
      </c>
      <c r="AQ1276">
        <v>720</v>
      </c>
      <c r="AR1276" t="s">
        <v>115</v>
      </c>
      <c r="AS1276" t="s">
        <v>110</v>
      </c>
      <c r="AT1276" t="s">
        <v>116</v>
      </c>
      <c r="AU1276" t="s">
        <v>117</v>
      </c>
      <c r="AV1276">
        <v>720</v>
      </c>
      <c r="AW1276">
        <v>5.1113192407028718E-2</v>
      </c>
      <c r="AX1276" t="s">
        <v>195</v>
      </c>
      <c r="AY1276">
        <v>564</v>
      </c>
      <c r="AZ1276">
        <v>0</v>
      </c>
      <c r="BA1276">
        <v>1284</v>
      </c>
      <c r="BB1276">
        <v>0</v>
      </c>
      <c r="BC1276">
        <v>0</v>
      </c>
      <c r="BD1276">
        <v>1</v>
      </c>
      <c r="BE1276">
        <v>1</v>
      </c>
      <c r="BF1276">
        <v>2</v>
      </c>
      <c r="BG1276">
        <v>1</v>
      </c>
      <c r="BH1276" t="s">
        <v>110</v>
      </c>
      <c r="BI1276">
        <v>5</v>
      </c>
      <c r="BJ1276" t="s">
        <v>119</v>
      </c>
      <c r="BK1276">
        <v>0</v>
      </c>
      <c r="BL1276" t="s">
        <v>93</v>
      </c>
      <c r="BM1276" t="s">
        <v>164</v>
      </c>
      <c r="BN1276">
        <v>1948</v>
      </c>
      <c r="BO1276" t="s">
        <v>114</v>
      </c>
      <c r="BP1276">
        <v>1</v>
      </c>
      <c r="BQ1276">
        <v>240</v>
      </c>
      <c r="BR1276" t="s">
        <v>110</v>
      </c>
      <c r="BS1276" t="s">
        <v>110</v>
      </c>
      <c r="BT1276" t="s">
        <v>116</v>
      </c>
      <c r="BU1276">
        <v>0</v>
      </c>
      <c r="BV1276">
        <v>35</v>
      </c>
      <c r="BW1276">
        <v>0</v>
      </c>
      <c r="BX1276">
        <v>0</v>
      </c>
      <c r="BY1276">
        <v>0</v>
      </c>
      <c r="BZ1276">
        <v>0</v>
      </c>
      <c r="CA1276" t="s">
        <v>93</v>
      </c>
      <c r="CB1276" t="s">
        <v>249</v>
      </c>
      <c r="CC1276" t="s">
        <v>93</v>
      </c>
      <c r="CD1276">
        <v>0</v>
      </c>
      <c r="CE1276">
        <v>4</v>
      </c>
      <c r="CF1276">
        <v>2009</v>
      </c>
      <c r="CG1276" t="s">
        <v>122</v>
      </c>
      <c r="CH1276" t="s">
        <v>123</v>
      </c>
      <c r="CI1276">
        <v>110000</v>
      </c>
      <c r="CR1276">
        <v>720</v>
      </c>
      <c r="CS1276" t="s">
        <v>124</v>
      </c>
    </row>
    <row r="1277" spans="1:97" x14ac:dyDescent="0.3">
      <c r="A1277">
        <v>440</v>
      </c>
      <c r="B1277">
        <v>50</v>
      </c>
      <c r="C1277" t="s">
        <v>91</v>
      </c>
      <c r="D1277">
        <v>67</v>
      </c>
      <c r="E1277">
        <v>12354</v>
      </c>
      <c r="F1277" t="s">
        <v>92</v>
      </c>
      <c r="G1277" t="s">
        <v>227</v>
      </c>
      <c r="H1277" t="s">
        <v>141</v>
      </c>
      <c r="I1277" t="s">
        <v>95</v>
      </c>
      <c r="J1277" t="s">
        <v>96</v>
      </c>
      <c r="K1277" t="s">
        <v>97</v>
      </c>
      <c r="L1277" t="s">
        <v>98</v>
      </c>
      <c r="M1277" t="s">
        <v>202</v>
      </c>
      <c r="N1277" t="s">
        <v>203</v>
      </c>
      <c r="O1277" t="s">
        <v>101</v>
      </c>
      <c r="P1277" t="s">
        <v>101</v>
      </c>
      <c r="Q1277" t="s">
        <v>102</v>
      </c>
      <c r="R1277" t="s">
        <v>170</v>
      </c>
      <c r="S1277" s="3" t="str">
        <f>VLOOKUP(R1277,'House Style2'!$A$1:$E$9,5,FALSE)</f>
        <v>Below Average</v>
      </c>
      <c r="T1277">
        <v>6</v>
      </c>
      <c r="U1277">
        <v>5.6646268007762401E-2</v>
      </c>
      <c r="V1277" t="s">
        <v>104</v>
      </c>
      <c r="W1277">
        <v>8</v>
      </c>
      <c r="X1277">
        <v>1920</v>
      </c>
      <c r="Y1277">
        <v>2000</v>
      </c>
      <c r="Z1277" t="s">
        <v>105</v>
      </c>
      <c r="AA1277" t="s">
        <v>126</v>
      </c>
      <c r="AB1277" t="s">
        <v>127</v>
      </c>
      <c r="AC1277" t="s">
        <v>127</v>
      </c>
      <c r="AD1277" t="s">
        <v>129</v>
      </c>
      <c r="AE1277">
        <v>0</v>
      </c>
      <c r="AF1277" t="s">
        <v>110</v>
      </c>
      <c r="AG1277" t="s">
        <v>110</v>
      </c>
      <c r="AH1277" t="s">
        <v>162</v>
      </c>
      <c r="AI1277" t="s">
        <v>110</v>
      </c>
      <c r="AJ1277" t="s">
        <v>220</v>
      </c>
      <c r="AK1277" t="s">
        <v>163</v>
      </c>
      <c r="AL1277" t="s">
        <v>114</v>
      </c>
      <c r="AM1277">
        <v>0</v>
      </c>
      <c r="AN1277" t="s">
        <v>114</v>
      </c>
      <c r="AO1277">
        <v>0</v>
      </c>
      <c r="AP1277">
        <v>684</v>
      </c>
      <c r="AQ1277">
        <v>684</v>
      </c>
      <c r="AR1277" t="s">
        <v>115</v>
      </c>
      <c r="AS1277" t="s">
        <v>112</v>
      </c>
      <c r="AT1277" t="s">
        <v>116</v>
      </c>
      <c r="AU1277" t="s">
        <v>117</v>
      </c>
      <c r="AV1277">
        <v>684</v>
      </c>
      <c r="AW1277">
        <v>0.13097782343343245</v>
      </c>
      <c r="AX1277" t="s">
        <v>195</v>
      </c>
      <c r="AY1277">
        <v>512</v>
      </c>
      <c r="AZ1277">
        <v>0</v>
      </c>
      <c r="BA1277">
        <v>1196</v>
      </c>
      <c r="BB1277">
        <v>0</v>
      </c>
      <c r="BC1277">
        <v>0</v>
      </c>
      <c r="BD1277">
        <v>1</v>
      </c>
      <c r="BE1277">
        <v>0</v>
      </c>
      <c r="BF1277">
        <v>3</v>
      </c>
      <c r="BG1277">
        <v>1</v>
      </c>
      <c r="BH1277" t="s">
        <v>112</v>
      </c>
      <c r="BI1277">
        <v>7</v>
      </c>
      <c r="BJ1277" t="s">
        <v>119</v>
      </c>
      <c r="BK1277">
        <v>0</v>
      </c>
      <c r="BL1277" t="s">
        <v>93</v>
      </c>
      <c r="BM1277" t="s">
        <v>164</v>
      </c>
      <c r="BN1277">
        <v>2005</v>
      </c>
      <c r="BO1277" t="s">
        <v>114</v>
      </c>
      <c r="BP1277">
        <v>2</v>
      </c>
      <c r="BQ1277">
        <v>528</v>
      </c>
      <c r="BR1277" t="s">
        <v>110</v>
      </c>
      <c r="BS1277" t="s">
        <v>110</v>
      </c>
      <c r="BT1277" t="s">
        <v>116</v>
      </c>
      <c r="BU1277">
        <v>0</v>
      </c>
      <c r="BV1277">
        <v>46</v>
      </c>
      <c r="BW1277">
        <v>0</v>
      </c>
      <c r="BX1277">
        <v>0</v>
      </c>
      <c r="BY1277">
        <v>0</v>
      </c>
      <c r="BZ1277">
        <v>0</v>
      </c>
      <c r="CA1277" t="s">
        <v>93</v>
      </c>
      <c r="CB1277" t="s">
        <v>165</v>
      </c>
      <c r="CC1277" t="s">
        <v>215</v>
      </c>
      <c r="CD1277">
        <v>800</v>
      </c>
      <c r="CE1277">
        <v>8</v>
      </c>
      <c r="CF1277">
        <v>2009</v>
      </c>
      <c r="CG1277" t="s">
        <v>166</v>
      </c>
      <c r="CH1277" t="s">
        <v>123</v>
      </c>
      <c r="CI1277">
        <v>110000</v>
      </c>
      <c r="CR1277">
        <v>684</v>
      </c>
      <c r="CS1277" t="s">
        <v>124</v>
      </c>
    </row>
    <row r="1278" spans="1:97" x14ac:dyDescent="0.3">
      <c r="A1278">
        <v>451</v>
      </c>
      <c r="B1278">
        <v>30</v>
      </c>
      <c r="C1278" t="s">
        <v>158</v>
      </c>
      <c r="D1278">
        <v>70</v>
      </c>
      <c r="E1278">
        <v>5684</v>
      </c>
      <c r="F1278" t="s">
        <v>92</v>
      </c>
      <c r="G1278" t="s">
        <v>93</v>
      </c>
      <c r="H1278" t="s">
        <v>141</v>
      </c>
      <c r="I1278" t="s">
        <v>95</v>
      </c>
      <c r="J1278" t="s">
        <v>96</v>
      </c>
      <c r="K1278" t="s">
        <v>134</v>
      </c>
      <c r="L1278" t="s">
        <v>98</v>
      </c>
      <c r="M1278" t="s">
        <v>159</v>
      </c>
      <c r="N1278" t="s">
        <v>100</v>
      </c>
      <c r="O1278" t="s">
        <v>101</v>
      </c>
      <c r="P1278" t="s">
        <v>101</v>
      </c>
      <c r="Q1278" t="s">
        <v>102</v>
      </c>
      <c r="R1278" t="s">
        <v>136</v>
      </c>
      <c r="S1278" s="3" t="str">
        <f>VLOOKUP(R1278,'House Style2'!$A$1:$E$9,5,FALSE)</f>
        <v>Above Average</v>
      </c>
      <c r="T1278">
        <v>6</v>
      </c>
      <c r="U1278">
        <v>0.38328258536429538</v>
      </c>
      <c r="V1278" t="s">
        <v>104</v>
      </c>
      <c r="W1278">
        <v>8</v>
      </c>
      <c r="X1278">
        <v>1930</v>
      </c>
      <c r="Y1278">
        <v>2005</v>
      </c>
      <c r="Z1278" t="s">
        <v>125</v>
      </c>
      <c r="AA1278" t="s">
        <v>126</v>
      </c>
      <c r="AB1278" t="s">
        <v>127</v>
      </c>
      <c r="AC1278" t="s">
        <v>127</v>
      </c>
      <c r="AD1278" t="s">
        <v>129</v>
      </c>
      <c r="AE1278">
        <v>0</v>
      </c>
      <c r="AF1278" t="s">
        <v>110</v>
      </c>
      <c r="AG1278" t="s">
        <v>110</v>
      </c>
      <c r="AH1278" t="s">
        <v>162</v>
      </c>
      <c r="AI1278" t="s">
        <v>110</v>
      </c>
      <c r="AJ1278" t="s">
        <v>110</v>
      </c>
      <c r="AK1278" t="s">
        <v>156</v>
      </c>
      <c r="AL1278" t="s">
        <v>114</v>
      </c>
      <c r="AM1278">
        <v>0</v>
      </c>
      <c r="AN1278" t="s">
        <v>114</v>
      </c>
      <c r="AO1278">
        <v>0</v>
      </c>
      <c r="AP1278">
        <v>813</v>
      </c>
      <c r="AQ1278">
        <v>813</v>
      </c>
      <c r="AR1278" t="s">
        <v>115</v>
      </c>
      <c r="AS1278" t="s">
        <v>109</v>
      </c>
      <c r="AT1278" t="s">
        <v>116</v>
      </c>
      <c r="AU1278" t="s">
        <v>232</v>
      </c>
      <c r="AV1278">
        <v>813</v>
      </c>
      <c r="AW1278">
        <v>0.79387500085294771</v>
      </c>
      <c r="AX1278" t="s">
        <v>195</v>
      </c>
      <c r="AY1278">
        <v>0</v>
      </c>
      <c r="AZ1278">
        <v>0</v>
      </c>
      <c r="BA1278">
        <v>813</v>
      </c>
      <c r="BB1278">
        <v>0</v>
      </c>
      <c r="BC1278">
        <v>0</v>
      </c>
      <c r="BD1278">
        <v>1</v>
      </c>
      <c r="BE1278">
        <v>0</v>
      </c>
      <c r="BF1278">
        <v>2</v>
      </c>
      <c r="BG1278">
        <v>1</v>
      </c>
      <c r="BH1278" t="s">
        <v>112</v>
      </c>
      <c r="BI1278">
        <v>5</v>
      </c>
      <c r="BJ1278" t="s">
        <v>119</v>
      </c>
      <c r="BK1278">
        <v>0</v>
      </c>
      <c r="BL1278" t="s">
        <v>93</v>
      </c>
      <c r="BM1278" t="s">
        <v>164</v>
      </c>
      <c r="BN1278">
        <v>1932</v>
      </c>
      <c r="BO1278" t="s">
        <v>114</v>
      </c>
      <c r="BP1278">
        <v>1</v>
      </c>
      <c r="BQ1278">
        <v>270</v>
      </c>
      <c r="BR1278" t="s">
        <v>220</v>
      </c>
      <c r="BS1278" t="s">
        <v>220</v>
      </c>
      <c r="BT1278" t="s">
        <v>221</v>
      </c>
      <c r="BU1278">
        <v>0</v>
      </c>
      <c r="BV1278">
        <v>113</v>
      </c>
      <c r="BW1278">
        <v>0</v>
      </c>
      <c r="BX1278">
        <v>0</v>
      </c>
      <c r="BY1278">
        <v>0</v>
      </c>
      <c r="BZ1278">
        <v>0</v>
      </c>
      <c r="CA1278" t="s">
        <v>93</v>
      </c>
      <c r="CB1278" t="s">
        <v>93</v>
      </c>
      <c r="CC1278" t="s">
        <v>93</v>
      </c>
      <c r="CD1278">
        <v>0</v>
      </c>
      <c r="CE1278">
        <v>6</v>
      </c>
      <c r="CF1278">
        <v>2006</v>
      </c>
      <c r="CG1278" t="s">
        <v>122</v>
      </c>
      <c r="CH1278" t="s">
        <v>123</v>
      </c>
      <c r="CI1278">
        <v>110000</v>
      </c>
      <c r="CR1278">
        <v>813</v>
      </c>
      <c r="CS1278" t="s">
        <v>124</v>
      </c>
    </row>
    <row r="1279" spans="1:97" x14ac:dyDescent="0.3">
      <c r="A1279">
        <v>460</v>
      </c>
      <c r="B1279">
        <v>50</v>
      </c>
      <c r="C1279" t="s">
        <v>91</v>
      </c>
      <c r="D1279" t="s">
        <v>93</v>
      </c>
      <c r="E1279">
        <v>7015</v>
      </c>
      <c r="F1279" t="s">
        <v>92</v>
      </c>
      <c r="G1279" t="s">
        <v>93</v>
      </c>
      <c r="H1279" t="s">
        <v>94</v>
      </c>
      <c r="I1279" t="s">
        <v>207</v>
      </c>
      <c r="J1279" t="s">
        <v>96</v>
      </c>
      <c r="K1279" t="s">
        <v>97</v>
      </c>
      <c r="L1279" t="s">
        <v>98</v>
      </c>
      <c r="M1279" t="s">
        <v>237</v>
      </c>
      <c r="N1279" t="s">
        <v>203</v>
      </c>
      <c r="O1279" t="s">
        <v>101</v>
      </c>
      <c r="P1279" t="s">
        <v>101</v>
      </c>
      <c r="Q1279" t="s">
        <v>102</v>
      </c>
      <c r="R1279" t="s">
        <v>170</v>
      </c>
      <c r="S1279" s="3" t="str">
        <f>VLOOKUP(R1279,'House Style2'!$A$1:$E$9,5,FALSE)</f>
        <v>Below Average</v>
      </c>
      <c r="T1279">
        <v>5</v>
      </c>
      <c r="U1279">
        <v>0.93587847369580246</v>
      </c>
      <c r="V1279" t="s">
        <v>225</v>
      </c>
      <c r="W1279">
        <v>4</v>
      </c>
      <c r="X1279">
        <v>1950</v>
      </c>
      <c r="Y1279">
        <v>1950</v>
      </c>
      <c r="Z1279" t="s">
        <v>105</v>
      </c>
      <c r="AA1279" t="s">
        <v>126</v>
      </c>
      <c r="AB1279" t="s">
        <v>176</v>
      </c>
      <c r="AC1279" t="s">
        <v>176</v>
      </c>
      <c r="AD1279" t="s">
        <v>214</v>
      </c>
      <c r="AE1279">
        <v>161</v>
      </c>
      <c r="AF1279" t="s">
        <v>110</v>
      </c>
      <c r="AG1279" t="s">
        <v>110</v>
      </c>
      <c r="AH1279" t="s">
        <v>171</v>
      </c>
      <c r="AI1279" t="s">
        <v>110</v>
      </c>
      <c r="AJ1279" t="s">
        <v>110</v>
      </c>
      <c r="AK1279" t="s">
        <v>156</v>
      </c>
      <c r="AL1279" t="s">
        <v>210</v>
      </c>
      <c r="AM1279">
        <v>185</v>
      </c>
      <c r="AN1279" t="s">
        <v>114</v>
      </c>
      <c r="AO1279">
        <v>0</v>
      </c>
      <c r="AP1279">
        <v>524</v>
      </c>
      <c r="AQ1279">
        <v>709</v>
      </c>
      <c r="AR1279" t="s">
        <v>115</v>
      </c>
      <c r="AS1279" t="s">
        <v>110</v>
      </c>
      <c r="AT1279" t="s">
        <v>116</v>
      </c>
      <c r="AU1279" t="s">
        <v>117</v>
      </c>
      <c r="AV1279">
        <v>979</v>
      </c>
      <c r="AW1279">
        <v>0.13121895080592472</v>
      </c>
      <c r="AX1279" t="s">
        <v>195</v>
      </c>
      <c r="AY1279">
        <v>224</v>
      </c>
      <c r="AZ1279">
        <v>0</v>
      </c>
      <c r="BA1279">
        <v>1203</v>
      </c>
      <c r="BB1279">
        <v>1</v>
      </c>
      <c r="BC1279">
        <v>0</v>
      </c>
      <c r="BD1279">
        <v>1</v>
      </c>
      <c r="BE1279">
        <v>0</v>
      </c>
      <c r="BF1279">
        <v>3</v>
      </c>
      <c r="BG1279">
        <v>1</v>
      </c>
      <c r="BH1279" t="s">
        <v>112</v>
      </c>
      <c r="BI1279">
        <v>5</v>
      </c>
      <c r="BJ1279" t="s">
        <v>119</v>
      </c>
      <c r="BK1279">
        <v>1</v>
      </c>
      <c r="BL1279" t="s">
        <v>110</v>
      </c>
      <c r="BM1279" t="s">
        <v>164</v>
      </c>
      <c r="BN1279">
        <v>1950</v>
      </c>
      <c r="BO1279" t="s">
        <v>114</v>
      </c>
      <c r="BP1279">
        <v>1</v>
      </c>
      <c r="BQ1279">
        <v>352</v>
      </c>
      <c r="BR1279" t="s">
        <v>110</v>
      </c>
      <c r="BS1279" t="s">
        <v>110</v>
      </c>
      <c r="BT1279" t="s">
        <v>116</v>
      </c>
      <c r="BU1279">
        <v>0</v>
      </c>
      <c r="BV1279">
        <v>0</v>
      </c>
      <c r="BW1279">
        <v>248</v>
      </c>
      <c r="BX1279">
        <v>0</v>
      </c>
      <c r="BY1279">
        <v>0</v>
      </c>
      <c r="BZ1279">
        <v>0</v>
      </c>
      <c r="CA1279" t="s">
        <v>93</v>
      </c>
      <c r="CB1279" t="s">
        <v>93</v>
      </c>
      <c r="CC1279" t="s">
        <v>93</v>
      </c>
      <c r="CD1279">
        <v>0</v>
      </c>
      <c r="CE1279">
        <v>7</v>
      </c>
      <c r="CF1279">
        <v>2009</v>
      </c>
      <c r="CG1279" t="s">
        <v>122</v>
      </c>
      <c r="CH1279" t="s">
        <v>123</v>
      </c>
      <c r="CI1279">
        <v>110000</v>
      </c>
      <c r="CR1279">
        <v>979</v>
      </c>
      <c r="CS1279" t="s">
        <v>124</v>
      </c>
    </row>
    <row r="1280" spans="1:97" x14ac:dyDescent="0.3">
      <c r="A1280">
        <v>595</v>
      </c>
      <c r="B1280">
        <v>20</v>
      </c>
      <c r="C1280" t="s">
        <v>91</v>
      </c>
      <c r="D1280">
        <v>88</v>
      </c>
      <c r="E1280">
        <v>7990</v>
      </c>
      <c r="F1280" t="s">
        <v>92</v>
      </c>
      <c r="G1280" t="s">
        <v>93</v>
      </c>
      <c r="H1280" t="s">
        <v>94</v>
      </c>
      <c r="I1280" t="s">
        <v>95</v>
      </c>
      <c r="J1280" t="s">
        <v>96</v>
      </c>
      <c r="K1280" t="s">
        <v>134</v>
      </c>
      <c r="L1280" t="s">
        <v>98</v>
      </c>
      <c r="M1280" t="s">
        <v>167</v>
      </c>
      <c r="N1280" t="s">
        <v>100</v>
      </c>
      <c r="O1280" t="s">
        <v>101</v>
      </c>
      <c r="P1280" t="s">
        <v>101</v>
      </c>
      <c r="Q1280" t="s">
        <v>102</v>
      </c>
      <c r="R1280" t="s">
        <v>136</v>
      </c>
      <c r="S1280" s="3" t="str">
        <f>VLOOKUP(R1280,'House Style2'!$A$1:$E$9,5,FALSE)</f>
        <v>Above Average</v>
      </c>
      <c r="T1280">
        <v>5</v>
      </c>
      <c r="U1280">
        <v>0.94084323645436962</v>
      </c>
      <c r="V1280" t="s">
        <v>225</v>
      </c>
      <c r="W1280">
        <v>6</v>
      </c>
      <c r="X1280">
        <v>1975</v>
      </c>
      <c r="Y1280">
        <v>1975</v>
      </c>
      <c r="Z1280" t="s">
        <v>125</v>
      </c>
      <c r="AA1280" t="s">
        <v>126</v>
      </c>
      <c r="AB1280" t="s">
        <v>107</v>
      </c>
      <c r="AC1280" t="s">
        <v>107</v>
      </c>
      <c r="AD1280" t="s">
        <v>129</v>
      </c>
      <c r="AE1280">
        <v>0</v>
      </c>
      <c r="AF1280" t="s">
        <v>110</v>
      </c>
      <c r="AG1280" t="s">
        <v>110</v>
      </c>
      <c r="AH1280" t="s">
        <v>171</v>
      </c>
      <c r="AI1280" t="s">
        <v>112</v>
      </c>
      <c r="AJ1280" t="s">
        <v>110</v>
      </c>
      <c r="AK1280" t="s">
        <v>156</v>
      </c>
      <c r="AL1280" t="s">
        <v>114</v>
      </c>
      <c r="AM1280">
        <v>0</v>
      </c>
      <c r="AN1280" t="s">
        <v>114</v>
      </c>
      <c r="AO1280">
        <v>0</v>
      </c>
      <c r="AP1280">
        <v>924</v>
      </c>
      <c r="AQ1280">
        <v>924</v>
      </c>
      <c r="AR1280" t="s">
        <v>115</v>
      </c>
      <c r="AS1280" t="s">
        <v>110</v>
      </c>
      <c r="AT1280" t="s">
        <v>116</v>
      </c>
      <c r="AU1280" t="s">
        <v>117</v>
      </c>
      <c r="AV1280">
        <v>924</v>
      </c>
      <c r="AW1280">
        <v>0.13788470928578478</v>
      </c>
      <c r="AX1280" t="s">
        <v>195</v>
      </c>
      <c r="AY1280">
        <v>0</v>
      </c>
      <c r="AZ1280">
        <v>0</v>
      </c>
      <c r="BA1280">
        <v>924</v>
      </c>
      <c r="BB1280">
        <v>0</v>
      </c>
      <c r="BC1280">
        <v>0</v>
      </c>
      <c r="BD1280">
        <v>1</v>
      </c>
      <c r="BE1280">
        <v>0</v>
      </c>
      <c r="BF1280">
        <v>3</v>
      </c>
      <c r="BG1280">
        <v>1</v>
      </c>
      <c r="BH1280" t="s">
        <v>110</v>
      </c>
      <c r="BI1280">
        <v>5</v>
      </c>
      <c r="BJ1280" t="s">
        <v>119</v>
      </c>
      <c r="BK1280">
        <v>0</v>
      </c>
      <c r="BL1280" t="s">
        <v>93</v>
      </c>
      <c r="BM1280" t="s">
        <v>164</v>
      </c>
      <c r="BN1280">
        <v>1981</v>
      </c>
      <c r="BO1280" t="s">
        <v>114</v>
      </c>
      <c r="BP1280">
        <v>1</v>
      </c>
      <c r="BQ1280">
        <v>280</v>
      </c>
      <c r="BR1280" t="s">
        <v>110</v>
      </c>
      <c r="BS1280" t="s">
        <v>110</v>
      </c>
      <c r="BT1280" t="s">
        <v>116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 t="s">
        <v>93</v>
      </c>
      <c r="CB1280" t="s">
        <v>131</v>
      </c>
      <c r="CC1280" t="s">
        <v>93</v>
      </c>
      <c r="CD1280">
        <v>0</v>
      </c>
      <c r="CE1280">
        <v>4</v>
      </c>
      <c r="CF1280">
        <v>2008</v>
      </c>
      <c r="CG1280" t="s">
        <v>122</v>
      </c>
      <c r="CH1280" t="s">
        <v>123</v>
      </c>
      <c r="CI1280">
        <v>110000</v>
      </c>
      <c r="CR1280">
        <v>924</v>
      </c>
      <c r="CS1280" t="s">
        <v>124</v>
      </c>
    </row>
    <row r="1281" spans="1:97" x14ac:dyDescent="0.3">
      <c r="A1281">
        <v>663</v>
      </c>
      <c r="B1281">
        <v>20</v>
      </c>
      <c r="C1281" t="s">
        <v>91</v>
      </c>
      <c r="D1281">
        <v>120</v>
      </c>
      <c r="E1281">
        <v>13560</v>
      </c>
      <c r="F1281" t="s">
        <v>92</v>
      </c>
      <c r="G1281" t="s">
        <v>93</v>
      </c>
      <c r="H1281" t="s">
        <v>141</v>
      </c>
      <c r="I1281" t="s">
        <v>95</v>
      </c>
      <c r="J1281" t="s">
        <v>96</v>
      </c>
      <c r="K1281" t="s">
        <v>97</v>
      </c>
      <c r="L1281" t="s">
        <v>98</v>
      </c>
      <c r="M1281" t="s">
        <v>192</v>
      </c>
      <c r="N1281" t="s">
        <v>100</v>
      </c>
      <c r="O1281" t="s">
        <v>101</v>
      </c>
      <c r="P1281" t="s">
        <v>101</v>
      </c>
      <c r="Q1281" t="s">
        <v>102</v>
      </c>
      <c r="R1281" t="s">
        <v>136</v>
      </c>
      <c r="S1281" s="3" t="str">
        <f>VLOOKUP(R1281,'House Style2'!$A$1:$E$9,5,FALSE)</f>
        <v>Above Average</v>
      </c>
      <c r="T1281">
        <v>6</v>
      </c>
      <c r="U1281">
        <v>0.26296212317718204</v>
      </c>
      <c r="V1281" t="s">
        <v>104</v>
      </c>
      <c r="W1281">
        <v>3</v>
      </c>
      <c r="X1281">
        <v>1968</v>
      </c>
      <c r="Y1281">
        <v>1968</v>
      </c>
      <c r="Z1281" t="s">
        <v>125</v>
      </c>
      <c r="AA1281" t="s">
        <v>126</v>
      </c>
      <c r="AB1281" t="s">
        <v>127</v>
      </c>
      <c r="AC1281" t="s">
        <v>127</v>
      </c>
      <c r="AD1281" t="s">
        <v>108</v>
      </c>
      <c r="AE1281">
        <v>216</v>
      </c>
      <c r="AF1281" t="s">
        <v>110</v>
      </c>
      <c r="AG1281" t="s">
        <v>110</v>
      </c>
      <c r="AH1281" t="s">
        <v>171</v>
      </c>
      <c r="AI1281" t="s">
        <v>220</v>
      </c>
      <c r="AJ1281" t="s">
        <v>220</v>
      </c>
      <c r="AK1281" t="s">
        <v>156</v>
      </c>
      <c r="AL1281" t="s">
        <v>114</v>
      </c>
      <c r="AM1281">
        <v>0</v>
      </c>
      <c r="AN1281" t="s">
        <v>114</v>
      </c>
      <c r="AO1281">
        <v>0</v>
      </c>
      <c r="AP1281">
        <v>1392</v>
      </c>
      <c r="AQ1281">
        <v>1392</v>
      </c>
      <c r="AR1281" t="s">
        <v>115</v>
      </c>
      <c r="AS1281" t="s">
        <v>112</v>
      </c>
      <c r="AT1281" t="s">
        <v>116</v>
      </c>
      <c r="AU1281" t="s">
        <v>117</v>
      </c>
      <c r="AV1281">
        <v>1392</v>
      </c>
      <c r="AW1281">
        <v>0.91831390672414537</v>
      </c>
      <c r="AX1281" t="s">
        <v>118</v>
      </c>
      <c r="AY1281">
        <v>0</v>
      </c>
      <c r="AZ1281">
        <v>0</v>
      </c>
      <c r="BA1281">
        <v>1392</v>
      </c>
      <c r="BB1281">
        <v>1</v>
      </c>
      <c r="BC1281">
        <v>0</v>
      </c>
      <c r="BD1281">
        <v>1</v>
      </c>
      <c r="BE1281">
        <v>0</v>
      </c>
      <c r="BF1281">
        <v>2</v>
      </c>
      <c r="BG1281">
        <v>1</v>
      </c>
      <c r="BH1281" t="s">
        <v>110</v>
      </c>
      <c r="BI1281">
        <v>5</v>
      </c>
      <c r="BJ1281" t="s">
        <v>273</v>
      </c>
      <c r="BK1281">
        <v>2</v>
      </c>
      <c r="BL1281" t="s">
        <v>110</v>
      </c>
      <c r="BM1281" t="s">
        <v>120</v>
      </c>
      <c r="BN1281">
        <v>1968</v>
      </c>
      <c r="BO1281" t="s">
        <v>143</v>
      </c>
      <c r="BP1281">
        <v>2</v>
      </c>
      <c r="BQ1281">
        <v>576</v>
      </c>
      <c r="BR1281" t="s">
        <v>110</v>
      </c>
      <c r="BS1281" t="s">
        <v>110</v>
      </c>
      <c r="BT1281" t="s">
        <v>116</v>
      </c>
      <c r="BU1281">
        <v>0</v>
      </c>
      <c r="BV1281">
        <v>0</v>
      </c>
      <c r="BW1281">
        <v>240</v>
      </c>
      <c r="BX1281">
        <v>0</v>
      </c>
      <c r="BY1281">
        <v>0</v>
      </c>
      <c r="BZ1281">
        <v>0</v>
      </c>
      <c r="CA1281" t="s">
        <v>93</v>
      </c>
      <c r="CB1281" t="s">
        <v>93</v>
      </c>
      <c r="CC1281" t="s">
        <v>93</v>
      </c>
      <c r="CD1281">
        <v>0</v>
      </c>
      <c r="CE1281">
        <v>7</v>
      </c>
      <c r="CF1281">
        <v>2009</v>
      </c>
      <c r="CG1281" t="s">
        <v>122</v>
      </c>
      <c r="CH1281" t="s">
        <v>123</v>
      </c>
      <c r="CI1281">
        <v>110000</v>
      </c>
      <c r="CR1281">
        <v>1392</v>
      </c>
      <c r="CS1281" t="s">
        <v>124</v>
      </c>
    </row>
    <row r="1282" spans="1:97" x14ac:dyDescent="0.3">
      <c r="A1282">
        <v>729</v>
      </c>
      <c r="B1282">
        <v>90</v>
      </c>
      <c r="C1282" t="s">
        <v>91</v>
      </c>
      <c r="D1282">
        <v>85</v>
      </c>
      <c r="E1282">
        <v>11475</v>
      </c>
      <c r="F1282" t="s">
        <v>92</v>
      </c>
      <c r="G1282" t="s">
        <v>93</v>
      </c>
      <c r="H1282" t="s">
        <v>141</v>
      </c>
      <c r="I1282" t="s">
        <v>95</v>
      </c>
      <c r="J1282" t="s">
        <v>96</v>
      </c>
      <c r="K1282" t="s">
        <v>97</v>
      </c>
      <c r="L1282" t="s">
        <v>98</v>
      </c>
      <c r="M1282" t="s">
        <v>192</v>
      </c>
      <c r="N1282" t="s">
        <v>100</v>
      </c>
      <c r="O1282" t="s">
        <v>101</v>
      </c>
      <c r="P1282" t="s">
        <v>101</v>
      </c>
      <c r="Q1282" t="s">
        <v>240</v>
      </c>
      <c r="R1282" t="s">
        <v>136</v>
      </c>
      <c r="S1282" s="3" t="str">
        <f>VLOOKUP(R1282,'House Style2'!$A$1:$E$9,5,FALSE)</f>
        <v>Above Average</v>
      </c>
      <c r="T1282">
        <v>5</v>
      </c>
      <c r="U1282">
        <v>0.62593778696851154</v>
      </c>
      <c r="V1282" t="s">
        <v>225</v>
      </c>
      <c r="W1282">
        <v>5</v>
      </c>
      <c r="X1282">
        <v>1958</v>
      </c>
      <c r="Y1282">
        <v>1958</v>
      </c>
      <c r="Z1282" t="s">
        <v>105</v>
      </c>
      <c r="AA1282" t="s">
        <v>126</v>
      </c>
      <c r="AB1282" t="s">
        <v>137</v>
      </c>
      <c r="AC1282" t="s">
        <v>137</v>
      </c>
      <c r="AD1282" t="s">
        <v>108</v>
      </c>
      <c r="AE1282">
        <v>95</v>
      </c>
      <c r="AF1282" t="s">
        <v>110</v>
      </c>
      <c r="AG1282" t="s">
        <v>110</v>
      </c>
      <c r="AH1282" t="s">
        <v>171</v>
      </c>
      <c r="AI1282" t="s">
        <v>110</v>
      </c>
      <c r="AJ1282" t="s">
        <v>110</v>
      </c>
      <c r="AK1282" t="s">
        <v>156</v>
      </c>
      <c r="AL1282" t="s">
        <v>114</v>
      </c>
      <c r="AM1282">
        <v>0</v>
      </c>
      <c r="AN1282" t="s">
        <v>114</v>
      </c>
      <c r="AO1282">
        <v>0</v>
      </c>
      <c r="AP1282">
        <v>1584</v>
      </c>
      <c r="AQ1282">
        <v>1584</v>
      </c>
      <c r="AR1282" t="s">
        <v>115</v>
      </c>
      <c r="AS1282" t="s">
        <v>110</v>
      </c>
      <c r="AT1282" t="s">
        <v>116</v>
      </c>
      <c r="AU1282" t="s">
        <v>117</v>
      </c>
      <c r="AV1282">
        <v>1776</v>
      </c>
      <c r="AW1282">
        <v>0.7590015277480614</v>
      </c>
      <c r="AX1282" t="s">
        <v>118</v>
      </c>
      <c r="AY1282">
        <v>0</v>
      </c>
      <c r="AZ1282">
        <v>0</v>
      </c>
      <c r="BA1282">
        <v>1776</v>
      </c>
      <c r="BB1282">
        <v>1</v>
      </c>
      <c r="BC1282">
        <v>0</v>
      </c>
      <c r="BD1282">
        <v>2</v>
      </c>
      <c r="BE1282">
        <v>0</v>
      </c>
      <c r="BF1282">
        <v>4</v>
      </c>
      <c r="BG1282">
        <v>2</v>
      </c>
      <c r="BH1282" t="s">
        <v>110</v>
      </c>
      <c r="BI1282">
        <v>9</v>
      </c>
      <c r="BJ1282" t="s">
        <v>119</v>
      </c>
      <c r="BK1282">
        <v>0</v>
      </c>
      <c r="BL1282" t="s">
        <v>93</v>
      </c>
      <c r="BM1282" t="s">
        <v>164</v>
      </c>
      <c r="BN1282">
        <v>1968</v>
      </c>
      <c r="BO1282" t="s">
        <v>114</v>
      </c>
      <c r="BP1282">
        <v>3</v>
      </c>
      <c r="BQ1282">
        <v>888</v>
      </c>
      <c r="BR1282" t="s">
        <v>110</v>
      </c>
      <c r="BS1282" t="s">
        <v>110</v>
      </c>
      <c r="BT1282" t="s">
        <v>116</v>
      </c>
      <c r="BU1282">
        <v>0</v>
      </c>
      <c r="BV1282">
        <v>25</v>
      </c>
      <c r="BW1282">
        <v>0</v>
      </c>
      <c r="BX1282">
        <v>0</v>
      </c>
      <c r="BY1282">
        <v>0</v>
      </c>
      <c r="BZ1282">
        <v>0</v>
      </c>
      <c r="CA1282" t="s">
        <v>93</v>
      </c>
      <c r="CB1282" t="s">
        <v>93</v>
      </c>
      <c r="CC1282" t="s">
        <v>93</v>
      </c>
      <c r="CD1282">
        <v>0</v>
      </c>
      <c r="CE1282">
        <v>7</v>
      </c>
      <c r="CF1282">
        <v>2009</v>
      </c>
      <c r="CG1282" t="s">
        <v>213</v>
      </c>
      <c r="CH1282" t="s">
        <v>132</v>
      </c>
      <c r="CI1282">
        <v>110000</v>
      </c>
      <c r="CR1282" t="s">
        <v>124</v>
      </c>
      <c r="CS1282">
        <v>1776</v>
      </c>
    </row>
    <row r="1283" spans="1:97" x14ac:dyDescent="0.3">
      <c r="A1283">
        <v>798</v>
      </c>
      <c r="B1283">
        <v>20</v>
      </c>
      <c r="C1283" t="s">
        <v>91</v>
      </c>
      <c r="D1283">
        <v>57</v>
      </c>
      <c r="E1283">
        <v>7677</v>
      </c>
      <c r="F1283" t="s">
        <v>92</v>
      </c>
      <c r="G1283" t="s">
        <v>93</v>
      </c>
      <c r="H1283" t="s">
        <v>141</v>
      </c>
      <c r="I1283" t="s">
        <v>95</v>
      </c>
      <c r="J1283" t="s">
        <v>96</v>
      </c>
      <c r="K1283" t="s">
        <v>134</v>
      </c>
      <c r="L1283" t="s">
        <v>98</v>
      </c>
      <c r="M1283" t="s">
        <v>192</v>
      </c>
      <c r="N1283" t="s">
        <v>100</v>
      </c>
      <c r="O1283" t="s">
        <v>101</v>
      </c>
      <c r="P1283" t="s">
        <v>101</v>
      </c>
      <c r="Q1283" t="s">
        <v>102</v>
      </c>
      <c r="R1283" t="s">
        <v>136</v>
      </c>
      <c r="S1283" s="3" t="str">
        <f>VLOOKUP(R1283,'House Style2'!$A$1:$E$9,5,FALSE)</f>
        <v>Above Average</v>
      </c>
      <c r="T1283">
        <v>5</v>
      </c>
      <c r="U1283">
        <v>0.77612174565674252</v>
      </c>
      <c r="V1283" t="s">
        <v>225</v>
      </c>
      <c r="W1283">
        <v>5</v>
      </c>
      <c r="X1283">
        <v>1953</v>
      </c>
      <c r="Y1283">
        <v>1953</v>
      </c>
      <c r="Z1283" t="s">
        <v>105</v>
      </c>
      <c r="AA1283" t="s">
        <v>126</v>
      </c>
      <c r="AB1283" t="s">
        <v>137</v>
      </c>
      <c r="AC1283" t="s">
        <v>137</v>
      </c>
      <c r="AD1283" t="s">
        <v>129</v>
      </c>
      <c r="AE1283">
        <v>0</v>
      </c>
      <c r="AF1283" t="s">
        <v>110</v>
      </c>
      <c r="AG1283" t="s">
        <v>110</v>
      </c>
      <c r="AH1283" t="s">
        <v>171</v>
      </c>
      <c r="AI1283" t="s">
        <v>110</v>
      </c>
      <c r="AJ1283" t="s">
        <v>110</v>
      </c>
      <c r="AK1283" t="s">
        <v>156</v>
      </c>
      <c r="AL1283" t="s">
        <v>189</v>
      </c>
      <c r="AM1283">
        <v>570</v>
      </c>
      <c r="AN1283" t="s">
        <v>114</v>
      </c>
      <c r="AO1283">
        <v>0</v>
      </c>
      <c r="AP1283">
        <v>203</v>
      </c>
      <c r="AQ1283">
        <v>773</v>
      </c>
      <c r="AR1283" t="s">
        <v>115</v>
      </c>
      <c r="AS1283" t="s">
        <v>112</v>
      </c>
      <c r="AT1283" t="s">
        <v>116</v>
      </c>
      <c r="AU1283" t="s">
        <v>117</v>
      </c>
      <c r="AV1283">
        <v>773</v>
      </c>
      <c r="AW1283">
        <v>0.41579139164419865</v>
      </c>
      <c r="AX1283" t="s">
        <v>195</v>
      </c>
      <c r="AY1283">
        <v>0</v>
      </c>
      <c r="AZ1283">
        <v>0</v>
      </c>
      <c r="BA1283">
        <v>773</v>
      </c>
      <c r="BB1283">
        <v>0</v>
      </c>
      <c r="BC1283">
        <v>0</v>
      </c>
      <c r="BD1283">
        <v>1</v>
      </c>
      <c r="BE1283">
        <v>0</v>
      </c>
      <c r="BF1283">
        <v>2</v>
      </c>
      <c r="BG1283">
        <v>1</v>
      </c>
      <c r="BH1283" t="s">
        <v>110</v>
      </c>
      <c r="BI1283">
        <v>4</v>
      </c>
      <c r="BJ1283" t="s">
        <v>119</v>
      </c>
      <c r="BK1283">
        <v>0</v>
      </c>
      <c r="BL1283" t="s">
        <v>93</v>
      </c>
      <c r="BM1283" t="s">
        <v>120</v>
      </c>
      <c r="BN1283">
        <v>1953</v>
      </c>
      <c r="BO1283" t="s">
        <v>114</v>
      </c>
      <c r="BP1283">
        <v>1</v>
      </c>
      <c r="BQ1283">
        <v>240</v>
      </c>
      <c r="BR1283" t="s">
        <v>110</v>
      </c>
      <c r="BS1283" t="s">
        <v>110</v>
      </c>
      <c r="BT1283" t="s">
        <v>116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 t="s">
        <v>93</v>
      </c>
      <c r="CB1283" t="s">
        <v>93</v>
      </c>
      <c r="CC1283" t="s">
        <v>93</v>
      </c>
      <c r="CD1283">
        <v>0</v>
      </c>
      <c r="CE1283">
        <v>4</v>
      </c>
      <c r="CF1283">
        <v>2008</v>
      </c>
      <c r="CG1283" t="s">
        <v>122</v>
      </c>
      <c r="CH1283" t="s">
        <v>132</v>
      </c>
      <c r="CI1283">
        <v>110000</v>
      </c>
      <c r="CR1283">
        <v>773</v>
      </c>
      <c r="CS1283" t="s">
        <v>124</v>
      </c>
    </row>
    <row r="1284" spans="1:97" x14ac:dyDescent="0.3">
      <c r="A1284">
        <v>901</v>
      </c>
      <c r="B1284">
        <v>20</v>
      </c>
      <c r="C1284" t="s">
        <v>91</v>
      </c>
      <c r="D1284" t="s">
        <v>93</v>
      </c>
      <c r="E1284">
        <v>7340</v>
      </c>
      <c r="F1284" t="s">
        <v>92</v>
      </c>
      <c r="G1284" t="s">
        <v>93</v>
      </c>
      <c r="H1284" t="s">
        <v>94</v>
      </c>
      <c r="I1284" t="s">
        <v>95</v>
      </c>
      <c r="J1284" t="s">
        <v>96</v>
      </c>
      <c r="K1284" t="s">
        <v>134</v>
      </c>
      <c r="L1284" t="s">
        <v>98</v>
      </c>
      <c r="M1284" t="s">
        <v>192</v>
      </c>
      <c r="N1284" t="s">
        <v>100</v>
      </c>
      <c r="O1284" t="s">
        <v>101</v>
      </c>
      <c r="P1284" t="s">
        <v>101</v>
      </c>
      <c r="Q1284" t="s">
        <v>102</v>
      </c>
      <c r="R1284" t="s">
        <v>136</v>
      </c>
      <c r="S1284" s="3" t="str">
        <f>VLOOKUP(R1284,'House Style2'!$A$1:$E$9,5,FALSE)</f>
        <v>Above Average</v>
      </c>
      <c r="T1284">
        <v>4</v>
      </c>
      <c r="U1284">
        <v>0.58442284600235139</v>
      </c>
      <c r="V1284" t="s">
        <v>225</v>
      </c>
      <c r="W1284">
        <v>6</v>
      </c>
      <c r="X1284">
        <v>1971</v>
      </c>
      <c r="Y1284">
        <v>1971</v>
      </c>
      <c r="Z1284" t="s">
        <v>105</v>
      </c>
      <c r="AA1284" t="s">
        <v>126</v>
      </c>
      <c r="AB1284" t="s">
        <v>107</v>
      </c>
      <c r="AC1284" t="s">
        <v>107</v>
      </c>
      <c r="AD1284" t="s">
        <v>129</v>
      </c>
      <c r="AE1284">
        <v>0</v>
      </c>
      <c r="AF1284" t="s">
        <v>110</v>
      </c>
      <c r="AG1284" t="s">
        <v>110</v>
      </c>
      <c r="AH1284" t="s">
        <v>171</v>
      </c>
      <c r="AI1284" t="s">
        <v>110</v>
      </c>
      <c r="AJ1284" t="s">
        <v>110</v>
      </c>
      <c r="AK1284" t="s">
        <v>156</v>
      </c>
      <c r="AL1284" t="s">
        <v>151</v>
      </c>
      <c r="AM1284">
        <v>322</v>
      </c>
      <c r="AN1284" t="s">
        <v>114</v>
      </c>
      <c r="AO1284">
        <v>0</v>
      </c>
      <c r="AP1284">
        <v>536</v>
      </c>
      <c r="AQ1284">
        <v>858</v>
      </c>
      <c r="AR1284" t="s">
        <v>115</v>
      </c>
      <c r="AS1284" t="s">
        <v>110</v>
      </c>
      <c r="AT1284" t="s">
        <v>116</v>
      </c>
      <c r="AU1284" t="s">
        <v>117</v>
      </c>
      <c r="AV1284">
        <v>858</v>
      </c>
      <c r="AW1284">
        <v>0.8374740122386326</v>
      </c>
      <c r="AX1284" t="s">
        <v>195</v>
      </c>
      <c r="AY1284">
        <v>0</v>
      </c>
      <c r="AZ1284">
        <v>0</v>
      </c>
      <c r="BA1284">
        <v>858</v>
      </c>
      <c r="BB1284">
        <v>0</v>
      </c>
      <c r="BC1284">
        <v>0</v>
      </c>
      <c r="BD1284">
        <v>1</v>
      </c>
      <c r="BE1284">
        <v>0</v>
      </c>
      <c r="BF1284">
        <v>2</v>
      </c>
      <c r="BG1284">
        <v>1</v>
      </c>
      <c r="BH1284" t="s">
        <v>110</v>
      </c>
      <c r="BI1284">
        <v>4</v>
      </c>
      <c r="BJ1284" t="s">
        <v>119</v>
      </c>
      <c r="BK1284">
        <v>0</v>
      </c>
      <c r="BL1284" t="s">
        <v>93</v>
      </c>
      <c r="BM1284" t="s">
        <v>164</v>
      </c>
      <c r="BN1284">
        <v>1979</v>
      </c>
      <c r="BO1284" t="s">
        <v>114</v>
      </c>
      <c r="BP1284">
        <v>1</v>
      </c>
      <c r="BQ1284">
        <v>684</v>
      </c>
      <c r="BR1284" t="s">
        <v>110</v>
      </c>
      <c r="BS1284" t="s">
        <v>110</v>
      </c>
      <c r="BT1284" t="s">
        <v>116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 t="s">
        <v>93</v>
      </c>
      <c r="CB1284" t="s">
        <v>93</v>
      </c>
      <c r="CC1284" t="s">
        <v>93</v>
      </c>
      <c r="CD1284">
        <v>0</v>
      </c>
      <c r="CE1284">
        <v>6</v>
      </c>
      <c r="CF1284">
        <v>2007</v>
      </c>
      <c r="CG1284" t="s">
        <v>122</v>
      </c>
      <c r="CH1284" t="s">
        <v>123</v>
      </c>
      <c r="CI1284">
        <v>110000</v>
      </c>
      <c r="CR1284">
        <v>858</v>
      </c>
      <c r="CS1284" t="s">
        <v>124</v>
      </c>
    </row>
    <row r="1285" spans="1:97" x14ac:dyDescent="0.3">
      <c r="A1285">
        <v>979</v>
      </c>
      <c r="B1285">
        <v>20</v>
      </c>
      <c r="C1285" t="s">
        <v>91</v>
      </c>
      <c r="D1285">
        <v>68</v>
      </c>
      <c r="E1285">
        <v>9450</v>
      </c>
      <c r="F1285" t="s">
        <v>92</v>
      </c>
      <c r="G1285" t="s">
        <v>93</v>
      </c>
      <c r="H1285" t="s">
        <v>141</v>
      </c>
      <c r="I1285" t="s">
        <v>207</v>
      </c>
      <c r="J1285" t="s">
        <v>96</v>
      </c>
      <c r="K1285" t="s">
        <v>134</v>
      </c>
      <c r="L1285" t="s">
        <v>154</v>
      </c>
      <c r="M1285" t="s">
        <v>202</v>
      </c>
      <c r="N1285" t="s">
        <v>203</v>
      </c>
      <c r="O1285" t="s">
        <v>101</v>
      </c>
      <c r="P1285" t="s">
        <v>101</v>
      </c>
      <c r="Q1285" t="s">
        <v>102</v>
      </c>
      <c r="R1285" t="s">
        <v>136</v>
      </c>
      <c r="S1285" s="3" t="str">
        <f>VLOOKUP(R1285,'House Style2'!$A$1:$E$9,5,FALSE)</f>
        <v>Above Average</v>
      </c>
      <c r="T1285">
        <v>4</v>
      </c>
      <c r="U1285">
        <v>8.9531989986643357E-2</v>
      </c>
      <c r="V1285" t="s">
        <v>225</v>
      </c>
      <c r="W1285">
        <v>5</v>
      </c>
      <c r="X1285">
        <v>1954</v>
      </c>
      <c r="Y1285">
        <v>1954</v>
      </c>
      <c r="Z1285" t="s">
        <v>105</v>
      </c>
      <c r="AA1285" t="s">
        <v>126</v>
      </c>
      <c r="AB1285" t="s">
        <v>176</v>
      </c>
      <c r="AC1285" t="s">
        <v>176</v>
      </c>
      <c r="AD1285" t="s">
        <v>129</v>
      </c>
      <c r="AE1285">
        <v>0</v>
      </c>
      <c r="AF1285" t="s">
        <v>110</v>
      </c>
      <c r="AG1285" t="s">
        <v>110</v>
      </c>
      <c r="AH1285" t="s">
        <v>171</v>
      </c>
      <c r="AI1285" t="s">
        <v>110</v>
      </c>
      <c r="AJ1285" t="s">
        <v>110</v>
      </c>
      <c r="AK1285" t="s">
        <v>156</v>
      </c>
      <c r="AL1285" t="s">
        <v>210</v>
      </c>
      <c r="AM1285">
        <v>552</v>
      </c>
      <c r="AN1285" t="s">
        <v>114</v>
      </c>
      <c r="AO1285">
        <v>0</v>
      </c>
      <c r="AP1285">
        <v>342</v>
      </c>
      <c r="AQ1285">
        <v>894</v>
      </c>
      <c r="AR1285" t="s">
        <v>115</v>
      </c>
      <c r="AS1285" t="s">
        <v>109</v>
      </c>
      <c r="AT1285" t="s">
        <v>116</v>
      </c>
      <c r="AU1285" t="s">
        <v>117</v>
      </c>
      <c r="AV1285">
        <v>894</v>
      </c>
      <c r="AW1285">
        <v>0.2562009296189639</v>
      </c>
      <c r="AX1285" t="s">
        <v>195</v>
      </c>
      <c r="AY1285">
        <v>0</v>
      </c>
      <c r="AZ1285">
        <v>0</v>
      </c>
      <c r="BA1285">
        <v>894</v>
      </c>
      <c r="BB1285">
        <v>0</v>
      </c>
      <c r="BC1285">
        <v>0</v>
      </c>
      <c r="BD1285">
        <v>1</v>
      </c>
      <c r="BE1285">
        <v>0</v>
      </c>
      <c r="BF1285">
        <v>3</v>
      </c>
      <c r="BG1285">
        <v>1</v>
      </c>
      <c r="BH1285" t="s">
        <v>110</v>
      </c>
      <c r="BI1285">
        <v>5</v>
      </c>
      <c r="BJ1285" t="s">
        <v>119</v>
      </c>
      <c r="BK1285">
        <v>0</v>
      </c>
      <c r="BL1285" t="s">
        <v>93</v>
      </c>
      <c r="BM1285" t="s">
        <v>164</v>
      </c>
      <c r="BN1285">
        <v>1999</v>
      </c>
      <c r="BO1285" t="s">
        <v>114</v>
      </c>
      <c r="BP1285">
        <v>2</v>
      </c>
      <c r="BQ1285">
        <v>400</v>
      </c>
      <c r="BR1285" t="s">
        <v>110</v>
      </c>
      <c r="BS1285" t="s">
        <v>110</v>
      </c>
      <c r="BT1285" t="s">
        <v>116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 t="s">
        <v>93</v>
      </c>
      <c r="CB1285" t="s">
        <v>93</v>
      </c>
      <c r="CC1285" t="s">
        <v>93</v>
      </c>
      <c r="CD1285">
        <v>0</v>
      </c>
      <c r="CE1285">
        <v>5</v>
      </c>
      <c r="CF1285">
        <v>2007</v>
      </c>
      <c r="CG1285" t="s">
        <v>122</v>
      </c>
      <c r="CH1285" t="s">
        <v>132</v>
      </c>
      <c r="CI1285">
        <v>110000</v>
      </c>
      <c r="CR1285">
        <v>894</v>
      </c>
      <c r="CS1285" t="s">
        <v>124</v>
      </c>
    </row>
    <row r="1286" spans="1:97" x14ac:dyDescent="0.3">
      <c r="A1286">
        <v>1357</v>
      </c>
      <c r="B1286">
        <v>20</v>
      </c>
      <c r="C1286" t="s">
        <v>91</v>
      </c>
      <c r="D1286" t="s">
        <v>93</v>
      </c>
      <c r="E1286">
        <v>9477</v>
      </c>
      <c r="F1286" t="s">
        <v>92</v>
      </c>
      <c r="G1286" t="s">
        <v>93</v>
      </c>
      <c r="H1286" t="s">
        <v>141</v>
      </c>
      <c r="I1286" t="s">
        <v>95</v>
      </c>
      <c r="J1286" t="s">
        <v>96</v>
      </c>
      <c r="K1286" t="s">
        <v>97</v>
      </c>
      <c r="L1286" t="s">
        <v>98</v>
      </c>
      <c r="M1286" t="s">
        <v>192</v>
      </c>
      <c r="N1286" t="s">
        <v>100</v>
      </c>
      <c r="O1286" t="s">
        <v>101</v>
      </c>
      <c r="P1286" t="s">
        <v>101</v>
      </c>
      <c r="Q1286" t="s">
        <v>102</v>
      </c>
      <c r="R1286" t="s">
        <v>136</v>
      </c>
      <c r="S1286" s="3" t="str">
        <f>VLOOKUP(R1286,'House Style2'!$A$1:$E$9,5,FALSE)</f>
        <v>Above Average</v>
      </c>
      <c r="T1286">
        <v>5</v>
      </c>
      <c r="U1286">
        <v>0.40399971123329981</v>
      </c>
      <c r="V1286" t="s">
        <v>225</v>
      </c>
      <c r="W1286">
        <v>5</v>
      </c>
      <c r="X1286">
        <v>1966</v>
      </c>
      <c r="Y1286">
        <v>1966</v>
      </c>
      <c r="Z1286" t="s">
        <v>105</v>
      </c>
      <c r="AA1286" t="s">
        <v>126</v>
      </c>
      <c r="AB1286" t="s">
        <v>107</v>
      </c>
      <c r="AC1286" t="s">
        <v>107</v>
      </c>
      <c r="AD1286" t="s">
        <v>108</v>
      </c>
      <c r="AE1286">
        <v>65</v>
      </c>
      <c r="AF1286" t="s">
        <v>110</v>
      </c>
      <c r="AG1286" t="s">
        <v>110</v>
      </c>
      <c r="AH1286" t="s">
        <v>171</v>
      </c>
      <c r="AI1286" t="s">
        <v>110</v>
      </c>
      <c r="AJ1286" t="s">
        <v>110</v>
      </c>
      <c r="AK1286" t="s">
        <v>156</v>
      </c>
      <c r="AL1286" t="s">
        <v>172</v>
      </c>
      <c r="AM1286">
        <v>340</v>
      </c>
      <c r="AN1286" t="s">
        <v>114</v>
      </c>
      <c r="AO1286">
        <v>0</v>
      </c>
      <c r="AP1286">
        <v>524</v>
      </c>
      <c r="AQ1286">
        <v>864</v>
      </c>
      <c r="AR1286" t="s">
        <v>115</v>
      </c>
      <c r="AS1286" t="s">
        <v>110</v>
      </c>
      <c r="AT1286" t="s">
        <v>116</v>
      </c>
      <c r="AU1286" t="s">
        <v>117</v>
      </c>
      <c r="AV1286">
        <v>892</v>
      </c>
      <c r="AW1286">
        <v>0.48408122636035678</v>
      </c>
      <c r="AX1286" t="s">
        <v>195</v>
      </c>
      <c r="AY1286">
        <v>0</v>
      </c>
      <c r="AZ1286">
        <v>0</v>
      </c>
      <c r="BA1286">
        <v>892</v>
      </c>
      <c r="BB1286">
        <v>0</v>
      </c>
      <c r="BC1286">
        <v>0</v>
      </c>
      <c r="BD1286">
        <v>1</v>
      </c>
      <c r="BE1286">
        <v>0</v>
      </c>
      <c r="BF1286">
        <v>3</v>
      </c>
      <c r="BG1286">
        <v>1</v>
      </c>
      <c r="BH1286" t="s">
        <v>110</v>
      </c>
      <c r="BI1286">
        <v>5</v>
      </c>
      <c r="BJ1286" t="s">
        <v>119</v>
      </c>
      <c r="BK1286">
        <v>0</v>
      </c>
      <c r="BL1286" t="s">
        <v>93</v>
      </c>
      <c r="BM1286" t="s">
        <v>120</v>
      </c>
      <c r="BN1286">
        <v>1966</v>
      </c>
      <c r="BO1286" t="s">
        <v>143</v>
      </c>
      <c r="BP1286">
        <v>1</v>
      </c>
      <c r="BQ1286">
        <v>264</v>
      </c>
      <c r="BR1286" t="s">
        <v>110</v>
      </c>
      <c r="BS1286" t="s">
        <v>110</v>
      </c>
      <c r="BT1286" t="s">
        <v>116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 t="s">
        <v>93</v>
      </c>
      <c r="CB1286" t="s">
        <v>182</v>
      </c>
      <c r="CC1286" t="s">
        <v>93</v>
      </c>
      <c r="CD1286">
        <v>0</v>
      </c>
      <c r="CE1286">
        <v>10</v>
      </c>
      <c r="CF1286">
        <v>2008</v>
      </c>
      <c r="CG1286" t="s">
        <v>122</v>
      </c>
      <c r="CH1286" t="s">
        <v>123</v>
      </c>
      <c r="CI1286">
        <v>110000</v>
      </c>
      <c r="CR1286">
        <v>892</v>
      </c>
      <c r="CS1286" t="s">
        <v>124</v>
      </c>
    </row>
    <row r="1287" spans="1:97" x14ac:dyDescent="0.3">
      <c r="A1287">
        <v>91</v>
      </c>
      <c r="B1287">
        <v>20</v>
      </c>
      <c r="C1287" t="s">
        <v>91</v>
      </c>
      <c r="D1287">
        <v>60</v>
      </c>
      <c r="E1287">
        <v>7200</v>
      </c>
      <c r="F1287" t="s">
        <v>92</v>
      </c>
      <c r="G1287" t="s">
        <v>93</v>
      </c>
      <c r="H1287" t="s">
        <v>141</v>
      </c>
      <c r="I1287" t="s">
        <v>95</v>
      </c>
      <c r="J1287" t="s">
        <v>96</v>
      </c>
      <c r="K1287" t="s">
        <v>134</v>
      </c>
      <c r="L1287" t="s">
        <v>98</v>
      </c>
      <c r="M1287" t="s">
        <v>192</v>
      </c>
      <c r="N1287" t="s">
        <v>100</v>
      </c>
      <c r="O1287" t="s">
        <v>101</v>
      </c>
      <c r="P1287" t="s">
        <v>101</v>
      </c>
      <c r="Q1287" t="s">
        <v>102</v>
      </c>
      <c r="R1287" t="s">
        <v>136</v>
      </c>
      <c r="S1287" s="3" t="str">
        <f>VLOOKUP(R1287,'House Style2'!$A$1:$E$9,5,FALSE)</f>
        <v>Above Average</v>
      </c>
      <c r="T1287">
        <v>4</v>
      </c>
      <c r="U1287">
        <v>0.33237716356720959</v>
      </c>
      <c r="V1287" t="s">
        <v>225</v>
      </c>
      <c r="W1287">
        <v>5</v>
      </c>
      <c r="X1287">
        <v>1950</v>
      </c>
      <c r="Y1287">
        <v>1950</v>
      </c>
      <c r="Z1287" t="s">
        <v>105</v>
      </c>
      <c r="AA1287" t="s">
        <v>126</v>
      </c>
      <c r="AB1287" t="s">
        <v>108</v>
      </c>
      <c r="AC1287" t="s">
        <v>127</v>
      </c>
      <c r="AD1287" t="s">
        <v>129</v>
      </c>
      <c r="AE1287">
        <v>0</v>
      </c>
      <c r="AF1287" t="s">
        <v>110</v>
      </c>
      <c r="AG1287" t="s">
        <v>110</v>
      </c>
      <c r="AH1287" t="s">
        <v>244</v>
      </c>
      <c r="AI1287" t="s">
        <v>93</v>
      </c>
      <c r="AJ1287" t="s">
        <v>93</v>
      </c>
      <c r="AK1287" t="s">
        <v>93</v>
      </c>
      <c r="AL1287" t="s">
        <v>93</v>
      </c>
      <c r="AM1287">
        <v>0</v>
      </c>
      <c r="AN1287" t="s">
        <v>93</v>
      </c>
      <c r="AO1287">
        <v>0</v>
      </c>
      <c r="AP1287">
        <v>0</v>
      </c>
      <c r="AQ1287">
        <v>0</v>
      </c>
      <c r="AR1287" t="s">
        <v>115</v>
      </c>
      <c r="AS1287" t="s">
        <v>110</v>
      </c>
      <c r="AT1287" t="s">
        <v>116</v>
      </c>
      <c r="AU1287" t="s">
        <v>232</v>
      </c>
      <c r="AV1287">
        <v>1040</v>
      </c>
      <c r="AW1287">
        <v>0.49872020046454912</v>
      </c>
      <c r="AX1287" t="s">
        <v>195</v>
      </c>
      <c r="AY1287">
        <v>0</v>
      </c>
      <c r="AZ1287">
        <v>0</v>
      </c>
      <c r="BA1287">
        <v>1040</v>
      </c>
      <c r="BB1287">
        <v>0</v>
      </c>
      <c r="BC1287">
        <v>0</v>
      </c>
      <c r="BD1287">
        <v>1</v>
      </c>
      <c r="BE1287">
        <v>0</v>
      </c>
      <c r="BF1287">
        <v>2</v>
      </c>
      <c r="BG1287">
        <v>1</v>
      </c>
      <c r="BH1287" t="s">
        <v>110</v>
      </c>
      <c r="BI1287">
        <v>4</v>
      </c>
      <c r="BJ1287" t="s">
        <v>119</v>
      </c>
      <c r="BK1287">
        <v>0</v>
      </c>
      <c r="BL1287" t="s">
        <v>93</v>
      </c>
      <c r="BM1287" t="s">
        <v>164</v>
      </c>
      <c r="BN1287">
        <v>1950</v>
      </c>
      <c r="BO1287" t="s">
        <v>114</v>
      </c>
      <c r="BP1287">
        <v>2</v>
      </c>
      <c r="BQ1287">
        <v>420</v>
      </c>
      <c r="BR1287" t="s">
        <v>110</v>
      </c>
      <c r="BS1287" t="s">
        <v>110</v>
      </c>
      <c r="BT1287" t="s">
        <v>116</v>
      </c>
      <c r="BU1287">
        <v>0</v>
      </c>
      <c r="BV1287">
        <v>29</v>
      </c>
      <c r="BW1287">
        <v>0</v>
      </c>
      <c r="BX1287">
        <v>0</v>
      </c>
      <c r="BY1287">
        <v>0</v>
      </c>
      <c r="BZ1287">
        <v>0</v>
      </c>
      <c r="CA1287" t="s">
        <v>93</v>
      </c>
      <c r="CB1287" t="s">
        <v>93</v>
      </c>
      <c r="CC1287" t="s">
        <v>93</v>
      </c>
      <c r="CD1287">
        <v>0</v>
      </c>
      <c r="CE1287">
        <v>7</v>
      </c>
      <c r="CF1287">
        <v>2006</v>
      </c>
      <c r="CG1287" t="s">
        <v>122</v>
      </c>
      <c r="CH1287" t="s">
        <v>123</v>
      </c>
      <c r="CI1287">
        <v>109900</v>
      </c>
      <c r="CR1287">
        <v>1040</v>
      </c>
      <c r="CS1287" t="s">
        <v>124</v>
      </c>
    </row>
    <row r="1288" spans="1:97" x14ac:dyDescent="0.3">
      <c r="A1288">
        <v>710</v>
      </c>
      <c r="B1288">
        <v>20</v>
      </c>
      <c r="C1288" t="s">
        <v>91</v>
      </c>
      <c r="D1288" t="s">
        <v>93</v>
      </c>
      <c r="E1288">
        <v>7162</v>
      </c>
      <c r="F1288" t="s">
        <v>92</v>
      </c>
      <c r="G1288" t="s">
        <v>93</v>
      </c>
      <c r="H1288" t="s">
        <v>94</v>
      </c>
      <c r="I1288" t="s">
        <v>95</v>
      </c>
      <c r="J1288" t="s">
        <v>96</v>
      </c>
      <c r="K1288" t="s">
        <v>134</v>
      </c>
      <c r="L1288" t="s">
        <v>98</v>
      </c>
      <c r="M1288" t="s">
        <v>246</v>
      </c>
      <c r="N1288" t="s">
        <v>203</v>
      </c>
      <c r="O1288" t="s">
        <v>101</v>
      </c>
      <c r="P1288" t="s">
        <v>101</v>
      </c>
      <c r="Q1288" t="s">
        <v>102</v>
      </c>
      <c r="R1288" t="s">
        <v>136</v>
      </c>
      <c r="S1288" s="3" t="str">
        <f>VLOOKUP(R1288,'House Style2'!$A$1:$E$9,5,FALSE)</f>
        <v>Above Average</v>
      </c>
      <c r="T1288">
        <v>5</v>
      </c>
      <c r="U1288">
        <v>0.81793982611886606</v>
      </c>
      <c r="V1288" t="s">
        <v>225</v>
      </c>
      <c r="W1288">
        <v>7</v>
      </c>
      <c r="X1288">
        <v>1966</v>
      </c>
      <c r="Y1288">
        <v>1966</v>
      </c>
      <c r="Z1288" t="s">
        <v>105</v>
      </c>
      <c r="AA1288" t="s">
        <v>126</v>
      </c>
      <c r="AB1288" t="s">
        <v>107</v>
      </c>
      <c r="AC1288" t="s">
        <v>107</v>
      </c>
      <c r="AD1288" t="s">
        <v>214</v>
      </c>
      <c r="AE1288">
        <v>41</v>
      </c>
      <c r="AF1288" t="s">
        <v>110</v>
      </c>
      <c r="AG1288" t="s">
        <v>110</v>
      </c>
      <c r="AH1288" t="s">
        <v>111</v>
      </c>
      <c r="AI1288" t="s">
        <v>110</v>
      </c>
      <c r="AJ1288" t="s">
        <v>110</v>
      </c>
      <c r="AK1288" t="s">
        <v>156</v>
      </c>
      <c r="AL1288" t="s">
        <v>114</v>
      </c>
      <c r="AM1288">
        <v>0</v>
      </c>
      <c r="AN1288" t="s">
        <v>114</v>
      </c>
      <c r="AO1288">
        <v>0</v>
      </c>
      <c r="AP1288">
        <v>876</v>
      </c>
      <c r="AQ1288">
        <v>876</v>
      </c>
      <c r="AR1288" t="s">
        <v>115</v>
      </c>
      <c r="AS1288" t="s">
        <v>110</v>
      </c>
      <c r="AT1288" t="s">
        <v>116</v>
      </c>
      <c r="AU1288" t="s">
        <v>117</v>
      </c>
      <c r="AV1288">
        <v>904</v>
      </c>
      <c r="AW1288">
        <v>0.56025717323961766</v>
      </c>
      <c r="AX1288" t="s">
        <v>195</v>
      </c>
      <c r="AY1288">
        <v>0</v>
      </c>
      <c r="AZ1288">
        <v>0</v>
      </c>
      <c r="BA1288">
        <v>904</v>
      </c>
      <c r="BB1288">
        <v>0</v>
      </c>
      <c r="BC1288">
        <v>0</v>
      </c>
      <c r="BD1288">
        <v>1</v>
      </c>
      <c r="BE1288">
        <v>0</v>
      </c>
      <c r="BF1288">
        <v>3</v>
      </c>
      <c r="BG1288">
        <v>1</v>
      </c>
      <c r="BH1288" t="s">
        <v>110</v>
      </c>
      <c r="BI1288">
        <v>6</v>
      </c>
      <c r="BJ1288" t="s">
        <v>119</v>
      </c>
      <c r="BK1288">
        <v>0</v>
      </c>
      <c r="BL1288" t="s">
        <v>93</v>
      </c>
      <c r="BM1288" t="s">
        <v>120</v>
      </c>
      <c r="BN1288">
        <v>1966</v>
      </c>
      <c r="BO1288" t="s">
        <v>114</v>
      </c>
      <c r="BP1288">
        <v>1</v>
      </c>
      <c r="BQ1288">
        <v>408</v>
      </c>
      <c r="BR1288" t="s">
        <v>110</v>
      </c>
      <c r="BS1288" t="s">
        <v>110</v>
      </c>
      <c r="BT1288" t="s">
        <v>116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 t="s">
        <v>93</v>
      </c>
      <c r="CB1288" t="s">
        <v>131</v>
      </c>
      <c r="CC1288" t="s">
        <v>93</v>
      </c>
      <c r="CD1288">
        <v>0</v>
      </c>
      <c r="CE1288">
        <v>12</v>
      </c>
      <c r="CF1288">
        <v>2008</v>
      </c>
      <c r="CG1288" t="s">
        <v>122</v>
      </c>
      <c r="CH1288" t="s">
        <v>132</v>
      </c>
      <c r="CI1288">
        <v>109900</v>
      </c>
      <c r="CR1288">
        <v>904</v>
      </c>
      <c r="CS1288" t="s">
        <v>124</v>
      </c>
    </row>
    <row r="1289" spans="1:97" x14ac:dyDescent="0.3">
      <c r="A1289">
        <v>802</v>
      </c>
      <c r="B1289">
        <v>30</v>
      </c>
      <c r="C1289" t="s">
        <v>158</v>
      </c>
      <c r="D1289">
        <v>40</v>
      </c>
      <c r="E1289">
        <v>4800</v>
      </c>
      <c r="F1289" t="s">
        <v>92</v>
      </c>
      <c r="G1289" t="s">
        <v>93</v>
      </c>
      <c r="H1289" t="s">
        <v>141</v>
      </c>
      <c r="I1289" t="s">
        <v>95</v>
      </c>
      <c r="J1289" t="s">
        <v>96</v>
      </c>
      <c r="K1289" t="s">
        <v>134</v>
      </c>
      <c r="L1289" t="s">
        <v>98</v>
      </c>
      <c r="M1289" t="s">
        <v>254</v>
      </c>
      <c r="N1289" t="s">
        <v>203</v>
      </c>
      <c r="O1289" t="s">
        <v>101</v>
      </c>
      <c r="P1289" t="s">
        <v>101</v>
      </c>
      <c r="Q1289" t="s">
        <v>102</v>
      </c>
      <c r="R1289" t="s">
        <v>136</v>
      </c>
      <c r="S1289" s="3" t="str">
        <f>VLOOKUP(R1289,'House Style2'!$A$1:$E$9,5,FALSE)</f>
        <v>Above Average</v>
      </c>
      <c r="T1289">
        <v>4</v>
      </c>
      <c r="U1289">
        <v>5.822925053667094E-2</v>
      </c>
      <c r="V1289" t="s">
        <v>225</v>
      </c>
      <c r="W1289">
        <v>7</v>
      </c>
      <c r="X1289">
        <v>1916</v>
      </c>
      <c r="Y1289">
        <v>1990</v>
      </c>
      <c r="Z1289" t="s">
        <v>105</v>
      </c>
      <c r="AA1289" t="s">
        <v>126</v>
      </c>
      <c r="AB1289" t="s">
        <v>176</v>
      </c>
      <c r="AC1289" t="s">
        <v>176</v>
      </c>
      <c r="AD1289" t="s">
        <v>129</v>
      </c>
      <c r="AE1289">
        <v>0</v>
      </c>
      <c r="AF1289" t="s">
        <v>110</v>
      </c>
      <c r="AG1289" t="s">
        <v>110</v>
      </c>
      <c r="AH1289" t="s">
        <v>171</v>
      </c>
      <c r="AI1289" t="s">
        <v>110</v>
      </c>
      <c r="AJ1289" t="s">
        <v>110</v>
      </c>
      <c r="AK1289" t="s">
        <v>156</v>
      </c>
      <c r="AL1289" t="s">
        <v>210</v>
      </c>
      <c r="AM1289">
        <v>197</v>
      </c>
      <c r="AN1289" t="s">
        <v>114</v>
      </c>
      <c r="AO1289">
        <v>0</v>
      </c>
      <c r="AP1289">
        <v>999</v>
      </c>
      <c r="AQ1289">
        <v>1196</v>
      </c>
      <c r="AR1289" t="s">
        <v>115</v>
      </c>
      <c r="AS1289" t="s">
        <v>109</v>
      </c>
      <c r="AT1289" t="s">
        <v>116</v>
      </c>
      <c r="AU1289" t="s">
        <v>232</v>
      </c>
      <c r="AV1289">
        <v>1196</v>
      </c>
      <c r="AW1289">
        <v>0.25993531829288641</v>
      </c>
      <c r="AX1289" t="s">
        <v>118</v>
      </c>
      <c r="AY1289">
        <v>0</v>
      </c>
      <c r="AZ1289">
        <v>0</v>
      </c>
      <c r="BA1289">
        <v>1196</v>
      </c>
      <c r="BB1289">
        <v>1</v>
      </c>
      <c r="BC1289">
        <v>0</v>
      </c>
      <c r="BD1289">
        <v>1</v>
      </c>
      <c r="BE1289">
        <v>0</v>
      </c>
      <c r="BF1289">
        <v>2</v>
      </c>
      <c r="BG1289">
        <v>1</v>
      </c>
      <c r="BH1289" t="s">
        <v>110</v>
      </c>
      <c r="BI1289">
        <v>5</v>
      </c>
      <c r="BJ1289" t="s">
        <v>119</v>
      </c>
      <c r="BK1289">
        <v>0</v>
      </c>
      <c r="BL1289" t="s">
        <v>93</v>
      </c>
      <c r="BM1289" t="s">
        <v>164</v>
      </c>
      <c r="BN1289">
        <v>1957</v>
      </c>
      <c r="BO1289" t="s">
        <v>114</v>
      </c>
      <c r="BP1289">
        <v>2</v>
      </c>
      <c r="BQ1289">
        <v>440</v>
      </c>
      <c r="BR1289" t="s">
        <v>110</v>
      </c>
      <c r="BS1289" t="s">
        <v>110</v>
      </c>
      <c r="BT1289" t="s">
        <v>116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 t="s">
        <v>93</v>
      </c>
      <c r="CB1289" t="s">
        <v>93</v>
      </c>
      <c r="CC1289" t="s">
        <v>93</v>
      </c>
      <c r="CD1289">
        <v>0</v>
      </c>
      <c r="CE1289">
        <v>7</v>
      </c>
      <c r="CF1289">
        <v>2007</v>
      </c>
      <c r="CG1289" t="s">
        <v>122</v>
      </c>
      <c r="CH1289" t="s">
        <v>123</v>
      </c>
      <c r="CI1289">
        <v>109900</v>
      </c>
      <c r="CR1289">
        <v>1196</v>
      </c>
      <c r="CS1289" t="s">
        <v>124</v>
      </c>
    </row>
    <row r="1290" spans="1:97" x14ac:dyDescent="0.3">
      <c r="A1290">
        <v>157</v>
      </c>
      <c r="B1290">
        <v>20</v>
      </c>
      <c r="C1290" t="s">
        <v>91</v>
      </c>
      <c r="D1290">
        <v>60</v>
      </c>
      <c r="E1290">
        <v>7200</v>
      </c>
      <c r="F1290" t="s">
        <v>92</v>
      </c>
      <c r="G1290" t="s">
        <v>93</v>
      </c>
      <c r="H1290" t="s">
        <v>141</v>
      </c>
      <c r="I1290" t="s">
        <v>95</v>
      </c>
      <c r="J1290" t="s">
        <v>96</v>
      </c>
      <c r="K1290" t="s">
        <v>134</v>
      </c>
      <c r="L1290" t="s">
        <v>98</v>
      </c>
      <c r="M1290" t="s">
        <v>192</v>
      </c>
      <c r="N1290" t="s">
        <v>100</v>
      </c>
      <c r="O1290" t="s">
        <v>101</v>
      </c>
      <c r="P1290" t="s">
        <v>101</v>
      </c>
      <c r="Q1290" t="s">
        <v>102</v>
      </c>
      <c r="R1290" t="s">
        <v>136</v>
      </c>
      <c r="S1290" s="3" t="str">
        <f>VLOOKUP(R1290,'House Style2'!$A$1:$E$9,5,FALSE)</f>
        <v>Above Average</v>
      </c>
      <c r="T1290">
        <v>5</v>
      </c>
      <c r="U1290">
        <v>0.99229384315401759</v>
      </c>
      <c r="V1290" t="s">
        <v>225</v>
      </c>
      <c r="W1290">
        <v>7</v>
      </c>
      <c r="X1290">
        <v>1950</v>
      </c>
      <c r="Y1290">
        <v>1950</v>
      </c>
      <c r="Z1290" t="s">
        <v>125</v>
      </c>
      <c r="AA1290" t="s">
        <v>126</v>
      </c>
      <c r="AB1290" t="s">
        <v>127</v>
      </c>
      <c r="AC1290" t="s">
        <v>127</v>
      </c>
      <c r="AD1290" t="s">
        <v>129</v>
      </c>
      <c r="AE1290">
        <v>0</v>
      </c>
      <c r="AF1290" t="s">
        <v>110</v>
      </c>
      <c r="AG1290" t="s">
        <v>110</v>
      </c>
      <c r="AH1290" t="s">
        <v>171</v>
      </c>
      <c r="AI1290" t="s">
        <v>93</v>
      </c>
      <c r="AJ1290" t="s">
        <v>93</v>
      </c>
      <c r="AK1290" t="s">
        <v>93</v>
      </c>
      <c r="AL1290" t="s">
        <v>93</v>
      </c>
      <c r="AM1290">
        <v>0</v>
      </c>
      <c r="AN1290" t="s">
        <v>93</v>
      </c>
      <c r="AO1290">
        <v>0</v>
      </c>
      <c r="AP1290">
        <v>0</v>
      </c>
      <c r="AQ1290">
        <v>0</v>
      </c>
      <c r="AR1290" t="s">
        <v>115</v>
      </c>
      <c r="AS1290" t="s">
        <v>110</v>
      </c>
      <c r="AT1290" t="s">
        <v>116</v>
      </c>
      <c r="AU1290" t="s">
        <v>255</v>
      </c>
      <c r="AV1290">
        <v>1040</v>
      </c>
      <c r="AW1290">
        <v>0.93947255142128161</v>
      </c>
      <c r="AX1290" t="s">
        <v>195</v>
      </c>
      <c r="AY1290">
        <v>0</v>
      </c>
      <c r="AZ1290">
        <v>0</v>
      </c>
      <c r="BA1290">
        <v>1040</v>
      </c>
      <c r="BB1290">
        <v>0</v>
      </c>
      <c r="BC1290">
        <v>0</v>
      </c>
      <c r="BD1290">
        <v>1</v>
      </c>
      <c r="BE1290">
        <v>0</v>
      </c>
      <c r="BF1290">
        <v>2</v>
      </c>
      <c r="BG1290">
        <v>1</v>
      </c>
      <c r="BH1290" t="s">
        <v>110</v>
      </c>
      <c r="BI1290">
        <v>5</v>
      </c>
      <c r="BJ1290" t="s">
        <v>119</v>
      </c>
      <c r="BK1290">
        <v>0</v>
      </c>
      <c r="BL1290" t="s">
        <v>93</v>
      </c>
      <c r="BM1290" t="s">
        <v>164</v>
      </c>
      <c r="BN1290">
        <v>1950</v>
      </c>
      <c r="BO1290" t="s">
        <v>114</v>
      </c>
      <c r="BP1290">
        <v>2</v>
      </c>
      <c r="BQ1290">
        <v>625</v>
      </c>
      <c r="BR1290" t="s">
        <v>110</v>
      </c>
      <c r="BS1290" t="s">
        <v>110</v>
      </c>
      <c r="BT1290" t="s">
        <v>116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 t="s">
        <v>93</v>
      </c>
      <c r="CB1290" t="s">
        <v>93</v>
      </c>
      <c r="CC1290" t="s">
        <v>93</v>
      </c>
      <c r="CD1290">
        <v>0</v>
      </c>
      <c r="CE1290">
        <v>6</v>
      </c>
      <c r="CF1290">
        <v>2006</v>
      </c>
      <c r="CG1290" t="s">
        <v>122</v>
      </c>
      <c r="CH1290" t="s">
        <v>123</v>
      </c>
      <c r="CI1290">
        <v>109500</v>
      </c>
      <c r="CR1290">
        <v>1040</v>
      </c>
      <c r="CS1290" t="s">
        <v>124</v>
      </c>
    </row>
    <row r="1291" spans="1:97" x14ac:dyDescent="0.3">
      <c r="A1291">
        <v>678</v>
      </c>
      <c r="B1291">
        <v>30</v>
      </c>
      <c r="C1291" t="s">
        <v>91</v>
      </c>
      <c r="D1291">
        <v>52</v>
      </c>
      <c r="E1291">
        <v>9022</v>
      </c>
      <c r="F1291" t="s">
        <v>92</v>
      </c>
      <c r="G1291" t="s">
        <v>93</v>
      </c>
      <c r="H1291" t="s">
        <v>141</v>
      </c>
      <c r="I1291" t="s">
        <v>95</v>
      </c>
      <c r="J1291" t="s">
        <v>96</v>
      </c>
      <c r="K1291" t="s">
        <v>134</v>
      </c>
      <c r="L1291" t="s">
        <v>98</v>
      </c>
      <c r="M1291" t="s">
        <v>159</v>
      </c>
      <c r="N1291" t="s">
        <v>100</v>
      </c>
      <c r="O1291" t="s">
        <v>101</v>
      </c>
      <c r="P1291" t="s">
        <v>101</v>
      </c>
      <c r="Q1291" t="s">
        <v>102</v>
      </c>
      <c r="R1291" t="s">
        <v>136</v>
      </c>
      <c r="S1291" s="3" t="str">
        <f>VLOOKUP(R1291,'House Style2'!$A$1:$E$9,5,FALSE)</f>
        <v>Above Average</v>
      </c>
      <c r="T1291">
        <v>5</v>
      </c>
      <c r="U1291">
        <v>0.31176183150047265</v>
      </c>
      <c r="V1291" t="s">
        <v>225</v>
      </c>
      <c r="W1291">
        <v>8</v>
      </c>
      <c r="X1291">
        <v>1924</v>
      </c>
      <c r="Y1291">
        <v>2006</v>
      </c>
      <c r="Z1291" t="s">
        <v>105</v>
      </c>
      <c r="AA1291" t="s">
        <v>126</v>
      </c>
      <c r="AB1291" t="s">
        <v>137</v>
      </c>
      <c r="AC1291" t="s">
        <v>137</v>
      </c>
      <c r="AD1291" t="s">
        <v>129</v>
      </c>
      <c r="AE1291">
        <v>0</v>
      </c>
      <c r="AF1291" t="s">
        <v>112</v>
      </c>
      <c r="AG1291" t="s">
        <v>110</v>
      </c>
      <c r="AH1291" t="s">
        <v>162</v>
      </c>
      <c r="AI1291" t="s">
        <v>110</v>
      </c>
      <c r="AJ1291" t="s">
        <v>110</v>
      </c>
      <c r="AK1291" t="s">
        <v>156</v>
      </c>
      <c r="AL1291" t="s">
        <v>114</v>
      </c>
      <c r="AM1291">
        <v>0</v>
      </c>
      <c r="AN1291" t="s">
        <v>114</v>
      </c>
      <c r="AO1291">
        <v>0</v>
      </c>
      <c r="AP1291">
        <v>768</v>
      </c>
      <c r="AQ1291">
        <v>768</v>
      </c>
      <c r="AR1291" t="s">
        <v>115</v>
      </c>
      <c r="AS1291" t="s">
        <v>109</v>
      </c>
      <c r="AT1291" t="s">
        <v>116</v>
      </c>
      <c r="AU1291" t="s">
        <v>117</v>
      </c>
      <c r="AV1291">
        <v>792</v>
      </c>
      <c r="AW1291">
        <v>0.81184567021395448</v>
      </c>
      <c r="AX1291" t="s">
        <v>195</v>
      </c>
      <c r="AY1291">
        <v>0</v>
      </c>
      <c r="AZ1291">
        <v>0</v>
      </c>
      <c r="BA1291">
        <v>792</v>
      </c>
      <c r="BB1291">
        <v>0</v>
      </c>
      <c r="BC1291">
        <v>0</v>
      </c>
      <c r="BD1291">
        <v>1</v>
      </c>
      <c r="BE1291">
        <v>0</v>
      </c>
      <c r="BF1291">
        <v>2</v>
      </c>
      <c r="BG1291">
        <v>1</v>
      </c>
      <c r="BH1291" t="s">
        <v>112</v>
      </c>
      <c r="BI1291">
        <v>5</v>
      </c>
      <c r="BJ1291" t="s">
        <v>119</v>
      </c>
      <c r="BK1291">
        <v>0</v>
      </c>
      <c r="BL1291" t="s">
        <v>93</v>
      </c>
      <c r="BM1291" t="s">
        <v>164</v>
      </c>
      <c r="BN1291">
        <v>1924</v>
      </c>
      <c r="BO1291" t="s">
        <v>114</v>
      </c>
      <c r="BP1291">
        <v>1</v>
      </c>
      <c r="BQ1291">
        <v>240</v>
      </c>
      <c r="BR1291" t="s">
        <v>220</v>
      </c>
      <c r="BS1291" t="s">
        <v>220</v>
      </c>
      <c r="BT1291" t="s">
        <v>221</v>
      </c>
      <c r="BU1291">
        <v>316</v>
      </c>
      <c r="BV1291">
        <v>0</v>
      </c>
      <c r="BW1291">
        <v>120</v>
      </c>
      <c r="BX1291">
        <v>0</v>
      </c>
      <c r="BY1291">
        <v>0</v>
      </c>
      <c r="BZ1291">
        <v>0</v>
      </c>
      <c r="CA1291" t="s">
        <v>93</v>
      </c>
      <c r="CB1291" t="s">
        <v>93</v>
      </c>
      <c r="CC1291" t="s">
        <v>93</v>
      </c>
      <c r="CD1291">
        <v>0</v>
      </c>
      <c r="CE1291">
        <v>5</v>
      </c>
      <c r="CF1291">
        <v>2009</v>
      </c>
      <c r="CG1291" t="s">
        <v>122</v>
      </c>
      <c r="CH1291" t="s">
        <v>123</v>
      </c>
      <c r="CI1291">
        <v>109500</v>
      </c>
      <c r="CR1291">
        <v>792</v>
      </c>
      <c r="CS1291" t="s">
        <v>124</v>
      </c>
    </row>
    <row r="1292" spans="1:97" x14ac:dyDescent="0.3">
      <c r="A1292">
        <v>827</v>
      </c>
      <c r="B1292">
        <v>45</v>
      </c>
      <c r="C1292" t="s">
        <v>158</v>
      </c>
      <c r="D1292">
        <v>50</v>
      </c>
      <c r="E1292">
        <v>6130</v>
      </c>
      <c r="F1292" t="s">
        <v>92</v>
      </c>
      <c r="G1292" t="s">
        <v>93</v>
      </c>
      <c r="H1292" t="s">
        <v>141</v>
      </c>
      <c r="I1292" t="s">
        <v>95</v>
      </c>
      <c r="J1292" t="s">
        <v>96</v>
      </c>
      <c r="K1292" t="s">
        <v>134</v>
      </c>
      <c r="L1292" t="s">
        <v>98</v>
      </c>
      <c r="M1292" t="s">
        <v>237</v>
      </c>
      <c r="N1292" t="s">
        <v>203</v>
      </c>
      <c r="O1292" t="s">
        <v>101</v>
      </c>
      <c r="P1292" t="s">
        <v>101</v>
      </c>
      <c r="Q1292" t="s">
        <v>102</v>
      </c>
      <c r="R1292" t="s">
        <v>263</v>
      </c>
      <c r="S1292" s="3" t="str">
        <f>VLOOKUP(R1292,'House Style2'!$A$1:$E$9,5,FALSE)</f>
        <v>Below Average</v>
      </c>
      <c r="T1292">
        <v>5</v>
      </c>
      <c r="U1292">
        <v>0.53974185186461965</v>
      </c>
      <c r="V1292" t="s">
        <v>225</v>
      </c>
      <c r="W1292">
        <v>6</v>
      </c>
      <c r="X1292">
        <v>1924</v>
      </c>
      <c r="Y1292">
        <v>1950</v>
      </c>
      <c r="Z1292" t="s">
        <v>105</v>
      </c>
      <c r="AA1292" t="s">
        <v>126</v>
      </c>
      <c r="AB1292" t="s">
        <v>176</v>
      </c>
      <c r="AC1292" t="s">
        <v>176</v>
      </c>
      <c r="AD1292" t="s">
        <v>129</v>
      </c>
      <c r="AE1292">
        <v>0</v>
      </c>
      <c r="AF1292" t="s">
        <v>110</v>
      </c>
      <c r="AG1292" t="s">
        <v>110</v>
      </c>
      <c r="AH1292" t="s">
        <v>162</v>
      </c>
      <c r="AI1292" t="s">
        <v>110</v>
      </c>
      <c r="AJ1292" t="s">
        <v>110</v>
      </c>
      <c r="AK1292" t="s">
        <v>156</v>
      </c>
      <c r="AL1292" t="s">
        <v>151</v>
      </c>
      <c r="AM1292">
        <v>784</v>
      </c>
      <c r="AN1292" t="s">
        <v>114</v>
      </c>
      <c r="AO1292">
        <v>0</v>
      </c>
      <c r="AP1292">
        <v>0</v>
      </c>
      <c r="AQ1292">
        <v>784</v>
      </c>
      <c r="AR1292" t="s">
        <v>115</v>
      </c>
      <c r="AS1292" t="s">
        <v>112</v>
      </c>
      <c r="AT1292" t="s">
        <v>116</v>
      </c>
      <c r="AU1292" t="s">
        <v>117</v>
      </c>
      <c r="AV1292">
        <v>784</v>
      </c>
      <c r="AW1292">
        <v>0.41407609569335879</v>
      </c>
      <c r="AX1292" t="s">
        <v>195</v>
      </c>
      <c r="AY1292">
        <v>0</v>
      </c>
      <c r="AZ1292">
        <v>0</v>
      </c>
      <c r="BA1292">
        <v>784</v>
      </c>
      <c r="BB1292">
        <v>1</v>
      </c>
      <c r="BC1292">
        <v>0</v>
      </c>
      <c r="BD1292">
        <v>1</v>
      </c>
      <c r="BE1292">
        <v>0</v>
      </c>
      <c r="BF1292">
        <v>2</v>
      </c>
      <c r="BG1292">
        <v>1</v>
      </c>
      <c r="BH1292" t="s">
        <v>112</v>
      </c>
      <c r="BI1292">
        <v>5</v>
      </c>
      <c r="BJ1292" t="s">
        <v>119</v>
      </c>
      <c r="BK1292">
        <v>0</v>
      </c>
      <c r="BL1292" t="s">
        <v>93</v>
      </c>
      <c r="BM1292" t="s">
        <v>93</v>
      </c>
      <c r="BN1292" t="s">
        <v>93</v>
      </c>
      <c r="BO1292" t="s">
        <v>93</v>
      </c>
      <c r="BP1292">
        <v>0</v>
      </c>
      <c r="BQ1292">
        <v>0</v>
      </c>
      <c r="BR1292" t="s">
        <v>93</v>
      </c>
      <c r="BS1292" t="s">
        <v>93</v>
      </c>
      <c r="BT1292" t="s">
        <v>116</v>
      </c>
      <c r="BU1292">
        <v>0</v>
      </c>
      <c r="BV1292">
        <v>0</v>
      </c>
      <c r="BW1292">
        <v>116</v>
      </c>
      <c r="BX1292">
        <v>0</v>
      </c>
      <c r="BY1292">
        <v>0</v>
      </c>
      <c r="BZ1292">
        <v>0</v>
      </c>
      <c r="CA1292" t="s">
        <v>93</v>
      </c>
      <c r="CB1292" t="s">
        <v>93</v>
      </c>
      <c r="CC1292" t="s">
        <v>93</v>
      </c>
      <c r="CD1292">
        <v>0</v>
      </c>
      <c r="CE1292">
        <v>5</v>
      </c>
      <c r="CF1292">
        <v>2008</v>
      </c>
      <c r="CG1292" t="s">
        <v>122</v>
      </c>
      <c r="CH1292" t="s">
        <v>123</v>
      </c>
      <c r="CI1292">
        <v>109500</v>
      </c>
      <c r="CR1292">
        <v>784</v>
      </c>
      <c r="CS1292" t="s">
        <v>124</v>
      </c>
    </row>
    <row r="1293" spans="1:97" x14ac:dyDescent="0.3">
      <c r="A1293">
        <v>871</v>
      </c>
      <c r="B1293">
        <v>20</v>
      </c>
      <c r="C1293" t="s">
        <v>91</v>
      </c>
      <c r="D1293">
        <v>60</v>
      </c>
      <c r="E1293">
        <v>6600</v>
      </c>
      <c r="F1293" t="s">
        <v>92</v>
      </c>
      <c r="G1293" t="s">
        <v>93</v>
      </c>
      <c r="H1293" t="s">
        <v>141</v>
      </c>
      <c r="I1293" t="s">
        <v>95</v>
      </c>
      <c r="J1293" t="s">
        <v>96</v>
      </c>
      <c r="K1293" t="s">
        <v>134</v>
      </c>
      <c r="L1293" t="s">
        <v>98</v>
      </c>
      <c r="M1293" t="s">
        <v>192</v>
      </c>
      <c r="N1293" t="s">
        <v>100</v>
      </c>
      <c r="O1293" t="s">
        <v>180</v>
      </c>
      <c r="P1293" t="s">
        <v>101</v>
      </c>
      <c r="Q1293" t="s">
        <v>102</v>
      </c>
      <c r="R1293" t="s">
        <v>136</v>
      </c>
      <c r="S1293" s="3" t="str">
        <f>VLOOKUP(R1293,'House Style2'!$A$1:$E$9,5,FALSE)</f>
        <v>Above Average</v>
      </c>
      <c r="T1293">
        <v>5</v>
      </c>
      <c r="U1293">
        <v>0.29058471501893512</v>
      </c>
      <c r="V1293" t="s">
        <v>225</v>
      </c>
      <c r="W1293">
        <v>5</v>
      </c>
      <c r="X1293">
        <v>1962</v>
      </c>
      <c r="Y1293">
        <v>1962</v>
      </c>
      <c r="Z1293" t="s">
        <v>125</v>
      </c>
      <c r="AA1293" t="s">
        <v>126</v>
      </c>
      <c r="AB1293" t="s">
        <v>176</v>
      </c>
      <c r="AC1293" t="s">
        <v>176</v>
      </c>
      <c r="AD1293" t="s">
        <v>129</v>
      </c>
      <c r="AE1293">
        <v>0</v>
      </c>
      <c r="AF1293" t="s">
        <v>110</v>
      </c>
      <c r="AG1293" t="s">
        <v>110</v>
      </c>
      <c r="AH1293" t="s">
        <v>171</v>
      </c>
      <c r="AI1293" t="s">
        <v>110</v>
      </c>
      <c r="AJ1293" t="s">
        <v>110</v>
      </c>
      <c r="AK1293" t="s">
        <v>156</v>
      </c>
      <c r="AL1293" t="s">
        <v>114</v>
      </c>
      <c r="AM1293">
        <v>0</v>
      </c>
      <c r="AN1293" t="s">
        <v>114</v>
      </c>
      <c r="AO1293">
        <v>0</v>
      </c>
      <c r="AP1293">
        <v>894</v>
      </c>
      <c r="AQ1293">
        <v>894</v>
      </c>
      <c r="AR1293" t="s">
        <v>115</v>
      </c>
      <c r="AS1293" t="s">
        <v>112</v>
      </c>
      <c r="AT1293" t="s">
        <v>221</v>
      </c>
      <c r="AU1293" t="s">
        <v>117</v>
      </c>
      <c r="AV1293">
        <v>894</v>
      </c>
      <c r="AW1293">
        <v>0.10301521850481044</v>
      </c>
      <c r="AX1293" t="s">
        <v>195</v>
      </c>
      <c r="AY1293">
        <v>0</v>
      </c>
      <c r="AZ1293">
        <v>0</v>
      </c>
      <c r="BA1293">
        <v>894</v>
      </c>
      <c r="BB1293">
        <v>0</v>
      </c>
      <c r="BC1293">
        <v>0</v>
      </c>
      <c r="BD1293">
        <v>1</v>
      </c>
      <c r="BE1293">
        <v>0</v>
      </c>
      <c r="BF1293">
        <v>2</v>
      </c>
      <c r="BG1293">
        <v>1</v>
      </c>
      <c r="BH1293" t="s">
        <v>110</v>
      </c>
      <c r="BI1293">
        <v>5</v>
      </c>
      <c r="BJ1293" t="s">
        <v>119</v>
      </c>
      <c r="BK1293">
        <v>0</v>
      </c>
      <c r="BL1293" t="s">
        <v>93</v>
      </c>
      <c r="BM1293" t="s">
        <v>164</v>
      </c>
      <c r="BN1293">
        <v>1962</v>
      </c>
      <c r="BO1293" t="s">
        <v>114</v>
      </c>
      <c r="BP1293">
        <v>1</v>
      </c>
      <c r="BQ1293">
        <v>308</v>
      </c>
      <c r="BR1293" t="s">
        <v>110</v>
      </c>
      <c r="BS1293" t="s">
        <v>110</v>
      </c>
      <c r="BT1293" t="s">
        <v>116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 t="s">
        <v>93</v>
      </c>
      <c r="CB1293" t="s">
        <v>93</v>
      </c>
      <c r="CC1293" t="s">
        <v>93</v>
      </c>
      <c r="CD1293">
        <v>0</v>
      </c>
      <c r="CE1293">
        <v>8</v>
      </c>
      <c r="CF1293">
        <v>2009</v>
      </c>
      <c r="CG1293" t="s">
        <v>122</v>
      </c>
      <c r="CH1293" t="s">
        <v>123</v>
      </c>
      <c r="CI1293">
        <v>109500</v>
      </c>
      <c r="CR1293">
        <v>894</v>
      </c>
      <c r="CS1293" t="s">
        <v>124</v>
      </c>
    </row>
    <row r="1294" spans="1:97" x14ac:dyDescent="0.3">
      <c r="A1294">
        <v>428</v>
      </c>
      <c r="B1294">
        <v>20</v>
      </c>
      <c r="C1294" t="s">
        <v>91</v>
      </c>
      <c r="D1294">
        <v>77</v>
      </c>
      <c r="E1294">
        <v>8593</v>
      </c>
      <c r="F1294" t="s">
        <v>92</v>
      </c>
      <c r="G1294" t="s">
        <v>93</v>
      </c>
      <c r="H1294" t="s">
        <v>94</v>
      </c>
      <c r="I1294" t="s">
        <v>95</v>
      </c>
      <c r="J1294" t="s">
        <v>96</v>
      </c>
      <c r="K1294" t="s">
        <v>134</v>
      </c>
      <c r="L1294" t="s">
        <v>98</v>
      </c>
      <c r="M1294" t="s">
        <v>192</v>
      </c>
      <c r="N1294" t="s">
        <v>100</v>
      </c>
      <c r="O1294" t="s">
        <v>101</v>
      </c>
      <c r="P1294" t="s">
        <v>101</v>
      </c>
      <c r="Q1294" t="s">
        <v>102</v>
      </c>
      <c r="R1294" t="s">
        <v>136</v>
      </c>
      <c r="S1294" s="3" t="str">
        <f>VLOOKUP(R1294,'House Style2'!$A$1:$E$9,5,FALSE)</f>
        <v>Above Average</v>
      </c>
      <c r="T1294">
        <v>4</v>
      </c>
      <c r="U1294">
        <v>0.82618939660900859</v>
      </c>
      <c r="V1294" t="s">
        <v>225</v>
      </c>
      <c r="W1294">
        <v>6</v>
      </c>
      <c r="X1294">
        <v>1957</v>
      </c>
      <c r="Y1294">
        <v>1957</v>
      </c>
      <c r="Z1294" t="s">
        <v>125</v>
      </c>
      <c r="AA1294" t="s">
        <v>126</v>
      </c>
      <c r="AB1294" t="s">
        <v>176</v>
      </c>
      <c r="AC1294" t="s">
        <v>176</v>
      </c>
      <c r="AD1294" t="s">
        <v>129</v>
      </c>
      <c r="AE1294">
        <v>0</v>
      </c>
      <c r="AF1294" t="s">
        <v>110</v>
      </c>
      <c r="AG1294" t="s">
        <v>110</v>
      </c>
      <c r="AH1294" t="s">
        <v>171</v>
      </c>
      <c r="AI1294" t="s">
        <v>110</v>
      </c>
      <c r="AJ1294" t="s">
        <v>110</v>
      </c>
      <c r="AK1294" t="s">
        <v>156</v>
      </c>
      <c r="AL1294" t="s">
        <v>172</v>
      </c>
      <c r="AM1294">
        <v>288</v>
      </c>
      <c r="AN1294" t="s">
        <v>114</v>
      </c>
      <c r="AO1294">
        <v>0</v>
      </c>
      <c r="AP1294">
        <v>619</v>
      </c>
      <c r="AQ1294">
        <v>907</v>
      </c>
      <c r="AR1294" t="s">
        <v>115</v>
      </c>
      <c r="AS1294" t="s">
        <v>109</v>
      </c>
      <c r="AT1294" t="s">
        <v>116</v>
      </c>
      <c r="AU1294" t="s">
        <v>117</v>
      </c>
      <c r="AV1294">
        <v>907</v>
      </c>
      <c r="AW1294">
        <v>0.81534202959253532</v>
      </c>
      <c r="AX1294" t="s">
        <v>195</v>
      </c>
      <c r="AY1294">
        <v>0</v>
      </c>
      <c r="AZ1294">
        <v>0</v>
      </c>
      <c r="BA1294">
        <v>907</v>
      </c>
      <c r="BB1294">
        <v>0</v>
      </c>
      <c r="BC1294">
        <v>0</v>
      </c>
      <c r="BD1294">
        <v>1</v>
      </c>
      <c r="BE1294">
        <v>0</v>
      </c>
      <c r="BF1294">
        <v>3</v>
      </c>
      <c r="BG1294">
        <v>1</v>
      </c>
      <c r="BH1294" t="s">
        <v>110</v>
      </c>
      <c r="BI1294">
        <v>5</v>
      </c>
      <c r="BJ1294" t="s">
        <v>119</v>
      </c>
      <c r="BK1294">
        <v>0</v>
      </c>
      <c r="BL1294" t="s">
        <v>93</v>
      </c>
      <c r="BM1294" t="s">
        <v>164</v>
      </c>
      <c r="BN1294">
        <v>1964</v>
      </c>
      <c r="BO1294" t="s">
        <v>114</v>
      </c>
      <c r="BP1294">
        <v>1</v>
      </c>
      <c r="BQ1294">
        <v>352</v>
      </c>
      <c r="BR1294" t="s">
        <v>110</v>
      </c>
      <c r="BS1294" t="s">
        <v>110</v>
      </c>
      <c r="BT1294" t="s">
        <v>116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 t="s">
        <v>93</v>
      </c>
      <c r="CB1294" t="s">
        <v>93</v>
      </c>
      <c r="CC1294" t="s">
        <v>93</v>
      </c>
      <c r="CD1294">
        <v>0</v>
      </c>
      <c r="CE1294">
        <v>7</v>
      </c>
      <c r="CF1294">
        <v>2008</v>
      </c>
      <c r="CG1294" t="s">
        <v>122</v>
      </c>
      <c r="CH1294" t="s">
        <v>123</v>
      </c>
      <c r="CI1294">
        <v>109008</v>
      </c>
      <c r="CR1294">
        <v>907</v>
      </c>
      <c r="CS1294" t="s">
        <v>124</v>
      </c>
    </row>
    <row r="1295" spans="1:97" x14ac:dyDescent="0.3">
      <c r="A1295">
        <v>39</v>
      </c>
      <c r="B1295">
        <v>20</v>
      </c>
      <c r="C1295" t="s">
        <v>91</v>
      </c>
      <c r="D1295">
        <v>68</v>
      </c>
      <c r="E1295">
        <v>7922</v>
      </c>
      <c r="F1295" t="s">
        <v>92</v>
      </c>
      <c r="G1295" t="s">
        <v>93</v>
      </c>
      <c r="H1295" t="s">
        <v>141</v>
      </c>
      <c r="I1295" t="s">
        <v>95</v>
      </c>
      <c r="J1295" t="s">
        <v>96</v>
      </c>
      <c r="K1295" t="s">
        <v>134</v>
      </c>
      <c r="L1295" t="s">
        <v>98</v>
      </c>
      <c r="M1295" t="s">
        <v>192</v>
      </c>
      <c r="N1295" t="s">
        <v>100</v>
      </c>
      <c r="O1295" t="s">
        <v>101</v>
      </c>
      <c r="P1295" t="s">
        <v>101</v>
      </c>
      <c r="Q1295" t="s">
        <v>102</v>
      </c>
      <c r="R1295" t="s">
        <v>136</v>
      </c>
      <c r="S1295" s="3" t="str">
        <f>VLOOKUP(R1295,'House Style2'!$A$1:$E$9,5,FALSE)</f>
        <v>Above Average</v>
      </c>
      <c r="T1295">
        <v>5</v>
      </c>
      <c r="U1295">
        <v>0.60933413035179285</v>
      </c>
      <c r="V1295" t="s">
        <v>225</v>
      </c>
      <c r="W1295">
        <v>7</v>
      </c>
      <c r="X1295">
        <v>1953</v>
      </c>
      <c r="Y1295">
        <v>2007</v>
      </c>
      <c r="Z1295" t="s">
        <v>105</v>
      </c>
      <c r="AA1295" t="s">
        <v>126</v>
      </c>
      <c r="AB1295" t="s">
        <v>137</v>
      </c>
      <c r="AC1295" t="s">
        <v>137</v>
      </c>
      <c r="AD1295" t="s">
        <v>129</v>
      </c>
      <c r="AE1295">
        <v>0</v>
      </c>
      <c r="AF1295" t="s">
        <v>110</v>
      </c>
      <c r="AG1295" t="s">
        <v>112</v>
      </c>
      <c r="AH1295" t="s">
        <v>171</v>
      </c>
      <c r="AI1295" t="s">
        <v>110</v>
      </c>
      <c r="AJ1295" t="s">
        <v>110</v>
      </c>
      <c r="AK1295" t="s">
        <v>156</v>
      </c>
      <c r="AL1295" t="s">
        <v>113</v>
      </c>
      <c r="AM1295">
        <v>731</v>
      </c>
      <c r="AN1295" t="s">
        <v>114</v>
      </c>
      <c r="AO1295">
        <v>0</v>
      </c>
      <c r="AP1295">
        <v>326</v>
      </c>
      <c r="AQ1295">
        <v>1057</v>
      </c>
      <c r="AR1295" t="s">
        <v>115</v>
      </c>
      <c r="AS1295" t="s">
        <v>110</v>
      </c>
      <c r="AT1295" t="s">
        <v>116</v>
      </c>
      <c r="AU1295" t="s">
        <v>117</v>
      </c>
      <c r="AV1295">
        <v>1057</v>
      </c>
      <c r="AW1295">
        <v>0.93635505439800915</v>
      </c>
      <c r="AX1295" t="s">
        <v>195</v>
      </c>
      <c r="AY1295">
        <v>0</v>
      </c>
      <c r="AZ1295">
        <v>0</v>
      </c>
      <c r="BA1295">
        <v>1057</v>
      </c>
      <c r="BB1295">
        <v>1</v>
      </c>
      <c r="BC1295">
        <v>0</v>
      </c>
      <c r="BD1295">
        <v>1</v>
      </c>
      <c r="BE1295">
        <v>0</v>
      </c>
      <c r="BF1295">
        <v>3</v>
      </c>
      <c r="BG1295">
        <v>1</v>
      </c>
      <c r="BH1295" t="s">
        <v>112</v>
      </c>
      <c r="BI1295">
        <v>5</v>
      </c>
      <c r="BJ1295" t="s">
        <v>119</v>
      </c>
      <c r="BK1295">
        <v>0</v>
      </c>
      <c r="BL1295" t="s">
        <v>93</v>
      </c>
      <c r="BM1295" t="s">
        <v>164</v>
      </c>
      <c r="BN1295">
        <v>1953</v>
      </c>
      <c r="BO1295" t="s">
        <v>114</v>
      </c>
      <c r="BP1295">
        <v>1</v>
      </c>
      <c r="BQ1295">
        <v>246</v>
      </c>
      <c r="BR1295" t="s">
        <v>110</v>
      </c>
      <c r="BS1295" t="s">
        <v>110</v>
      </c>
      <c r="BT1295" t="s">
        <v>116</v>
      </c>
      <c r="BU1295">
        <v>0</v>
      </c>
      <c r="BV1295">
        <v>52</v>
      </c>
      <c r="BW1295">
        <v>0</v>
      </c>
      <c r="BX1295">
        <v>0</v>
      </c>
      <c r="BY1295">
        <v>0</v>
      </c>
      <c r="BZ1295">
        <v>0</v>
      </c>
      <c r="CA1295" t="s">
        <v>93</v>
      </c>
      <c r="CB1295" t="s">
        <v>93</v>
      </c>
      <c r="CC1295" t="s">
        <v>93</v>
      </c>
      <c r="CD1295">
        <v>0</v>
      </c>
      <c r="CE1295">
        <v>1</v>
      </c>
      <c r="CF1295">
        <v>2010</v>
      </c>
      <c r="CG1295" t="s">
        <v>122</v>
      </c>
      <c r="CH1295" t="s">
        <v>132</v>
      </c>
      <c r="CI1295">
        <v>109000</v>
      </c>
      <c r="CR1295">
        <v>1057</v>
      </c>
      <c r="CS1295" t="s">
        <v>124</v>
      </c>
    </row>
    <row r="1296" spans="1:97" x14ac:dyDescent="0.3">
      <c r="A1296">
        <v>395</v>
      </c>
      <c r="B1296">
        <v>50</v>
      </c>
      <c r="C1296" t="s">
        <v>91</v>
      </c>
      <c r="D1296">
        <v>60</v>
      </c>
      <c r="E1296">
        <v>10134</v>
      </c>
      <c r="F1296" t="s">
        <v>92</v>
      </c>
      <c r="G1296" t="s">
        <v>93</v>
      </c>
      <c r="H1296" t="s">
        <v>141</v>
      </c>
      <c r="I1296" t="s">
        <v>95</v>
      </c>
      <c r="J1296" t="s">
        <v>96</v>
      </c>
      <c r="K1296" t="s">
        <v>134</v>
      </c>
      <c r="L1296" t="s">
        <v>98</v>
      </c>
      <c r="M1296" t="s">
        <v>159</v>
      </c>
      <c r="N1296" t="s">
        <v>100</v>
      </c>
      <c r="O1296" t="s">
        <v>101</v>
      </c>
      <c r="P1296" t="s">
        <v>101</v>
      </c>
      <c r="Q1296" t="s">
        <v>102</v>
      </c>
      <c r="R1296" t="s">
        <v>170</v>
      </c>
      <c r="S1296" s="3" t="str">
        <f>VLOOKUP(R1296,'House Style2'!$A$1:$E$9,5,FALSE)</f>
        <v>Below Average</v>
      </c>
      <c r="T1296">
        <v>5</v>
      </c>
      <c r="U1296">
        <v>0.4939029671347418</v>
      </c>
      <c r="V1296" t="s">
        <v>225</v>
      </c>
      <c r="W1296">
        <v>6</v>
      </c>
      <c r="X1296">
        <v>1940</v>
      </c>
      <c r="Y1296">
        <v>1950</v>
      </c>
      <c r="Z1296" t="s">
        <v>105</v>
      </c>
      <c r="AA1296" t="s">
        <v>126</v>
      </c>
      <c r="AB1296" t="s">
        <v>176</v>
      </c>
      <c r="AC1296" t="s">
        <v>176</v>
      </c>
      <c r="AD1296" t="s">
        <v>129</v>
      </c>
      <c r="AE1296">
        <v>0</v>
      </c>
      <c r="AF1296" t="s">
        <v>110</v>
      </c>
      <c r="AG1296" t="s">
        <v>110</v>
      </c>
      <c r="AH1296" t="s">
        <v>171</v>
      </c>
      <c r="AI1296" t="s">
        <v>110</v>
      </c>
      <c r="AJ1296" t="s">
        <v>110</v>
      </c>
      <c r="AK1296" t="s">
        <v>156</v>
      </c>
      <c r="AL1296" t="s">
        <v>114</v>
      </c>
      <c r="AM1296">
        <v>0</v>
      </c>
      <c r="AN1296" t="s">
        <v>114</v>
      </c>
      <c r="AO1296">
        <v>0</v>
      </c>
      <c r="AP1296">
        <v>735</v>
      </c>
      <c r="AQ1296">
        <v>735</v>
      </c>
      <c r="AR1296" t="s">
        <v>115</v>
      </c>
      <c r="AS1296" t="s">
        <v>112</v>
      </c>
      <c r="AT1296" t="s">
        <v>116</v>
      </c>
      <c r="AU1296" t="s">
        <v>232</v>
      </c>
      <c r="AV1296">
        <v>735</v>
      </c>
      <c r="AW1296">
        <v>0.51987232695393215</v>
      </c>
      <c r="AX1296" t="s">
        <v>195</v>
      </c>
      <c r="AY1296">
        <v>299</v>
      </c>
      <c r="AZ1296">
        <v>0</v>
      </c>
      <c r="BA1296">
        <v>1034</v>
      </c>
      <c r="BB1296">
        <v>0</v>
      </c>
      <c r="BC1296">
        <v>0</v>
      </c>
      <c r="BD1296">
        <v>1</v>
      </c>
      <c r="BE1296">
        <v>0</v>
      </c>
      <c r="BF1296">
        <v>2</v>
      </c>
      <c r="BG1296">
        <v>1</v>
      </c>
      <c r="BH1296" t="s">
        <v>110</v>
      </c>
      <c r="BI1296">
        <v>5</v>
      </c>
      <c r="BJ1296" t="s">
        <v>119</v>
      </c>
      <c r="BK1296">
        <v>0</v>
      </c>
      <c r="BL1296" t="s">
        <v>93</v>
      </c>
      <c r="BM1296" t="s">
        <v>164</v>
      </c>
      <c r="BN1296">
        <v>1940</v>
      </c>
      <c r="BO1296" t="s">
        <v>114</v>
      </c>
      <c r="BP1296">
        <v>1</v>
      </c>
      <c r="BQ1296">
        <v>240</v>
      </c>
      <c r="BR1296" t="s">
        <v>110</v>
      </c>
      <c r="BS1296" t="s">
        <v>110</v>
      </c>
      <c r="BT1296" t="s">
        <v>116</v>
      </c>
      <c r="BU1296">
        <v>0</v>
      </c>
      <c r="BV1296">
        <v>39</v>
      </c>
      <c r="BW1296">
        <v>0</v>
      </c>
      <c r="BX1296">
        <v>0</v>
      </c>
      <c r="BY1296">
        <v>0</v>
      </c>
      <c r="BZ1296">
        <v>0</v>
      </c>
      <c r="CA1296" t="s">
        <v>93</v>
      </c>
      <c r="CB1296" t="s">
        <v>93</v>
      </c>
      <c r="CC1296" t="s">
        <v>93</v>
      </c>
      <c r="CD1296">
        <v>0</v>
      </c>
      <c r="CE1296">
        <v>7</v>
      </c>
      <c r="CF1296">
        <v>2007</v>
      </c>
      <c r="CG1296" t="s">
        <v>122</v>
      </c>
      <c r="CH1296" t="s">
        <v>123</v>
      </c>
      <c r="CI1296">
        <v>109000</v>
      </c>
      <c r="CR1296">
        <v>735</v>
      </c>
      <c r="CS1296" t="s">
        <v>124</v>
      </c>
    </row>
    <row r="1297" spans="1:97" x14ac:dyDescent="0.3">
      <c r="A1297">
        <v>1164</v>
      </c>
      <c r="B1297">
        <v>90</v>
      </c>
      <c r="C1297" t="s">
        <v>91</v>
      </c>
      <c r="D1297">
        <v>60</v>
      </c>
      <c r="E1297">
        <v>12900</v>
      </c>
      <c r="F1297" t="s">
        <v>92</v>
      </c>
      <c r="G1297" t="s">
        <v>93</v>
      </c>
      <c r="H1297" t="s">
        <v>141</v>
      </c>
      <c r="I1297" t="s">
        <v>95</v>
      </c>
      <c r="J1297" t="s">
        <v>96</v>
      </c>
      <c r="K1297" t="s">
        <v>134</v>
      </c>
      <c r="L1297" t="s">
        <v>98</v>
      </c>
      <c r="M1297" t="s">
        <v>246</v>
      </c>
      <c r="N1297" t="s">
        <v>203</v>
      </c>
      <c r="O1297" t="s">
        <v>230</v>
      </c>
      <c r="P1297" t="s">
        <v>101</v>
      </c>
      <c r="Q1297" t="s">
        <v>240</v>
      </c>
      <c r="R1297" t="s">
        <v>241</v>
      </c>
      <c r="S1297" s="3" t="str">
        <f>VLOOKUP(R1297,'House Style2'!$A$1:$E$9,5,FALSE)</f>
        <v>Below Average</v>
      </c>
      <c r="T1297">
        <v>4</v>
      </c>
      <c r="U1297">
        <v>0.87167474322058203</v>
      </c>
      <c r="V1297" t="s">
        <v>225</v>
      </c>
      <c r="W1297">
        <v>4</v>
      </c>
      <c r="X1297">
        <v>1969</v>
      </c>
      <c r="Y1297">
        <v>1969</v>
      </c>
      <c r="Z1297" t="s">
        <v>105</v>
      </c>
      <c r="AA1297" t="s">
        <v>126</v>
      </c>
      <c r="AB1297" t="s">
        <v>194</v>
      </c>
      <c r="AC1297" t="s">
        <v>194</v>
      </c>
      <c r="AD1297" t="s">
        <v>129</v>
      </c>
      <c r="AE1297">
        <v>0</v>
      </c>
      <c r="AF1297" t="s">
        <v>110</v>
      </c>
      <c r="AG1297" t="s">
        <v>110</v>
      </c>
      <c r="AH1297" t="s">
        <v>171</v>
      </c>
      <c r="AI1297" t="s">
        <v>112</v>
      </c>
      <c r="AJ1297" t="s">
        <v>110</v>
      </c>
      <c r="AK1297" t="s">
        <v>130</v>
      </c>
      <c r="AL1297" t="s">
        <v>113</v>
      </c>
      <c r="AM1297">
        <v>1198</v>
      </c>
      <c r="AN1297" t="s">
        <v>114</v>
      </c>
      <c r="AO1297">
        <v>0</v>
      </c>
      <c r="AP1297">
        <v>0</v>
      </c>
      <c r="AQ1297">
        <v>1198</v>
      </c>
      <c r="AR1297" t="s">
        <v>115</v>
      </c>
      <c r="AS1297" t="s">
        <v>110</v>
      </c>
      <c r="AT1297" t="s">
        <v>116</v>
      </c>
      <c r="AU1297" t="s">
        <v>117</v>
      </c>
      <c r="AV1297">
        <v>1258</v>
      </c>
      <c r="AW1297">
        <v>0.19123548072854002</v>
      </c>
      <c r="AX1297" t="s">
        <v>118</v>
      </c>
      <c r="AY1297">
        <v>0</v>
      </c>
      <c r="AZ1297">
        <v>0</v>
      </c>
      <c r="BA1297">
        <v>1258</v>
      </c>
      <c r="BB1297">
        <v>2</v>
      </c>
      <c r="BC1297">
        <v>0</v>
      </c>
      <c r="BD1297">
        <v>0</v>
      </c>
      <c r="BE1297">
        <v>2</v>
      </c>
      <c r="BF1297">
        <v>0</v>
      </c>
      <c r="BG1297">
        <v>2</v>
      </c>
      <c r="BH1297" t="s">
        <v>110</v>
      </c>
      <c r="BI1297">
        <v>6</v>
      </c>
      <c r="BJ1297" t="s">
        <v>119</v>
      </c>
      <c r="BK1297">
        <v>0</v>
      </c>
      <c r="BL1297" t="s">
        <v>93</v>
      </c>
      <c r="BM1297" t="s">
        <v>256</v>
      </c>
      <c r="BN1297">
        <v>1969</v>
      </c>
      <c r="BO1297" t="s">
        <v>114</v>
      </c>
      <c r="BP1297">
        <v>2</v>
      </c>
      <c r="BQ1297">
        <v>400</v>
      </c>
      <c r="BR1297" t="s">
        <v>220</v>
      </c>
      <c r="BS1297" t="s">
        <v>110</v>
      </c>
      <c r="BT1297" t="s">
        <v>116</v>
      </c>
      <c r="BU1297">
        <v>120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 t="s">
        <v>93</v>
      </c>
      <c r="CB1297" t="s">
        <v>93</v>
      </c>
      <c r="CC1297" t="s">
        <v>93</v>
      </c>
      <c r="CD1297">
        <v>0</v>
      </c>
      <c r="CE1297">
        <v>1</v>
      </c>
      <c r="CF1297">
        <v>2008</v>
      </c>
      <c r="CG1297" t="s">
        <v>122</v>
      </c>
      <c r="CH1297" t="s">
        <v>191</v>
      </c>
      <c r="CI1297">
        <v>108959</v>
      </c>
      <c r="CR1297">
        <v>1258</v>
      </c>
      <c r="CS1297" t="s">
        <v>124</v>
      </c>
    </row>
    <row r="1298" spans="1:97" x14ac:dyDescent="0.3">
      <c r="A1298">
        <v>1346</v>
      </c>
      <c r="B1298">
        <v>30</v>
      </c>
      <c r="C1298" t="s">
        <v>158</v>
      </c>
      <c r="D1298">
        <v>50</v>
      </c>
      <c r="E1298">
        <v>6000</v>
      </c>
      <c r="F1298" t="s">
        <v>92</v>
      </c>
      <c r="G1298" t="s">
        <v>93</v>
      </c>
      <c r="H1298" t="s">
        <v>141</v>
      </c>
      <c r="I1298" t="s">
        <v>95</v>
      </c>
      <c r="J1298" t="s">
        <v>96</v>
      </c>
      <c r="K1298" t="s">
        <v>134</v>
      </c>
      <c r="L1298" t="s">
        <v>98</v>
      </c>
      <c r="M1298" t="s">
        <v>159</v>
      </c>
      <c r="N1298" t="s">
        <v>100</v>
      </c>
      <c r="O1298" t="s">
        <v>101</v>
      </c>
      <c r="P1298" t="s">
        <v>101</v>
      </c>
      <c r="Q1298" t="s">
        <v>102</v>
      </c>
      <c r="R1298" t="s">
        <v>136</v>
      </c>
      <c r="S1298" s="3" t="str">
        <f>VLOOKUP(R1298,'House Style2'!$A$1:$E$9,5,FALSE)</f>
        <v>Above Average</v>
      </c>
      <c r="T1298">
        <v>4</v>
      </c>
      <c r="U1298">
        <v>0.36965487502637073</v>
      </c>
      <c r="V1298" t="s">
        <v>225</v>
      </c>
      <c r="W1298">
        <v>4</v>
      </c>
      <c r="X1298">
        <v>1920</v>
      </c>
      <c r="Y1298">
        <v>1950</v>
      </c>
      <c r="Z1298" t="s">
        <v>125</v>
      </c>
      <c r="AA1298" t="s">
        <v>126</v>
      </c>
      <c r="AB1298" t="s">
        <v>176</v>
      </c>
      <c r="AC1298" t="s">
        <v>176</v>
      </c>
      <c r="AD1298" t="s">
        <v>129</v>
      </c>
      <c r="AE1298">
        <v>0</v>
      </c>
      <c r="AF1298" t="s">
        <v>110</v>
      </c>
      <c r="AG1298" t="s">
        <v>110</v>
      </c>
      <c r="AH1298" t="s">
        <v>111</v>
      </c>
      <c r="AI1298" t="s">
        <v>110</v>
      </c>
      <c r="AJ1298" t="s">
        <v>110</v>
      </c>
      <c r="AK1298" t="s">
        <v>156</v>
      </c>
      <c r="AL1298" t="s">
        <v>151</v>
      </c>
      <c r="AM1298">
        <v>250</v>
      </c>
      <c r="AN1298" t="s">
        <v>114</v>
      </c>
      <c r="AO1298">
        <v>0</v>
      </c>
      <c r="AP1298">
        <v>710</v>
      </c>
      <c r="AQ1298">
        <v>960</v>
      </c>
      <c r="AR1298" t="s">
        <v>115</v>
      </c>
      <c r="AS1298" t="s">
        <v>112</v>
      </c>
      <c r="AT1298" t="s">
        <v>116</v>
      </c>
      <c r="AU1298" t="s">
        <v>232</v>
      </c>
      <c r="AV1298">
        <v>960</v>
      </c>
      <c r="AW1298">
        <v>2.716787686062605E-2</v>
      </c>
      <c r="AX1298" t="s">
        <v>195</v>
      </c>
      <c r="AY1298">
        <v>0</v>
      </c>
      <c r="AZ1298">
        <v>0</v>
      </c>
      <c r="BA1298">
        <v>960</v>
      </c>
      <c r="BB1298">
        <v>0</v>
      </c>
      <c r="BC1298">
        <v>0</v>
      </c>
      <c r="BD1298">
        <v>1</v>
      </c>
      <c r="BE1298">
        <v>0</v>
      </c>
      <c r="BF1298">
        <v>2</v>
      </c>
      <c r="BG1298">
        <v>1</v>
      </c>
      <c r="BH1298" t="s">
        <v>220</v>
      </c>
      <c r="BI1298">
        <v>5</v>
      </c>
      <c r="BJ1298" t="s">
        <v>119</v>
      </c>
      <c r="BK1298">
        <v>0</v>
      </c>
      <c r="BL1298" t="s">
        <v>93</v>
      </c>
      <c r="BM1298" t="s">
        <v>164</v>
      </c>
      <c r="BN1298">
        <v>1997</v>
      </c>
      <c r="BO1298" t="s">
        <v>114</v>
      </c>
      <c r="BP1298">
        <v>1</v>
      </c>
      <c r="BQ1298">
        <v>308</v>
      </c>
      <c r="BR1298" t="s">
        <v>110</v>
      </c>
      <c r="BS1298" t="s">
        <v>110</v>
      </c>
      <c r="BT1298" t="s">
        <v>116</v>
      </c>
      <c r="BU1298">
        <v>0</v>
      </c>
      <c r="BV1298">
        <v>0</v>
      </c>
      <c r="BW1298">
        <v>168</v>
      </c>
      <c r="BX1298">
        <v>0</v>
      </c>
      <c r="BY1298">
        <v>0</v>
      </c>
      <c r="BZ1298">
        <v>0</v>
      </c>
      <c r="CA1298" t="s">
        <v>93</v>
      </c>
      <c r="CB1298" t="s">
        <v>93</v>
      </c>
      <c r="CC1298" t="s">
        <v>93</v>
      </c>
      <c r="CD1298">
        <v>0</v>
      </c>
      <c r="CE1298">
        <v>7</v>
      </c>
      <c r="CF1298">
        <v>2007</v>
      </c>
      <c r="CG1298" t="s">
        <v>122</v>
      </c>
      <c r="CH1298" t="s">
        <v>123</v>
      </c>
      <c r="CI1298">
        <v>108500</v>
      </c>
      <c r="CR1298">
        <v>960</v>
      </c>
      <c r="CS1298" t="s">
        <v>124</v>
      </c>
    </row>
    <row r="1299" spans="1:97" x14ac:dyDescent="0.3">
      <c r="A1299">
        <v>694</v>
      </c>
      <c r="B1299">
        <v>30</v>
      </c>
      <c r="C1299" t="s">
        <v>91</v>
      </c>
      <c r="D1299">
        <v>60</v>
      </c>
      <c r="E1299">
        <v>5400</v>
      </c>
      <c r="F1299" t="s">
        <v>92</v>
      </c>
      <c r="G1299" t="s">
        <v>93</v>
      </c>
      <c r="H1299" t="s">
        <v>141</v>
      </c>
      <c r="I1299" t="s">
        <v>95</v>
      </c>
      <c r="J1299" t="s">
        <v>96</v>
      </c>
      <c r="K1299" t="s">
        <v>97</v>
      </c>
      <c r="L1299" t="s">
        <v>186</v>
      </c>
      <c r="M1299" t="s">
        <v>159</v>
      </c>
      <c r="N1299" t="s">
        <v>100</v>
      </c>
      <c r="O1299" t="s">
        <v>101</v>
      </c>
      <c r="P1299" t="s">
        <v>101</v>
      </c>
      <c r="Q1299" t="s">
        <v>102</v>
      </c>
      <c r="R1299" t="s">
        <v>136</v>
      </c>
      <c r="S1299" s="3" t="str">
        <f>VLOOKUP(R1299,'House Style2'!$A$1:$E$9,5,FALSE)</f>
        <v>Above Average</v>
      </c>
      <c r="T1299">
        <v>5</v>
      </c>
      <c r="U1299">
        <v>0.1465203610658119</v>
      </c>
      <c r="V1299" t="s">
        <v>225</v>
      </c>
      <c r="W1299">
        <v>6</v>
      </c>
      <c r="X1299">
        <v>1921</v>
      </c>
      <c r="Y1299">
        <v>1968</v>
      </c>
      <c r="Z1299" t="s">
        <v>105</v>
      </c>
      <c r="AA1299" t="s">
        <v>126</v>
      </c>
      <c r="AB1299" t="s">
        <v>176</v>
      </c>
      <c r="AC1299" t="s">
        <v>176</v>
      </c>
      <c r="AD1299" t="s">
        <v>129</v>
      </c>
      <c r="AE1299">
        <v>0</v>
      </c>
      <c r="AF1299" t="s">
        <v>110</v>
      </c>
      <c r="AG1299" t="s">
        <v>110</v>
      </c>
      <c r="AH1299" t="s">
        <v>162</v>
      </c>
      <c r="AI1299" t="s">
        <v>110</v>
      </c>
      <c r="AJ1299" t="s">
        <v>110</v>
      </c>
      <c r="AK1299" t="s">
        <v>156</v>
      </c>
      <c r="AL1299" t="s">
        <v>114</v>
      </c>
      <c r="AM1299">
        <v>0</v>
      </c>
      <c r="AN1299" t="s">
        <v>114</v>
      </c>
      <c r="AO1299">
        <v>0</v>
      </c>
      <c r="AP1299">
        <v>1073</v>
      </c>
      <c r="AQ1299">
        <v>1073</v>
      </c>
      <c r="AR1299" t="s">
        <v>115</v>
      </c>
      <c r="AS1299" t="s">
        <v>109</v>
      </c>
      <c r="AT1299" t="s">
        <v>116</v>
      </c>
      <c r="AU1299" t="s">
        <v>117</v>
      </c>
      <c r="AV1299">
        <v>1073</v>
      </c>
      <c r="AW1299">
        <v>0.73592739226048443</v>
      </c>
      <c r="AX1299" t="s">
        <v>195</v>
      </c>
      <c r="AY1299">
        <v>0</v>
      </c>
      <c r="AZ1299">
        <v>0</v>
      </c>
      <c r="BA1299">
        <v>1073</v>
      </c>
      <c r="BB1299">
        <v>0</v>
      </c>
      <c r="BC1299">
        <v>0</v>
      </c>
      <c r="BD1299">
        <v>1</v>
      </c>
      <c r="BE1299">
        <v>0</v>
      </c>
      <c r="BF1299">
        <v>2</v>
      </c>
      <c r="BG1299">
        <v>1</v>
      </c>
      <c r="BH1299" t="s">
        <v>110</v>
      </c>
      <c r="BI1299">
        <v>4</v>
      </c>
      <c r="BJ1299" t="s">
        <v>119</v>
      </c>
      <c r="BK1299">
        <v>0</v>
      </c>
      <c r="BL1299" t="s">
        <v>93</v>
      </c>
      <c r="BM1299" t="s">
        <v>164</v>
      </c>
      <c r="BN1299">
        <v>1968</v>
      </c>
      <c r="BO1299" t="s">
        <v>114</v>
      </c>
      <c r="BP1299">
        <v>1</v>
      </c>
      <c r="BQ1299">
        <v>326</v>
      </c>
      <c r="BR1299" t="s">
        <v>110</v>
      </c>
      <c r="BS1299" t="s">
        <v>110</v>
      </c>
      <c r="BT1299" t="s">
        <v>116</v>
      </c>
      <c r="BU1299">
        <v>0</v>
      </c>
      <c r="BV1299">
        <v>0</v>
      </c>
      <c r="BW1299">
        <v>112</v>
      </c>
      <c r="BX1299">
        <v>0</v>
      </c>
      <c r="BY1299">
        <v>0</v>
      </c>
      <c r="BZ1299">
        <v>0</v>
      </c>
      <c r="CA1299" t="s">
        <v>93</v>
      </c>
      <c r="CB1299" t="s">
        <v>93</v>
      </c>
      <c r="CC1299" t="s">
        <v>93</v>
      </c>
      <c r="CD1299">
        <v>0</v>
      </c>
      <c r="CE1299">
        <v>12</v>
      </c>
      <c r="CF1299">
        <v>2006</v>
      </c>
      <c r="CG1299" t="s">
        <v>122</v>
      </c>
      <c r="CH1299" t="s">
        <v>132</v>
      </c>
      <c r="CI1299">
        <v>108480</v>
      </c>
      <c r="CR1299">
        <v>1073</v>
      </c>
      <c r="CS1299" t="s">
        <v>124</v>
      </c>
    </row>
    <row r="1300" spans="1:97" x14ac:dyDescent="0.3">
      <c r="A1300">
        <v>403</v>
      </c>
      <c r="B1300">
        <v>30</v>
      </c>
      <c r="C1300" t="s">
        <v>91</v>
      </c>
      <c r="D1300">
        <v>60</v>
      </c>
      <c r="E1300">
        <v>10200</v>
      </c>
      <c r="F1300" t="s">
        <v>92</v>
      </c>
      <c r="G1300" t="s">
        <v>93</v>
      </c>
      <c r="H1300" t="s">
        <v>141</v>
      </c>
      <c r="I1300" t="s">
        <v>95</v>
      </c>
      <c r="J1300" t="s">
        <v>96</v>
      </c>
      <c r="K1300" t="s">
        <v>134</v>
      </c>
      <c r="L1300" t="s">
        <v>98</v>
      </c>
      <c r="M1300" t="s">
        <v>246</v>
      </c>
      <c r="N1300" t="s">
        <v>203</v>
      </c>
      <c r="O1300" t="s">
        <v>101</v>
      </c>
      <c r="P1300" t="s">
        <v>101</v>
      </c>
      <c r="Q1300" t="s">
        <v>102</v>
      </c>
      <c r="R1300" t="s">
        <v>136</v>
      </c>
      <c r="S1300" s="3" t="str">
        <f>VLOOKUP(R1300,'House Style2'!$A$1:$E$9,5,FALSE)</f>
        <v>Above Average</v>
      </c>
      <c r="T1300">
        <v>5</v>
      </c>
      <c r="U1300">
        <v>0.11647206057382653</v>
      </c>
      <c r="V1300" t="s">
        <v>225</v>
      </c>
      <c r="W1300">
        <v>8</v>
      </c>
      <c r="X1300">
        <v>1940</v>
      </c>
      <c r="Y1300">
        <v>1997</v>
      </c>
      <c r="Z1300" t="s">
        <v>105</v>
      </c>
      <c r="AA1300" t="s">
        <v>126</v>
      </c>
      <c r="AB1300" t="s">
        <v>127</v>
      </c>
      <c r="AC1300" t="s">
        <v>127</v>
      </c>
      <c r="AD1300" t="s">
        <v>129</v>
      </c>
      <c r="AE1300">
        <v>0</v>
      </c>
      <c r="AF1300" t="s">
        <v>110</v>
      </c>
      <c r="AG1300" t="s">
        <v>110</v>
      </c>
      <c r="AH1300" t="s">
        <v>111</v>
      </c>
      <c r="AI1300" t="s">
        <v>110</v>
      </c>
      <c r="AJ1300" t="s">
        <v>110</v>
      </c>
      <c r="AK1300" t="s">
        <v>156</v>
      </c>
      <c r="AL1300" t="s">
        <v>114</v>
      </c>
      <c r="AM1300">
        <v>0</v>
      </c>
      <c r="AN1300" t="s">
        <v>114</v>
      </c>
      <c r="AO1300">
        <v>0</v>
      </c>
      <c r="AP1300">
        <v>672</v>
      </c>
      <c r="AQ1300">
        <v>672</v>
      </c>
      <c r="AR1300" t="s">
        <v>115</v>
      </c>
      <c r="AS1300" t="s">
        <v>109</v>
      </c>
      <c r="AT1300" t="s">
        <v>116</v>
      </c>
      <c r="AU1300" t="s">
        <v>117</v>
      </c>
      <c r="AV1300">
        <v>672</v>
      </c>
      <c r="AW1300">
        <v>0.34100948244249452</v>
      </c>
      <c r="AX1300" t="s">
        <v>195</v>
      </c>
      <c r="AY1300">
        <v>0</v>
      </c>
      <c r="AZ1300">
        <v>0</v>
      </c>
      <c r="BA1300">
        <v>672</v>
      </c>
      <c r="BB1300">
        <v>0</v>
      </c>
      <c r="BC1300">
        <v>0</v>
      </c>
      <c r="BD1300">
        <v>1</v>
      </c>
      <c r="BE1300">
        <v>0</v>
      </c>
      <c r="BF1300">
        <v>2</v>
      </c>
      <c r="BG1300">
        <v>1</v>
      </c>
      <c r="BH1300" t="s">
        <v>110</v>
      </c>
      <c r="BI1300">
        <v>4</v>
      </c>
      <c r="BJ1300" t="s">
        <v>119</v>
      </c>
      <c r="BK1300">
        <v>0</v>
      </c>
      <c r="BL1300" t="s">
        <v>93</v>
      </c>
      <c r="BM1300" t="s">
        <v>164</v>
      </c>
      <c r="BN1300">
        <v>1940</v>
      </c>
      <c r="BO1300" t="s">
        <v>114</v>
      </c>
      <c r="BP1300">
        <v>1</v>
      </c>
      <c r="BQ1300">
        <v>240</v>
      </c>
      <c r="BR1300" t="s">
        <v>110</v>
      </c>
      <c r="BS1300" t="s">
        <v>110</v>
      </c>
      <c r="BT1300" t="s">
        <v>221</v>
      </c>
      <c r="BU1300">
        <v>168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 t="s">
        <v>93</v>
      </c>
      <c r="CB1300" t="s">
        <v>165</v>
      </c>
      <c r="CC1300" t="s">
        <v>93</v>
      </c>
      <c r="CD1300">
        <v>0</v>
      </c>
      <c r="CE1300">
        <v>8</v>
      </c>
      <c r="CF1300">
        <v>2008</v>
      </c>
      <c r="CG1300" t="s">
        <v>122</v>
      </c>
      <c r="CH1300" t="s">
        <v>123</v>
      </c>
      <c r="CI1300">
        <v>108000</v>
      </c>
      <c r="CR1300">
        <v>672</v>
      </c>
      <c r="CS1300" t="s">
        <v>124</v>
      </c>
    </row>
    <row r="1301" spans="1:97" x14ac:dyDescent="0.3">
      <c r="A1301">
        <v>554</v>
      </c>
      <c r="B1301">
        <v>20</v>
      </c>
      <c r="C1301" t="s">
        <v>91</v>
      </c>
      <c r="D1301">
        <v>67</v>
      </c>
      <c r="E1301">
        <v>8777</v>
      </c>
      <c r="F1301" t="s">
        <v>92</v>
      </c>
      <c r="G1301" t="s">
        <v>93</v>
      </c>
      <c r="H1301" t="s">
        <v>141</v>
      </c>
      <c r="I1301" t="s">
        <v>95</v>
      </c>
      <c r="J1301" t="s">
        <v>96</v>
      </c>
      <c r="K1301" t="s">
        <v>134</v>
      </c>
      <c r="L1301" t="s">
        <v>98</v>
      </c>
      <c r="M1301" t="s">
        <v>202</v>
      </c>
      <c r="N1301" t="s">
        <v>203</v>
      </c>
      <c r="O1301" t="s">
        <v>230</v>
      </c>
      <c r="P1301" t="s">
        <v>101</v>
      </c>
      <c r="Q1301" t="s">
        <v>102</v>
      </c>
      <c r="R1301" t="s">
        <v>136</v>
      </c>
      <c r="S1301" s="3" t="str">
        <f>VLOOKUP(R1301,'House Style2'!$A$1:$E$9,5,FALSE)</f>
        <v>Above Average</v>
      </c>
      <c r="T1301">
        <v>4</v>
      </c>
      <c r="U1301">
        <v>0.80147529742764234</v>
      </c>
      <c r="V1301" t="s">
        <v>225</v>
      </c>
      <c r="W1301">
        <v>5</v>
      </c>
      <c r="X1301">
        <v>1949</v>
      </c>
      <c r="Y1301">
        <v>2003</v>
      </c>
      <c r="Z1301" t="s">
        <v>105</v>
      </c>
      <c r="AA1301" t="s">
        <v>126</v>
      </c>
      <c r="AB1301" t="s">
        <v>137</v>
      </c>
      <c r="AC1301" t="s">
        <v>137</v>
      </c>
      <c r="AD1301" t="s">
        <v>129</v>
      </c>
      <c r="AE1301">
        <v>0</v>
      </c>
      <c r="AF1301" t="s">
        <v>110</v>
      </c>
      <c r="AG1301" t="s">
        <v>110</v>
      </c>
      <c r="AH1301" t="s">
        <v>171</v>
      </c>
      <c r="AI1301" t="s">
        <v>93</v>
      </c>
      <c r="AJ1301" t="s">
        <v>93</v>
      </c>
      <c r="AK1301" t="s">
        <v>93</v>
      </c>
      <c r="AL1301" t="s">
        <v>93</v>
      </c>
      <c r="AM1301">
        <v>0</v>
      </c>
      <c r="AN1301" t="s">
        <v>93</v>
      </c>
      <c r="AO1301">
        <v>0</v>
      </c>
      <c r="AP1301">
        <v>0</v>
      </c>
      <c r="AQ1301">
        <v>0</v>
      </c>
      <c r="AR1301" t="s">
        <v>115</v>
      </c>
      <c r="AS1301" t="s">
        <v>109</v>
      </c>
      <c r="AT1301" t="s">
        <v>116</v>
      </c>
      <c r="AU1301" t="s">
        <v>117</v>
      </c>
      <c r="AV1301">
        <v>1126</v>
      </c>
      <c r="AW1301">
        <v>0.76870071915249949</v>
      </c>
      <c r="AX1301" t="s">
        <v>118</v>
      </c>
      <c r="AY1301">
        <v>0</v>
      </c>
      <c r="AZ1301">
        <v>0</v>
      </c>
      <c r="BA1301">
        <v>1126</v>
      </c>
      <c r="BB1301">
        <v>0</v>
      </c>
      <c r="BC1301">
        <v>0</v>
      </c>
      <c r="BD1301">
        <v>2</v>
      </c>
      <c r="BE1301">
        <v>0</v>
      </c>
      <c r="BF1301">
        <v>2</v>
      </c>
      <c r="BG1301">
        <v>1</v>
      </c>
      <c r="BH1301" t="s">
        <v>112</v>
      </c>
      <c r="BI1301">
        <v>5</v>
      </c>
      <c r="BJ1301" t="s">
        <v>119</v>
      </c>
      <c r="BK1301">
        <v>0</v>
      </c>
      <c r="BL1301" t="s">
        <v>93</v>
      </c>
      <c r="BM1301" t="s">
        <v>164</v>
      </c>
      <c r="BN1301">
        <v>2002</v>
      </c>
      <c r="BO1301" t="s">
        <v>121</v>
      </c>
      <c r="BP1301">
        <v>2</v>
      </c>
      <c r="BQ1301">
        <v>520</v>
      </c>
      <c r="BR1301" t="s">
        <v>110</v>
      </c>
      <c r="BS1301" t="s">
        <v>110</v>
      </c>
      <c r="BT1301" t="s">
        <v>221</v>
      </c>
      <c r="BU1301">
        <v>0</v>
      </c>
      <c r="BV1301">
        <v>96</v>
      </c>
      <c r="BW1301">
        <v>0</v>
      </c>
      <c r="BX1301">
        <v>0</v>
      </c>
      <c r="BY1301">
        <v>0</v>
      </c>
      <c r="BZ1301">
        <v>0</v>
      </c>
      <c r="CA1301" t="s">
        <v>93</v>
      </c>
      <c r="CB1301" t="s">
        <v>131</v>
      </c>
      <c r="CC1301" t="s">
        <v>93</v>
      </c>
      <c r="CD1301">
        <v>0</v>
      </c>
      <c r="CE1301">
        <v>5</v>
      </c>
      <c r="CF1301">
        <v>2009</v>
      </c>
      <c r="CG1301" t="s">
        <v>122</v>
      </c>
      <c r="CH1301" t="s">
        <v>123</v>
      </c>
      <c r="CI1301">
        <v>108000</v>
      </c>
      <c r="CR1301">
        <v>1126</v>
      </c>
      <c r="CS1301" t="s">
        <v>124</v>
      </c>
    </row>
    <row r="1302" spans="1:97" x14ac:dyDescent="0.3">
      <c r="A1302">
        <v>558</v>
      </c>
      <c r="B1302">
        <v>50</v>
      </c>
      <c r="C1302" t="s">
        <v>267</v>
      </c>
      <c r="D1302">
        <v>60</v>
      </c>
      <c r="E1302">
        <v>11040</v>
      </c>
      <c r="F1302" t="s">
        <v>92</v>
      </c>
      <c r="G1302" t="s">
        <v>93</v>
      </c>
      <c r="H1302" t="s">
        <v>141</v>
      </c>
      <c r="I1302" t="s">
        <v>177</v>
      </c>
      <c r="J1302" t="s">
        <v>96</v>
      </c>
      <c r="K1302" t="s">
        <v>134</v>
      </c>
      <c r="L1302" t="s">
        <v>154</v>
      </c>
      <c r="M1302" t="s">
        <v>254</v>
      </c>
      <c r="N1302" t="s">
        <v>203</v>
      </c>
      <c r="O1302" t="s">
        <v>101</v>
      </c>
      <c r="P1302" t="s">
        <v>101</v>
      </c>
      <c r="Q1302" t="s">
        <v>102</v>
      </c>
      <c r="R1302" t="s">
        <v>170</v>
      </c>
      <c r="S1302" s="3" t="str">
        <f>VLOOKUP(R1302,'House Style2'!$A$1:$E$9,5,FALSE)</f>
        <v>Below Average</v>
      </c>
      <c r="T1302">
        <v>4</v>
      </c>
      <c r="U1302">
        <v>0.58205866596530031</v>
      </c>
      <c r="V1302" t="s">
        <v>225</v>
      </c>
      <c r="W1302">
        <v>6</v>
      </c>
      <c r="X1302">
        <v>1920</v>
      </c>
      <c r="Y1302">
        <v>1950</v>
      </c>
      <c r="Z1302" t="s">
        <v>105</v>
      </c>
      <c r="AA1302" t="s">
        <v>126</v>
      </c>
      <c r="AB1302" t="s">
        <v>176</v>
      </c>
      <c r="AC1302" t="s">
        <v>176</v>
      </c>
      <c r="AD1302" t="s">
        <v>129</v>
      </c>
      <c r="AE1302">
        <v>0</v>
      </c>
      <c r="AF1302" t="s">
        <v>110</v>
      </c>
      <c r="AG1302" t="s">
        <v>110</v>
      </c>
      <c r="AH1302" t="s">
        <v>171</v>
      </c>
      <c r="AI1302" t="s">
        <v>110</v>
      </c>
      <c r="AJ1302" t="s">
        <v>110</v>
      </c>
      <c r="AK1302" t="s">
        <v>156</v>
      </c>
      <c r="AL1302" t="s">
        <v>172</v>
      </c>
      <c r="AM1302">
        <v>637</v>
      </c>
      <c r="AN1302" t="s">
        <v>114</v>
      </c>
      <c r="AO1302">
        <v>0</v>
      </c>
      <c r="AP1302">
        <v>0</v>
      </c>
      <c r="AQ1302">
        <v>637</v>
      </c>
      <c r="AR1302" t="s">
        <v>115</v>
      </c>
      <c r="AS1302" t="s">
        <v>112</v>
      </c>
      <c r="AT1302" t="s">
        <v>116</v>
      </c>
      <c r="AU1302" t="s">
        <v>117</v>
      </c>
      <c r="AV1302">
        <v>897</v>
      </c>
      <c r="AW1302">
        <v>0.8778407684220414</v>
      </c>
      <c r="AX1302" t="s">
        <v>195</v>
      </c>
      <c r="AY1302">
        <v>439</v>
      </c>
      <c r="AZ1302">
        <v>0</v>
      </c>
      <c r="BA1302">
        <v>1336</v>
      </c>
      <c r="BB1302">
        <v>0</v>
      </c>
      <c r="BC1302">
        <v>0</v>
      </c>
      <c r="BD1302">
        <v>1</v>
      </c>
      <c r="BE1302">
        <v>1</v>
      </c>
      <c r="BF1302">
        <v>3</v>
      </c>
      <c r="BG1302">
        <v>1</v>
      </c>
      <c r="BH1302" t="s">
        <v>110</v>
      </c>
      <c r="BI1302">
        <v>7</v>
      </c>
      <c r="BJ1302" t="s">
        <v>119</v>
      </c>
      <c r="BK1302">
        <v>0</v>
      </c>
      <c r="BL1302" t="s">
        <v>93</v>
      </c>
      <c r="BM1302" t="s">
        <v>256</v>
      </c>
      <c r="BN1302">
        <v>1994</v>
      </c>
      <c r="BO1302" t="s">
        <v>114</v>
      </c>
      <c r="BP1302">
        <v>1</v>
      </c>
      <c r="BQ1302">
        <v>570</v>
      </c>
      <c r="BR1302" t="s">
        <v>110</v>
      </c>
      <c r="BS1302" t="s">
        <v>110</v>
      </c>
      <c r="BT1302" t="s">
        <v>116</v>
      </c>
      <c r="BU1302">
        <v>0</v>
      </c>
      <c r="BV1302">
        <v>47</v>
      </c>
      <c r="BW1302">
        <v>120</v>
      </c>
      <c r="BX1302">
        <v>0</v>
      </c>
      <c r="BY1302">
        <v>0</v>
      </c>
      <c r="BZ1302">
        <v>0</v>
      </c>
      <c r="CA1302" t="s">
        <v>93</v>
      </c>
      <c r="CB1302" t="s">
        <v>93</v>
      </c>
      <c r="CC1302" t="s">
        <v>93</v>
      </c>
      <c r="CD1302">
        <v>0</v>
      </c>
      <c r="CE1302">
        <v>9</v>
      </c>
      <c r="CF1302">
        <v>2006</v>
      </c>
      <c r="CG1302" t="s">
        <v>213</v>
      </c>
      <c r="CH1302" t="s">
        <v>123</v>
      </c>
      <c r="CI1302">
        <v>108000</v>
      </c>
      <c r="CR1302">
        <v>897</v>
      </c>
      <c r="CS1302" t="s">
        <v>124</v>
      </c>
    </row>
    <row r="1303" spans="1:97" x14ac:dyDescent="0.3">
      <c r="A1303">
        <v>563</v>
      </c>
      <c r="B1303">
        <v>30</v>
      </c>
      <c r="C1303" t="s">
        <v>91</v>
      </c>
      <c r="D1303">
        <v>63</v>
      </c>
      <c r="E1303">
        <v>13907</v>
      </c>
      <c r="F1303" t="s">
        <v>92</v>
      </c>
      <c r="G1303" t="s">
        <v>93</v>
      </c>
      <c r="H1303" t="s">
        <v>141</v>
      </c>
      <c r="I1303" t="s">
        <v>95</v>
      </c>
      <c r="J1303" t="s">
        <v>96</v>
      </c>
      <c r="K1303" t="s">
        <v>134</v>
      </c>
      <c r="L1303" t="s">
        <v>98</v>
      </c>
      <c r="M1303" t="s">
        <v>202</v>
      </c>
      <c r="N1303" t="s">
        <v>203</v>
      </c>
      <c r="O1303" t="s">
        <v>101</v>
      </c>
      <c r="P1303" t="s">
        <v>101</v>
      </c>
      <c r="Q1303" t="s">
        <v>102</v>
      </c>
      <c r="R1303" t="s">
        <v>136</v>
      </c>
      <c r="S1303" s="3" t="str">
        <f>VLOOKUP(R1303,'House Style2'!$A$1:$E$9,5,FALSE)</f>
        <v>Above Average</v>
      </c>
      <c r="T1303">
        <v>5</v>
      </c>
      <c r="U1303">
        <v>0.24127656589484914</v>
      </c>
      <c r="V1303" t="s">
        <v>225</v>
      </c>
      <c r="W1303">
        <v>6</v>
      </c>
      <c r="X1303">
        <v>1940</v>
      </c>
      <c r="Y1303">
        <v>1969</v>
      </c>
      <c r="Z1303" t="s">
        <v>105</v>
      </c>
      <c r="AA1303" t="s">
        <v>126</v>
      </c>
      <c r="AB1303" t="s">
        <v>179</v>
      </c>
      <c r="AC1303" t="s">
        <v>155</v>
      </c>
      <c r="AD1303" t="s">
        <v>129</v>
      </c>
      <c r="AE1303">
        <v>0</v>
      </c>
      <c r="AF1303" t="s">
        <v>110</v>
      </c>
      <c r="AG1303" t="s">
        <v>110</v>
      </c>
      <c r="AH1303" t="s">
        <v>171</v>
      </c>
      <c r="AI1303" t="s">
        <v>110</v>
      </c>
      <c r="AJ1303" t="s">
        <v>110</v>
      </c>
      <c r="AK1303" t="s">
        <v>156</v>
      </c>
      <c r="AL1303" t="s">
        <v>189</v>
      </c>
      <c r="AM1303">
        <v>290</v>
      </c>
      <c r="AN1303" t="s">
        <v>114</v>
      </c>
      <c r="AO1303">
        <v>0</v>
      </c>
      <c r="AP1303">
        <v>706</v>
      </c>
      <c r="AQ1303">
        <v>996</v>
      </c>
      <c r="AR1303" t="s">
        <v>115</v>
      </c>
      <c r="AS1303" t="s">
        <v>109</v>
      </c>
      <c r="AT1303" t="s">
        <v>116</v>
      </c>
      <c r="AU1303" t="s">
        <v>117</v>
      </c>
      <c r="AV1303">
        <v>996</v>
      </c>
      <c r="AW1303">
        <v>0.69904135501295683</v>
      </c>
      <c r="AX1303" t="s">
        <v>195</v>
      </c>
      <c r="AY1303">
        <v>0</v>
      </c>
      <c r="AZ1303">
        <v>0</v>
      </c>
      <c r="BA1303">
        <v>996</v>
      </c>
      <c r="BB1303">
        <v>1</v>
      </c>
      <c r="BC1303">
        <v>0</v>
      </c>
      <c r="BD1303">
        <v>1</v>
      </c>
      <c r="BE1303">
        <v>0</v>
      </c>
      <c r="BF1303">
        <v>3</v>
      </c>
      <c r="BG1303">
        <v>1</v>
      </c>
      <c r="BH1303" t="s">
        <v>110</v>
      </c>
      <c r="BI1303">
        <v>6</v>
      </c>
      <c r="BJ1303" t="s">
        <v>119</v>
      </c>
      <c r="BK1303">
        <v>1</v>
      </c>
      <c r="BL1303" t="s">
        <v>112</v>
      </c>
      <c r="BM1303" t="s">
        <v>93</v>
      </c>
      <c r="BN1303" t="s">
        <v>93</v>
      </c>
      <c r="BO1303" t="s">
        <v>93</v>
      </c>
      <c r="BP1303">
        <v>0</v>
      </c>
      <c r="BQ1303">
        <v>0</v>
      </c>
      <c r="BR1303" t="s">
        <v>93</v>
      </c>
      <c r="BS1303" t="s">
        <v>93</v>
      </c>
      <c r="BT1303" t="s">
        <v>116</v>
      </c>
      <c r="BU1303">
        <v>144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 t="s">
        <v>93</v>
      </c>
      <c r="CB1303" t="s">
        <v>93</v>
      </c>
      <c r="CC1303" t="s">
        <v>93</v>
      </c>
      <c r="CD1303">
        <v>0</v>
      </c>
      <c r="CE1303">
        <v>7</v>
      </c>
      <c r="CF1303">
        <v>2008</v>
      </c>
      <c r="CG1303" t="s">
        <v>122</v>
      </c>
      <c r="CH1303" t="s">
        <v>123</v>
      </c>
      <c r="CI1303">
        <v>108000</v>
      </c>
      <c r="CR1303">
        <v>996</v>
      </c>
      <c r="CS1303" t="s">
        <v>124</v>
      </c>
    </row>
    <row r="1304" spans="1:97" x14ac:dyDescent="0.3">
      <c r="A1304">
        <v>652</v>
      </c>
      <c r="B1304">
        <v>70</v>
      </c>
      <c r="C1304" t="s">
        <v>91</v>
      </c>
      <c r="D1304">
        <v>60</v>
      </c>
      <c r="E1304">
        <v>9084</v>
      </c>
      <c r="F1304" t="s">
        <v>92</v>
      </c>
      <c r="G1304" t="s">
        <v>93</v>
      </c>
      <c r="H1304" t="s">
        <v>141</v>
      </c>
      <c r="I1304" t="s">
        <v>95</v>
      </c>
      <c r="J1304" t="s">
        <v>96</v>
      </c>
      <c r="K1304" t="s">
        <v>134</v>
      </c>
      <c r="L1304" t="s">
        <v>98</v>
      </c>
      <c r="M1304" t="s">
        <v>202</v>
      </c>
      <c r="N1304" t="s">
        <v>203</v>
      </c>
      <c r="O1304" t="s">
        <v>160</v>
      </c>
      <c r="P1304" t="s">
        <v>101</v>
      </c>
      <c r="Q1304" t="s">
        <v>102</v>
      </c>
      <c r="R1304" t="s">
        <v>103</v>
      </c>
      <c r="S1304" s="3" t="str">
        <f>VLOOKUP(R1304,'House Style2'!$A$1:$E$9,5,FALSE)</f>
        <v>Above Average</v>
      </c>
      <c r="T1304">
        <v>4</v>
      </c>
      <c r="U1304">
        <v>0.38484711756382106</v>
      </c>
      <c r="V1304" t="s">
        <v>225</v>
      </c>
      <c r="W1304">
        <v>5</v>
      </c>
      <c r="X1304">
        <v>1940</v>
      </c>
      <c r="Y1304">
        <v>1950</v>
      </c>
      <c r="Z1304" t="s">
        <v>105</v>
      </c>
      <c r="AA1304" t="s">
        <v>126</v>
      </c>
      <c r="AB1304" t="s">
        <v>176</v>
      </c>
      <c r="AC1304" t="s">
        <v>176</v>
      </c>
      <c r="AD1304" t="s">
        <v>129</v>
      </c>
      <c r="AE1304">
        <v>0</v>
      </c>
      <c r="AF1304" t="s">
        <v>110</v>
      </c>
      <c r="AG1304" t="s">
        <v>110</v>
      </c>
      <c r="AH1304" t="s">
        <v>171</v>
      </c>
      <c r="AI1304" t="s">
        <v>110</v>
      </c>
      <c r="AJ1304" t="s">
        <v>110</v>
      </c>
      <c r="AK1304" t="s">
        <v>163</v>
      </c>
      <c r="AL1304" t="s">
        <v>114</v>
      </c>
      <c r="AM1304">
        <v>0</v>
      </c>
      <c r="AN1304" t="s">
        <v>114</v>
      </c>
      <c r="AO1304">
        <v>0</v>
      </c>
      <c r="AP1304">
        <v>755</v>
      </c>
      <c r="AQ1304">
        <v>755</v>
      </c>
      <c r="AR1304" t="s">
        <v>115</v>
      </c>
      <c r="AS1304" t="s">
        <v>110</v>
      </c>
      <c r="AT1304" t="s">
        <v>116</v>
      </c>
      <c r="AU1304" t="s">
        <v>117</v>
      </c>
      <c r="AV1304">
        <v>755</v>
      </c>
      <c r="AW1304">
        <v>0.95141435939256547</v>
      </c>
      <c r="AX1304" t="s">
        <v>195</v>
      </c>
      <c r="AY1304">
        <v>755</v>
      </c>
      <c r="AZ1304">
        <v>0</v>
      </c>
      <c r="BA1304">
        <v>1510</v>
      </c>
      <c r="BB1304">
        <v>1</v>
      </c>
      <c r="BC1304">
        <v>0</v>
      </c>
      <c r="BD1304">
        <v>1</v>
      </c>
      <c r="BE1304">
        <v>0</v>
      </c>
      <c r="BF1304">
        <v>4</v>
      </c>
      <c r="BG1304">
        <v>1</v>
      </c>
      <c r="BH1304" t="s">
        <v>110</v>
      </c>
      <c r="BI1304">
        <v>7</v>
      </c>
      <c r="BJ1304" t="s">
        <v>119</v>
      </c>
      <c r="BK1304">
        <v>1</v>
      </c>
      <c r="BL1304" t="s">
        <v>112</v>
      </c>
      <c r="BM1304" t="s">
        <v>164</v>
      </c>
      <c r="BN1304">
        <v>1940</v>
      </c>
      <c r="BO1304" t="s">
        <v>114</v>
      </c>
      <c r="BP1304">
        <v>1</v>
      </c>
      <c r="BQ1304">
        <v>296</v>
      </c>
      <c r="BR1304" t="s">
        <v>220</v>
      </c>
      <c r="BS1304" t="s">
        <v>253</v>
      </c>
      <c r="BT1304" t="s">
        <v>238</v>
      </c>
      <c r="BU1304">
        <v>120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 t="s">
        <v>93</v>
      </c>
      <c r="CB1304" t="s">
        <v>131</v>
      </c>
      <c r="CC1304" t="s">
        <v>93</v>
      </c>
      <c r="CD1304">
        <v>0</v>
      </c>
      <c r="CE1304">
        <v>10</v>
      </c>
      <c r="CF1304">
        <v>2009</v>
      </c>
      <c r="CG1304" t="s">
        <v>122</v>
      </c>
      <c r="CH1304" t="s">
        <v>123</v>
      </c>
      <c r="CI1304">
        <v>108000</v>
      </c>
      <c r="CR1304">
        <v>755</v>
      </c>
      <c r="CS1304" t="s">
        <v>124</v>
      </c>
    </row>
    <row r="1305" spans="1:97" x14ac:dyDescent="0.3">
      <c r="A1305">
        <v>735</v>
      </c>
      <c r="B1305">
        <v>20</v>
      </c>
      <c r="C1305" t="s">
        <v>91</v>
      </c>
      <c r="D1305" t="s">
        <v>93</v>
      </c>
      <c r="E1305">
        <v>8978</v>
      </c>
      <c r="F1305" t="s">
        <v>92</v>
      </c>
      <c r="G1305" t="s">
        <v>93</v>
      </c>
      <c r="H1305" t="s">
        <v>94</v>
      </c>
      <c r="I1305" t="s">
        <v>95</v>
      </c>
      <c r="J1305" t="s">
        <v>96</v>
      </c>
      <c r="K1305" t="s">
        <v>97</v>
      </c>
      <c r="L1305" t="s">
        <v>98</v>
      </c>
      <c r="M1305" t="s">
        <v>246</v>
      </c>
      <c r="N1305" t="s">
        <v>203</v>
      </c>
      <c r="O1305" t="s">
        <v>101</v>
      </c>
      <c r="P1305" t="s">
        <v>101</v>
      </c>
      <c r="Q1305" t="s">
        <v>102</v>
      </c>
      <c r="R1305" t="s">
        <v>136</v>
      </c>
      <c r="S1305" s="3" t="str">
        <f>VLOOKUP(R1305,'House Style2'!$A$1:$E$9,5,FALSE)</f>
        <v>Above Average</v>
      </c>
      <c r="T1305">
        <v>5</v>
      </c>
      <c r="U1305">
        <v>0.92561892417468472</v>
      </c>
      <c r="V1305" t="s">
        <v>225</v>
      </c>
      <c r="W1305">
        <v>5</v>
      </c>
      <c r="X1305">
        <v>1968</v>
      </c>
      <c r="Y1305">
        <v>1968</v>
      </c>
      <c r="Z1305" t="s">
        <v>105</v>
      </c>
      <c r="AA1305" t="s">
        <v>126</v>
      </c>
      <c r="AB1305" t="s">
        <v>194</v>
      </c>
      <c r="AC1305" t="s">
        <v>194</v>
      </c>
      <c r="AD1305" t="s">
        <v>129</v>
      </c>
      <c r="AE1305">
        <v>0</v>
      </c>
      <c r="AF1305" t="s">
        <v>110</v>
      </c>
      <c r="AG1305" t="s">
        <v>110</v>
      </c>
      <c r="AH1305" t="s">
        <v>111</v>
      </c>
      <c r="AI1305" t="s">
        <v>110</v>
      </c>
      <c r="AJ1305" t="s">
        <v>110</v>
      </c>
      <c r="AK1305" t="s">
        <v>156</v>
      </c>
      <c r="AL1305" t="s">
        <v>114</v>
      </c>
      <c r="AM1305">
        <v>0</v>
      </c>
      <c r="AN1305" t="s">
        <v>114</v>
      </c>
      <c r="AO1305">
        <v>0</v>
      </c>
      <c r="AP1305">
        <v>948</v>
      </c>
      <c r="AQ1305">
        <v>948</v>
      </c>
      <c r="AR1305" t="s">
        <v>115</v>
      </c>
      <c r="AS1305" t="s">
        <v>110</v>
      </c>
      <c r="AT1305" t="s">
        <v>116</v>
      </c>
      <c r="AU1305" t="s">
        <v>117</v>
      </c>
      <c r="AV1305">
        <v>948</v>
      </c>
      <c r="AW1305">
        <v>0.26354811124890032</v>
      </c>
      <c r="AX1305" t="s">
        <v>195</v>
      </c>
      <c r="AY1305">
        <v>0</v>
      </c>
      <c r="AZ1305">
        <v>0</v>
      </c>
      <c r="BA1305">
        <v>948</v>
      </c>
      <c r="BB1305">
        <v>0</v>
      </c>
      <c r="BC1305">
        <v>0</v>
      </c>
      <c r="BD1305">
        <v>1</v>
      </c>
      <c r="BE1305">
        <v>0</v>
      </c>
      <c r="BF1305">
        <v>3</v>
      </c>
      <c r="BG1305">
        <v>1</v>
      </c>
      <c r="BH1305" t="s">
        <v>110</v>
      </c>
      <c r="BI1305">
        <v>6</v>
      </c>
      <c r="BJ1305" t="s">
        <v>119</v>
      </c>
      <c r="BK1305">
        <v>0</v>
      </c>
      <c r="BL1305" t="s">
        <v>93</v>
      </c>
      <c r="BM1305" t="s">
        <v>120</v>
      </c>
      <c r="BN1305">
        <v>1968</v>
      </c>
      <c r="BO1305" t="s">
        <v>114</v>
      </c>
      <c r="BP1305">
        <v>1</v>
      </c>
      <c r="BQ1305">
        <v>300</v>
      </c>
      <c r="BR1305" t="s">
        <v>110</v>
      </c>
      <c r="BS1305" t="s">
        <v>110</v>
      </c>
      <c r="BT1305" t="s">
        <v>116</v>
      </c>
      <c r="BU1305">
        <v>147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 t="s">
        <v>93</v>
      </c>
      <c r="CB1305" t="s">
        <v>93</v>
      </c>
      <c r="CC1305" t="s">
        <v>93</v>
      </c>
      <c r="CD1305">
        <v>0</v>
      </c>
      <c r="CE1305">
        <v>5</v>
      </c>
      <c r="CF1305">
        <v>2007</v>
      </c>
      <c r="CG1305" t="s">
        <v>122</v>
      </c>
      <c r="CH1305" t="s">
        <v>224</v>
      </c>
      <c r="CI1305">
        <v>108000</v>
      </c>
      <c r="CR1305">
        <v>948</v>
      </c>
      <c r="CS1305" t="s">
        <v>124</v>
      </c>
    </row>
    <row r="1306" spans="1:97" x14ac:dyDescent="0.3">
      <c r="A1306">
        <v>789</v>
      </c>
      <c r="B1306">
        <v>20</v>
      </c>
      <c r="C1306" t="s">
        <v>158</v>
      </c>
      <c r="D1306">
        <v>50</v>
      </c>
      <c r="E1306">
        <v>6000</v>
      </c>
      <c r="F1306" t="s">
        <v>92</v>
      </c>
      <c r="G1306" t="s">
        <v>93</v>
      </c>
      <c r="H1306" t="s">
        <v>141</v>
      </c>
      <c r="I1306" t="s">
        <v>95</v>
      </c>
      <c r="J1306" t="s">
        <v>96</v>
      </c>
      <c r="K1306" t="s">
        <v>97</v>
      </c>
      <c r="L1306" t="s">
        <v>98</v>
      </c>
      <c r="M1306" t="s">
        <v>159</v>
      </c>
      <c r="N1306" t="s">
        <v>100</v>
      </c>
      <c r="O1306" t="s">
        <v>101</v>
      </c>
      <c r="P1306" t="s">
        <v>101</v>
      </c>
      <c r="Q1306" t="s">
        <v>102</v>
      </c>
      <c r="R1306" t="s">
        <v>136</v>
      </c>
      <c r="S1306" s="3" t="str">
        <f>VLOOKUP(R1306,'House Style2'!$A$1:$E$9,5,FALSE)</f>
        <v>Above Average</v>
      </c>
      <c r="T1306">
        <v>4</v>
      </c>
      <c r="U1306">
        <v>0.55854326424723899</v>
      </c>
      <c r="V1306" t="s">
        <v>225</v>
      </c>
      <c r="W1306">
        <v>7</v>
      </c>
      <c r="X1306">
        <v>1954</v>
      </c>
      <c r="Y1306">
        <v>2000</v>
      </c>
      <c r="Z1306" t="s">
        <v>105</v>
      </c>
      <c r="AA1306" t="s">
        <v>126</v>
      </c>
      <c r="AB1306" t="s">
        <v>176</v>
      </c>
      <c r="AC1306" t="s">
        <v>176</v>
      </c>
      <c r="AD1306" t="s">
        <v>129</v>
      </c>
      <c r="AE1306">
        <v>0</v>
      </c>
      <c r="AF1306" t="s">
        <v>110</v>
      </c>
      <c r="AG1306" t="s">
        <v>110</v>
      </c>
      <c r="AH1306" t="s">
        <v>171</v>
      </c>
      <c r="AI1306" t="s">
        <v>110</v>
      </c>
      <c r="AJ1306" t="s">
        <v>110</v>
      </c>
      <c r="AK1306" t="s">
        <v>156</v>
      </c>
      <c r="AL1306" t="s">
        <v>114</v>
      </c>
      <c r="AM1306">
        <v>0</v>
      </c>
      <c r="AN1306" t="s">
        <v>114</v>
      </c>
      <c r="AO1306">
        <v>0</v>
      </c>
      <c r="AP1306">
        <v>901</v>
      </c>
      <c r="AQ1306">
        <v>901</v>
      </c>
      <c r="AR1306" t="s">
        <v>115</v>
      </c>
      <c r="AS1306" t="s">
        <v>109</v>
      </c>
      <c r="AT1306" t="s">
        <v>116</v>
      </c>
      <c r="AU1306" t="s">
        <v>117</v>
      </c>
      <c r="AV1306">
        <v>901</v>
      </c>
      <c r="AW1306">
        <v>0.83146769846310753</v>
      </c>
      <c r="AX1306" t="s">
        <v>195</v>
      </c>
      <c r="AY1306">
        <v>0</v>
      </c>
      <c r="AZ1306">
        <v>0</v>
      </c>
      <c r="BA1306">
        <v>901</v>
      </c>
      <c r="BB1306">
        <v>0</v>
      </c>
      <c r="BC1306">
        <v>0</v>
      </c>
      <c r="BD1306">
        <v>1</v>
      </c>
      <c r="BE1306">
        <v>0</v>
      </c>
      <c r="BF1306">
        <v>2</v>
      </c>
      <c r="BG1306">
        <v>1</v>
      </c>
      <c r="BH1306" t="s">
        <v>110</v>
      </c>
      <c r="BI1306">
        <v>4</v>
      </c>
      <c r="BJ1306" t="s">
        <v>119</v>
      </c>
      <c r="BK1306">
        <v>0</v>
      </c>
      <c r="BL1306" t="s">
        <v>93</v>
      </c>
      <c r="BM1306" t="s">
        <v>164</v>
      </c>
      <c r="BN1306">
        <v>1954</v>
      </c>
      <c r="BO1306" t="s">
        <v>114</v>
      </c>
      <c r="BP1306">
        <v>1</v>
      </c>
      <c r="BQ1306">
        <v>281</v>
      </c>
      <c r="BR1306" t="s">
        <v>220</v>
      </c>
      <c r="BS1306" t="s">
        <v>110</v>
      </c>
      <c r="BT1306" t="s">
        <v>116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 t="s">
        <v>93</v>
      </c>
      <c r="CB1306" t="s">
        <v>93</v>
      </c>
      <c r="CC1306" t="s">
        <v>93</v>
      </c>
      <c r="CD1306">
        <v>0</v>
      </c>
      <c r="CE1306">
        <v>8</v>
      </c>
      <c r="CF1306">
        <v>2008</v>
      </c>
      <c r="CG1306" t="s">
        <v>122</v>
      </c>
      <c r="CH1306" t="s">
        <v>123</v>
      </c>
      <c r="CI1306">
        <v>107900</v>
      </c>
      <c r="CR1306">
        <v>901</v>
      </c>
      <c r="CS1306" t="s">
        <v>124</v>
      </c>
    </row>
    <row r="1307" spans="1:97" x14ac:dyDescent="0.3">
      <c r="A1307">
        <v>533</v>
      </c>
      <c r="B1307">
        <v>20</v>
      </c>
      <c r="C1307" t="s">
        <v>91</v>
      </c>
      <c r="D1307">
        <v>60</v>
      </c>
      <c r="E1307">
        <v>7200</v>
      </c>
      <c r="F1307" t="s">
        <v>92</v>
      </c>
      <c r="G1307" t="s">
        <v>93</v>
      </c>
      <c r="H1307" t="s">
        <v>141</v>
      </c>
      <c r="I1307" t="s">
        <v>95</v>
      </c>
      <c r="J1307" t="s">
        <v>96</v>
      </c>
      <c r="K1307" t="s">
        <v>134</v>
      </c>
      <c r="L1307" t="s">
        <v>98</v>
      </c>
      <c r="M1307" t="s">
        <v>192</v>
      </c>
      <c r="N1307" t="s">
        <v>100</v>
      </c>
      <c r="O1307" t="s">
        <v>101</v>
      </c>
      <c r="P1307" t="s">
        <v>101</v>
      </c>
      <c r="Q1307" t="s">
        <v>102</v>
      </c>
      <c r="R1307" t="s">
        <v>136</v>
      </c>
      <c r="S1307" s="3" t="str">
        <f>VLOOKUP(R1307,'House Style2'!$A$1:$E$9,5,FALSE)</f>
        <v>Above Average</v>
      </c>
      <c r="T1307">
        <v>5</v>
      </c>
      <c r="U1307">
        <v>0.91990612667261018</v>
      </c>
      <c r="V1307" t="s">
        <v>225</v>
      </c>
      <c r="W1307">
        <v>7</v>
      </c>
      <c r="X1307">
        <v>1955</v>
      </c>
      <c r="Y1307">
        <v>2007</v>
      </c>
      <c r="Z1307" t="s">
        <v>105</v>
      </c>
      <c r="AA1307" t="s">
        <v>126</v>
      </c>
      <c r="AB1307" t="s">
        <v>137</v>
      </c>
      <c r="AC1307" t="s">
        <v>137</v>
      </c>
      <c r="AD1307" t="s">
        <v>129</v>
      </c>
      <c r="AE1307">
        <v>0</v>
      </c>
      <c r="AF1307" t="s">
        <v>110</v>
      </c>
      <c r="AG1307" t="s">
        <v>110</v>
      </c>
      <c r="AH1307" t="s">
        <v>244</v>
      </c>
      <c r="AI1307" t="s">
        <v>93</v>
      </c>
      <c r="AJ1307" t="s">
        <v>93</v>
      </c>
      <c r="AK1307" t="s">
        <v>93</v>
      </c>
      <c r="AL1307" t="s">
        <v>93</v>
      </c>
      <c r="AM1307">
        <v>0</v>
      </c>
      <c r="AN1307" t="s">
        <v>93</v>
      </c>
      <c r="AO1307">
        <v>0</v>
      </c>
      <c r="AP1307">
        <v>0</v>
      </c>
      <c r="AQ1307">
        <v>0</v>
      </c>
      <c r="AR1307" t="s">
        <v>115</v>
      </c>
      <c r="AS1307" t="s">
        <v>109</v>
      </c>
      <c r="AT1307" t="s">
        <v>116</v>
      </c>
      <c r="AU1307" t="s">
        <v>117</v>
      </c>
      <c r="AV1307">
        <v>827</v>
      </c>
      <c r="AW1307">
        <v>0.6821203810305243</v>
      </c>
      <c r="AX1307" t="s">
        <v>195</v>
      </c>
      <c r="AY1307">
        <v>0</v>
      </c>
      <c r="AZ1307">
        <v>0</v>
      </c>
      <c r="BA1307">
        <v>827</v>
      </c>
      <c r="BB1307">
        <v>0</v>
      </c>
      <c r="BC1307">
        <v>0</v>
      </c>
      <c r="BD1307">
        <v>1</v>
      </c>
      <c r="BE1307">
        <v>0</v>
      </c>
      <c r="BF1307">
        <v>2</v>
      </c>
      <c r="BG1307">
        <v>1</v>
      </c>
      <c r="BH1307" t="s">
        <v>110</v>
      </c>
      <c r="BI1307">
        <v>5</v>
      </c>
      <c r="BJ1307" t="s">
        <v>154</v>
      </c>
      <c r="BK1307">
        <v>1</v>
      </c>
      <c r="BL1307" t="s">
        <v>253</v>
      </c>
      <c r="BM1307" t="s">
        <v>164</v>
      </c>
      <c r="BN1307">
        <v>1967</v>
      </c>
      <c r="BO1307" t="s">
        <v>114</v>
      </c>
      <c r="BP1307">
        <v>1</v>
      </c>
      <c r="BQ1307">
        <v>392</v>
      </c>
      <c r="BR1307" t="s">
        <v>110</v>
      </c>
      <c r="BS1307" t="s">
        <v>110</v>
      </c>
      <c r="BT1307" t="s">
        <v>116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 t="s">
        <v>93</v>
      </c>
      <c r="CB1307" t="s">
        <v>93</v>
      </c>
      <c r="CC1307" t="s">
        <v>93</v>
      </c>
      <c r="CD1307">
        <v>0</v>
      </c>
      <c r="CE1307">
        <v>4</v>
      </c>
      <c r="CF1307">
        <v>2010</v>
      </c>
      <c r="CG1307" t="s">
        <v>122</v>
      </c>
      <c r="CH1307" t="s">
        <v>123</v>
      </c>
      <c r="CI1307">
        <v>107500</v>
      </c>
      <c r="CR1307">
        <v>827</v>
      </c>
      <c r="CS1307" t="s">
        <v>124</v>
      </c>
    </row>
    <row r="1308" spans="1:97" x14ac:dyDescent="0.3">
      <c r="A1308">
        <v>536</v>
      </c>
      <c r="B1308">
        <v>190</v>
      </c>
      <c r="C1308" t="s">
        <v>91</v>
      </c>
      <c r="D1308">
        <v>70</v>
      </c>
      <c r="E1308">
        <v>7000</v>
      </c>
      <c r="F1308" t="s">
        <v>92</v>
      </c>
      <c r="G1308" t="s">
        <v>93</v>
      </c>
      <c r="H1308" t="s">
        <v>141</v>
      </c>
      <c r="I1308" t="s">
        <v>95</v>
      </c>
      <c r="J1308" t="s">
        <v>96</v>
      </c>
      <c r="K1308" t="s">
        <v>134</v>
      </c>
      <c r="L1308" t="s">
        <v>98</v>
      </c>
      <c r="M1308" t="s">
        <v>202</v>
      </c>
      <c r="N1308" t="s">
        <v>203</v>
      </c>
      <c r="O1308" t="s">
        <v>101</v>
      </c>
      <c r="P1308" t="s">
        <v>101</v>
      </c>
      <c r="Q1308" t="s">
        <v>235</v>
      </c>
      <c r="R1308" t="s">
        <v>103</v>
      </c>
      <c r="S1308" s="3" t="str">
        <f>VLOOKUP(R1308,'House Style2'!$A$1:$E$9,5,FALSE)</f>
        <v>Above Average</v>
      </c>
      <c r="T1308">
        <v>5</v>
      </c>
      <c r="U1308">
        <v>4.5475724458511002E-2</v>
      </c>
      <c r="V1308" t="s">
        <v>225</v>
      </c>
      <c r="W1308">
        <v>7</v>
      </c>
      <c r="X1308">
        <v>1910</v>
      </c>
      <c r="Y1308">
        <v>1991</v>
      </c>
      <c r="Z1308" t="s">
        <v>105</v>
      </c>
      <c r="AA1308" t="s">
        <v>126</v>
      </c>
      <c r="AB1308" t="s">
        <v>176</v>
      </c>
      <c r="AC1308" t="s">
        <v>176</v>
      </c>
      <c r="AD1308" t="s">
        <v>129</v>
      </c>
      <c r="AE1308">
        <v>0</v>
      </c>
      <c r="AF1308" t="s">
        <v>110</v>
      </c>
      <c r="AG1308" t="s">
        <v>110</v>
      </c>
      <c r="AH1308" t="s">
        <v>171</v>
      </c>
      <c r="AI1308" t="s">
        <v>112</v>
      </c>
      <c r="AJ1308" t="s">
        <v>110</v>
      </c>
      <c r="AK1308" t="s">
        <v>112</v>
      </c>
      <c r="AL1308" t="s">
        <v>113</v>
      </c>
      <c r="AM1308">
        <v>969</v>
      </c>
      <c r="AN1308" t="s">
        <v>114</v>
      </c>
      <c r="AO1308">
        <v>0</v>
      </c>
      <c r="AP1308">
        <v>148</v>
      </c>
      <c r="AQ1308">
        <v>1117</v>
      </c>
      <c r="AR1308" t="s">
        <v>115</v>
      </c>
      <c r="AS1308" t="s">
        <v>110</v>
      </c>
      <c r="AT1308" t="s">
        <v>116</v>
      </c>
      <c r="AU1308" t="s">
        <v>117</v>
      </c>
      <c r="AV1308">
        <v>820</v>
      </c>
      <c r="AW1308">
        <v>0.60997351922021736</v>
      </c>
      <c r="AX1308" t="s">
        <v>195</v>
      </c>
      <c r="AY1308">
        <v>527</v>
      </c>
      <c r="AZ1308">
        <v>0</v>
      </c>
      <c r="BA1308">
        <v>1347</v>
      </c>
      <c r="BB1308">
        <v>1</v>
      </c>
      <c r="BC1308">
        <v>0</v>
      </c>
      <c r="BD1308">
        <v>1</v>
      </c>
      <c r="BE1308">
        <v>0</v>
      </c>
      <c r="BF1308">
        <v>3</v>
      </c>
      <c r="BG1308">
        <v>1</v>
      </c>
      <c r="BH1308" t="s">
        <v>110</v>
      </c>
      <c r="BI1308">
        <v>5</v>
      </c>
      <c r="BJ1308" t="s">
        <v>119</v>
      </c>
      <c r="BK1308">
        <v>0</v>
      </c>
      <c r="BL1308" t="s">
        <v>93</v>
      </c>
      <c r="BM1308" t="s">
        <v>93</v>
      </c>
      <c r="BN1308" t="s">
        <v>93</v>
      </c>
      <c r="BO1308" t="s">
        <v>93</v>
      </c>
      <c r="BP1308">
        <v>0</v>
      </c>
      <c r="BQ1308">
        <v>0</v>
      </c>
      <c r="BR1308" t="s">
        <v>93</v>
      </c>
      <c r="BS1308" t="s">
        <v>93</v>
      </c>
      <c r="BT1308" t="s">
        <v>221</v>
      </c>
      <c r="BU1308">
        <v>85</v>
      </c>
      <c r="BV1308">
        <v>0</v>
      </c>
      <c r="BW1308">
        <v>148</v>
      </c>
      <c r="BX1308">
        <v>0</v>
      </c>
      <c r="BY1308">
        <v>0</v>
      </c>
      <c r="BZ1308">
        <v>0</v>
      </c>
      <c r="CA1308" t="s">
        <v>93</v>
      </c>
      <c r="CB1308" t="s">
        <v>93</v>
      </c>
      <c r="CC1308" t="s">
        <v>93</v>
      </c>
      <c r="CD1308">
        <v>0</v>
      </c>
      <c r="CE1308">
        <v>1</v>
      </c>
      <c r="CF1308">
        <v>2008</v>
      </c>
      <c r="CG1308" t="s">
        <v>122</v>
      </c>
      <c r="CH1308" t="s">
        <v>123</v>
      </c>
      <c r="CI1308">
        <v>107500</v>
      </c>
      <c r="CR1308">
        <v>820</v>
      </c>
      <c r="CS1308" t="s">
        <v>124</v>
      </c>
    </row>
    <row r="1309" spans="1:97" x14ac:dyDescent="0.3">
      <c r="A1309">
        <v>1293</v>
      </c>
      <c r="B1309">
        <v>70</v>
      </c>
      <c r="C1309" t="s">
        <v>158</v>
      </c>
      <c r="D1309">
        <v>60</v>
      </c>
      <c r="E1309">
        <v>6600</v>
      </c>
      <c r="F1309" t="s">
        <v>92</v>
      </c>
      <c r="G1309" t="s">
        <v>93</v>
      </c>
      <c r="H1309" t="s">
        <v>141</v>
      </c>
      <c r="I1309" t="s">
        <v>95</v>
      </c>
      <c r="J1309" t="s">
        <v>96</v>
      </c>
      <c r="K1309" t="s">
        <v>97</v>
      </c>
      <c r="L1309" t="s">
        <v>98</v>
      </c>
      <c r="M1309" t="s">
        <v>159</v>
      </c>
      <c r="N1309" t="s">
        <v>100</v>
      </c>
      <c r="O1309" t="s">
        <v>101</v>
      </c>
      <c r="P1309" t="s">
        <v>101</v>
      </c>
      <c r="Q1309" t="s">
        <v>102</v>
      </c>
      <c r="R1309" t="s">
        <v>103</v>
      </c>
      <c r="S1309" s="3" t="str">
        <f>VLOOKUP(R1309,'House Style2'!$A$1:$E$9,5,FALSE)</f>
        <v>Above Average</v>
      </c>
      <c r="T1309">
        <v>5</v>
      </c>
      <c r="U1309">
        <v>0.68015924605169265</v>
      </c>
      <c r="V1309" t="s">
        <v>225</v>
      </c>
      <c r="W1309">
        <v>4</v>
      </c>
      <c r="X1309">
        <v>1892</v>
      </c>
      <c r="Y1309">
        <v>1965</v>
      </c>
      <c r="Z1309" t="s">
        <v>105</v>
      </c>
      <c r="AA1309" t="s">
        <v>126</v>
      </c>
      <c r="AB1309" t="s">
        <v>127</v>
      </c>
      <c r="AC1309" t="s">
        <v>127</v>
      </c>
      <c r="AD1309" t="s">
        <v>129</v>
      </c>
      <c r="AE1309">
        <v>0</v>
      </c>
      <c r="AF1309" t="s">
        <v>110</v>
      </c>
      <c r="AG1309" t="s">
        <v>110</v>
      </c>
      <c r="AH1309" t="s">
        <v>138</v>
      </c>
      <c r="AI1309" t="s">
        <v>110</v>
      </c>
      <c r="AJ1309" t="s">
        <v>110</v>
      </c>
      <c r="AK1309" t="s">
        <v>156</v>
      </c>
      <c r="AL1309" t="s">
        <v>114</v>
      </c>
      <c r="AM1309">
        <v>0</v>
      </c>
      <c r="AN1309" t="s">
        <v>114</v>
      </c>
      <c r="AO1309">
        <v>0</v>
      </c>
      <c r="AP1309">
        <v>994</v>
      </c>
      <c r="AQ1309">
        <v>994</v>
      </c>
      <c r="AR1309" t="s">
        <v>115</v>
      </c>
      <c r="AS1309" t="s">
        <v>110</v>
      </c>
      <c r="AT1309" t="s">
        <v>221</v>
      </c>
      <c r="AU1309" t="s">
        <v>117</v>
      </c>
      <c r="AV1309">
        <v>1378</v>
      </c>
      <c r="AW1309">
        <v>0.84473716351177963</v>
      </c>
      <c r="AX1309" t="s">
        <v>118</v>
      </c>
      <c r="AY1309">
        <v>994</v>
      </c>
      <c r="AZ1309">
        <v>0</v>
      </c>
      <c r="BA1309">
        <v>2372</v>
      </c>
      <c r="BB1309">
        <v>0</v>
      </c>
      <c r="BC1309">
        <v>0</v>
      </c>
      <c r="BD1309">
        <v>2</v>
      </c>
      <c r="BE1309">
        <v>0</v>
      </c>
      <c r="BF1309">
        <v>4</v>
      </c>
      <c r="BG1309">
        <v>2</v>
      </c>
      <c r="BH1309" t="s">
        <v>110</v>
      </c>
      <c r="BI1309">
        <v>11</v>
      </c>
      <c r="BJ1309" t="s">
        <v>206</v>
      </c>
      <c r="BK1309">
        <v>0</v>
      </c>
      <c r="BL1309" t="s">
        <v>93</v>
      </c>
      <c r="BM1309" t="s">
        <v>120</v>
      </c>
      <c r="BN1309">
        <v>1985</v>
      </c>
      <c r="BO1309" t="s">
        <v>143</v>
      </c>
      <c r="BP1309">
        <v>1</v>
      </c>
      <c r="BQ1309">
        <v>432</v>
      </c>
      <c r="BR1309" t="s">
        <v>110</v>
      </c>
      <c r="BS1309" t="s">
        <v>110</v>
      </c>
      <c r="BT1309" t="s">
        <v>116</v>
      </c>
      <c r="BU1309">
        <v>0</v>
      </c>
      <c r="BV1309">
        <v>287</v>
      </c>
      <c r="BW1309">
        <v>0</v>
      </c>
      <c r="BX1309">
        <v>0</v>
      </c>
      <c r="BY1309">
        <v>0</v>
      </c>
      <c r="BZ1309">
        <v>0</v>
      </c>
      <c r="CA1309" t="s">
        <v>93</v>
      </c>
      <c r="CB1309" t="s">
        <v>93</v>
      </c>
      <c r="CC1309" t="s">
        <v>93</v>
      </c>
      <c r="CD1309">
        <v>0</v>
      </c>
      <c r="CE1309">
        <v>12</v>
      </c>
      <c r="CF1309">
        <v>2009</v>
      </c>
      <c r="CG1309" t="s">
        <v>122</v>
      </c>
      <c r="CH1309" t="s">
        <v>123</v>
      </c>
      <c r="CI1309">
        <v>107500</v>
      </c>
      <c r="CR1309">
        <v>1378</v>
      </c>
      <c r="CS1309" t="s">
        <v>124</v>
      </c>
    </row>
    <row r="1310" spans="1:97" x14ac:dyDescent="0.3">
      <c r="A1310">
        <v>75</v>
      </c>
      <c r="B1310">
        <v>50</v>
      </c>
      <c r="C1310" t="s">
        <v>158</v>
      </c>
      <c r="D1310">
        <v>60</v>
      </c>
      <c r="E1310">
        <v>5790</v>
      </c>
      <c r="F1310" t="s">
        <v>92</v>
      </c>
      <c r="G1310" t="s">
        <v>93</v>
      </c>
      <c r="H1310" t="s">
        <v>141</v>
      </c>
      <c r="I1310" t="s">
        <v>95</v>
      </c>
      <c r="J1310" t="s">
        <v>96</v>
      </c>
      <c r="K1310" t="s">
        <v>97</v>
      </c>
      <c r="L1310" t="s">
        <v>98</v>
      </c>
      <c r="M1310" t="s">
        <v>159</v>
      </c>
      <c r="N1310" t="s">
        <v>100</v>
      </c>
      <c r="O1310" t="s">
        <v>101</v>
      </c>
      <c r="P1310" t="s">
        <v>101</v>
      </c>
      <c r="Q1310" t="s">
        <v>102</v>
      </c>
      <c r="R1310" t="s">
        <v>103</v>
      </c>
      <c r="S1310" s="3" t="str">
        <f>VLOOKUP(R1310,'House Style2'!$A$1:$E$9,5,FALSE)</f>
        <v>Above Average</v>
      </c>
      <c r="T1310">
        <v>3</v>
      </c>
      <c r="U1310">
        <v>0.17916675084911726</v>
      </c>
      <c r="V1310" t="s">
        <v>225</v>
      </c>
      <c r="W1310">
        <v>6</v>
      </c>
      <c r="X1310">
        <v>1915</v>
      </c>
      <c r="Y1310">
        <v>1950</v>
      </c>
      <c r="Z1310" t="s">
        <v>223</v>
      </c>
      <c r="AA1310" t="s">
        <v>126</v>
      </c>
      <c r="AB1310" t="s">
        <v>137</v>
      </c>
      <c r="AC1310" t="s">
        <v>137</v>
      </c>
      <c r="AD1310" t="s">
        <v>129</v>
      </c>
      <c r="AE1310">
        <v>0</v>
      </c>
      <c r="AF1310" t="s">
        <v>112</v>
      </c>
      <c r="AG1310" t="s">
        <v>112</v>
      </c>
      <c r="AH1310" t="s">
        <v>171</v>
      </c>
      <c r="AI1310" t="s">
        <v>220</v>
      </c>
      <c r="AJ1310" t="s">
        <v>110</v>
      </c>
      <c r="AK1310" t="s">
        <v>156</v>
      </c>
      <c r="AL1310" t="s">
        <v>114</v>
      </c>
      <c r="AM1310">
        <v>0</v>
      </c>
      <c r="AN1310" t="s">
        <v>114</v>
      </c>
      <c r="AO1310">
        <v>0</v>
      </c>
      <c r="AP1310">
        <v>840</v>
      </c>
      <c r="AQ1310">
        <v>840</v>
      </c>
      <c r="AR1310" t="s">
        <v>115</v>
      </c>
      <c r="AS1310" t="s">
        <v>112</v>
      </c>
      <c r="AT1310" t="s">
        <v>221</v>
      </c>
      <c r="AU1310" t="s">
        <v>117</v>
      </c>
      <c r="AV1310">
        <v>840</v>
      </c>
      <c r="AW1310">
        <v>0.93869384196470429</v>
      </c>
      <c r="AX1310" t="s">
        <v>195</v>
      </c>
      <c r="AY1310">
        <v>765</v>
      </c>
      <c r="AZ1310">
        <v>0</v>
      </c>
      <c r="BA1310">
        <v>1605</v>
      </c>
      <c r="BB1310">
        <v>0</v>
      </c>
      <c r="BC1310">
        <v>0</v>
      </c>
      <c r="BD1310">
        <v>2</v>
      </c>
      <c r="BE1310">
        <v>0</v>
      </c>
      <c r="BF1310">
        <v>3</v>
      </c>
      <c r="BG1310">
        <v>2</v>
      </c>
      <c r="BH1310" t="s">
        <v>110</v>
      </c>
      <c r="BI1310">
        <v>8</v>
      </c>
      <c r="BJ1310" t="s">
        <v>119</v>
      </c>
      <c r="BK1310">
        <v>0</v>
      </c>
      <c r="BL1310" t="s">
        <v>93</v>
      </c>
      <c r="BM1310" t="s">
        <v>164</v>
      </c>
      <c r="BN1310">
        <v>1915</v>
      </c>
      <c r="BO1310" t="s">
        <v>114</v>
      </c>
      <c r="BP1310">
        <v>1</v>
      </c>
      <c r="BQ1310">
        <v>379</v>
      </c>
      <c r="BR1310" t="s">
        <v>110</v>
      </c>
      <c r="BS1310" t="s">
        <v>110</v>
      </c>
      <c r="BT1310" t="s">
        <v>116</v>
      </c>
      <c r="BU1310">
        <v>0</v>
      </c>
      <c r="BV1310">
        <v>0</v>
      </c>
      <c r="BW1310">
        <v>202</v>
      </c>
      <c r="BX1310">
        <v>0</v>
      </c>
      <c r="BY1310">
        <v>0</v>
      </c>
      <c r="BZ1310">
        <v>0</v>
      </c>
      <c r="CA1310" t="s">
        <v>93</v>
      </c>
      <c r="CB1310" t="s">
        <v>93</v>
      </c>
      <c r="CC1310" t="s">
        <v>93</v>
      </c>
      <c r="CD1310">
        <v>0</v>
      </c>
      <c r="CE1310">
        <v>5</v>
      </c>
      <c r="CF1310">
        <v>2010</v>
      </c>
      <c r="CG1310" t="s">
        <v>122</v>
      </c>
      <c r="CH1310" t="s">
        <v>123</v>
      </c>
      <c r="CI1310">
        <v>107400</v>
      </c>
      <c r="CR1310">
        <v>840</v>
      </c>
      <c r="CS1310" t="s">
        <v>124</v>
      </c>
    </row>
    <row r="1311" spans="1:97" x14ac:dyDescent="0.3">
      <c r="A1311">
        <v>218</v>
      </c>
      <c r="B1311">
        <v>70</v>
      </c>
      <c r="C1311" t="s">
        <v>158</v>
      </c>
      <c r="D1311">
        <v>57</v>
      </c>
      <c r="E1311">
        <v>9906</v>
      </c>
      <c r="F1311" t="s">
        <v>92</v>
      </c>
      <c r="G1311" t="s">
        <v>227</v>
      </c>
      <c r="H1311" t="s">
        <v>141</v>
      </c>
      <c r="I1311" t="s">
        <v>95</v>
      </c>
      <c r="J1311" t="s">
        <v>96</v>
      </c>
      <c r="K1311" t="s">
        <v>134</v>
      </c>
      <c r="L1311" t="s">
        <v>98</v>
      </c>
      <c r="M1311" t="s">
        <v>159</v>
      </c>
      <c r="N1311" t="s">
        <v>100</v>
      </c>
      <c r="O1311" t="s">
        <v>101</v>
      </c>
      <c r="P1311" t="s">
        <v>101</v>
      </c>
      <c r="Q1311" t="s">
        <v>102</v>
      </c>
      <c r="R1311" t="s">
        <v>103</v>
      </c>
      <c r="S1311" s="3" t="str">
        <f>VLOOKUP(R1311,'House Style2'!$A$1:$E$9,5,FALSE)</f>
        <v>Above Average</v>
      </c>
      <c r="T1311">
        <v>4</v>
      </c>
      <c r="U1311">
        <v>0.8789018684870461</v>
      </c>
      <c r="V1311" t="s">
        <v>225</v>
      </c>
      <c r="W1311">
        <v>4</v>
      </c>
      <c r="X1311">
        <v>1925</v>
      </c>
      <c r="Y1311">
        <v>1950</v>
      </c>
      <c r="Z1311" t="s">
        <v>105</v>
      </c>
      <c r="AA1311" t="s">
        <v>126</v>
      </c>
      <c r="AB1311" t="s">
        <v>176</v>
      </c>
      <c r="AC1311" t="s">
        <v>176</v>
      </c>
      <c r="AD1311" t="s">
        <v>129</v>
      </c>
      <c r="AE1311">
        <v>0</v>
      </c>
      <c r="AF1311" t="s">
        <v>110</v>
      </c>
      <c r="AG1311" t="s">
        <v>110</v>
      </c>
      <c r="AH1311" t="s">
        <v>171</v>
      </c>
      <c r="AI1311" t="s">
        <v>110</v>
      </c>
      <c r="AJ1311" t="s">
        <v>110</v>
      </c>
      <c r="AK1311" t="s">
        <v>156</v>
      </c>
      <c r="AL1311" t="s">
        <v>114</v>
      </c>
      <c r="AM1311">
        <v>0</v>
      </c>
      <c r="AN1311" t="s">
        <v>114</v>
      </c>
      <c r="AO1311">
        <v>0</v>
      </c>
      <c r="AP1311">
        <v>686</v>
      </c>
      <c r="AQ1311">
        <v>686</v>
      </c>
      <c r="AR1311" t="s">
        <v>115</v>
      </c>
      <c r="AS1311" t="s">
        <v>220</v>
      </c>
      <c r="AT1311" t="s">
        <v>221</v>
      </c>
      <c r="AU1311" t="s">
        <v>117</v>
      </c>
      <c r="AV1311">
        <v>810</v>
      </c>
      <c r="AW1311">
        <v>0.3074180302715146</v>
      </c>
      <c r="AX1311" t="s">
        <v>195</v>
      </c>
      <c r="AY1311">
        <v>518</v>
      </c>
      <c r="AZ1311">
        <v>0</v>
      </c>
      <c r="BA1311">
        <v>1328</v>
      </c>
      <c r="BB1311">
        <v>0</v>
      </c>
      <c r="BC1311">
        <v>0</v>
      </c>
      <c r="BD1311">
        <v>1</v>
      </c>
      <c r="BE1311">
        <v>0</v>
      </c>
      <c r="BF1311">
        <v>3</v>
      </c>
      <c r="BG1311">
        <v>1</v>
      </c>
      <c r="BH1311" t="s">
        <v>110</v>
      </c>
      <c r="BI1311">
        <v>8</v>
      </c>
      <c r="BJ1311" t="s">
        <v>119</v>
      </c>
      <c r="BK1311">
        <v>0</v>
      </c>
      <c r="BL1311" t="s">
        <v>93</v>
      </c>
      <c r="BM1311" t="s">
        <v>164</v>
      </c>
      <c r="BN1311">
        <v>1940</v>
      </c>
      <c r="BO1311" t="s">
        <v>114</v>
      </c>
      <c r="BP1311">
        <v>1</v>
      </c>
      <c r="BQ1311">
        <v>210</v>
      </c>
      <c r="BR1311" t="s">
        <v>110</v>
      </c>
      <c r="BS1311" t="s">
        <v>110</v>
      </c>
      <c r="BT1311" t="s">
        <v>116</v>
      </c>
      <c r="BU1311">
        <v>0</v>
      </c>
      <c r="BV1311">
        <v>172</v>
      </c>
      <c r="BW1311">
        <v>60</v>
      </c>
      <c r="BX1311">
        <v>0</v>
      </c>
      <c r="BY1311">
        <v>0</v>
      </c>
      <c r="BZ1311">
        <v>0</v>
      </c>
      <c r="CA1311" t="s">
        <v>93</v>
      </c>
      <c r="CB1311" t="s">
        <v>93</v>
      </c>
      <c r="CC1311" t="s">
        <v>93</v>
      </c>
      <c r="CD1311">
        <v>0</v>
      </c>
      <c r="CE1311">
        <v>9</v>
      </c>
      <c r="CF1311">
        <v>2006</v>
      </c>
      <c r="CG1311" t="s">
        <v>122</v>
      </c>
      <c r="CH1311" t="s">
        <v>224</v>
      </c>
      <c r="CI1311">
        <v>107000</v>
      </c>
      <c r="CR1311">
        <v>810</v>
      </c>
      <c r="CS1311" t="s">
        <v>124</v>
      </c>
    </row>
    <row r="1312" spans="1:97" x14ac:dyDescent="0.3">
      <c r="A1312">
        <v>773</v>
      </c>
      <c r="B1312">
        <v>80</v>
      </c>
      <c r="C1312" t="s">
        <v>91</v>
      </c>
      <c r="D1312">
        <v>94</v>
      </c>
      <c r="E1312">
        <v>7819</v>
      </c>
      <c r="F1312" t="s">
        <v>92</v>
      </c>
      <c r="G1312" t="s">
        <v>93</v>
      </c>
      <c r="H1312" t="s">
        <v>141</v>
      </c>
      <c r="I1312" t="s">
        <v>95</v>
      </c>
      <c r="J1312" t="s">
        <v>96</v>
      </c>
      <c r="K1312" t="s">
        <v>134</v>
      </c>
      <c r="L1312" t="s">
        <v>98</v>
      </c>
      <c r="M1312" t="s">
        <v>202</v>
      </c>
      <c r="N1312" t="s">
        <v>203</v>
      </c>
      <c r="O1312" t="s">
        <v>101</v>
      </c>
      <c r="P1312" t="s">
        <v>101</v>
      </c>
      <c r="Q1312" t="s">
        <v>102</v>
      </c>
      <c r="R1312" t="s">
        <v>193</v>
      </c>
      <c r="S1312" s="3" t="str">
        <f>VLOOKUP(R1312,'House Style2'!$A$1:$E$9,5,FALSE)</f>
        <v>Above Average</v>
      </c>
      <c r="T1312">
        <v>6</v>
      </c>
      <c r="U1312">
        <v>9.8503184579899705E-2</v>
      </c>
      <c r="V1312" t="s">
        <v>104</v>
      </c>
      <c r="W1312">
        <v>5</v>
      </c>
      <c r="X1312">
        <v>1976</v>
      </c>
      <c r="Y1312">
        <v>1976</v>
      </c>
      <c r="Z1312" t="s">
        <v>105</v>
      </c>
      <c r="AA1312" t="s">
        <v>126</v>
      </c>
      <c r="AB1312" t="s">
        <v>194</v>
      </c>
      <c r="AC1312" t="s">
        <v>194</v>
      </c>
      <c r="AD1312" t="s">
        <v>129</v>
      </c>
      <c r="AE1312">
        <v>0</v>
      </c>
      <c r="AF1312" t="s">
        <v>110</v>
      </c>
      <c r="AG1312" t="s">
        <v>110</v>
      </c>
      <c r="AH1312" t="s">
        <v>171</v>
      </c>
      <c r="AI1312" t="s">
        <v>110</v>
      </c>
      <c r="AJ1312" t="s">
        <v>110</v>
      </c>
      <c r="AK1312" t="s">
        <v>130</v>
      </c>
      <c r="AL1312" t="s">
        <v>151</v>
      </c>
      <c r="AM1312">
        <v>422</v>
      </c>
      <c r="AN1312" t="s">
        <v>189</v>
      </c>
      <c r="AO1312">
        <v>127</v>
      </c>
      <c r="AP1312">
        <v>480</v>
      </c>
      <c r="AQ1312">
        <v>1029</v>
      </c>
      <c r="AR1312" t="s">
        <v>115</v>
      </c>
      <c r="AS1312" t="s">
        <v>110</v>
      </c>
      <c r="AT1312" t="s">
        <v>116</v>
      </c>
      <c r="AU1312" t="s">
        <v>117</v>
      </c>
      <c r="AV1312">
        <v>1117</v>
      </c>
      <c r="AW1312">
        <v>0.73672288447026335</v>
      </c>
      <c r="AX1312" t="s">
        <v>118</v>
      </c>
      <c r="AY1312">
        <v>0</v>
      </c>
      <c r="AZ1312">
        <v>0</v>
      </c>
      <c r="BA1312">
        <v>1117</v>
      </c>
      <c r="BB1312">
        <v>1</v>
      </c>
      <c r="BC1312">
        <v>0</v>
      </c>
      <c r="BD1312">
        <v>1</v>
      </c>
      <c r="BE1312">
        <v>0</v>
      </c>
      <c r="BF1312">
        <v>3</v>
      </c>
      <c r="BG1312">
        <v>1</v>
      </c>
      <c r="BH1312" t="s">
        <v>110</v>
      </c>
      <c r="BI1312">
        <v>6</v>
      </c>
      <c r="BJ1312" t="s">
        <v>119</v>
      </c>
      <c r="BK1312">
        <v>1</v>
      </c>
      <c r="BL1312" t="s">
        <v>110</v>
      </c>
      <c r="BM1312" t="s">
        <v>164</v>
      </c>
      <c r="BN1312">
        <v>1976</v>
      </c>
      <c r="BO1312" t="s">
        <v>114</v>
      </c>
      <c r="BP1312">
        <v>2</v>
      </c>
      <c r="BQ1312">
        <v>672</v>
      </c>
      <c r="BR1312" t="s">
        <v>110</v>
      </c>
      <c r="BS1312" t="s">
        <v>110</v>
      </c>
      <c r="BT1312" t="s">
        <v>116</v>
      </c>
      <c r="BU1312">
        <v>144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 t="s">
        <v>93</v>
      </c>
      <c r="CB1312" t="s">
        <v>131</v>
      </c>
      <c r="CC1312" t="s">
        <v>93</v>
      </c>
      <c r="CD1312">
        <v>0</v>
      </c>
      <c r="CE1312">
        <v>3</v>
      </c>
      <c r="CF1312">
        <v>2010</v>
      </c>
      <c r="CG1312" t="s">
        <v>122</v>
      </c>
      <c r="CH1312" t="s">
        <v>132</v>
      </c>
      <c r="CI1312">
        <v>107000</v>
      </c>
      <c r="CR1312">
        <v>1117</v>
      </c>
      <c r="CS1312" t="s">
        <v>124</v>
      </c>
    </row>
    <row r="1313" spans="1:97" x14ac:dyDescent="0.3">
      <c r="A1313">
        <v>1207</v>
      </c>
      <c r="B1313">
        <v>20</v>
      </c>
      <c r="C1313" t="s">
        <v>242</v>
      </c>
      <c r="D1313" t="s">
        <v>93</v>
      </c>
      <c r="E1313">
        <v>8900</v>
      </c>
      <c r="F1313" t="s">
        <v>92</v>
      </c>
      <c r="G1313" t="s">
        <v>93</v>
      </c>
      <c r="H1313" t="s">
        <v>141</v>
      </c>
      <c r="I1313" t="s">
        <v>95</v>
      </c>
      <c r="J1313" t="s">
        <v>96</v>
      </c>
      <c r="K1313" t="s">
        <v>134</v>
      </c>
      <c r="L1313" t="s">
        <v>98</v>
      </c>
      <c r="M1313" t="s">
        <v>201</v>
      </c>
      <c r="N1313" t="s">
        <v>100</v>
      </c>
      <c r="O1313" t="s">
        <v>101</v>
      </c>
      <c r="P1313" t="s">
        <v>101</v>
      </c>
      <c r="Q1313" t="s">
        <v>102</v>
      </c>
      <c r="R1313" t="s">
        <v>136</v>
      </c>
      <c r="S1313" s="3" t="str">
        <f>VLOOKUP(R1313,'House Style2'!$A$1:$E$9,5,FALSE)</f>
        <v>Above Average</v>
      </c>
      <c r="T1313">
        <v>4</v>
      </c>
      <c r="U1313">
        <v>0.43376461183125381</v>
      </c>
      <c r="V1313" t="s">
        <v>225</v>
      </c>
      <c r="W1313">
        <v>4</v>
      </c>
      <c r="X1313">
        <v>1966</v>
      </c>
      <c r="Y1313">
        <v>1966</v>
      </c>
      <c r="Z1313" t="s">
        <v>105</v>
      </c>
      <c r="AA1313" t="s">
        <v>126</v>
      </c>
      <c r="AB1313" t="s">
        <v>107</v>
      </c>
      <c r="AC1313" t="s">
        <v>107</v>
      </c>
      <c r="AD1313" t="s">
        <v>129</v>
      </c>
      <c r="AE1313">
        <v>0</v>
      </c>
      <c r="AF1313" t="s">
        <v>110</v>
      </c>
      <c r="AG1313" t="s">
        <v>110</v>
      </c>
      <c r="AH1313" t="s">
        <v>171</v>
      </c>
      <c r="AI1313" t="s">
        <v>110</v>
      </c>
      <c r="AJ1313" t="s">
        <v>110</v>
      </c>
      <c r="AK1313" t="s">
        <v>156</v>
      </c>
      <c r="AL1313" t="s">
        <v>172</v>
      </c>
      <c r="AM1313">
        <v>1056</v>
      </c>
      <c r="AN1313" t="s">
        <v>114</v>
      </c>
      <c r="AO1313">
        <v>0</v>
      </c>
      <c r="AP1313">
        <v>0</v>
      </c>
      <c r="AQ1313">
        <v>1056</v>
      </c>
      <c r="AR1313" t="s">
        <v>115</v>
      </c>
      <c r="AS1313" t="s">
        <v>110</v>
      </c>
      <c r="AT1313" t="s">
        <v>116</v>
      </c>
      <c r="AU1313" t="s">
        <v>117</v>
      </c>
      <c r="AV1313">
        <v>1056</v>
      </c>
      <c r="AW1313">
        <v>0.64950983308276511</v>
      </c>
      <c r="AX1313" t="s">
        <v>195</v>
      </c>
      <c r="AY1313">
        <v>0</v>
      </c>
      <c r="AZ1313">
        <v>0</v>
      </c>
      <c r="BA1313">
        <v>1056</v>
      </c>
      <c r="BB1313">
        <v>1</v>
      </c>
      <c r="BC1313">
        <v>0</v>
      </c>
      <c r="BD1313">
        <v>1</v>
      </c>
      <c r="BE1313">
        <v>0</v>
      </c>
      <c r="BF1313">
        <v>2</v>
      </c>
      <c r="BG1313">
        <v>1</v>
      </c>
      <c r="BH1313" t="s">
        <v>110</v>
      </c>
      <c r="BI1313">
        <v>5</v>
      </c>
      <c r="BJ1313" t="s">
        <v>119</v>
      </c>
      <c r="BK1313">
        <v>0</v>
      </c>
      <c r="BL1313" t="s">
        <v>93</v>
      </c>
      <c r="BM1313" t="s">
        <v>164</v>
      </c>
      <c r="BN1313">
        <v>1966</v>
      </c>
      <c r="BO1313" t="s">
        <v>114</v>
      </c>
      <c r="BP1313">
        <v>1</v>
      </c>
      <c r="BQ1313">
        <v>384</v>
      </c>
      <c r="BR1313" t="s">
        <v>110</v>
      </c>
      <c r="BS1313" t="s">
        <v>110</v>
      </c>
      <c r="BT1313" t="s">
        <v>116</v>
      </c>
      <c r="BU1313">
        <v>0</v>
      </c>
      <c r="BV1313">
        <v>42</v>
      </c>
      <c r="BW1313">
        <v>0</v>
      </c>
      <c r="BX1313">
        <v>0</v>
      </c>
      <c r="BY1313">
        <v>0</v>
      </c>
      <c r="BZ1313">
        <v>0</v>
      </c>
      <c r="CA1313" t="s">
        <v>93</v>
      </c>
      <c r="CB1313" t="s">
        <v>131</v>
      </c>
      <c r="CC1313" t="s">
        <v>93</v>
      </c>
      <c r="CD1313">
        <v>0</v>
      </c>
      <c r="CE1313">
        <v>11</v>
      </c>
      <c r="CF1313">
        <v>2006</v>
      </c>
      <c r="CG1313" t="s">
        <v>122</v>
      </c>
      <c r="CH1313" t="s">
        <v>123</v>
      </c>
      <c r="CI1313">
        <v>107000</v>
      </c>
      <c r="CR1313">
        <v>1056</v>
      </c>
      <c r="CS1313" t="s">
        <v>124</v>
      </c>
    </row>
    <row r="1314" spans="1:97" x14ac:dyDescent="0.3">
      <c r="A1314">
        <v>393</v>
      </c>
      <c r="B1314">
        <v>20</v>
      </c>
      <c r="C1314" t="s">
        <v>91</v>
      </c>
      <c r="D1314" t="s">
        <v>93</v>
      </c>
      <c r="E1314">
        <v>8339</v>
      </c>
      <c r="F1314" t="s">
        <v>92</v>
      </c>
      <c r="G1314" t="s">
        <v>93</v>
      </c>
      <c r="H1314" t="s">
        <v>94</v>
      </c>
      <c r="I1314" t="s">
        <v>95</v>
      </c>
      <c r="J1314" t="s">
        <v>96</v>
      </c>
      <c r="K1314" t="s">
        <v>134</v>
      </c>
      <c r="L1314" t="s">
        <v>98</v>
      </c>
      <c r="M1314" t="s">
        <v>192</v>
      </c>
      <c r="N1314" t="s">
        <v>100</v>
      </c>
      <c r="O1314" t="s">
        <v>101</v>
      </c>
      <c r="P1314" t="s">
        <v>101</v>
      </c>
      <c r="Q1314" t="s">
        <v>102</v>
      </c>
      <c r="R1314" t="s">
        <v>136</v>
      </c>
      <c r="S1314" s="3" t="str">
        <f>VLOOKUP(R1314,'House Style2'!$A$1:$E$9,5,FALSE)</f>
        <v>Above Average</v>
      </c>
      <c r="T1314">
        <v>5</v>
      </c>
      <c r="U1314">
        <v>0.65240624989024809</v>
      </c>
      <c r="V1314" t="s">
        <v>225</v>
      </c>
      <c r="W1314">
        <v>7</v>
      </c>
      <c r="X1314">
        <v>1959</v>
      </c>
      <c r="Y1314">
        <v>1959</v>
      </c>
      <c r="Z1314" t="s">
        <v>105</v>
      </c>
      <c r="AA1314" t="s">
        <v>126</v>
      </c>
      <c r="AB1314" t="s">
        <v>176</v>
      </c>
      <c r="AC1314" t="s">
        <v>176</v>
      </c>
      <c r="AD1314" t="s">
        <v>129</v>
      </c>
      <c r="AE1314">
        <v>0</v>
      </c>
      <c r="AF1314" t="s">
        <v>110</v>
      </c>
      <c r="AG1314" t="s">
        <v>110</v>
      </c>
      <c r="AH1314" t="s">
        <v>244</v>
      </c>
      <c r="AI1314" t="s">
        <v>93</v>
      </c>
      <c r="AJ1314" t="s">
        <v>93</v>
      </c>
      <c r="AK1314" t="s">
        <v>93</v>
      </c>
      <c r="AL1314" t="s">
        <v>93</v>
      </c>
      <c r="AM1314">
        <v>0</v>
      </c>
      <c r="AN1314" t="s">
        <v>93</v>
      </c>
      <c r="AO1314">
        <v>0</v>
      </c>
      <c r="AP1314">
        <v>0</v>
      </c>
      <c r="AQ1314">
        <v>0</v>
      </c>
      <c r="AR1314" t="s">
        <v>115</v>
      </c>
      <c r="AS1314" t="s">
        <v>110</v>
      </c>
      <c r="AT1314" t="s">
        <v>116</v>
      </c>
      <c r="AU1314" t="s">
        <v>117</v>
      </c>
      <c r="AV1314">
        <v>882</v>
      </c>
      <c r="AW1314">
        <v>0.24078121622462922</v>
      </c>
      <c r="AX1314" t="s">
        <v>195</v>
      </c>
      <c r="AY1314">
        <v>0</v>
      </c>
      <c r="AZ1314">
        <v>0</v>
      </c>
      <c r="BA1314">
        <v>882</v>
      </c>
      <c r="BB1314">
        <v>0</v>
      </c>
      <c r="BC1314">
        <v>0</v>
      </c>
      <c r="BD1314">
        <v>1</v>
      </c>
      <c r="BE1314">
        <v>0</v>
      </c>
      <c r="BF1314">
        <v>3</v>
      </c>
      <c r="BG1314">
        <v>1</v>
      </c>
      <c r="BH1314" t="s">
        <v>110</v>
      </c>
      <c r="BI1314">
        <v>5</v>
      </c>
      <c r="BJ1314" t="s">
        <v>119</v>
      </c>
      <c r="BK1314">
        <v>0</v>
      </c>
      <c r="BL1314" t="s">
        <v>93</v>
      </c>
      <c r="BM1314" t="s">
        <v>120</v>
      </c>
      <c r="BN1314">
        <v>1959</v>
      </c>
      <c r="BO1314" t="s">
        <v>143</v>
      </c>
      <c r="BP1314">
        <v>1</v>
      </c>
      <c r="BQ1314">
        <v>294</v>
      </c>
      <c r="BR1314" t="s">
        <v>110</v>
      </c>
      <c r="BS1314" t="s">
        <v>110</v>
      </c>
      <c r="BT1314" t="s">
        <v>116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 t="s">
        <v>93</v>
      </c>
      <c r="CB1314" t="s">
        <v>131</v>
      </c>
      <c r="CC1314" t="s">
        <v>215</v>
      </c>
      <c r="CD1314">
        <v>1200</v>
      </c>
      <c r="CE1314">
        <v>7</v>
      </c>
      <c r="CF1314">
        <v>2007</v>
      </c>
      <c r="CG1314" t="s">
        <v>122</v>
      </c>
      <c r="CH1314" t="s">
        <v>123</v>
      </c>
      <c r="CI1314">
        <v>106500</v>
      </c>
      <c r="CR1314">
        <v>882</v>
      </c>
      <c r="CS1314" t="s">
        <v>124</v>
      </c>
    </row>
    <row r="1315" spans="1:97" x14ac:dyDescent="0.3">
      <c r="A1315">
        <v>897</v>
      </c>
      <c r="B1315">
        <v>30</v>
      </c>
      <c r="C1315" t="s">
        <v>158</v>
      </c>
      <c r="D1315">
        <v>50</v>
      </c>
      <c r="E1315">
        <v>8765</v>
      </c>
      <c r="F1315" t="s">
        <v>92</v>
      </c>
      <c r="G1315" t="s">
        <v>227</v>
      </c>
      <c r="H1315" t="s">
        <v>141</v>
      </c>
      <c r="I1315" t="s">
        <v>95</v>
      </c>
      <c r="J1315" t="s">
        <v>96</v>
      </c>
      <c r="K1315" t="s">
        <v>134</v>
      </c>
      <c r="L1315" t="s">
        <v>98</v>
      </c>
      <c r="M1315" t="s">
        <v>254</v>
      </c>
      <c r="N1315" t="s">
        <v>203</v>
      </c>
      <c r="O1315" t="s">
        <v>101</v>
      </c>
      <c r="P1315" t="s">
        <v>101</v>
      </c>
      <c r="Q1315" t="s">
        <v>102</v>
      </c>
      <c r="R1315" t="s">
        <v>136</v>
      </c>
      <c r="S1315" s="3" t="str">
        <f>VLOOKUP(R1315,'House Style2'!$A$1:$E$9,5,FALSE)</f>
        <v>Above Average</v>
      </c>
      <c r="T1315">
        <v>4</v>
      </c>
      <c r="U1315">
        <v>0.62845423389749699</v>
      </c>
      <c r="V1315" t="s">
        <v>225</v>
      </c>
      <c r="W1315">
        <v>6</v>
      </c>
      <c r="X1315">
        <v>1936</v>
      </c>
      <c r="Y1315">
        <v>1950</v>
      </c>
      <c r="Z1315" t="s">
        <v>105</v>
      </c>
      <c r="AA1315" t="s">
        <v>126</v>
      </c>
      <c r="AB1315" t="s">
        <v>127</v>
      </c>
      <c r="AC1315" t="s">
        <v>127</v>
      </c>
      <c r="AD1315" t="s">
        <v>129</v>
      </c>
      <c r="AE1315">
        <v>0</v>
      </c>
      <c r="AF1315" t="s">
        <v>110</v>
      </c>
      <c r="AG1315" t="s">
        <v>110</v>
      </c>
      <c r="AH1315" t="s">
        <v>162</v>
      </c>
      <c r="AI1315" t="s">
        <v>110</v>
      </c>
      <c r="AJ1315" t="s">
        <v>110</v>
      </c>
      <c r="AK1315" t="s">
        <v>156</v>
      </c>
      <c r="AL1315" t="s">
        <v>151</v>
      </c>
      <c r="AM1315">
        <v>285</v>
      </c>
      <c r="AN1315" t="s">
        <v>114</v>
      </c>
      <c r="AO1315">
        <v>0</v>
      </c>
      <c r="AP1315">
        <v>666</v>
      </c>
      <c r="AQ1315">
        <v>951</v>
      </c>
      <c r="AR1315" t="s">
        <v>115</v>
      </c>
      <c r="AS1315" t="s">
        <v>109</v>
      </c>
      <c r="AT1315" t="s">
        <v>221</v>
      </c>
      <c r="AU1315" t="s">
        <v>117</v>
      </c>
      <c r="AV1315">
        <v>951</v>
      </c>
      <c r="AW1315">
        <v>0.77633815662152039</v>
      </c>
      <c r="AX1315" t="s">
        <v>195</v>
      </c>
      <c r="AY1315">
        <v>0</v>
      </c>
      <c r="AZ1315">
        <v>0</v>
      </c>
      <c r="BA1315">
        <v>951</v>
      </c>
      <c r="BB1315">
        <v>0</v>
      </c>
      <c r="BC1315">
        <v>0</v>
      </c>
      <c r="BD1315">
        <v>1</v>
      </c>
      <c r="BE1315">
        <v>0</v>
      </c>
      <c r="BF1315">
        <v>2</v>
      </c>
      <c r="BG1315">
        <v>1</v>
      </c>
      <c r="BH1315" t="s">
        <v>110</v>
      </c>
      <c r="BI1315">
        <v>6</v>
      </c>
      <c r="BJ1315" t="s">
        <v>119</v>
      </c>
      <c r="BK1315">
        <v>0</v>
      </c>
      <c r="BL1315" t="s">
        <v>93</v>
      </c>
      <c r="BM1315" t="s">
        <v>164</v>
      </c>
      <c r="BN1315">
        <v>1936</v>
      </c>
      <c r="BO1315" t="s">
        <v>114</v>
      </c>
      <c r="BP1315">
        <v>1</v>
      </c>
      <c r="BQ1315">
        <v>327</v>
      </c>
      <c r="BR1315" t="s">
        <v>110</v>
      </c>
      <c r="BS1315" t="s">
        <v>110</v>
      </c>
      <c r="BT1315" t="s">
        <v>116</v>
      </c>
      <c r="BU1315">
        <v>0</v>
      </c>
      <c r="BV1315">
        <v>28</v>
      </c>
      <c r="BW1315">
        <v>0</v>
      </c>
      <c r="BX1315">
        <v>0</v>
      </c>
      <c r="BY1315">
        <v>0</v>
      </c>
      <c r="BZ1315">
        <v>0</v>
      </c>
      <c r="CA1315" t="s">
        <v>93</v>
      </c>
      <c r="CB1315" t="s">
        <v>93</v>
      </c>
      <c r="CC1315" t="s">
        <v>93</v>
      </c>
      <c r="CD1315">
        <v>0</v>
      </c>
      <c r="CE1315">
        <v>4</v>
      </c>
      <c r="CF1315">
        <v>2006</v>
      </c>
      <c r="CG1315" t="s">
        <v>122</v>
      </c>
      <c r="CH1315" t="s">
        <v>132</v>
      </c>
      <c r="CI1315">
        <v>106500</v>
      </c>
      <c r="CR1315">
        <v>951</v>
      </c>
      <c r="CS1315" t="s">
        <v>124</v>
      </c>
    </row>
    <row r="1316" spans="1:97" x14ac:dyDescent="0.3">
      <c r="A1316">
        <v>521</v>
      </c>
      <c r="B1316">
        <v>190</v>
      </c>
      <c r="C1316" t="s">
        <v>91</v>
      </c>
      <c r="D1316">
        <v>60</v>
      </c>
      <c r="E1316">
        <v>10800</v>
      </c>
      <c r="F1316" t="s">
        <v>92</v>
      </c>
      <c r="G1316" t="s">
        <v>227</v>
      </c>
      <c r="H1316" t="s">
        <v>141</v>
      </c>
      <c r="I1316" t="s">
        <v>95</v>
      </c>
      <c r="J1316" t="s">
        <v>96</v>
      </c>
      <c r="K1316" t="s">
        <v>134</v>
      </c>
      <c r="L1316" t="s">
        <v>98</v>
      </c>
      <c r="M1316" t="s">
        <v>159</v>
      </c>
      <c r="N1316" t="s">
        <v>100</v>
      </c>
      <c r="O1316" t="s">
        <v>101</v>
      </c>
      <c r="P1316" t="s">
        <v>101</v>
      </c>
      <c r="Q1316" t="s">
        <v>235</v>
      </c>
      <c r="R1316" t="s">
        <v>103</v>
      </c>
      <c r="S1316" s="3" t="str">
        <f>VLOOKUP(R1316,'House Style2'!$A$1:$E$9,5,FALSE)</f>
        <v>Above Average</v>
      </c>
      <c r="T1316">
        <v>4</v>
      </c>
      <c r="U1316">
        <v>0.26242482542899304</v>
      </c>
      <c r="V1316" t="s">
        <v>225</v>
      </c>
      <c r="W1316">
        <v>7</v>
      </c>
      <c r="X1316">
        <v>1900</v>
      </c>
      <c r="Y1316">
        <v>2000</v>
      </c>
      <c r="Z1316" t="s">
        <v>105</v>
      </c>
      <c r="AA1316" t="s">
        <v>126</v>
      </c>
      <c r="AB1316" t="s">
        <v>176</v>
      </c>
      <c r="AC1316" t="s">
        <v>176</v>
      </c>
      <c r="AD1316" t="s">
        <v>129</v>
      </c>
      <c r="AE1316">
        <v>0</v>
      </c>
      <c r="AF1316" t="s">
        <v>110</v>
      </c>
      <c r="AG1316" t="s">
        <v>110</v>
      </c>
      <c r="AH1316" t="s">
        <v>162</v>
      </c>
      <c r="AI1316" t="s">
        <v>93</v>
      </c>
      <c r="AJ1316" t="s">
        <v>93</v>
      </c>
      <c r="AK1316" t="s">
        <v>93</v>
      </c>
      <c r="AL1316" t="s">
        <v>93</v>
      </c>
      <c r="AM1316">
        <v>0</v>
      </c>
      <c r="AN1316" t="s">
        <v>93</v>
      </c>
      <c r="AO1316">
        <v>0</v>
      </c>
      <c r="AP1316">
        <v>0</v>
      </c>
      <c r="AQ1316">
        <v>0</v>
      </c>
      <c r="AR1316" t="s">
        <v>115</v>
      </c>
      <c r="AS1316" t="s">
        <v>110</v>
      </c>
      <c r="AT1316" t="s">
        <v>221</v>
      </c>
      <c r="AU1316" t="s">
        <v>232</v>
      </c>
      <c r="AV1316">
        <v>694</v>
      </c>
      <c r="AW1316">
        <v>0.25275778599565568</v>
      </c>
      <c r="AX1316" t="s">
        <v>195</v>
      </c>
      <c r="AY1316">
        <v>600</v>
      </c>
      <c r="AZ1316">
        <v>0</v>
      </c>
      <c r="BA1316">
        <v>1294</v>
      </c>
      <c r="BB1316">
        <v>0</v>
      </c>
      <c r="BC1316">
        <v>0</v>
      </c>
      <c r="BD1316">
        <v>2</v>
      </c>
      <c r="BE1316">
        <v>0</v>
      </c>
      <c r="BF1316">
        <v>3</v>
      </c>
      <c r="BG1316">
        <v>2</v>
      </c>
      <c r="BH1316" t="s">
        <v>110</v>
      </c>
      <c r="BI1316">
        <v>7</v>
      </c>
      <c r="BJ1316" t="s">
        <v>119</v>
      </c>
      <c r="BK1316">
        <v>0</v>
      </c>
      <c r="BL1316" t="s">
        <v>93</v>
      </c>
      <c r="BM1316" t="s">
        <v>93</v>
      </c>
      <c r="BN1316" t="s">
        <v>93</v>
      </c>
      <c r="BO1316" t="s">
        <v>93</v>
      </c>
      <c r="BP1316">
        <v>0</v>
      </c>
      <c r="BQ1316">
        <v>0</v>
      </c>
      <c r="BR1316" t="s">
        <v>93</v>
      </c>
      <c r="BS1316" t="s">
        <v>93</v>
      </c>
      <c r="BT1316" t="s">
        <v>221</v>
      </c>
      <c r="BU1316">
        <v>220</v>
      </c>
      <c r="BV1316">
        <v>114</v>
      </c>
      <c r="BW1316">
        <v>210</v>
      </c>
      <c r="BX1316">
        <v>0</v>
      </c>
      <c r="BY1316">
        <v>0</v>
      </c>
      <c r="BZ1316">
        <v>0</v>
      </c>
      <c r="CA1316" t="s">
        <v>93</v>
      </c>
      <c r="CB1316" t="s">
        <v>93</v>
      </c>
      <c r="CC1316" t="s">
        <v>93</v>
      </c>
      <c r="CD1316">
        <v>0</v>
      </c>
      <c r="CE1316">
        <v>8</v>
      </c>
      <c r="CF1316">
        <v>2008</v>
      </c>
      <c r="CG1316" t="s">
        <v>122</v>
      </c>
      <c r="CH1316" t="s">
        <v>123</v>
      </c>
      <c r="CI1316">
        <v>106250</v>
      </c>
      <c r="CR1316">
        <v>694</v>
      </c>
      <c r="CS1316" t="s">
        <v>124</v>
      </c>
    </row>
    <row r="1317" spans="1:97" x14ac:dyDescent="0.3">
      <c r="A1317">
        <v>228</v>
      </c>
      <c r="B1317">
        <v>160</v>
      </c>
      <c r="C1317" t="s">
        <v>158</v>
      </c>
      <c r="D1317">
        <v>21</v>
      </c>
      <c r="E1317">
        <v>1869</v>
      </c>
      <c r="F1317" t="s">
        <v>92</v>
      </c>
      <c r="G1317" t="s">
        <v>93</v>
      </c>
      <c r="H1317" t="s">
        <v>141</v>
      </c>
      <c r="I1317" t="s">
        <v>95</v>
      </c>
      <c r="J1317" t="s">
        <v>96</v>
      </c>
      <c r="K1317" t="s">
        <v>134</v>
      </c>
      <c r="L1317" t="s">
        <v>98</v>
      </c>
      <c r="M1317" t="s">
        <v>271</v>
      </c>
      <c r="N1317" t="s">
        <v>203</v>
      </c>
      <c r="O1317" t="s">
        <v>101</v>
      </c>
      <c r="P1317" t="s">
        <v>101</v>
      </c>
      <c r="Q1317" t="s">
        <v>234</v>
      </c>
      <c r="R1317" t="s">
        <v>103</v>
      </c>
      <c r="S1317" s="3" t="str">
        <f>VLOOKUP(R1317,'House Style2'!$A$1:$E$9,5,FALSE)</f>
        <v>Above Average</v>
      </c>
      <c r="T1317">
        <v>6</v>
      </c>
      <c r="U1317">
        <v>0.60332443798175361</v>
      </c>
      <c r="V1317" t="s">
        <v>104</v>
      </c>
      <c r="W1317">
        <v>6</v>
      </c>
      <c r="X1317">
        <v>1970</v>
      </c>
      <c r="Y1317">
        <v>1970</v>
      </c>
      <c r="Z1317" t="s">
        <v>105</v>
      </c>
      <c r="AA1317" t="s">
        <v>126</v>
      </c>
      <c r="AB1317" t="s">
        <v>107</v>
      </c>
      <c r="AC1317" t="s">
        <v>107</v>
      </c>
      <c r="AD1317" t="s">
        <v>108</v>
      </c>
      <c r="AE1317">
        <v>127</v>
      </c>
      <c r="AF1317" t="s">
        <v>110</v>
      </c>
      <c r="AG1317" t="s">
        <v>110</v>
      </c>
      <c r="AH1317" t="s">
        <v>171</v>
      </c>
      <c r="AI1317" t="s">
        <v>110</v>
      </c>
      <c r="AJ1317" t="s">
        <v>110</v>
      </c>
      <c r="AK1317" t="s">
        <v>156</v>
      </c>
      <c r="AL1317" t="s">
        <v>172</v>
      </c>
      <c r="AM1317">
        <v>321</v>
      </c>
      <c r="AN1317" t="s">
        <v>114</v>
      </c>
      <c r="AO1317">
        <v>0</v>
      </c>
      <c r="AP1317">
        <v>162</v>
      </c>
      <c r="AQ1317">
        <v>483</v>
      </c>
      <c r="AR1317" t="s">
        <v>115</v>
      </c>
      <c r="AS1317" t="s">
        <v>110</v>
      </c>
      <c r="AT1317" t="s">
        <v>116</v>
      </c>
      <c r="AU1317" t="s">
        <v>117</v>
      </c>
      <c r="AV1317">
        <v>483</v>
      </c>
      <c r="AW1317">
        <v>0.82917420953001431</v>
      </c>
      <c r="AX1317" t="s">
        <v>195</v>
      </c>
      <c r="AY1317">
        <v>504</v>
      </c>
      <c r="AZ1317">
        <v>0</v>
      </c>
      <c r="BA1317">
        <v>987</v>
      </c>
      <c r="BB1317">
        <v>0</v>
      </c>
      <c r="BC1317">
        <v>0</v>
      </c>
      <c r="BD1317">
        <v>1</v>
      </c>
      <c r="BE1317">
        <v>1</v>
      </c>
      <c r="BF1317">
        <v>2</v>
      </c>
      <c r="BG1317">
        <v>1</v>
      </c>
      <c r="BH1317" t="s">
        <v>110</v>
      </c>
      <c r="BI1317">
        <v>5</v>
      </c>
      <c r="BJ1317" t="s">
        <v>119</v>
      </c>
      <c r="BK1317">
        <v>0</v>
      </c>
      <c r="BL1317" t="s">
        <v>93</v>
      </c>
      <c r="BM1317" t="s">
        <v>164</v>
      </c>
      <c r="BN1317">
        <v>1987</v>
      </c>
      <c r="BO1317" t="s">
        <v>114</v>
      </c>
      <c r="BP1317">
        <v>1</v>
      </c>
      <c r="BQ1317">
        <v>280</v>
      </c>
      <c r="BR1317" t="s">
        <v>110</v>
      </c>
      <c r="BS1317" t="s">
        <v>110</v>
      </c>
      <c r="BT1317" t="s">
        <v>116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 t="s">
        <v>93</v>
      </c>
      <c r="CB1317" t="s">
        <v>93</v>
      </c>
      <c r="CC1317" t="s">
        <v>93</v>
      </c>
      <c r="CD1317">
        <v>0</v>
      </c>
      <c r="CE1317">
        <v>9</v>
      </c>
      <c r="CF1317">
        <v>2008</v>
      </c>
      <c r="CG1317" t="s">
        <v>122</v>
      </c>
      <c r="CH1317" t="s">
        <v>123</v>
      </c>
      <c r="CI1317">
        <v>106000</v>
      </c>
      <c r="CR1317">
        <v>483</v>
      </c>
      <c r="CS1317" t="s">
        <v>124</v>
      </c>
    </row>
    <row r="1318" spans="1:97" x14ac:dyDescent="0.3">
      <c r="A1318">
        <v>810</v>
      </c>
      <c r="B1318">
        <v>75</v>
      </c>
      <c r="C1318" t="s">
        <v>158</v>
      </c>
      <c r="D1318">
        <v>90</v>
      </c>
      <c r="E1318">
        <v>8100</v>
      </c>
      <c r="F1318" t="s">
        <v>92</v>
      </c>
      <c r="G1318" t="s">
        <v>93</v>
      </c>
      <c r="H1318" t="s">
        <v>141</v>
      </c>
      <c r="I1318" t="s">
        <v>95</v>
      </c>
      <c r="J1318" t="s">
        <v>96</v>
      </c>
      <c r="K1318" t="s">
        <v>97</v>
      </c>
      <c r="L1318" t="s">
        <v>98</v>
      </c>
      <c r="M1318" t="s">
        <v>159</v>
      </c>
      <c r="N1318" t="s">
        <v>100</v>
      </c>
      <c r="O1318" t="s">
        <v>101</v>
      </c>
      <c r="P1318" t="s">
        <v>101</v>
      </c>
      <c r="Q1318" t="s">
        <v>102</v>
      </c>
      <c r="R1318" t="s">
        <v>199</v>
      </c>
      <c r="S1318" s="3" t="str">
        <f>VLOOKUP(R1318,'House Style2'!$A$1:$E$9,5,FALSE)</f>
        <v>Below Average</v>
      </c>
      <c r="T1318">
        <v>5</v>
      </c>
      <c r="U1318">
        <v>7.2872571454912105E-2</v>
      </c>
      <c r="V1318" t="s">
        <v>225</v>
      </c>
      <c r="W1318">
        <v>5</v>
      </c>
      <c r="X1318">
        <v>1898</v>
      </c>
      <c r="Y1318">
        <v>1965</v>
      </c>
      <c r="Z1318" t="s">
        <v>125</v>
      </c>
      <c r="AA1318" t="s">
        <v>126</v>
      </c>
      <c r="AB1318" t="s">
        <v>236</v>
      </c>
      <c r="AC1318" t="s">
        <v>236</v>
      </c>
      <c r="AD1318" t="s">
        <v>129</v>
      </c>
      <c r="AE1318">
        <v>0</v>
      </c>
      <c r="AF1318" t="s">
        <v>110</v>
      </c>
      <c r="AG1318" t="s">
        <v>110</v>
      </c>
      <c r="AH1318" t="s">
        <v>111</v>
      </c>
      <c r="AI1318" t="s">
        <v>110</v>
      </c>
      <c r="AJ1318" t="s">
        <v>110</v>
      </c>
      <c r="AK1318" t="s">
        <v>156</v>
      </c>
      <c r="AL1318" t="s">
        <v>114</v>
      </c>
      <c r="AM1318">
        <v>0</v>
      </c>
      <c r="AN1318" t="s">
        <v>114</v>
      </c>
      <c r="AO1318">
        <v>0</v>
      </c>
      <c r="AP1318">
        <v>849</v>
      </c>
      <c r="AQ1318">
        <v>849</v>
      </c>
      <c r="AR1318" t="s">
        <v>115</v>
      </c>
      <c r="AS1318" t="s">
        <v>110</v>
      </c>
      <c r="AT1318" t="s">
        <v>221</v>
      </c>
      <c r="AU1318" t="s">
        <v>232</v>
      </c>
      <c r="AV1318">
        <v>1075</v>
      </c>
      <c r="AW1318">
        <v>0.8191525496386004</v>
      </c>
      <c r="AX1318" t="s">
        <v>195</v>
      </c>
      <c r="AY1318">
        <v>1063</v>
      </c>
      <c r="AZ1318">
        <v>0</v>
      </c>
      <c r="BA1318">
        <v>2138</v>
      </c>
      <c r="BB1318">
        <v>0</v>
      </c>
      <c r="BC1318">
        <v>0</v>
      </c>
      <c r="BD1318">
        <v>2</v>
      </c>
      <c r="BE1318">
        <v>0</v>
      </c>
      <c r="BF1318">
        <v>2</v>
      </c>
      <c r="BG1318">
        <v>3</v>
      </c>
      <c r="BH1318" t="s">
        <v>110</v>
      </c>
      <c r="BI1318">
        <v>11</v>
      </c>
      <c r="BJ1318" t="s">
        <v>119</v>
      </c>
      <c r="BK1318">
        <v>0</v>
      </c>
      <c r="BL1318" t="s">
        <v>93</v>
      </c>
      <c r="BM1318" t="s">
        <v>164</v>
      </c>
      <c r="BN1318">
        <v>1910</v>
      </c>
      <c r="BO1318" t="s">
        <v>114</v>
      </c>
      <c r="BP1318">
        <v>2</v>
      </c>
      <c r="BQ1318">
        <v>360</v>
      </c>
      <c r="BR1318" t="s">
        <v>220</v>
      </c>
      <c r="BS1318" t="s">
        <v>253</v>
      </c>
      <c r="BT1318" t="s">
        <v>221</v>
      </c>
      <c r="BU1318">
        <v>40</v>
      </c>
      <c r="BV1318">
        <v>156</v>
      </c>
      <c r="BW1318">
        <v>0</v>
      </c>
      <c r="BX1318">
        <v>0</v>
      </c>
      <c r="BY1318">
        <v>0</v>
      </c>
      <c r="BZ1318">
        <v>0</v>
      </c>
      <c r="CA1318" t="s">
        <v>93</v>
      </c>
      <c r="CB1318" t="s">
        <v>131</v>
      </c>
      <c r="CC1318" t="s">
        <v>93</v>
      </c>
      <c r="CD1318">
        <v>0</v>
      </c>
      <c r="CE1318">
        <v>11</v>
      </c>
      <c r="CF1318">
        <v>2009</v>
      </c>
      <c r="CG1318" t="s">
        <v>122</v>
      </c>
      <c r="CH1318" t="s">
        <v>123</v>
      </c>
      <c r="CI1318">
        <v>106000</v>
      </c>
      <c r="CR1318">
        <v>1075</v>
      </c>
      <c r="CS1318" t="s">
        <v>124</v>
      </c>
    </row>
    <row r="1319" spans="1:97" x14ac:dyDescent="0.3">
      <c r="A1319">
        <v>1105</v>
      </c>
      <c r="B1319">
        <v>160</v>
      </c>
      <c r="C1319" t="s">
        <v>158</v>
      </c>
      <c r="D1319">
        <v>24</v>
      </c>
      <c r="E1319">
        <v>2016</v>
      </c>
      <c r="F1319" t="s">
        <v>92</v>
      </c>
      <c r="G1319" t="s">
        <v>93</v>
      </c>
      <c r="H1319" t="s">
        <v>141</v>
      </c>
      <c r="I1319" t="s">
        <v>95</v>
      </c>
      <c r="J1319" t="s">
        <v>96</v>
      </c>
      <c r="K1319" t="s">
        <v>134</v>
      </c>
      <c r="L1319" t="s">
        <v>98</v>
      </c>
      <c r="M1319" t="s">
        <v>271</v>
      </c>
      <c r="N1319" t="s">
        <v>203</v>
      </c>
      <c r="O1319" t="s">
        <v>101</v>
      </c>
      <c r="P1319" t="s">
        <v>101</v>
      </c>
      <c r="Q1319" t="s">
        <v>175</v>
      </c>
      <c r="R1319" t="s">
        <v>103</v>
      </c>
      <c r="S1319" s="3" t="str">
        <f>VLOOKUP(R1319,'House Style2'!$A$1:$E$9,5,FALSE)</f>
        <v>Above Average</v>
      </c>
      <c r="T1319">
        <v>5</v>
      </c>
      <c r="U1319">
        <v>0.31349690800714114</v>
      </c>
      <c r="V1319" t="s">
        <v>225</v>
      </c>
      <c r="W1319">
        <v>5</v>
      </c>
      <c r="X1319">
        <v>1970</v>
      </c>
      <c r="Y1319">
        <v>1970</v>
      </c>
      <c r="Z1319" t="s">
        <v>105</v>
      </c>
      <c r="AA1319" t="s">
        <v>126</v>
      </c>
      <c r="AB1319" t="s">
        <v>107</v>
      </c>
      <c r="AC1319" t="s">
        <v>107</v>
      </c>
      <c r="AD1319" t="s">
        <v>108</v>
      </c>
      <c r="AE1319">
        <v>304</v>
      </c>
      <c r="AF1319" t="s">
        <v>110</v>
      </c>
      <c r="AG1319" t="s">
        <v>110</v>
      </c>
      <c r="AH1319" t="s">
        <v>171</v>
      </c>
      <c r="AI1319" t="s">
        <v>110</v>
      </c>
      <c r="AJ1319" t="s">
        <v>110</v>
      </c>
      <c r="AK1319" t="s">
        <v>156</v>
      </c>
      <c r="AL1319" t="s">
        <v>114</v>
      </c>
      <c r="AM1319">
        <v>0</v>
      </c>
      <c r="AN1319" t="s">
        <v>114</v>
      </c>
      <c r="AO1319">
        <v>0</v>
      </c>
      <c r="AP1319">
        <v>630</v>
      </c>
      <c r="AQ1319">
        <v>630</v>
      </c>
      <c r="AR1319" t="s">
        <v>115</v>
      </c>
      <c r="AS1319" t="s">
        <v>110</v>
      </c>
      <c r="AT1319" t="s">
        <v>116</v>
      </c>
      <c r="AU1319" t="s">
        <v>117</v>
      </c>
      <c r="AV1319">
        <v>630</v>
      </c>
      <c r="AW1319">
        <v>0.89753532450758222</v>
      </c>
      <c r="AX1319" t="s">
        <v>195</v>
      </c>
      <c r="AY1319">
        <v>672</v>
      </c>
      <c r="AZ1319">
        <v>0</v>
      </c>
      <c r="BA1319">
        <v>1302</v>
      </c>
      <c r="BB1319">
        <v>0</v>
      </c>
      <c r="BC1319">
        <v>0</v>
      </c>
      <c r="BD1319">
        <v>2</v>
      </c>
      <c r="BE1319">
        <v>1</v>
      </c>
      <c r="BF1319">
        <v>3</v>
      </c>
      <c r="BG1319">
        <v>1</v>
      </c>
      <c r="BH1319" t="s">
        <v>110</v>
      </c>
      <c r="BI1319">
        <v>6</v>
      </c>
      <c r="BJ1319" t="s">
        <v>119</v>
      </c>
      <c r="BK1319">
        <v>0</v>
      </c>
      <c r="BL1319" t="s">
        <v>93</v>
      </c>
      <c r="BM1319" t="s">
        <v>164</v>
      </c>
      <c r="BN1319">
        <v>1970</v>
      </c>
      <c r="BO1319" t="s">
        <v>114</v>
      </c>
      <c r="BP1319">
        <v>2</v>
      </c>
      <c r="BQ1319">
        <v>440</v>
      </c>
      <c r="BR1319" t="s">
        <v>110</v>
      </c>
      <c r="BS1319" t="s">
        <v>110</v>
      </c>
      <c r="BT1319" t="s">
        <v>116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 t="s">
        <v>93</v>
      </c>
      <c r="CB1319" t="s">
        <v>93</v>
      </c>
      <c r="CC1319" t="s">
        <v>93</v>
      </c>
      <c r="CD1319">
        <v>0</v>
      </c>
      <c r="CE1319">
        <v>4</v>
      </c>
      <c r="CF1319">
        <v>2007</v>
      </c>
      <c r="CG1319" t="s">
        <v>122</v>
      </c>
      <c r="CH1319" t="s">
        <v>123</v>
      </c>
      <c r="CI1319">
        <v>106000</v>
      </c>
      <c r="CR1319">
        <v>630</v>
      </c>
      <c r="CS1319" t="s">
        <v>124</v>
      </c>
    </row>
    <row r="1320" spans="1:97" x14ac:dyDescent="0.3">
      <c r="A1320">
        <v>354</v>
      </c>
      <c r="B1320">
        <v>30</v>
      </c>
      <c r="C1320" t="s">
        <v>158</v>
      </c>
      <c r="D1320">
        <v>60</v>
      </c>
      <c r="E1320">
        <v>8520</v>
      </c>
      <c r="F1320" t="s">
        <v>92</v>
      </c>
      <c r="G1320" t="s">
        <v>93</v>
      </c>
      <c r="H1320" t="s">
        <v>141</v>
      </c>
      <c r="I1320" t="s">
        <v>95</v>
      </c>
      <c r="J1320" t="s">
        <v>96</v>
      </c>
      <c r="K1320" t="s">
        <v>134</v>
      </c>
      <c r="L1320" t="s">
        <v>98</v>
      </c>
      <c r="M1320" t="s">
        <v>159</v>
      </c>
      <c r="N1320" t="s">
        <v>100</v>
      </c>
      <c r="O1320" t="s">
        <v>101</v>
      </c>
      <c r="P1320" t="s">
        <v>101</v>
      </c>
      <c r="Q1320" t="s">
        <v>102</v>
      </c>
      <c r="R1320" t="s">
        <v>136</v>
      </c>
      <c r="S1320" s="3" t="str">
        <f>VLOOKUP(R1320,'House Style2'!$A$1:$E$9,5,FALSE)</f>
        <v>Above Average</v>
      </c>
      <c r="T1320">
        <v>6</v>
      </c>
      <c r="U1320">
        <v>0.18583652075376089</v>
      </c>
      <c r="V1320" t="s">
        <v>104</v>
      </c>
      <c r="W1320">
        <v>8</v>
      </c>
      <c r="X1320">
        <v>1928</v>
      </c>
      <c r="Y1320">
        <v>2003</v>
      </c>
      <c r="Z1320" t="s">
        <v>105</v>
      </c>
      <c r="AA1320" t="s">
        <v>126</v>
      </c>
      <c r="AB1320" t="s">
        <v>137</v>
      </c>
      <c r="AC1320" t="s">
        <v>137</v>
      </c>
      <c r="AD1320" t="s">
        <v>129</v>
      </c>
      <c r="AE1320">
        <v>0</v>
      </c>
      <c r="AF1320" t="s">
        <v>110</v>
      </c>
      <c r="AG1320" t="s">
        <v>112</v>
      </c>
      <c r="AH1320" t="s">
        <v>162</v>
      </c>
      <c r="AI1320" t="s">
        <v>110</v>
      </c>
      <c r="AJ1320" t="s">
        <v>110</v>
      </c>
      <c r="AK1320" t="s">
        <v>156</v>
      </c>
      <c r="AL1320" t="s">
        <v>114</v>
      </c>
      <c r="AM1320">
        <v>0</v>
      </c>
      <c r="AN1320" t="s">
        <v>114</v>
      </c>
      <c r="AO1320">
        <v>0</v>
      </c>
      <c r="AP1320">
        <v>624</v>
      </c>
      <c r="AQ1320">
        <v>624</v>
      </c>
      <c r="AR1320" t="s">
        <v>115</v>
      </c>
      <c r="AS1320" t="s">
        <v>112</v>
      </c>
      <c r="AT1320" t="s">
        <v>116</v>
      </c>
      <c r="AU1320" t="s">
        <v>117</v>
      </c>
      <c r="AV1320">
        <v>720</v>
      </c>
      <c r="AW1320">
        <v>5.9320488282461059E-2</v>
      </c>
      <c r="AX1320" t="s">
        <v>195</v>
      </c>
      <c r="AY1320">
        <v>0</v>
      </c>
      <c r="AZ1320">
        <v>0</v>
      </c>
      <c r="BA1320">
        <v>720</v>
      </c>
      <c r="BB1320">
        <v>0</v>
      </c>
      <c r="BC1320">
        <v>0</v>
      </c>
      <c r="BD1320">
        <v>1</v>
      </c>
      <c r="BE1320">
        <v>0</v>
      </c>
      <c r="BF1320">
        <v>2</v>
      </c>
      <c r="BG1320">
        <v>1</v>
      </c>
      <c r="BH1320" t="s">
        <v>110</v>
      </c>
      <c r="BI1320">
        <v>5</v>
      </c>
      <c r="BJ1320" t="s">
        <v>119</v>
      </c>
      <c r="BK1320">
        <v>0</v>
      </c>
      <c r="BL1320" t="s">
        <v>93</v>
      </c>
      <c r="BM1320" t="s">
        <v>164</v>
      </c>
      <c r="BN1320">
        <v>2005</v>
      </c>
      <c r="BO1320" t="s">
        <v>114</v>
      </c>
      <c r="BP1320">
        <v>2</v>
      </c>
      <c r="BQ1320">
        <v>484</v>
      </c>
      <c r="BR1320" t="s">
        <v>110</v>
      </c>
      <c r="BS1320" t="s">
        <v>110</v>
      </c>
      <c r="BT1320" t="s">
        <v>116</v>
      </c>
      <c r="BU1320">
        <v>106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 t="s">
        <v>93</v>
      </c>
      <c r="CB1320" t="s">
        <v>93</v>
      </c>
      <c r="CC1320" t="s">
        <v>93</v>
      </c>
      <c r="CD1320">
        <v>0</v>
      </c>
      <c r="CE1320">
        <v>5</v>
      </c>
      <c r="CF1320">
        <v>2010</v>
      </c>
      <c r="CG1320" t="s">
        <v>122</v>
      </c>
      <c r="CH1320" t="s">
        <v>123</v>
      </c>
      <c r="CI1320">
        <v>105900</v>
      </c>
      <c r="CR1320">
        <v>720</v>
      </c>
      <c r="CS1320" t="s">
        <v>124</v>
      </c>
    </row>
    <row r="1321" spans="1:97" x14ac:dyDescent="0.3">
      <c r="A1321">
        <v>618</v>
      </c>
      <c r="B1321">
        <v>45</v>
      </c>
      <c r="C1321" t="s">
        <v>91</v>
      </c>
      <c r="D1321">
        <v>59</v>
      </c>
      <c r="E1321">
        <v>7227</v>
      </c>
      <c r="F1321" t="s">
        <v>92</v>
      </c>
      <c r="G1321" t="s">
        <v>93</v>
      </c>
      <c r="H1321" t="s">
        <v>141</v>
      </c>
      <c r="I1321" t="s">
        <v>153</v>
      </c>
      <c r="J1321" t="s">
        <v>96</v>
      </c>
      <c r="K1321" t="s">
        <v>97</v>
      </c>
      <c r="L1321" t="s">
        <v>154</v>
      </c>
      <c r="M1321" t="s">
        <v>192</v>
      </c>
      <c r="N1321" t="s">
        <v>100</v>
      </c>
      <c r="O1321" t="s">
        <v>160</v>
      </c>
      <c r="P1321" t="s">
        <v>101</v>
      </c>
      <c r="Q1321" t="s">
        <v>102</v>
      </c>
      <c r="R1321" t="s">
        <v>263</v>
      </c>
      <c r="S1321" s="3" t="str">
        <f>VLOOKUP(R1321,'House Style2'!$A$1:$E$9,5,FALSE)</f>
        <v>Below Average</v>
      </c>
      <c r="T1321">
        <v>6</v>
      </c>
      <c r="U1321">
        <v>0.68501856721436827</v>
      </c>
      <c r="V1321" t="s">
        <v>104</v>
      </c>
      <c r="W1321">
        <v>6</v>
      </c>
      <c r="X1321">
        <v>1954</v>
      </c>
      <c r="Y1321">
        <v>1954</v>
      </c>
      <c r="Z1321" t="s">
        <v>105</v>
      </c>
      <c r="AA1321" t="s">
        <v>126</v>
      </c>
      <c r="AB1321" t="s">
        <v>176</v>
      </c>
      <c r="AC1321" t="s">
        <v>176</v>
      </c>
      <c r="AD1321" t="s">
        <v>129</v>
      </c>
      <c r="AE1321">
        <v>0</v>
      </c>
      <c r="AF1321" t="s">
        <v>110</v>
      </c>
      <c r="AG1321" t="s">
        <v>110</v>
      </c>
      <c r="AH1321" t="s">
        <v>171</v>
      </c>
      <c r="AI1321" t="s">
        <v>110</v>
      </c>
      <c r="AJ1321" t="s">
        <v>110</v>
      </c>
      <c r="AK1321" t="s">
        <v>156</v>
      </c>
      <c r="AL1321" t="s">
        <v>114</v>
      </c>
      <c r="AM1321">
        <v>0</v>
      </c>
      <c r="AN1321" t="s">
        <v>114</v>
      </c>
      <c r="AO1321">
        <v>0</v>
      </c>
      <c r="AP1321">
        <v>832</v>
      </c>
      <c r="AQ1321">
        <v>832</v>
      </c>
      <c r="AR1321" t="s">
        <v>115</v>
      </c>
      <c r="AS1321" t="s">
        <v>112</v>
      </c>
      <c r="AT1321" t="s">
        <v>116</v>
      </c>
      <c r="AU1321" t="s">
        <v>117</v>
      </c>
      <c r="AV1321">
        <v>832</v>
      </c>
      <c r="AW1321">
        <v>0.22423860216592451</v>
      </c>
      <c r="AX1321" t="s">
        <v>195</v>
      </c>
      <c r="AY1321">
        <v>0</v>
      </c>
      <c r="AZ1321">
        <v>0</v>
      </c>
      <c r="BA1321">
        <v>832</v>
      </c>
      <c r="BB1321">
        <v>0</v>
      </c>
      <c r="BC1321">
        <v>0</v>
      </c>
      <c r="BD1321">
        <v>1</v>
      </c>
      <c r="BE1321">
        <v>0</v>
      </c>
      <c r="BF1321">
        <v>2</v>
      </c>
      <c r="BG1321">
        <v>1</v>
      </c>
      <c r="BH1321" t="s">
        <v>112</v>
      </c>
      <c r="BI1321">
        <v>4</v>
      </c>
      <c r="BJ1321" t="s">
        <v>119</v>
      </c>
      <c r="BK1321">
        <v>0</v>
      </c>
      <c r="BL1321" t="s">
        <v>93</v>
      </c>
      <c r="BM1321" t="s">
        <v>164</v>
      </c>
      <c r="BN1321">
        <v>1962</v>
      </c>
      <c r="BO1321" t="s">
        <v>114</v>
      </c>
      <c r="BP1321">
        <v>2</v>
      </c>
      <c r="BQ1321">
        <v>528</v>
      </c>
      <c r="BR1321" t="s">
        <v>110</v>
      </c>
      <c r="BS1321" t="s">
        <v>110</v>
      </c>
      <c r="BT1321" t="s">
        <v>116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 t="s">
        <v>93</v>
      </c>
      <c r="CB1321" t="s">
        <v>93</v>
      </c>
      <c r="CC1321" t="s">
        <v>93</v>
      </c>
      <c r="CD1321">
        <v>0</v>
      </c>
      <c r="CE1321">
        <v>6</v>
      </c>
      <c r="CF1321">
        <v>2008</v>
      </c>
      <c r="CG1321" t="s">
        <v>122</v>
      </c>
      <c r="CH1321" t="s">
        <v>123</v>
      </c>
      <c r="CI1321">
        <v>105500</v>
      </c>
      <c r="CR1321">
        <v>832</v>
      </c>
      <c r="CS1321" t="s">
        <v>124</v>
      </c>
    </row>
    <row r="1322" spans="1:97" x14ac:dyDescent="0.3">
      <c r="A1322">
        <v>147</v>
      </c>
      <c r="B1322">
        <v>30</v>
      </c>
      <c r="C1322" t="s">
        <v>158</v>
      </c>
      <c r="D1322">
        <v>51</v>
      </c>
      <c r="E1322">
        <v>6120</v>
      </c>
      <c r="F1322" t="s">
        <v>92</v>
      </c>
      <c r="G1322" t="s">
        <v>93</v>
      </c>
      <c r="H1322" t="s">
        <v>141</v>
      </c>
      <c r="I1322" t="s">
        <v>95</v>
      </c>
      <c r="J1322" t="s">
        <v>96</v>
      </c>
      <c r="K1322" t="s">
        <v>97</v>
      </c>
      <c r="L1322" t="s">
        <v>98</v>
      </c>
      <c r="M1322" t="s">
        <v>237</v>
      </c>
      <c r="N1322" t="s">
        <v>203</v>
      </c>
      <c r="O1322" t="s">
        <v>101</v>
      </c>
      <c r="P1322" t="s">
        <v>101</v>
      </c>
      <c r="Q1322" t="s">
        <v>102</v>
      </c>
      <c r="R1322" t="s">
        <v>136</v>
      </c>
      <c r="S1322" s="3" t="str">
        <f>VLOOKUP(R1322,'House Style2'!$A$1:$E$9,5,FALSE)</f>
        <v>Above Average</v>
      </c>
      <c r="T1322">
        <v>5</v>
      </c>
      <c r="U1322">
        <v>0.61274229235287259</v>
      </c>
      <c r="V1322" t="s">
        <v>225</v>
      </c>
      <c r="W1322">
        <v>7</v>
      </c>
      <c r="X1322">
        <v>1931</v>
      </c>
      <c r="Y1322">
        <v>1993</v>
      </c>
      <c r="Z1322" t="s">
        <v>105</v>
      </c>
      <c r="AA1322" t="s">
        <v>126</v>
      </c>
      <c r="AB1322" t="s">
        <v>127</v>
      </c>
      <c r="AC1322" t="s">
        <v>127</v>
      </c>
      <c r="AD1322" t="s">
        <v>129</v>
      </c>
      <c r="AE1322">
        <v>0</v>
      </c>
      <c r="AF1322" t="s">
        <v>110</v>
      </c>
      <c r="AG1322" t="s">
        <v>110</v>
      </c>
      <c r="AH1322" t="s">
        <v>162</v>
      </c>
      <c r="AI1322" t="s">
        <v>110</v>
      </c>
      <c r="AJ1322" t="s">
        <v>110</v>
      </c>
      <c r="AK1322" t="s">
        <v>156</v>
      </c>
      <c r="AL1322" t="s">
        <v>189</v>
      </c>
      <c r="AM1322">
        <v>209</v>
      </c>
      <c r="AN1322" t="s">
        <v>114</v>
      </c>
      <c r="AO1322">
        <v>0</v>
      </c>
      <c r="AP1322">
        <v>506</v>
      </c>
      <c r="AQ1322">
        <v>715</v>
      </c>
      <c r="AR1322" t="s">
        <v>115</v>
      </c>
      <c r="AS1322" t="s">
        <v>110</v>
      </c>
      <c r="AT1322" t="s">
        <v>116</v>
      </c>
      <c r="AU1322" t="s">
        <v>232</v>
      </c>
      <c r="AV1322">
        <v>875</v>
      </c>
      <c r="AW1322">
        <v>0.99068244833008001</v>
      </c>
      <c r="AX1322" t="s">
        <v>195</v>
      </c>
      <c r="AY1322">
        <v>0</v>
      </c>
      <c r="AZ1322">
        <v>0</v>
      </c>
      <c r="BA1322">
        <v>875</v>
      </c>
      <c r="BB1322">
        <v>1</v>
      </c>
      <c r="BC1322">
        <v>0</v>
      </c>
      <c r="BD1322">
        <v>1</v>
      </c>
      <c r="BE1322">
        <v>0</v>
      </c>
      <c r="BF1322">
        <v>2</v>
      </c>
      <c r="BG1322">
        <v>1</v>
      </c>
      <c r="BH1322" t="s">
        <v>110</v>
      </c>
      <c r="BI1322">
        <v>5</v>
      </c>
      <c r="BJ1322" t="s">
        <v>119</v>
      </c>
      <c r="BK1322">
        <v>0</v>
      </c>
      <c r="BL1322" t="s">
        <v>93</v>
      </c>
      <c r="BM1322" t="s">
        <v>164</v>
      </c>
      <c r="BN1322">
        <v>1931</v>
      </c>
      <c r="BO1322" t="s">
        <v>114</v>
      </c>
      <c r="BP1322">
        <v>1</v>
      </c>
      <c r="BQ1322">
        <v>180</v>
      </c>
      <c r="BR1322" t="s">
        <v>220</v>
      </c>
      <c r="BS1322" t="s">
        <v>110</v>
      </c>
      <c r="BT1322" t="s">
        <v>116</v>
      </c>
      <c r="BU1322">
        <v>48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 t="s">
        <v>93</v>
      </c>
      <c r="CB1322" t="s">
        <v>93</v>
      </c>
      <c r="CC1322" t="s">
        <v>93</v>
      </c>
      <c r="CD1322">
        <v>0</v>
      </c>
      <c r="CE1322">
        <v>11</v>
      </c>
      <c r="CF1322">
        <v>2009</v>
      </c>
      <c r="CG1322" t="s">
        <v>122</v>
      </c>
      <c r="CH1322" t="s">
        <v>123</v>
      </c>
      <c r="CI1322">
        <v>105000</v>
      </c>
      <c r="CR1322">
        <v>875</v>
      </c>
      <c r="CS1322" t="s">
        <v>124</v>
      </c>
    </row>
    <row r="1323" spans="1:97" x14ac:dyDescent="0.3">
      <c r="A1323">
        <v>1029</v>
      </c>
      <c r="B1323">
        <v>50</v>
      </c>
      <c r="C1323" t="s">
        <v>91</v>
      </c>
      <c r="D1323">
        <v>79</v>
      </c>
      <c r="E1323">
        <v>9492</v>
      </c>
      <c r="F1323" t="s">
        <v>92</v>
      </c>
      <c r="G1323" t="s">
        <v>93</v>
      </c>
      <c r="H1323" t="s">
        <v>141</v>
      </c>
      <c r="I1323" t="s">
        <v>95</v>
      </c>
      <c r="J1323" t="s">
        <v>96</v>
      </c>
      <c r="K1323" t="s">
        <v>134</v>
      </c>
      <c r="L1323" t="s">
        <v>98</v>
      </c>
      <c r="M1323" t="s">
        <v>192</v>
      </c>
      <c r="N1323" t="s">
        <v>100</v>
      </c>
      <c r="O1323" t="s">
        <v>160</v>
      </c>
      <c r="P1323" t="s">
        <v>101</v>
      </c>
      <c r="Q1323" t="s">
        <v>102</v>
      </c>
      <c r="R1323" t="s">
        <v>170</v>
      </c>
      <c r="S1323" s="3" t="str">
        <f>VLOOKUP(R1323,'House Style2'!$A$1:$E$9,5,FALSE)</f>
        <v>Below Average</v>
      </c>
      <c r="T1323">
        <v>5</v>
      </c>
      <c r="U1323">
        <v>0.54868772456415804</v>
      </c>
      <c r="V1323" t="s">
        <v>225</v>
      </c>
      <c r="W1323">
        <v>5</v>
      </c>
      <c r="X1323">
        <v>1941</v>
      </c>
      <c r="Y1323">
        <v>1950</v>
      </c>
      <c r="Z1323" t="s">
        <v>105</v>
      </c>
      <c r="AA1323" t="s">
        <v>126</v>
      </c>
      <c r="AB1323" t="s">
        <v>179</v>
      </c>
      <c r="AC1323" t="s">
        <v>155</v>
      </c>
      <c r="AD1323" t="s">
        <v>129</v>
      </c>
      <c r="AE1323">
        <v>0</v>
      </c>
      <c r="AF1323" t="s">
        <v>110</v>
      </c>
      <c r="AG1323" t="s">
        <v>110</v>
      </c>
      <c r="AH1323" t="s">
        <v>171</v>
      </c>
      <c r="AI1323" t="s">
        <v>110</v>
      </c>
      <c r="AJ1323" t="s">
        <v>110</v>
      </c>
      <c r="AK1323" t="s">
        <v>156</v>
      </c>
      <c r="AL1323" t="s">
        <v>172</v>
      </c>
      <c r="AM1323">
        <v>368</v>
      </c>
      <c r="AN1323" t="s">
        <v>189</v>
      </c>
      <c r="AO1323">
        <v>41</v>
      </c>
      <c r="AP1323">
        <v>359</v>
      </c>
      <c r="AQ1323">
        <v>768</v>
      </c>
      <c r="AR1323" t="s">
        <v>115</v>
      </c>
      <c r="AS1323" t="s">
        <v>110</v>
      </c>
      <c r="AT1323" t="s">
        <v>116</v>
      </c>
      <c r="AU1323" t="s">
        <v>117</v>
      </c>
      <c r="AV1323">
        <v>968</v>
      </c>
      <c r="AW1323">
        <v>0.93766795659733049</v>
      </c>
      <c r="AX1323" t="s">
        <v>195</v>
      </c>
      <c r="AY1323">
        <v>408</v>
      </c>
      <c r="AZ1323">
        <v>0</v>
      </c>
      <c r="BA1323">
        <v>1376</v>
      </c>
      <c r="BB1323">
        <v>1</v>
      </c>
      <c r="BC1323">
        <v>0</v>
      </c>
      <c r="BD1323">
        <v>1</v>
      </c>
      <c r="BE1323">
        <v>0</v>
      </c>
      <c r="BF1323">
        <v>3</v>
      </c>
      <c r="BG1323">
        <v>1</v>
      </c>
      <c r="BH1323" t="s">
        <v>110</v>
      </c>
      <c r="BI1323">
        <v>6</v>
      </c>
      <c r="BJ1323" t="s">
        <v>119</v>
      </c>
      <c r="BK1323">
        <v>1</v>
      </c>
      <c r="BL1323" t="s">
        <v>112</v>
      </c>
      <c r="BM1323" t="s">
        <v>120</v>
      </c>
      <c r="BN1323">
        <v>1941</v>
      </c>
      <c r="BO1323" t="s">
        <v>114</v>
      </c>
      <c r="BP1323">
        <v>1</v>
      </c>
      <c r="BQ1323">
        <v>240</v>
      </c>
      <c r="BR1323" t="s">
        <v>110</v>
      </c>
      <c r="BS1323" t="s">
        <v>110</v>
      </c>
      <c r="BT1323" t="s">
        <v>116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 t="s">
        <v>93</v>
      </c>
      <c r="CB1323" t="s">
        <v>93</v>
      </c>
      <c r="CC1323" t="s">
        <v>93</v>
      </c>
      <c r="CD1323">
        <v>0</v>
      </c>
      <c r="CE1323">
        <v>4</v>
      </c>
      <c r="CF1323">
        <v>2007</v>
      </c>
      <c r="CG1323" t="s">
        <v>122</v>
      </c>
      <c r="CH1323" t="s">
        <v>123</v>
      </c>
      <c r="CI1323">
        <v>105000</v>
      </c>
      <c r="CR1323">
        <v>968</v>
      </c>
      <c r="CS1323" t="s">
        <v>124</v>
      </c>
    </row>
    <row r="1324" spans="1:97" x14ac:dyDescent="0.3">
      <c r="A1324">
        <v>1371</v>
      </c>
      <c r="B1324">
        <v>50</v>
      </c>
      <c r="C1324" t="s">
        <v>91</v>
      </c>
      <c r="D1324">
        <v>90</v>
      </c>
      <c r="E1324">
        <v>5400</v>
      </c>
      <c r="F1324" t="s">
        <v>92</v>
      </c>
      <c r="G1324" t="s">
        <v>93</v>
      </c>
      <c r="H1324" t="s">
        <v>141</v>
      </c>
      <c r="I1324" t="s">
        <v>95</v>
      </c>
      <c r="J1324" t="s">
        <v>96</v>
      </c>
      <c r="K1324" t="s">
        <v>97</v>
      </c>
      <c r="L1324" t="s">
        <v>98</v>
      </c>
      <c r="M1324" t="s">
        <v>159</v>
      </c>
      <c r="N1324" t="s">
        <v>100</v>
      </c>
      <c r="O1324" t="s">
        <v>160</v>
      </c>
      <c r="P1324" t="s">
        <v>101</v>
      </c>
      <c r="Q1324" t="s">
        <v>102</v>
      </c>
      <c r="R1324" t="s">
        <v>170</v>
      </c>
      <c r="S1324" s="3" t="str">
        <f>VLOOKUP(R1324,'House Style2'!$A$1:$E$9,5,FALSE)</f>
        <v>Below Average</v>
      </c>
      <c r="T1324">
        <v>4</v>
      </c>
      <c r="U1324">
        <v>0.71303856998925141</v>
      </c>
      <c r="V1324" t="s">
        <v>225</v>
      </c>
      <c r="W1324">
        <v>6</v>
      </c>
      <c r="X1324">
        <v>1920</v>
      </c>
      <c r="Y1324">
        <v>1950</v>
      </c>
      <c r="Z1324" t="s">
        <v>105</v>
      </c>
      <c r="AA1324" t="s">
        <v>126</v>
      </c>
      <c r="AB1324" t="s">
        <v>171</v>
      </c>
      <c r="AC1324" t="s">
        <v>171</v>
      </c>
      <c r="AD1324" t="s">
        <v>129</v>
      </c>
      <c r="AE1324">
        <v>0</v>
      </c>
      <c r="AF1324" t="s">
        <v>220</v>
      </c>
      <c r="AG1324" t="s">
        <v>110</v>
      </c>
      <c r="AH1324" t="s">
        <v>111</v>
      </c>
      <c r="AI1324" t="s">
        <v>110</v>
      </c>
      <c r="AJ1324" t="s">
        <v>110</v>
      </c>
      <c r="AK1324" t="s">
        <v>156</v>
      </c>
      <c r="AL1324" t="s">
        <v>151</v>
      </c>
      <c r="AM1324">
        <v>315</v>
      </c>
      <c r="AN1324" t="s">
        <v>172</v>
      </c>
      <c r="AO1324">
        <v>105</v>
      </c>
      <c r="AP1324">
        <v>420</v>
      </c>
      <c r="AQ1324">
        <v>840</v>
      </c>
      <c r="AR1324" t="s">
        <v>115</v>
      </c>
      <c r="AS1324" t="s">
        <v>109</v>
      </c>
      <c r="AT1324" t="s">
        <v>116</v>
      </c>
      <c r="AU1324" t="s">
        <v>117</v>
      </c>
      <c r="AV1324">
        <v>840</v>
      </c>
      <c r="AW1324">
        <v>0.6900554288365961</v>
      </c>
      <c r="AX1324" t="s">
        <v>195</v>
      </c>
      <c r="AY1324">
        <v>534</v>
      </c>
      <c r="AZ1324">
        <v>0</v>
      </c>
      <c r="BA1324">
        <v>1374</v>
      </c>
      <c r="BB1324">
        <v>0</v>
      </c>
      <c r="BC1324">
        <v>0</v>
      </c>
      <c r="BD1324">
        <v>1</v>
      </c>
      <c r="BE1324">
        <v>0</v>
      </c>
      <c r="BF1324">
        <v>2</v>
      </c>
      <c r="BG1324">
        <v>1</v>
      </c>
      <c r="BH1324" t="s">
        <v>110</v>
      </c>
      <c r="BI1324">
        <v>6</v>
      </c>
      <c r="BJ1324" t="s">
        <v>119</v>
      </c>
      <c r="BK1324">
        <v>0</v>
      </c>
      <c r="BL1324" t="s">
        <v>93</v>
      </c>
      <c r="BM1324" t="s">
        <v>164</v>
      </c>
      <c r="BN1324">
        <v>1967</v>
      </c>
      <c r="BO1324" t="s">
        <v>121</v>
      </c>
      <c r="BP1324">
        <v>1</v>
      </c>
      <c r="BQ1324">
        <v>338</v>
      </c>
      <c r="BR1324" t="s">
        <v>110</v>
      </c>
      <c r="BS1324" t="s">
        <v>110</v>
      </c>
      <c r="BT1324" t="s">
        <v>116</v>
      </c>
      <c r="BU1324">
        <v>0</v>
      </c>
      <c r="BV1324">
        <v>0</v>
      </c>
      <c r="BW1324">
        <v>198</v>
      </c>
      <c r="BX1324">
        <v>0</v>
      </c>
      <c r="BY1324">
        <v>0</v>
      </c>
      <c r="BZ1324">
        <v>0</v>
      </c>
      <c r="CA1324" t="s">
        <v>93</v>
      </c>
      <c r="CB1324" t="s">
        <v>93</v>
      </c>
      <c r="CC1324" t="s">
        <v>93</v>
      </c>
      <c r="CD1324">
        <v>0</v>
      </c>
      <c r="CE1324">
        <v>10</v>
      </c>
      <c r="CF1324">
        <v>2009</v>
      </c>
      <c r="CG1324" t="s">
        <v>122</v>
      </c>
      <c r="CH1324" t="s">
        <v>123</v>
      </c>
      <c r="CI1324">
        <v>105000</v>
      </c>
      <c r="CR1324">
        <v>840</v>
      </c>
      <c r="CS1324" t="s">
        <v>124</v>
      </c>
    </row>
    <row r="1325" spans="1:97" x14ac:dyDescent="0.3">
      <c r="A1325">
        <v>1385</v>
      </c>
      <c r="B1325">
        <v>50</v>
      </c>
      <c r="C1325" t="s">
        <v>91</v>
      </c>
      <c r="D1325">
        <v>60</v>
      </c>
      <c r="E1325">
        <v>9060</v>
      </c>
      <c r="F1325" t="s">
        <v>92</v>
      </c>
      <c r="G1325" t="s">
        <v>93</v>
      </c>
      <c r="H1325" t="s">
        <v>141</v>
      </c>
      <c r="I1325" t="s">
        <v>95</v>
      </c>
      <c r="J1325" t="s">
        <v>96</v>
      </c>
      <c r="K1325" t="s">
        <v>134</v>
      </c>
      <c r="L1325" t="s">
        <v>98</v>
      </c>
      <c r="M1325" t="s">
        <v>202</v>
      </c>
      <c r="N1325" t="s">
        <v>203</v>
      </c>
      <c r="O1325" t="s">
        <v>101</v>
      </c>
      <c r="P1325" t="s">
        <v>101</v>
      </c>
      <c r="Q1325" t="s">
        <v>102</v>
      </c>
      <c r="R1325" t="s">
        <v>170</v>
      </c>
      <c r="S1325" s="3" t="str">
        <f>VLOOKUP(R1325,'House Style2'!$A$1:$E$9,5,FALSE)</f>
        <v>Below Average</v>
      </c>
      <c r="T1325">
        <v>6</v>
      </c>
      <c r="U1325">
        <v>0.1205353221894121</v>
      </c>
      <c r="V1325" t="s">
        <v>104</v>
      </c>
      <c r="W1325">
        <v>5</v>
      </c>
      <c r="X1325">
        <v>1939</v>
      </c>
      <c r="Y1325">
        <v>1950</v>
      </c>
      <c r="Z1325" t="s">
        <v>105</v>
      </c>
      <c r="AA1325" t="s">
        <v>126</v>
      </c>
      <c r="AB1325" t="s">
        <v>179</v>
      </c>
      <c r="AC1325" t="s">
        <v>155</v>
      </c>
      <c r="AD1325" t="s">
        <v>129</v>
      </c>
      <c r="AE1325">
        <v>0</v>
      </c>
      <c r="AF1325" t="s">
        <v>110</v>
      </c>
      <c r="AG1325" t="s">
        <v>110</v>
      </c>
      <c r="AH1325" t="s">
        <v>162</v>
      </c>
      <c r="AI1325" t="s">
        <v>110</v>
      </c>
      <c r="AJ1325" t="s">
        <v>110</v>
      </c>
      <c r="AK1325" t="s">
        <v>163</v>
      </c>
      <c r="AL1325" t="s">
        <v>172</v>
      </c>
      <c r="AM1325">
        <v>204</v>
      </c>
      <c r="AN1325" t="s">
        <v>114</v>
      </c>
      <c r="AO1325">
        <v>0</v>
      </c>
      <c r="AP1325">
        <v>356</v>
      </c>
      <c r="AQ1325">
        <v>560</v>
      </c>
      <c r="AR1325" t="s">
        <v>115</v>
      </c>
      <c r="AS1325" t="s">
        <v>110</v>
      </c>
      <c r="AT1325" t="s">
        <v>116</v>
      </c>
      <c r="AU1325" t="s">
        <v>117</v>
      </c>
      <c r="AV1325">
        <v>698</v>
      </c>
      <c r="AW1325">
        <v>2.7952278956939747E-2</v>
      </c>
      <c r="AX1325" t="s">
        <v>195</v>
      </c>
      <c r="AY1325">
        <v>560</v>
      </c>
      <c r="AZ1325">
        <v>0</v>
      </c>
      <c r="BA1325">
        <v>1258</v>
      </c>
      <c r="BB1325">
        <v>0</v>
      </c>
      <c r="BC1325">
        <v>0</v>
      </c>
      <c r="BD1325">
        <v>1</v>
      </c>
      <c r="BE1325">
        <v>0</v>
      </c>
      <c r="BF1325">
        <v>2</v>
      </c>
      <c r="BG1325">
        <v>1</v>
      </c>
      <c r="BH1325" t="s">
        <v>110</v>
      </c>
      <c r="BI1325">
        <v>6</v>
      </c>
      <c r="BJ1325" t="s">
        <v>119</v>
      </c>
      <c r="BK1325">
        <v>0</v>
      </c>
      <c r="BL1325" t="s">
        <v>93</v>
      </c>
      <c r="BM1325" t="s">
        <v>164</v>
      </c>
      <c r="BN1325">
        <v>1939</v>
      </c>
      <c r="BO1325" t="s">
        <v>114</v>
      </c>
      <c r="BP1325">
        <v>1</v>
      </c>
      <c r="BQ1325">
        <v>280</v>
      </c>
      <c r="BR1325" t="s">
        <v>110</v>
      </c>
      <c r="BS1325" t="s">
        <v>110</v>
      </c>
      <c r="BT1325" t="s">
        <v>238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 t="s">
        <v>93</v>
      </c>
      <c r="CB1325" t="s">
        <v>131</v>
      </c>
      <c r="CC1325" t="s">
        <v>93</v>
      </c>
      <c r="CD1325">
        <v>0</v>
      </c>
      <c r="CE1325">
        <v>10</v>
      </c>
      <c r="CF1325">
        <v>2009</v>
      </c>
      <c r="CG1325" t="s">
        <v>122</v>
      </c>
      <c r="CH1325" t="s">
        <v>123</v>
      </c>
      <c r="CI1325">
        <v>105000</v>
      </c>
      <c r="CR1325">
        <v>698</v>
      </c>
      <c r="CS1325" t="s">
        <v>124</v>
      </c>
    </row>
    <row r="1326" spans="1:97" x14ac:dyDescent="0.3">
      <c r="A1326">
        <v>1405</v>
      </c>
      <c r="B1326">
        <v>50</v>
      </c>
      <c r="C1326" t="s">
        <v>91</v>
      </c>
      <c r="D1326">
        <v>60</v>
      </c>
      <c r="E1326">
        <v>10410</v>
      </c>
      <c r="F1326" t="s">
        <v>92</v>
      </c>
      <c r="G1326" t="s">
        <v>227</v>
      </c>
      <c r="H1326" t="s">
        <v>141</v>
      </c>
      <c r="I1326" t="s">
        <v>95</v>
      </c>
      <c r="J1326" t="s">
        <v>96</v>
      </c>
      <c r="K1326" t="s">
        <v>97</v>
      </c>
      <c r="L1326" t="s">
        <v>98</v>
      </c>
      <c r="M1326" t="s">
        <v>159</v>
      </c>
      <c r="N1326" t="s">
        <v>100</v>
      </c>
      <c r="O1326" t="s">
        <v>160</v>
      </c>
      <c r="P1326" t="s">
        <v>101</v>
      </c>
      <c r="Q1326" t="s">
        <v>102</v>
      </c>
      <c r="R1326" t="s">
        <v>170</v>
      </c>
      <c r="S1326" s="3" t="str">
        <f>VLOOKUP(R1326,'House Style2'!$A$1:$E$9,5,FALSE)</f>
        <v>Below Average</v>
      </c>
      <c r="T1326">
        <v>3</v>
      </c>
      <c r="U1326">
        <v>0.86707830495978455</v>
      </c>
      <c r="V1326" t="s">
        <v>225</v>
      </c>
      <c r="W1326">
        <v>4</v>
      </c>
      <c r="X1326">
        <v>1915</v>
      </c>
      <c r="Y1326">
        <v>1950</v>
      </c>
      <c r="Z1326" t="s">
        <v>105</v>
      </c>
      <c r="AA1326" t="s">
        <v>126</v>
      </c>
      <c r="AB1326" t="s">
        <v>127</v>
      </c>
      <c r="AC1326" t="s">
        <v>127</v>
      </c>
      <c r="AD1326" t="s">
        <v>129</v>
      </c>
      <c r="AE1326">
        <v>0</v>
      </c>
      <c r="AF1326" t="s">
        <v>110</v>
      </c>
      <c r="AG1326" t="s">
        <v>110</v>
      </c>
      <c r="AH1326" t="s">
        <v>111</v>
      </c>
      <c r="AI1326" t="s">
        <v>110</v>
      </c>
      <c r="AJ1326" t="s">
        <v>110</v>
      </c>
      <c r="AK1326" t="s">
        <v>156</v>
      </c>
      <c r="AL1326" t="s">
        <v>114</v>
      </c>
      <c r="AM1326">
        <v>0</v>
      </c>
      <c r="AN1326" t="s">
        <v>114</v>
      </c>
      <c r="AO1326">
        <v>0</v>
      </c>
      <c r="AP1326">
        <v>672</v>
      </c>
      <c r="AQ1326">
        <v>672</v>
      </c>
      <c r="AR1326" t="s">
        <v>115</v>
      </c>
      <c r="AS1326" t="s">
        <v>110</v>
      </c>
      <c r="AT1326" t="s">
        <v>116</v>
      </c>
      <c r="AU1326" t="s">
        <v>117</v>
      </c>
      <c r="AV1326">
        <v>694</v>
      </c>
      <c r="AW1326">
        <v>0.69728621823324377</v>
      </c>
      <c r="AX1326" t="s">
        <v>195</v>
      </c>
      <c r="AY1326">
        <v>520</v>
      </c>
      <c r="AZ1326">
        <v>0</v>
      </c>
      <c r="BA1326">
        <v>1214</v>
      </c>
      <c r="BB1326">
        <v>0</v>
      </c>
      <c r="BC1326">
        <v>0</v>
      </c>
      <c r="BD1326">
        <v>1</v>
      </c>
      <c r="BE1326">
        <v>0</v>
      </c>
      <c r="BF1326">
        <v>3</v>
      </c>
      <c r="BG1326">
        <v>1</v>
      </c>
      <c r="BH1326" t="s">
        <v>110</v>
      </c>
      <c r="BI1326">
        <v>6</v>
      </c>
      <c r="BJ1326" t="s">
        <v>119</v>
      </c>
      <c r="BK1326">
        <v>0</v>
      </c>
      <c r="BL1326" t="s">
        <v>93</v>
      </c>
      <c r="BM1326" t="s">
        <v>164</v>
      </c>
      <c r="BN1326">
        <v>1998</v>
      </c>
      <c r="BO1326" t="s">
        <v>114</v>
      </c>
      <c r="BP1326">
        <v>3</v>
      </c>
      <c r="BQ1326">
        <v>936</v>
      </c>
      <c r="BR1326" t="s">
        <v>110</v>
      </c>
      <c r="BS1326" t="s">
        <v>110</v>
      </c>
      <c r="BT1326" t="s">
        <v>116</v>
      </c>
      <c r="BU1326">
        <v>216</v>
      </c>
      <c r="BV1326">
        <v>0</v>
      </c>
      <c r="BW1326">
        <v>160</v>
      </c>
      <c r="BX1326">
        <v>0</v>
      </c>
      <c r="BY1326">
        <v>0</v>
      </c>
      <c r="BZ1326">
        <v>0</v>
      </c>
      <c r="CA1326" t="s">
        <v>93</v>
      </c>
      <c r="CB1326" t="s">
        <v>131</v>
      </c>
      <c r="CC1326" t="s">
        <v>93</v>
      </c>
      <c r="CD1326">
        <v>0</v>
      </c>
      <c r="CE1326">
        <v>1</v>
      </c>
      <c r="CF1326">
        <v>2006</v>
      </c>
      <c r="CG1326" t="s">
        <v>122</v>
      </c>
      <c r="CH1326" t="s">
        <v>224</v>
      </c>
      <c r="CI1326">
        <v>105000</v>
      </c>
      <c r="CR1326">
        <v>694</v>
      </c>
      <c r="CS1326" t="s">
        <v>124</v>
      </c>
    </row>
    <row r="1327" spans="1:97" x14ac:dyDescent="0.3">
      <c r="A1327">
        <v>1186</v>
      </c>
      <c r="B1327">
        <v>50</v>
      </c>
      <c r="C1327" t="s">
        <v>91</v>
      </c>
      <c r="D1327">
        <v>60</v>
      </c>
      <c r="E1327">
        <v>9738</v>
      </c>
      <c r="F1327" t="s">
        <v>92</v>
      </c>
      <c r="G1327" t="s">
        <v>93</v>
      </c>
      <c r="H1327" t="s">
        <v>141</v>
      </c>
      <c r="I1327" t="s">
        <v>95</v>
      </c>
      <c r="J1327" t="s">
        <v>96</v>
      </c>
      <c r="K1327" t="s">
        <v>134</v>
      </c>
      <c r="L1327" t="s">
        <v>98</v>
      </c>
      <c r="M1327" t="s">
        <v>202</v>
      </c>
      <c r="N1327" t="s">
        <v>203</v>
      </c>
      <c r="O1327" t="s">
        <v>101</v>
      </c>
      <c r="P1327" t="s">
        <v>101</v>
      </c>
      <c r="Q1327" t="s">
        <v>102</v>
      </c>
      <c r="R1327" t="s">
        <v>170</v>
      </c>
      <c r="S1327" s="3" t="str">
        <f>VLOOKUP(R1327,'House Style2'!$A$1:$E$9,5,FALSE)</f>
        <v>Below Average</v>
      </c>
      <c r="T1327">
        <v>5</v>
      </c>
      <c r="U1327">
        <v>0.23674420673580254</v>
      </c>
      <c r="V1327" t="s">
        <v>225</v>
      </c>
      <c r="W1327">
        <v>7</v>
      </c>
      <c r="X1327">
        <v>1924</v>
      </c>
      <c r="Y1327">
        <v>1950</v>
      </c>
      <c r="Z1327" t="s">
        <v>105</v>
      </c>
      <c r="AA1327" t="s">
        <v>126</v>
      </c>
      <c r="AB1327" t="s">
        <v>236</v>
      </c>
      <c r="AC1327" t="s">
        <v>236</v>
      </c>
      <c r="AD1327" t="s">
        <v>129</v>
      </c>
      <c r="AE1327">
        <v>0</v>
      </c>
      <c r="AF1327" t="s">
        <v>110</v>
      </c>
      <c r="AG1327" t="s">
        <v>112</v>
      </c>
      <c r="AH1327" t="s">
        <v>162</v>
      </c>
      <c r="AI1327" t="s">
        <v>110</v>
      </c>
      <c r="AJ1327" t="s">
        <v>110</v>
      </c>
      <c r="AK1327" t="s">
        <v>156</v>
      </c>
      <c r="AL1327" t="s">
        <v>189</v>
      </c>
      <c r="AM1327">
        <v>392</v>
      </c>
      <c r="AN1327" t="s">
        <v>114</v>
      </c>
      <c r="AO1327">
        <v>0</v>
      </c>
      <c r="AP1327">
        <v>392</v>
      </c>
      <c r="AQ1327">
        <v>784</v>
      </c>
      <c r="AR1327" t="s">
        <v>115</v>
      </c>
      <c r="AS1327" t="s">
        <v>112</v>
      </c>
      <c r="AT1327" t="s">
        <v>116</v>
      </c>
      <c r="AU1327" t="s">
        <v>117</v>
      </c>
      <c r="AV1327">
        <v>949</v>
      </c>
      <c r="AW1327">
        <v>0.49645299000134635</v>
      </c>
      <c r="AX1327" t="s">
        <v>195</v>
      </c>
      <c r="AY1327">
        <v>272</v>
      </c>
      <c r="AZ1327">
        <v>0</v>
      </c>
      <c r="BA1327">
        <v>1221</v>
      </c>
      <c r="BB1327">
        <v>1</v>
      </c>
      <c r="BC1327">
        <v>0</v>
      </c>
      <c r="BD1327">
        <v>1</v>
      </c>
      <c r="BE1327">
        <v>0</v>
      </c>
      <c r="BF1327">
        <v>4</v>
      </c>
      <c r="BG1327">
        <v>1</v>
      </c>
      <c r="BH1327" t="s">
        <v>110</v>
      </c>
      <c r="BI1327">
        <v>7</v>
      </c>
      <c r="BJ1327" t="s">
        <v>119</v>
      </c>
      <c r="BK1327">
        <v>0</v>
      </c>
      <c r="BL1327" t="s">
        <v>93</v>
      </c>
      <c r="BM1327" t="s">
        <v>120</v>
      </c>
      <c r="BN1327">
        <v>1965</v>
      </c>
      <c r="BO1327" t="s">
        <v>114</v>
      </c>
      <c r="BP1327">
        <v>1</v>
      </c>
      <c r="BQ1327">
        <v>392</v>
      </c>
      <c r="BR1327" t="s">
        <v>110</v>
      </c>
      <c r="BS1327" t="s">
        <v>110</v>
      </c>
      <c r="BT1327" t="s">
        <v>116</v>
      </c>
      <c r="BU1327">
        <v>0</v>
      </c>
      <c r="BV1327">
        <v>0</v>
      </c>
      <c r="BW1327">
        <v>236</v>
      </c>
      <c r="BX1327">
        <v>0</v>
      </c>
      <c r="BY1327">
        <v>0</v>
      </c>
      <c r="BZ1327">
        <v>0</v>
      </c>
      <c r="CA1327" t="s">
        <v>93</v>
      </c>
      <c r="CB1327" t="s">
        <v>93</v>
      </c>
      <c r="CC1327" t="s">
        <v>93</v>
      </c>
      <c r="CD1327">
        <v>0</v>
      </c>
      <c r="CE1327">
        <v>3</v>
      </c>
      <c r="CF1327">
        <v>2006</v>
      </c>
      <c r="CG1327" t="s">
        <v>122</v>
      </c>
      <c r="CH1327" t="s">
        <v>123</v>
      </c>
      <c r="CI1327">
        <v>104900</v>
      </c>
      <c r="CR1327">
        <v>949</v>
      </c>
      <c r="CS1327" t="s">
        <v>124</v>
      </c>
    </row>
    <row r="1328" spans="1:97" x14ac:dyDescent="0.3">
      <c r="A1328">
        <v>1363</v>
      </c>
      <c r="B1328">
        <v>50</v>
      </c>
      <c r="C1328" t="s">
        <v>91</v>
      </c>
      <c r="D1328" t="s">
        <v>93</v>
      </c>
      <c r="E1328">
        <v>12513</v>
      </c>
      <c r="F1328" t="s">
        <v>92</v>
      </c>
      <c r="G1328" t="s">
        <v>93</v>
      </c>
      <c r="H1328" t="s">
        <v>94</v>
      </c>
      <c r="I1328" t="s">
        <v>95</v>
      </c>
      <c r="J1328" t="s">
        <v>96</v>
      </c>
      <c r="K1328" t="s">
        <v>173</v>
      </c>
      <c r="L1328" t="s">
        <v>98</v>
      </c>
      <c r="M1328" t="s">
        <v>192</v>
      </c>
      <c r="N1328" t="s">
        <v>100</v>
      </c>
      <c r="O1328" t="s">
        <v>230</v>
      </c>
      <c r="P1328" t="s">
        <v>101</v>
      </c>
      <c r="Q1328" t="s">
        <v>102</v>
      </c>
      <c r="R1328" t="s">
        <v>170</v>
      </c>
      <c r="S1328" s="3" t="str">
        <f>VLOOKUP(R1328,'House Style2'!$A$1:$E$9,5,FALSE)</f>
        <v>Below Average</v>
      </c>
      <c r="T1328">
        <v>4</v>
      </c>
      <c r="U1328">
        <v>0.90240472689656759</v>
      </c>
      <c r="V1328" t="s">
        <v>225</v>
      </c>
      <c r="W1328">
        <v>4</v>
      </c>
      <c r="X1328">
        <v>1920</v>
      </c>
      <c r="Y1328">
        <v>2007</v>
      </c>
      <c r="Z1328" t="s">
        <v>105</v>
      </c>
      <c r="AA1328" t="s">
        <v>126</v>
      </c>
      <c r="AB1328" t="s">
        <v>137</v>
      </c>
      <c r="AC1328" t="s">
        <v>137</v>
      </c>
      <c r="AD1328" t="s">
        <v>129</v>
      </c>
      <c r="AE1328">
        <v>0</v>
      </c>
      <c r="AF1328" t="s">
        <v>110</v>
      </c>
      <c r="AG1328" t="s">
        <v>112</v>
      </c>
      <c r="AH1328" t="s">
        <v>162</v>
      </c>
      <c r="AI1328" t="s">
        <v>110</v>
      </c>
      <c r="AJ1328" t="s">
        <v>220</v>
      </c>
      <c r="AK1328" t="s">
        <v>156</v>
      </c>
      <c r="AL1328" t="s">
        <v>114</v>
      </c>
      <c r="AM1328">
        <v>0</v>
      </c>
      <c r="AN1328" t="s">
        <v>114</v>
      </c>
      <c r="AO1328">
        <v>0</v>
      </c>
      <c r="AP1328">
        <v>715</v>
      </c>
      <c r="AQ1328">
        <v>715</v>
      </c>
      <c r="AR1328" t="s">
        <v>115</v>
      </c>
      <c r="AS1328" t="s">
        <v>112</v>
      </c>
      <c r="AT1328" t="s">
        <v>116</v>
      </c>
      <c r="AU1328" t="s">
        <v>117</v>
      </c>
      <c r="AV1328">
        <v>1281</v>
      </c>
      <c r="AW1328">
        <v>0.84148908490446939</v>
      </c>
      <c r="AX1328" t="s">
        <v>118</v>
      </c>
      <c r="AY1328">
        <v>457</v>
      </c>
      <c r="AZ1328">
        <v>0</v>
      </c>
      <c r="BA1328">
        <v>1738</v>
      </c>
      <c r="BB1328">
        <v>0</v>
      </c>
      <c r="BC1328">
        <v>0</v>
      </c>
      <c r="BD1328">
        <v>2</v>
      </c>
      <c r="BE1328">
        <v>0</v>
      </c>
      <c r="BF1328">
        <v>4</v>
      </c>
      <c r="BG1328">
        <v>1</v>
      </c>
      <c r="BH1328" t="s">
        <v>110</v>
      </c>
      <c r="BI1328">
        <v>7</v>
      </c>
      <c r="BJ1328" t="s">
        <v>119</v>
      </c>
      <c r="BK1328">
        <v>1</v>
      </c>
      <c r="BL1328" t="s">
        <v>112</v>
      </c>
      <c r="BM1328" t="s">
        <v>120</v>
      </c>
      <c r="BN1328">
        <v>1920</v>
      </c>
      <c r="BO1328" t="s">
        <v>114</v>
      </c>
      <c r="BP1328">
        <v>1</v>
      </c>
      <c r="BQ1328">
        <v>368</v>
      </c>
      <c r="BR1328" t="s">
        <v>110</v>
      </c>
      <c r="BS1328" t="s">
        <v>110</v>
      </c>
      <c r="BT1328" t="s">
        <v>116</v>
      </c>
      <c r="BU1328">
        <v>55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 t="s">
        <v>93</v>
      </c>
      <c r="CB1328" t="s">
        <v>93</v>
      </c>
      <c r="CC1328" t="s">
        <v>93</v>
      </c>
      <c r="CD1328">
        <v>0</v>
      </c>
      <c r="CE1328">
        <v>6</v>
      </c>
      <c r="CF1328">
        <v>2009</v>
      </c>
      <c r="CG1328" t="s">
        <v>122</v>
      </c>
      <c r="CH1328" t="s">
        <v>123</v>
      </c>
      <c r="CI1328">
        <v>104900</v>
      </c>
      <c r="CR1328">
        <v>1281</v>
      </c>
      <c r="CS1328" t="s">
        <v>124</v>
      </c>
    </row>
    <row r="1329" spans="1:97" x14ac:dyDescent="0.3">
      <c r="A1329">
        <v>199</v>
      </c>
      <c r="B1329">
        <v>75</v>
      </c>
      <c r="C1329" t="s">
        <v>158</v>
      </c>
      <c r="D1329">
        <v>92</v>
      </c>
      <c r="E1329">
        <v>5520</v>
      </c>
      <c r="F1329" t="s">
        <v>92</v>
      </c>
      <c r="G1329" t="s">
        <v>93</v>
      </c>
      <c r="H1329" t="s">
        <v>141</v>
      </c>
      <c r="I1329" t="s">
        <v>95</v>
      </c>
      <c r="J1329" t="s">
        <v>96</v>
      </c>
      <c r="K1329" t="s">
        <v>97</v>
      </c>
      <c r="L1329" t="s">
        <v>98</v>
      </c>
      <c r="M1329" t="s">
        <v>159</v>
      </c>
      <c r="N1329" t="s">
        <v>100</v>
      </c>
      <c r="O1329" t="s">
        <v>101</v>
      </c>
      <c r="P1329" t="s">
        <v>101</v>
      </c>
      <c r="Q1329" t="s">
        <v>102</v>
      </c>
      <c r="R1329" t="s">
        <v>161</v>
      </c>
      <c r="S1329" s="3" t="str">
        <f>VLOOKUP(R1329,'House Style2'!$A$1:$E$9,5,FALSE)</f>
        <v>Above Average</v>
      </c>
      <c r="T1329">
        <v>6</v>
      </c>
      <c r="U1329">
        <v>0.45769425396316776</v>
      </c>
      <c r="V1329" t="s">
        <v>104</v>
      </c>
      <c r="W1329">
        <v>6</v>
      </c>
      <c r="X1329">
        <v>1912</v>
      </c>
      <c r="Y1329">
        <v>1950</v>
      </c>
      <c r="Z1329" t="s">
        <v>105</v>
      </c>
      <c r="AA1329" t="s">
        <v>126</v>
      </c>
      <c r="AB1329" t="s">
        <v>127</v>
      </c>
      <c r="AC1329" t="s">
        <v>127</v>
      </c>
      <c r="AD1329" t="s">
        <v>129</v>
      </c>
      <c r="AE1329">
        <v>0</v>
      </c>
      <c r="AF1329" t="s">
        <v>110</v>
      </c>
      <c r="AG1329" t="s">
        <v>110</v>
      </c>
      <c r="AH1329" t="s">
        <v>171</v>
      </c>
      <c r="AI1329" t="s">
        <v>110</v>
      </c>
      <c r="AJ1329" t="s">
        <v>110</v>
      </c>
      <c r="AK1329" t="s">
        <v>156</v>
      </c>
      <c r="AL1329" t="s">
        <v>114</v>
      </c>
      <c r="AM1329">
        <v>0</v>
      </c>
      <c r="AN1329" t="s">
        <v>114</v>
      </c>
      <c r="AO1329">
        <v>0</v>
      </c>
      <c r="AP1329">
        <v>755</v>
      </c>
      <c r="AQ1329">
        <v>755</v>
      </c>
      <c r="AR1329" t="s">
        <v>115</v>
      </c>
      <c r="AS1329" t="s">
        <v>109</v>
      </c>
      <c r="AT1329" t="s">
        <v>116</v>
      </c>
      <c r="AU1329" t="s">
        <v>117</v>
      </c>
      <c r="AV1329">
        <v>929</v>
      </c>
      <c r="AW1329">
        <v>0.71218161961439674</v>
      </c>
      <c r="AX1329" t="s">
        <v>195</v>
      </c>
      <c r="AY1329">
        <v>929</v>
      </c>
      <c r="AZ1329">
        <v>371</v>
      </c>
      <c r="BA1329">
        <v>2229</v>
      </c>
      <c r="BB1329">
        <v>0</v>
      </c>
      <c r="BC1329">
        <v>0</v>
      </c>
      <c r="BD1329">
        <v>1</v>
      </c>
      <c r="BE1329">
        <v>0</v>
      </c>
      <c r="BF1329">
        <v>5</v>
      </c>
      <c r="BG1329">
        <v>1</v>
      </c>
      <c r="BH1329" t="s">
        <v>110</v>
      </c>
      <c r="BI1329">
        <v>8</v>
      </c>
      <c r="BJ1329" t="s">
        <v>119</v>
      </c>
      <c r="BK1329">
        <v>0</v>
      </c>
      <c r="BL1329" t="s">
        <v>93</v>
      </c>
      <c r="BM1329" t="s">
        <v>93</v>
      </c>
      <c r="BN1329" t="s">
        <v>93</v>
      </c>
      <c r="BO1329" t="s">
        <v>93</v>
      </c>
      <c r="BP1329">
        <v>0</v>
      </c>
      <c r="BQ1329">
        <v>0</v>
      </c>
      <c r="BR1329" t="s">
        <v>93</v>
      </c>
      <c r="BS1329" t="s">
        <v>93</v>
      </c>
      <c r="BT1329" t="s">
        <v>116</v>
      </c>
      <c r="BU1329">
        <v>0</v>
      </c>
      <c r="BV1329">
        <v>198</v>
      </c>
      <c r="BW1329">
        <v>30</v>
      </c>
      <c r="BX1329">
        <v>0</v>
      </c>
      <c r="BY1329">
        <v>0</v>
      </c>
      <c r="BZ1329">
        <v>0</v>
      </c>
      <c r="CA1329" t="s">
        <v>93</v>
      </c>
      <c r="CB1329" t="s">
        <v>131</v>
      </c>
      <c r="CC1329" t="s">
        <v>93</v>
      </c>
      <c r="CD1329">
        <v>0</v>
      </c>
      <c r="CE1329">
        <v>7</v>
      </c>
      <c r="CF1329">
        <v>2009</v>
      </c>
      <c r="CG1329" t="s">
        <v>122</v>
      </c>
      <c r="CH1329" t="s">
        <v>132</v>
      </c>
      <c r="CI1329">
        <v>104000</v>
      </c>
      <c r="CR1329">
        <v>929</v>
      </c>
      <c r="CS1329" t="s">
        <v>124</v>
      </c>
    </row>
    <row r="1330" spans="1:97" x14ac:dyDescent="0.3">
      <c r="A1330">
        <v>672</v>
      </c>
      <c r="B1330">
        <v>70</v>
      </c>
      <c r="C1330" t="s">
        <v>242</v>
      </c>
      <c r="D1330">
        <v>54</v>
      </c>
      <c r="E1330">
        <v>6629</v>
      </c>
      <c r="F1330" t="s">
        <v>92</v>
      </c>
      <c r="G1330" t="s">
        <v>93</v>
      </c>
      <c r="H1330" t="s">
        <v>141</v>
      </c>
      <c r="I1330" t="s">
        <v>95</v>
      </c>
      <c r="J1330" t="s">
        <v>96</v>
      </c>
      <c r="K1330" t="s">
        <v>134</v>
      </c>
      <c r="L1330" t="s">
        <v>98</v>
      </c>
      <c r="M1330" t="s">
        <v>202</v>
      </c>
      <c r="N1330" t="s">
        <v>203</v>
      </c>
      <c r="O1330" t="s">
        <v>160</v>
      </c>
      <c r="P1330" t="s">
        <v>101</v>
      </c>
      <c r="Q1330" t="s">
        <v>102</v>
      </c>
      <c r="R1330" t="s">
        <v>103</v>
      </c>
      <c r="S1330" s="3" t="str">
        <f>VLOOKUP(R1330,'House Style2'!$A$1:$E$9,5,FALSE)</f>
        <v>Above Average</v>
      </c>
      <c r="T1330">
        <v>6</v>
      </c>
      <c r="U1330">
        <v>0.13260760235401436</v>
      </c>
      <c r="V1330" t="s">
        <v>104</v>
      </c>
      <c r="W1330">
        <v>6</v>
      </c>
      <c r="X1330">
        <v>1925</v>
      </c>
      <c r="Y1330">
        <v>1950</v>
      </c>
      <c r="Z1330" t="s">
        <v>223</v>
      </c>
      <c r="AA1330" t="s">
        <v>126</v>
      </c>
      <c r="AB1330" t="s">
        <v>127</v>
      </c>
      <c r="AC1330" t="s">
        <v>127</v>
      </c>
      <c r="AD1330" t="s">
        <v>129</v>
      </c>
      <c r="AE1330">
        <v>0</v>
      </c>
      <c r="AF1330" t="s">
        <v>110</v>
      </c>
      <c r="AG1330" t="s">
        <v>112</v>
      </c>
      <c r="AH1330" t="s">
        <v>162</v>
      </c>
      <c r="AI1330" t="s">
        <v>110</v>
      </c>
      <c r="AJ1330" t="s">
        <v>110</v>
      </c>
      <c r="AK1330" t="s">
        <v>156</v>
      </c>
      <c r="AL1330" t="s">
        <v>189</v>
      </c>
      <c r="AM1330">
        <v>551</v>
      </c>
      <c r="AN1330" t="s">
        <v>114</v>
      </c>
      <c r="AO1330">
        <v>0</v>
      </c>
      <c r="AP1330">
        <v>121</v>
      </c>
      <c r="AQ1330">
        <v>672</v>
      </c>
      <c r="AR1330" t="s">
        <v>115</v>
      </c>
      <c r="AS1330" t="s">
        <v>110</v>
      </c>
      <c r="AT1330" t="s">
        <v>221</v>
      </c>
      <c r="AU1330" t="s">
        <v>117</v>
      </c>
      <c r="AV1330">
        <v>697</v>
      </c>
      <c r="AW1330">
        <v>0.19110109645623463</v>
      </c>
      <c r="AX1330" t="s">
        <v>195</v>
      </c>
      <c r="AY1330">
        <v>672</v>
      </c>
      <c r="AZ1330">
        <v>0</v>
      </c>
      <c r="BA1330">
        <v>1369</v>
      </c>
      <c r="BB1330">
        <v>1</v>
      </c>
      <c r="BC1330">
        <v>0</v>
      </c>
      <c r="BD1330">
        <v>2</v>
      </c>
      <c r="BE1330">
        <v>0</v>
      </c>
      <c r="BF1330">
        <v>3</v>
      </c>
      <c r="BG1330">
        <v>1</v>
      </c>
      <c r="BH1330" t="s">
        <v>110</v>
      </c>
      <c r="BI1330">
        <v>6</v>
      </c>
      <c r="BJ1330" t="s">
        <v>119</v>
      </c>
      <c r="BK1330">
        <v>0</v>
      </c>
      <c r="BL1330" t="s">
        <v>93</v>
      </c>
      <c r="BM1330" t="s">
        <v>164</v>
      </c>
      <c r="BN1330">
        <v>1930</v>
      </c>
      <c r="BO1330" t="s">
        <v>114</v>
      </c>
      <c r="BP1330">
        <v>1</v>
      </c>
      <c r="BQ1330">
        <v>300</v>
      </c>
      <c r="BR1330" t="s">
        <v>110</v>
      </c>
      <c r="BS1330" t="s">
        <v>110</v>
      </c>
      <c r="BT1330" t="s">
        <v>116</v>
      </c>
      <c r="BU1330">
        <v>147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 t="s">
        <v>93</v>
      </c>
      <c r="CB1330" t="s">
        <v>93</v>
      </c>
      <c r="CC1330" t="s">
        <v>93</v>
      </c>
      <c r="CD1330">
        <v>0</v>
      </c>
      <c r="CE1330">
        <v>7</v>
      </c>
      <c r="CF1330">
        <v>2009</v>
      </c>
      <c r="CG1330" t="s">
        <v>122</v>
      </c>
      <c r="CH1330" t="s">
        <v>123</v>
      </c>
      <c r="CI1330">
        <v>103600</v>
      </c>
      <c r="CR1330">
        <v>697</v>
      </c>
      <c r="CS1330" t="s">
        <v>124</v>
      </c>
    </row>
    <row r="1331" spans="1:97" x14ac:dyDescent="0.3">
      <c r="A1331">
        <v>164</v>
      </c>
      <c r="B1331">
        <v>45</v>
      </c>
      <c r="C1331" t="s">
        <v>91</v>
      </c>
      <c r="D1331">
        <v>55</v>
      </c>
      <c r="E1331">
        <v>5500</v>
      </c>
      <c r="F1331" t="s">
        <v>92</v>
      </c>
      <c r="G1331" t="s">
        <v>93</v>
      </c>
      <c r="H1331" t="s">
        <v>141</v>
      </c>
      <c r="I1331" t="s">
        <v>95</v>
      </c>
      <c r="J1331" t="s">
        <v>96</v>
      </c>
      <c r="K1331" t="s">
        <v>134</v>
      </c>
      <c r="L1331" t="s">
        <v>98</v>
      </c>
      <c r="M1331" t="s">
        <v>159</v>
      </c>
      <c r="N1331" t="s">
        <v>100</v>
      </c>
      <c r="O1331" t="s">
        <v>101</v>
      </c>
      <c r="P1331" t="s">
        <v>101</v>
      </c>
      <c r="Q1331" t="s">
        <v>102</v>
      </c>
      <c r="R1331" t="s">
        <v>263</v>
      </c>
      <c r="S1331" s="3" t="str">
        <f>VLOOKUP(R1331,'House Style2'!$A$1:$E$9,5,FALSE)</f>
        <v>Below Average</v>
      </c>
      <c r="T1331">
        <v>4</v>
      </c>
      <c r="U1331">
        <v>0.94472189134041906</v>
      </c>
      <c r="V1331" t="s">
        <v>225</v>
      </c>
      <c r="W1331">
        <v>6</v>
      </c>
      <c r="X1331">
        <v>1956</v>
      </c>
      <c r="Y1331">
        <v>1956</v>
      </c>
      <c r="Z1331" t="s">
        <v>105</v>
      </c>
      <c r="AA1331" t="s">
        <v>126</v>
      </c>
      <c r="AB1331" t="s">
        <v>176</v>
      </c>
      <c r="AC1331" t="s">
        <v>176</v>
      </c>
      <c r="AD1331" t="s">
        <v>129</v>
      </c>
      <c r="AE1331">
        <v>0</v>
      </c>
      <c r="AF1331" t="s">
        <v>110</v>
      </c>
      <c r="AG1331" t="s">
        <v>110</v>
      </c>
      <c r="AH1331" t="s">
        <v>171</v>
      </c>
      <c r="AI1331" t="s">
        <v>110</v>
      </c>
      <c r="AJ1331" t="s">
        <v>110</v>
      </c>
      <c r="AK1331" t="s">
        <v>156</v>
      </c>
      <c r="AL1331" t="s">
        <v>114</v>
      </c>
      <c r="AM1331">
        <v>0</v>
      </c>
      <c r="AN1331" t="s">
        <v>114</v>
      </c>
      <c r="AO1331">
        <v>0</v>
      </c>
      <c r="AP1331">
        <v>882</v>
      </c>
      <c r="AQ1331">
        <v>882</v>
      </c>
      <c r="AR1331" t="s">
        <v>115</v>
      </c>
      <c r="AS1331" t="s">
        <v>109</v>
      </c>
      <c r="AT1331" t="s">
        <v>116</v>
      </c>
      <c r="AU1331" t="s">
        <v>117</v>
      </c>
      <c r="AV1331">
        <v>882</v>
      </c>
      <c r="AW1331">
        <v>0.60838632615670118</v>
      </c>
      <c r="AX1331" t="s">
        <v>195</v>
      </c>
      <c r="AY1331">
        <v>0</v>
      </c>
      <c r="AZ1331">
        <v>0</v>
      </c>
      <c r="BA1331">
        <v>882</v>
      </c>
      <c r="BB1331">
        <v>0</v>
      </c>
      <c r="BC1331">
        <v>0</v>
      </c>
      <c r="BD1331">
        <v>1</v>
      </c>
      <c r="BE1331">
        <v>0</v>
      </c>
      <c r="BF1331">
        <v>1</v>
      </c>
      <c r="BG1331">
        <v>1</v>
      </c>
      <c r="BH1331" t="s">
        <v>110</v>
      </c>
      <c r="BI1331">
        <v>4</v>
      </c>
      <c r="BJ1331" t="s">
        <v>119</v>
      </c>
      <c r="BK1331">
        <v>0</v>
      </c>
      <c r="BL1331" t="s">
        <v>93</v>
      </c>
      <c r="BM1331" t="s">
        <v>93</v>
      </c>
      <c r="BN1331" t="s">
        <v>93</v>
      </c>
      <c r="BO1331" t="s">
        <v>93</v>
      </c>
      <c r="BP1331">
        <v>0</v>
      </c>
      <c r="BQ1331">
        <v>0</v>
      </c>
      <c r="BR1331" t="s">
        <v>93</v>
      </c>
      <c r="BS1331" t="s">
        <v>93</v>
      </c>
      <c r="BT1331" t="s">
        <v>116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 t="s">
        <v>93</v>
      </c>
      <c r="CB1331" t="s">
        <v>131</v>
      </c>
      <c r="CC1331" t="s">
        <v>93</v>
      </c>
      <c r="CD1331">
        <v>0</v>
      </c>
      <c r="CE1331">
        <v>4</v>
      </c>
      <c r="CF1331">
        <v>2007</v>
      </c>
      <c r="CG1331" t="s">
        <v>122</v>
      </c>
      <c r="CH1331" t="s">
        <v>123</v>
      </c>
      <c r="CI1331">
        <v>103200</v>
      </c>
      <c r="CR1331">
        <v>882</v>
      </c>
      <c r="CS1331" t="s">
        <v>124</v>
      </c>
    </row>
    <row r="1332" spans="1:97" x14ac:dyDescent="0.3">
      <c r="A1332">
        <v>730</v>
      </c>
      <c r="B1332">
        <v>30</v>
      </c>
      <c r="C1332" t="s">
        <v>158</v>
      </c>
      <c r="D1332">
        <v>52</v>
      </c>
      <c r="E1332">
        <v>6240</v>
      </c>
      <c r="F1332" t="s">
        <v>92</v>
      </c>
      <c r="G1332" t="s">
        <v>227</v>
      </c>
      <c r="H1332" t="s">
        <v>141</v>
      </c>
      <c r="I1332" t="s">
        <v>95</v>
      </c>
      <c r="J1332" t="s">
        <v>96</v>
      </c>
      <c r="K1332" t="s">
        <v>134</v>
      </c>
      <c r="L1332" t="s">
        <v>98</v>
      </c>
      <c r="M1332" t="s">
        <v>254</v>
      </c>
      <c r="N1332" t="s">
        <v>203</v>
      </c>
      <c r="O1332" t="s">
        <v>101</v>
      </c>
      <c r="P1332" t="s">
        <v>101</v>
      </c>
      <c r="Q1332" t="s">
        <v>102</v>
      </c>
      <c r="R1332" t="s">
        <v>170</v>
      </c>
      <c r="S1332" s="3" t="str">
        <f>VLOOKUP(R1332,'House Style2'!$A$1:$E$9,5,FALSE)</f>
        <v>Below Average</v>
      </c>
      <c r="T1332">
        <v>4</v>
      </c>
      <c r="U1332">
        <v>0.48412493552564373</v>
      </c>
      <c r="V1332" t="s">
        <v>225</v>
      </c>
      <c r="W1332">
        <v>5</v>
      </c>
      <c r="X1332">
        <v>1925</v>
      </c>
      <c r="Y1332">
        <v>1950</v>
      </c>
      <c r="Z1332" t="s">
        <v>105</v>
      </c>
      <c r="AA1332" t="s">
        <v>126</v>
      </c>
      <c r="AB1332" t="s">
        <v>176</v>
      </c>
      <c r="AC1332" t="s">
        <v>176</v>
      </c>
      <c r="AD1332" t="s">
        <v>129</v>
      </c>
      <c r="AE1332">
        <v>0</v>
      </c>
      <c r="AF1332" t="s">
        <v>110</v>
      </c>
      <c r="AG1332" t="s">
        <v>110</v>
      </c>
      <c r="AH1332" t="s">
        <v>171</v>
      </c>
      <c r="AI1332" t="s">
        <v>110</v>
      </c>
      <c r="AJ1332" t="s">
        <v>110</v>
      </c>
      <c r="AK1332" t="s">
        <v>156</v>
      </c>
      <c r="AL1332" t="s">
        <v>189</v>
      </c>
      <c r="AM1332">
        <v>152</v>
      </c>
      <c r="AN1332" t="s">
        <v>114</v>
      </c>
      <c r="AO1332">
        <v>0</v>
      </c>
      <c r="AP1332">
        <v>628</v>
      </c>
      <c r="AQ1332">
        <v>780</v>
      </c>
      <c r="AR1332" t="s">
        <v>115</v>
      </c>
      <c r="AS1332" t="s">
        <v>110</v>
      </c>
      <c r="AT1332" t="s">
        <v>116</v>
      </c>
      <c r="AU1332" t="s">
        <v>232</v>
      </c>
      <c r="AV1332">
        <v>848</v>
      </c>
      <c r="AW1332">
        <v>0.64533153787104802</v>
      </c>
      <c r="AX1332" t="s">
        <v>195</v>
      </c>
      <c r="AY1332">
        <v>0</v>
      </c>
      <c r="AZ1332">
        <v>360</v>
      </c>
      <c r="BA1332">
        <v>1208</v>
      </c>
      <c r="BB1332">
        <v>0</v>
      </c>
      <c r="BC1332">
        <v>0</v>
      </c>
      <c r="BD1332">
        <v>1</v>
      </c>
      <c r="BE1332">
        <v>0</v>
      </c>
      <c r="BF1332">
        <v>2</v>
      </c>
      <c r="BG1332">
        <v>1</v>
      </c>
      <c r="BH1332" t="s">
        <v>110</v>
      </c>
      <c r="BI1332">
        <v>5</v>
      </c>
      <c r="BJ1332" t="s">
        <v>119</v>
      </c>
      <c r="BK1332">
        <v>0</v>
      </c>
      <c r="BL1332" t="s">
        <v>93</v>
      </c>
      <c r="BM1332" t="s">
        <v>164</v>
      </c>
      <c r="BN1332">
        <v>1962</v>
      </c>
      <c r="BO1332" t="s">
        <v>114</v>
      </c>
      <c r="BP1332">
        <v>2</v>
      </c>
      <c r="BQ1332">
        <v>539</v>
      </c>
      <c r="BR1332" t="s">
        <v>110</v>
      </c>
      <c r="BS1332" t="s">
        <v>110</v>
      </c>
      <c r="BT1332" t="s">
        <v>116</v>
      </c>
      <c r="BU1332">
        <v>0</v>
      </c>
      <c r="BV1332">
        <v>23</v>
      </c>
      <c r="BW1332">
        <v>112</v>
      </c>
      <c r="BX1332">
        <v>0</v>
      </c>
      <c r="BY1332">
        <v>0</v>
      </c>
      <c r="BZ1332">
        <v>0</v>
      </c>
      <c r="CA1332" t="s">
        <v>93</v>
      </c>
      <c r="CB1332" t="s">
        <v>93</v>
      </c>
      <c r="CC1332" t="s">
        <v>93</v>
      </c>
      <c r="CD1332">
        <v>0</v>
      </c>
      <c r="CE1332">
        <v>1</v>
      </c>
      <c r="CF1332">
        <v>2009</v>
      </c>
      <c r="CG1332" t="s">
        <v>122</v>
      </c>
      <c r="CH1332" t="s">
        <v>123</v>
      </c>
      <c r="CI1332">
        <v>103000</v>
      </c>
      <c r="CR1332">
        <v>848</v>
      </c>
      <c r="CS1332" t="s">
        <v>124</v>
      </c>
    </row>
    <row r="1333" spans="1:97" x14ac:dyDescent="0.3">
      <c r="A1333">
        <v>712</v>
      </c>
      <c r="B1333">
        <v>50</v>
      </c>
      <c r="C1333" t="s">
        <v>267</v>
      </c>
      <c r="D1333">
        <v>66</v>
      </c>
      <c r="E1333">
        <v>8712</v>
      </c>
      <c r="F1333" t="s">
        <v>92</v>
      </c>
      <c r="G1333" t="s">
        <v>92</v>
      </c>
      <c r="H1333" t="s">
        <v>141</v>
      </c>
      <c r="I1333" t="s">
        <v>153</v>
      </c>
      <c r="J1333" t="s">
        <v>96</v>
      </c>
      <c r="K1333" t="s">
        <v>134</v>
      </c>
      <c r="L1333" t="s">
        <v>154</v>
      </c>
      <c r="M1333" t="s">
        <v>254</v>
      </c>
      <c r="N1333" t="s">
        <v>203</v>
      </c>
      <c r="O1333" t="s">
        <v>101</v>
      </c>
      <c r="P1333" t="s">
        <v>101</v>
      </c>
      <c r="Q1333" t="s">
        <v>102</v>
      </c>
      <c r="R1333" t="s">
        <v>170</v>
      </c>
      <c r="S1333" s="3" t="str">
        <f>VLOOKUP(R1333,'House Style2'!$A$1:$E$9,5,FALSE)</f>
        <v>Below Average</v>
      </c>
      <c r="T1333">
        <v>4</v>
      </c>
      <c r="U1333">
        <v>0.15438770589327389</v>
      </c>
      <c r="V1333" t="s">
        <v>225</v>
      </c>
      <c r="W1333">
        <v>7</v>
      </c>
      <c r="X1333">
        <v>1900</v>
      </c>
      <c r="Y1333">
        <v>1950</v>
      </c>
      <c r="Z1333" t="s">
        <v>105</v>
      </c>
      <c r="AA1333" t="s">
        <v>126</v>
      </c>
      <c r="AB1333" t="s">
        <v>176</v>
      </c>
      <c r="AC1333" t="s">
        <v>176</v>
      </c>
      <c r="AD1333" t="s">
        <v>129</v>
      </c>
      <c r="AE1333">
        <v>0</v>
      </c>
      <c r="AF1333" t="s">
        <v>110</v>
      </c>
      <c r="AG1333" t="s">
        <v>110</v>
      </c>
      <c r="AH1333" t="s">
        <v>138</v>
      </c>
      <c r="AI1333" t="s">
        <v>110</v>
      </c>
      <c r="AJ1333" t="s">
        <v>110</v>
      </c>
      <c r="AK1333" t="s">
        <v>163</v>
      </c>
      <c r="AL1333" t="s">
        <v>114</v>
      </c>
      <c r="AM1333">
        <v>0</v>
      </c>
      <c r="AN1333" t="s">
        <v>114</v>
      </c>
      <c r="AO1333">
        <v>0</v>
      </c>
      <c r="AP1333">
        <v>859</v>
      </c>
      <c r="AQ1333">
        <v>859</v>
      </c>
      <c r="AR1333" t="s">
        <v>115</v>
      </c>
      <c r="AS1333" t="s">
        <v>112</v>
      </c>
      <c r="AT1333" t="s">
        <v>116</v>
      </c>
      <c r="AU1333" t="s">
        <v>117</v>
      </c>
      <c r="AV1333">
        <v>859</v>
      </c>
      <c r="AW1333">
        <v>0.37438191063304316</v>
      </c>
      <c r="AX1333" t="s">
        <v>195</v>
      </c>
      <c r="AY1333">
        <v>319</v>
      </c>
      <c r="AZ1333">
        <v>0</v>
      </c>
      <c r="BA1333">
        <v>1178</v>
      </c>
      <c r="BB1333">
        <v>0</v>
      </c>
      <c r="BC1333">
        <v>0</v>
      </c>
      <c r="BD1333">
        <v>1</v>
      </c>
      <c r="BE1333">
        <v>0</v>
      </c>
      <c r="BF1333">
        <v>2</v>
      </c>
      <c r="BG1333">
        <v>1</v>
      </c>
      <c r="BH1333" t="s">
        <v>110</v>
      </c>
      <c r="BI1333">
        <v>7</v>
      </c>
      <c r="BJ1333" t="s">
        <v>119</v>
      </c>
      <c r="BK1333">
        <v>0</v>
      </c>
      <c r="BL1333" t="s">
        <v>93</v>
      </c>
      <c r="BM1333" t="s">
        <v>164</v>
      </c>
      <c r="BN1333">
        <v>1964</v>
      </c>
      <c r="BO1333" t="s">
        <v>143</v>
      </c>
      <c r="BP1333">
        <v>1</v>
      </c>
      <c r="BQ1333">
        <v>384</v>
      </c>
      <c r="BR1333" t="s">
        <v>110</v>
      </c>
      <c r="BS1333" t="s">
        <v>110</v>
      </c>
      <c r="BT1333" t="s">
        <v>221</v>
      </c>
      <c r="BU1333">
        <v>68</v>
      </c>
      <c r="BV1333">
        <v>0</v>
      </c>
      <c r="BW1333">
        <v>98</v>
      </c>
      <c r="BX1333">
        <v>0</v>
      </c>
      <c r="BY1333">
        <v>0</v>
      </c>
      <c r="BZ1333">
        <v>0</v>
      </c>
      <c r="CA1333" t="s">
        <v>93</v>
      </c>
      <c r="CB1333" t="s">
        <v>93</v>
      </c>
      <c r="CC1333" t="s">
        <v>93</v>
      </c>
      <c r="CD1333">
        <v>0</v>
      </c>
      <c r="CE1333">
        <v>1</v>
      </c>
      <c r="CF1333">
        <v>2010</v>
      </c>
      <c r="CG1333" t="s">
        <v>122</v>
      </c>
      <c r="CH1333" t="s">
        <v>132</v>
      </c>
      <c r="CI1333">
        <v>102776</v>
      </c>
      <c r="CR1333">
        <v>859</v>
      </c>
      <c r="CS1333" t="s">
        <v>124</v>
      </c>
    </row>
    <row r="1334" spans="1:97" x14ac:dyDescent="0.3">
      <c r="A1334">
        <v>772</v>
      </c>
      <c r="B1334">
        <v>20</v>
      </c>
      <c r="C1334" t="s">
        <v>91</v>
      </c>
      <c r="D1334">
        <v>67</v>
      </c>
      <c r="E1334">
        <v>8877</v>
      </c>
      <c r="F1334" t="s">
        <v>92</v>
      </c>
      <c r="G1334" t="s">
        <v>93</v>
      </c>
      <c r="H1334" t="s">
        <v>141</v>
      </c>
      <c r="I1334" t="s">
        <v>95</v>
      </c>
      <c r="J1334" t="s">
        <v>96</v>
      </c>
      <c r="K1334" t="s">
        <v>134</v>
      </c>
      <c r="L1334" t="s">
        <v>98</v>
      </c>
      <c r="M1334" t="s">
        <v>202</v>
      </c>
      <c r="N1334" t="s">
        <v>203</v>
      </c>
      <c r="O1334" t="s">
        <v>101</v>
      </c>
      <c r="P1334" t="s">
        <v>101</v>
      </c>
      <c r="Q1334" t="s">
        <v>102</v>
      </c>
      <c r="R1334" t="s">
        <v>136</v>
      </c>
      <c r="S1334" s="3" t="str">
        <f>VLOOKUP(R1334,'House Style2'!$A$1:$E$9,5,FALSE)</f>
        <v>Above Average</v>
      </c>
      <c r="T1334">
        <v>4</v>
      </c>
      <c r="U1334">
        <v>0.53178638299373882</v>
      </c>
      <c r="V1334" t="s">
        <v>225</v>
      </c>
      <c r="W1334">
        <v>5</v>
      </c>
      <c r="X1334">
        <v>1951</v>
      </c>
      <c r="Y1334">
        <v>1951</v>
      </c>
      <c r="Z1334" t="s">
        <v>105</v>
      </c>
      <c r="AA1334" t="s">
        <v>126</v>
      </c>
      <c r="AB1334" t="s">
        <v>127</v>
      </c>
      <c r="AC1334" t="s">
        <v>127</v>
      </c>
      <c r="AD1334" t="s">
        <v>129</v>
      </c>
      <c r="AE1334">
        <v>0</v>
      </c>
      <c r="AF1334" t="s">
        <v>110</v>
      </c>
      <c r="AG1334" t="s">
        <v>110</v>
      </c>
      <c r="AH1334" t="s">
        <v>171</v>
      </c>
      <c r="AI1334" t="s">
        <v>220</v>
      </c>
      <c r="AJ1334" t="s">
        <v>220</v>
      </c>
      <c r="AK1334" t="s">
        <v>156</v>
      </c>
      <c r="AL1334" t="s">
        <v>210</v>
      </c>
      <c r="AM1334">
        <v>836</v>
      </c>
      <c r="AN1334" t="s">
        <v>114</v>
      </c>
      <c r="AO1334">
        <v>0</v>
      </c>
      <c r="AP1334">
        <v>0</v>
      </c>
      <c r="AQ1334">
        <v>836</v>
      </c>
      <c r="AR1334" t="s">
        <v>115</v>
      </c>
      <c r="AS1334" t="s">
        <v>110</v>
      </c>
      <c r="AT1334" t="s">
        <v>116</v>
      </c>
      <c r="AU1334" t="s">
        <v>255</v>
      </c>
      <c r="AV1334">
        <v>1220</v>
      </c>
      <c r="AW1334">
        <v>0.20807813389751939</v>
      </c>
      <c r="AX1334" t="s">
        <v>118</v>
      </c>
      <c r="AY1334">
        <v>0</v>
      </c>
      <c r="AZ1334">
        <v>0</v>
      </c>
      <c r="BA1334">
        <v>1220</v>
      </c>
      <c r="BB1334">
        <v>0</v>
      </c>
      <c r="BC1334">
        <v>0</v>
      </c>
      <c r="BD1334">
        <v>1</v>
      </c>
      <c r="BE1334">
        <v>0</v>
      </c>
      <c r="BF1334">
        <v>2</v>
      </c>
      <c r="BG1334">
        <v>1</v>
      </c>
      <c r="BH1334" t="s">
        <v>110</v>
      </c>
      <c r="BI1334">
        <v>6</v>
      </c>
      <c r="BJ1334" t="s">
        <v>119</v>
      </c>
      <c r="BK1334">
        <v>0</v>
      </c>
      <c r="BL1334" t="s">
        <v>93</v>
      </c>
      <c r="BM1334" t="s">
        <v>164</v>
      </c>
      <c r="BN1334">
        <v>1951</v>
      </c>
      <c r="BO1334" t="s">
        <v>114</v>
      </c>
      <c r="BP1334">
        <v>2</v>
      </c>
      <c r="BQ1334">
        <v>396</v>
      </c>
      <c r="BR1334" t="s">
        <v>110</v>
      </c>
      <c r="BS1334" t="s">
        <v>110</v>
      </c>
      <c r="BT1334" t="s">
        <v>116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 t="s">
        <v>93</v>
      </c>
      <c r="CB1334" t="s">
        <v>93</v>
      </c>
      <c r="CC1334" t="s">
        <v>93</v>
      </c>
      <c r="CD1334">
        <v>0</v>
      </c>
      <c r="CE1334">
        <v>4</v>
      </c>
      <c r="CF1334">
        <v>2006</v>
      </c>
      <c r="CG1334" t="s">
        <v>213</v>
      </c>
      <c r="CH1334" t="s">
        <v>123</v>
      </c>
      <c r="CI1334">
        <v>102000</v>
      </c>
      <c r="CR1334">
        <v>1220</v>
      </c>
      <c r="CS1334" t="s">
        <v>124</v>
      </c>
    </row>
    <row r="1335" spans="1:97" x14ac:dyDescent="0.3">
      <c r="A1335">
        <v>1010</v>
      </c>
      <c r="B1335">
        <v>50</v>
      </c>
      <c r="C1335" t="s">
        <v>91</v>
      </c>
      <c r="D1335">
        <v>60</v>
      </c>
      <c r="E1335">
        <v>6000</v>
      </c>
      <c r="F1335" t="s">
        <v>92</v>
      </c>
      <c r="G1335" t="s">
        <v>93</v>
      </c>
      <c r="H1335" t="s">
        <v>141</v>
      </c>
      <c r="I1335" t="s">
        <v>95</v>
      </c>
      <c r="J1335" t="s">
        <v>96</v>
      </c>
      <c r="K1335" t="s">
        <v>134</v>
      </c>
      <c r="L1335" t="s">
        <v>98</v>
      </c>
      <c r="M1335" t="s">
        <v>243</v>
      </c>
      <c r="N1335" t="s">
        <v>203</v>
      </c>
      <c r="O1335" t="s">
        <v>101</v>
      </c>
      <c r="P1335" t="s">
        <v>101</v>
      </c>
      <c r="Q1335" t="s">
        <v>102</v>
      </c>
      <c r="R1335" t="s">
        <v>170</v>
      </c>
      <c r="S1335" s="3" t="str">
        <f>VLOOKUP(R1335,'House Style2'!$A$1:$E$9,5,FALSE)</f>
        <v>Below Average</v>
      </c>
      <c r="T1335">
        <v>5</v>
      </c>
      <c r="U1335">
        <v>0.46853822745268436</v>
      </c>
      <c r="V1335" t="s">
        <v>225</v>
      </c>
      <c r="W1335">
        <v>5</v>
      </c>
      <c r="X1335">
        <v>1926</v>
      </c>
      <c r="Y1335">
        <v>1950</v>
      </c>
      <c r="Z1335" t="s">
        <v>105</v>
      </c>
      <c r="AA1335" t="s">
        <v>126</v>
      </c>
      <c r="AB1335" t="s">
        <v>127</v>
      </c>
      <c r="AC1335" t="s">
        <v>127</v>
      </c>
      <c r="AD1335" t="s">
        <v>129</v>
      </c>
      <c r="AE1335">
        <v>0</v>
      </c>
      <c r="AF1335" t="s">
        <v>110</v>
      </c>
      <c r="AG1335" t="s">
        <v>220</v>
      </c>
      <c r="AH1335" t="s">
        <v>162</v>
      </c>
      <c r="AI1335" t="s">
        <v>110</v>
      </c>
      <c r="AJ1335" t="s">
        <v>110</v>
      </c>
      <c r="AK1335" t="s">
        <v>156</v>
      </c>
      <c r="AL1335" t="s">
        <v>114</v>
      </c>
      <c r="AM1335">
        <v>0</v>
      </c>
      <c r="AN1335" t="s">
        <v>114</v>
      </c>
      <c r="AO1335">
        <v>0</v>
      </c>
      <c r="AP1335">
        <v>1008</v>
      </c>
      <c r="AQ1335">
        <v>1008</v>
      </c>
      <c r="AR1335" t="s">
        <v>115</v>
      </c>
      <c r="AS1335" t="s">
        <v>109</v>
      </c>
      <c r="AT1335" t="s">
        <v>116</v>
      </c>
      <c r="AU1335" t="s">
        <v>117</v>
      </c>
      <c r="AV1335">
        <v>1008</v>
      </c>
      <c r="AW1335">
        <v>0.55948674240449858</v>
      </c>
      <c r="AX1335" t="s">
        <v>195</v>
      </c>
      <c r="AY1335">
        <v>0</v>
      </c>
      <c r="AZ1335">
        <v>514</v>
      </c>
      <c r="BA1335">
        <v>1522</v>
      </c>
      <c r="BB1335">
        <v>0</v>
      </c>
      <c r="BC1335">
        <v>0</v>
      </c>
      <c r="BD1335">
        <v>2</v>
      </c>
      <c r="BE1335">
        <v>0</v>
      </c>
      <c r="BF1335">
        <v>4</v>
      </c>
      <c r="BG1335">
        <v>1</v>
      </c>
      <c r="BH1335" t="s">
        <v>110</v>
      </c>
      <c r="BI1335">
        <v>7</v>
      </c>
      <c r="BJ1335" t="s">
        <v>119</v>
      </c>
      <c r="BK1335">
        <v>0</v>
      </c>
      <c r="BL1335" t="s">
        <v>93</v>
      </c>
      <c r="BM1335" t="s">
        <v>93</v>
      </c>
      <c r="BN1335" t="s">
        <v>93</v>
      </c>
      <c r="BO1335" t="s">
        <v>93</v>
      </c>
      <c r="BP1335">
        <v>0</v>
      </c>
      <c r="BQ1335">
        <v>0</v>
      </c>
      <c r="BR1335" t="s">
        <v>93</v>
      </c>
      <c r="BS1335" t="s">
        <v>93</v>
      </c>
      <c r="BT1335" t="s">
        <v>238</v>
      </c>
      <c r="BU1335">
        <v>0</v>
      </c>
      <c r="BV1335">
        <v>0</v>
      </c>
      <c r="BW1335">
        <v>138</v>
      </c>
      <c r="BX1335">
        <v>0</v>
      </c>
      <c r="BY1335">
        <v>0</v>
      </c>
      <c r="BZ1335">
        <v>0</v>
      </c>
      <c r="CA1335" t="s">
        <v>93</v>
      </c>
      <c r="CB1335" t="s">
        <v>93</v>
      </c>
      <c r="CC1335" t="s">
        <v>93</v>
      </c>
      <c r="CD1335">
        <v>0</v>
      </c>
      <c r="CE1335">
        <v>6</v>
      </c>
      <c r="CF1335">
        <v>2006</v>
      </c>
      <c r="CG1335" t="s">
        <v>122</v>
      </c>
      <c r="CH1335" t="s">
        <v>123</v>
      </c>
      <c r="CI1335">
        <v>102000</v>
      </c>
      <c r="CR1335">
        <v>1008</v>
      </c>
      <c r="CS1335" t="s">
        <v>124</v>
      </c>
    </row>
    <row r="1336" spans="1:97" x14ac:dyDescent="0.3">
      <c r="A1336">
        <v>1136</v>
      </c>
      <c r="B1336">
        <v>30</v>
      </c>
      <c r="C1336" t="s">
        <v>158</v>
      </c>
      <c r="D1336">
        <v>60</v>
      </c>
      <c r="E1336">
        <v>6180</v>
      </c>
      <c r="F1336" t="s">
        <v>92</v>
      </c>
      <c r="G1336" t="s">
        <v>93</v>
      </c>
      <c r="H1336" t="s">
        <v>141</v>
      </c>
      <c r="I1336" t="s">
        <v>95</v>
      </c>
      <c r="J1336" t="s">
        <v>96</v>
      </c>
      <c r="K1336" t="s">
        <v>97</v>
      </c>
      <c r="L1336" t="s">
        <v>98</v>
      </c>
      <c r="M1336" t="s">
        <v>237</v>
      </c>
      <c r="N1336" t="s">
        <v>203</v>
      </c>
      <c r="O1336" t="s">
        <v>101</v>
      </c>
      <c r="P1336" t="s">
        <v>101</v>
      </c>
      <c r="Q1336" t="s">
        <v>102</v>
      </c>
      <c r="R1336" t="s">
        <v>136</v>
      </c>
      <c r="S1336" s="3" t="str">
        <f>VLOOKUP(R1336,'House Style2'!$A$1:$E$9,5,FALSE)</f>
        <v>Above Average</v>
      </c>
      <c r="T1336">
        <v>6</v>
      </c>
      <c r="U1336">
        <v>0.95194042707740389</v>
      </c>
      <c r="V1336" t="s">
        <v>104</v>
      </c>
      <c r="W1336">
        <v>5</v>
      </c>
      <c r="X1336">
        <v>1926</v>
      </c>
      <c r="Y1336">
        <v>1950</v>
      </c>
      <c r="Z1336" t="s">
        <v>105</v>
      </c>
      <c r="AA1336" t="s">
        <v>126</v>
      </c>
      <c r="AB1336" t="s">
        <v>127</v>
      </c>
      <c r="AC1336" t="s">
        <v>127</v>
      </c>
      <c r="AD1336" t="s">
        <v>129</v>
      </c>
      <c r="AE1336">
        <v>0</v>
      </c>
      <c r="AF1336" t="s">
        <v>110</v>
      </c>
      <c r="AG1336" t="s">
        <v>110</v>
      </c>
      <c r="AH1336" t="s">
        <v>162</v>
      </c>
      <c r="AI1336" t="s">
        <v>110</v>
      </c>
      <c r="AJ1336" t="s">
        <v>110</v>
      </c>
      <c r="AK1336" t="s">
        <v>156</v>
      </c>
      <c r="AL1336" t="s">
        <v>114</v>
      </c>
      <c r="AM1336">
        <v>0</v>
      </c>
      <c r="AN1336" t="s">
        <v>114</v>
      </c>
      <c r="AO1336">
        <v>0</v>
      </c>
      <c r="AP1336">
        <v>960</v>
      </c>
      <c r="AQ1336">
        <v>960</v>
      </c>
      <c r="AR1336" t="s">
        <v>115</v>
      </c>
      <c r="AS1336" t="s">
        <v>110</v>
      </c>
      <c r="AT1336" t="s">
        <v>221</v>
      </c>
      <c r="AU1336" t="s">
        <v>117</v>
      </c>
      <c r="AV1336">
        <v>986</v>
      </c>
      <c r="AW1336">
        <v>0.99346152646908348</v>
      </c>
      <c r="AX1336" t="s">
        <v>195</v>
      </c>
      <c r="AY1336">
        <v>0</v>
      </c>
      <c r="AZ1336">
        <v>0</v>
      </c>
      <c r="BA1336">
        <v>986</v>
      </c>
      <c r="BB1336">
        <v>0</v>
      </c>
      <c r="BC1336">
        <v>0</v>
      </c>
      <c r="BD1336">
        <v>1</v>
      </c>
      <c r="BE1336">
        <v>0</v>
      </c>
      <c r="BF1336">
        <v>2</v>
      </c>
      <c r="BG1336">
        <v>1</v>
      </c>
      <c r="BH1336" t="s">
        <v>110</v>
      </c>
      <c r="BI1336">
        <v>5</v>
      </c>
      <c r="BJ1336" t="s">
        <v>119</v>
      </c>
      <c r="BK1336">
        <v>1</v>
      </c>
      <c r="BL1336" t="s">
        <v>112</v>
      </c>
      <c r="BM1336" t="s">
        <v>164</v>
      </c>
      <c r="BN1336">
        <v>1926</v>
      </c>
      <c r="BO1336" t="s">
        <v>114</v>
      </c>
      <c r="BP1336">
        <v>1</v>
      </c>
      <c r="BQ1336">
        <v>180</v>
      </c>
      <c r="BR1336" t="s">
        <v>110</v>
      </c>
      <c r="BS1336" t="s">
        <v>110</v>
      </c>
      <c r="BT1336" t="s">
        <v>116</v>
      </c>
      <c r="BU1336">
        <v>0</v>
      </c>
      <c r="BV1336">
        <v>128</v>
      </c>
      <c r="BW1336">
        <v>0</v>
      </c>
      <c r="BX1336">
        <v>0</v>
      </c>
      <c r="BY1336">
        <v>0</v>
      </c>
      <c r="BZ1336">
        <v>0</v>
      </c>
      <c r="CA1336" t="s">
        <v>93</v>
      </c>
      <c r="CB1336" t="s">
        <v>93</v>
      </c>
      <c r="CC1336" t="s">
        <v>93</v>
      </c>
      <c r="CD1336">
        <v>0</v>
      </c>
      <c r="CE1336">
        <v>5</v>
      </c>
      <c r="CF1336">
        <v>2007</v>
      </c>
      <c r="CG1336" t="s">
        <v>122</v>
      </c>
      <c r="CH1336" t="s">
        <v>123</v>
      </c>
      <c r="CI1336">
        <v>102000</v>
      </c>
      <c r="CR1336">
        <v>986</v>
      </c>
      <c r="CS1336" t="s">
        <v>124</v>
      </c>
    </row>
    <row r="1337" spans="1:97" x14ac:dyDescent="0.3">
      <c r="A1337">
        <v>1233</v>
      </c>
      <c r="B1337">
        <v>90</v>
      </c>
      <c r="C1337" t="s">
        <v>91</v>
      </c>
      <c r="D1337">
        <v>70</v>
      </c>
      <c r="E1337">
        <v>9842</v>
      </c>
      <c r="F1337" t="s">
        <v>92</v>
      </c>
      <c r="G1337" t="s">
        <v>93</v>
      </c>
      <c r="H1337" t="s">
        <v>141</v>
      </c>
      <c r="I1337" t="s">
        <v>95</v>
      </c>
      <c r="J1337" t="s">
        <v>96</v>
      </c>
      <c r="K1337" t="s">
        <v>173</v>
      </c>
      <c r="L1337" t="s">
        <v>98</v>
      </c>
      <c r="M1337" t="s">
        <v>192</v>
      </c>
      <c r="N1337" t="s">
        <v>100</v>
      </c>
      <c r="O1337" t="s">
        <v>101</v>
      </c>
      <c r="P1337" t="s">
        <v>101</v>
      </c>
      <c r="Q1337" t="s">
        <v>240</v>
      </c>
      <c r="R1337" t="s">
        <v>136</v>
      </c>
      <c r="S1337" s="3" t="str">
        <f>VLOOKUP(R1337,'House Style2'!$A$1:$E$9,5,FALSE)</f>
        <v>Above Average</v>
      </c>
      <c r="T1337">
        <v>4</v>
      </c>
      <c r="U1337">
        <v>0.20351982753135933</v>
      </c>
      <c r="V1337" t="s">
        <v>225</v>
      </c>
      <c r="W1337">
        <v>5</v>
      </c>
      <c r="X1337">
        <v>1962</v>
      </c>
      <c r="Y1337">
        <v>1962</v>
      </c>
      <c r="Z1337" t="s">
        <v>105</v>
      </c>
      <c r="AA1337" t="s">
        <v>126</v>
      </c>
      <c r="AB1337" t="s">
        <v>107</v>
      </c>
      <c r="AC1337" t="s">
        <v>107</v>
      </c>
      <c r="AD1337" t="s">
        <v>129</v>
      </c>
      <c r="AE1337">
        <v>0</v>
      </c>
      <c r="AF1337" t="s">
        <v>110</v>
      </c>
      <c r="AG1337" t="s">
        <v>110</v>
      </c>
      <c r="AH1337" t="s">
        <v>244</v>
      </c>
      <c r="AI1337" t="s">
        <v>93</v>
      </c>
      <c r="AJ1337" t="s">
        <v>93</v>
      </c>
      <c r="AK1337" t="s">
        <v>93</v>
      </c>
      <c r="AL1337" t="s">
        <v>93</v>
      </c>
      <c r="AM1337">
        <v>0</v>
      </c>
      <c r="AN1337" t="s">
        <v>93</v>
      </c>
      <c r="AO1337">
        <v>0</v>
      </c>
      <c r="AP1337">
        <v>0</v>
      </c>
      <c r="AQ1337">
        <v>0</v>
      </c>
      <c r="AR1337" t="s">
        <v>115</v>
      </c>
      <c r="AS1337" t="s">
        <v>110</v>
      </c>
      <c r="AT1337" t="s">
        <v>116</v>
      </c>
      <c r="AU1337" t="s">
        <v>117</v>
      </c>
      <c r="AV1337">
        <v>1224</v>
      </c>
      <c r="AW1337">
        <v>0.9532899183589294</v>
      </c>
      <c r="AX1337" t="s">
        <v>118</v>
      </c>
      <c r="AY1337">
        <v>0</v>
      </c>
      <c r="AZ1337">
        <v>0</v>
      </c>
      <c r="BA1337">
        <v>1224</v>
      </c>
      <c r="BB1337">
        <v>0</v>
      </c>
      <c r="BC1337">
        <v>0</v>
      </c>
      <c r="BD1337">
        <v>2</v>
      </c>
      <c r="BE1337">
        <v>0</v>
      </c>
      <c r="BF1337">
        <v>2</v>
      </c>
      <c r="BG1337">
        <v>2</v>
      </c>
      <c r="BH1337" t="s">
        <v>110</v>
      </c>
      <c r="BI1337">
        <v>6</v>
      </c>
      <c r="BJ1337" t="s">
        <v>119</v>
      </c>
      <c r="BK1337">
        <v>0</v>
      </c>
      <c r="BL1337" t="s">
        <v>93</v>
      </c>
      <c r="BM1337" t="s">
        <v>256</v>
      </c>
      <c r="BN1337">
        <v>1962</v>
      </c>
      <c r="BO1337" t="s">
        <v>114</v>
      </c>
      <c r="BP1337">
        <v>2</v>
      </c>
      <c r="BQ1337">
        <v>462</v>
      </c>
      <c r="BR1337" t="s">
        <v>110</v>
      </c>
      <c r="BS1337" t="s">
        <v>110</v>
      </c>
      <c r="BT1337" t="s">
        <v>116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 t="s">
        <v>93</v>
      </c>
      <c r="CB1337" t="s">
        <v>93</v>
      </c>
      <c r="CC1337" t="s">
        <v>93</v>
      </c>
      <c r="CD1337">
        <v>0</v>
      </c>
      <c r="CE1337">
        <v>3</v>
      </c>
      <c r="CF1337">
        <v>2007</v>
      </c>
      <c r="CG1337" t="s">
        <v>122</v>
      </c>
      <c r="CH1337" t="s">
        <v>123</v>
      </c>
      <c r="CI1337">
        <v>101800</v>
      </c>
      <c r="CR1337">
        <v>1224</v>
      </c>
      <c r="CS1337" t="s">
        <v>124</v>
      </c>
    </row>
    <row r="1338" spans="1:97" x14ac:dyDescent="0.3">
      <c r="A1338">
        <v>62</v>
      </c>
      <c r="B1338">
        <v>75</v>
      </c>
      <c r="C1338" t="s">
        <v>158</v>
      </c>
      <c r="D1338">
        <v>60</v>
      </c>
      <c r="E1338">
        <v>7200</v>
      </c>
      <c r="F1338" t="s">
        <v>92</v>
      </c>
      <c r="G1338" t="s">
        <v>93</v>
      </c>
      <c r="H1338" t="s">
        <v>141</v>
      </c>
      <c r="I1338" t="s">
        <v>95</v>
      </c>
      <c r="J1338" t="s">
        <v>96</v>
      </c>
      <c r="K1338" t="s">
        <v>134</v>
      </c>
      <c r="L1338" t="s">
        <v>98</v>
      </c>
      <c r="M1338" t="s">
        <v>254</v>
      </c>
      <c r="N1338" t="s">
        <v>203</v>
      </c>
      <c r="O1338" t="s">
        <v>101</v>
      </c>
      <c r="P1338" t="s">
        <v>101</v>
      </c>
      <c r="Q1338" t="s">
        <v>102</v>
      </c>
      <c r="R1338" t="s">
        <v>199</v>
      </c>
      <c r="S1338" s="3" t="str">
        <f>VLOOKUP(R1338,'House Style2'!$A$1:$E$9,5,FALSE)</f>
        <v>Below Average</v>
      </c>
      <c r="T1338">
        <v>5</v>
      </c>
      <c r="U1338">
        <v>0.9429345089432829</v>
      </c>
      <c r="V1338" t="s">
        <v>225</v>
      </c>
      <c r="W1338">
        <v>7</v>
      </c>
      <c r="X1338">
        <v>1920</v>
      </c>
      <c r="Y1338">
        <v>1996</v>
      </c>
      <c r="Z1338" t="s">
        <v>105</v>
      </c>
      <c r="AA1338" t="s">
        <v>126</v>
      </c>
      <c r="AB1338" t="s">
        <v>176</v>
      </c>
      <c r="AC1338" t="s">
        <v>176</v>
      </c>
      <c r="AD1338" t="s">
        <v>129</v>
      </c>
      <c r="AE1338">
        <v>0</v>
      </c>
      <c r="AF1338" t="s">
        <v>110</v>
      </c>
      <c r="AG1338" t="s">
        <v>110</v>
      </c>
      <c r="AH1338" t="s">
        <v>162</v>
      </c>
      <c r="AI1338" t="s">
        <v>110</v>
      </c>
      <c r="AJ1338" t="s">
        <v>220</v>
      </c>
      <c r="AK1338" t="s">
        <v>156</v>
      </c>
      <c r="AL1338" t="s">
        <v>114</v>
      </c>
      <c r="AM1338">
        <v>0</v>
      </c>
      <c r="AN1338" t="s">
        <v>114</v>
      </c>
      <c r="AO1338">
        <v>0</v>
      </c>
      <c r="AP1338">
        <v>530</v>
      </c>
      <c r="AQ1338">
        <v>530</v>
      </c>
      <c r="AR1338" t="s">
        <v>115</v>
      </c>
      <c r="AS1338" t="s">
        <v>110</v>
      </c>
      <c r="AT1338" t="s">
        <v>221</v>
      </c>
      <c r="AU1338" t="s">
        <v>117</v>
      </c>
      <c r="AV1338">
        <v>581</v>
      </c>
      <c r="AW1338">
        <v>0.22898773449642784</v>
      </c>
      <c r="AX1338" t="s">
        <v>195</v>
      </c>
      <c r="AY1338">
        <v>530</v>
      </c>
      <c r="AZ1338">
        <v>0</v>
      </c>
      <c r="BA1338">
        <v>1111</v>
      </c>
      <c r="BB1338">
        <v>0</v>
      </c>
      <c r="BC1338">
        <v>0</v>
      </c>
      <c r="BD1338">
        <v>1</v>
      </c>
      <c r="BE1338">
        <v>0</v>
      </c>
      <c r="BF1338">
        <v>3</v>
      </c>
      <c r="BG1338">
        <v>1</v>
      </c>
      <c r="BH1338" t="s">
        <v>220</v>
      </c>
      <c r="BI1338">
        <v>6</v>
      </c>
      <c r="BJ1338" t="s">
        <v>119</v>
      </c>
      <c r="BK1338">
        <v>0</v>
      </c>
      <c r="BL1338" t="s">
        <v>93</v>
      </c>
      <c r="BM1338" t="s">
        <v>164</v>
      </c>
      <c r="BN1338">
        <v>1935</v>
      </c>
      <c r="BO1338" t="s">
        <v>114</v>
      </c>
      <c r="BP1338">
        <v>1</v>
      </c>
      <c r="BQ1338">
        <v>288</v>
      </c>
      <c r="BR1338" t="s">
        <v>110</v>
      </c>
      <c r="BS1338" t="s">
        <v>110</v>
      </c>
      <c r="BT1338" t="s">
        <v>221</v>
      </c>
      <c r="BU1338">
        <v>0</v>
      </c>
      <c r="BV1338">
        <v>0</v>
      </c>
      <c r="BW1338">
        <v>144</v>
      </c>
      <c r="BX1338">
        <v>0</v>
      </c>
      <c r="BY1338">
        <v>0</v>
      </c>
      <c r="BZ1338">
        <v>0</v>
      </c>
      <c r="CA1338" t="s">
        <v>93</v>
      </c>
      <c r="CB1338" t="s">
        <v>93</v>
      </c>
      <c r="CC1338" t="s">
        <v>93</v>
      </c>
      <c r="CD1338">
        <v>0</v>
      </c>
      <c r="CE1338">
        <v>3</v>
      </c>
      <c r="CF1338">
        <v>2007</v>
      </c>
      <c r="CG1338" t="s">
        <v>122</v>
      </c>
      <c r="CH1338" t="s">
        <v>123</v>
      </c>
      <c r="CI1338">
        <v>101000</v>
      </c>
      <c r="CR1338">
        <v>581</v>
      </c>
      <c r="CS1338" t="s">
        <v>124</v>
      </c>
    </row>
    <row r="1339" spans="1:97" x14ac:dyDescent="0.3">
      <c r="A1339">
        <v>107</v>
      </c>
      <c r="B1339">
        <v>30</v>
      </c>
      <c r="C1339" t="s">
        <v>158</v>
      </c>
      <c r="D1339">
        <v>60</v>
      </c>
      <c r="E1339">
        <v>10800</v>
      </c>
      <c r="F1339" t="s">
        <v>92</v>
      </c>
      <c r="G1339" t="s">
        <v>227</v>
      </c>
      <c r="H1339" t="s">
        <v>141</v>
      </c>
      <c r="I1339" t="s">
        <v>95</v>
      </c>
      <c r="J1339" t="s">
        <v>96</v>
      </c>
      <c r="K1339" t="s">
        <v>134</v>
      </c>
      <c r="L1339" t="s">
        <v>98</v>
      </c>
      <c r="M1339" t="s">
        <v>159</v>
      </c>
      <c r="N1339" t="s">
        <v>100</v>
      </c>
      <c r="O1339" t="s">
        <v>101</v>
      </c>
      <c r="P1339" t="s">
        <v>101</v>
      </c>
      <c r="Q1339" t="s">
        <v>102</v>
      </c>
      <c r="R1339" t="s">
        <v>136</v>
      </c>
      <c r="S1339" s="3" t="str">
        <f>VLOOKUP(R1339,'House Style2'!$A$1:$E$9,5,FALSE)</f>
        <v>Above Average</v>
      </c>
      <c r="T1339">
        <v>4</v>
      </c>
      <c r="U1339">
        <v>0.8807152272507357</v>
      </c>
      <c r="V1339" t="s">
        <v>225</v>
      </c>
      <c r="W1339">
        <v>7</v>
      </c>
      <c r="X1339">
        <v>1885</v>
      </c>
      <c r="Y1339">
        <v>1995</v>
      </c>
      <c r="Z1339" t="s">
        <v>219</v>
      </c>
      <c r="AA1339" t="s">
        <v>126</v>
      </c>
      <c r="AB1339" t="s">
        <v>137</v>
      </c>
      <c r="AC1339" t="s">
        <v>137</v>
      </c>
      <c r="AD1339" t="s">
        <v>129</v>
      </c>
      <c r="AE1339">
        <v>0</v>
      </c>
      <c r="AF1339" t="s">
        <v>110</v>
      </c>
      <c r="AG1339" t="s">
        <v>110</v>
      </c>
      <c r="AH1339" t="s">
        <v>162</v>
      </c>
      <c r="AI1339" t="s">
        <v>220</v>
      </c>
      <c r="AJ1339" t="s">
        <v>110</v>
      </c>
      <c r="AK1339" t="s">
        <v>156</v>
      </c>
      <c r="AL1339" t="s">
        <v>114</v>
      </c>
      <c r="AM1339">
        <v>0</v>
      </c>
      <c r="AN1339" t="s">
        <v>114</v>
      </c>
      <c r="AO1339">
        <v>0</v>
      </c>
      <c r="AP1339">
        <v>641</v>
      </c>
      <c r="AQ1339">
        <v>641</v>
      </c>
      <c r="AR1339" t="s">
        <v>115</v>
      </c>
      <c r="AS1339" t="s">
        <v>112</v>
      </c>
      <c r="AT1339" t="s">
        <v>116</v>
      </c>
      <c r="AU1339" t="s">
        <v>117</v>
      </c>
      <c r="AV1339">
        <v>1047</v>
      </c>
      <c r="AW1339">
        <v>6.3479544016961764E-2</v>
      </c>
      <c r="AX1339" t="s">
        <v>195</v>
      </c>
      <c r="AY1339">
        <v>0</v>
      </c>
      <c r="AZ1339">
        <v>0</v>
      </c>
      <c r="BA1339">
        <v>1047</v>
      </c>
      <c r="BB1339">
        <v>0</v>
      </c>
      <c r="BC1339">
        <v>0</v>
      </c>
      <c r="BD1339">
        <v>1</v>
      </c>
      <c r="BE1339">
        <v>0</v>
      </c>
      <c r="BF1339">
        <v>2</v>
      </c>
      <c r="BG1339">
        <v>1</v>
      </c>
      <c r="BH1339" t="s">
        <v>110</v>
      </c>
      <c r="BI1339">
        <v>6</v>
      </c>
      <c r="BJ1339" t="s">
        <v>119</v>
      </c>
      <c r="BK1339">
        <v>0</v>
      </c>
      <c r="BL1339" t="s">
        <v>93</v>
      </c>
      <c r="BM1339" t="s">
        <v>164</v>
      </c>
      <c r="BN1339">
        <v>1954</v>
      </c>
      <c r="BO1339" t="s">
        <v>114</v>
      </c>
      <c r="BP1339">
        <v>1</v>
      </c>
      <c r="BQ1339">
        <v>273</v>
      </c>
      <c r="BR1339" t="s">
        <v>220</v>
      </c>
      <c r="BS1339" t="s">
        <v>220</v>
      </c>
      <c r="BT1339" t="s">
        <v>221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 t="s">
        <v>93</v>
      </c>
      <c r="CB1339" t="s">
        <v>93</v>
      </c>
      <c r="CC1339" t="s">
        <v>215</v>
      </c>
      <c r="CD1339">
        <v>450</v>
      </c>
      <c r="CE1339">
        <v>8</v>
      </c>
      <c r="CF1339">
        <v>2007</v>
      </c>
      <c r="CG1339" t="s">
        <v>122</v>
      </c>
      <c r="CH1339" t="s">
        <v>123</v>
      </c>
      <c r="CI1339">
        <v>100000</v>
      </c>
      <c r="CR1339">
        <v>1047</v>
      </c>
      <c r="CS1339" t="s">
        <v>124</v>
      </c>
    </row>
    <row r="1340" spans="1:97" x14ac:dyDescent="0.3">
      <c r="A1340">
        <v>122</v>
      </c>
      <c r="B1340">
        <v>50</v>
      </c>
      <c r="C1340" t="s">
        <v>158</v>
      </c>
      <c r="D1340">
        <v>50</v>
      </c>
      <c r="E1340">
        <v>6060</v>
      </c>
      <c r="F1340" t="s">
        <v>92</v>
      </c>
      <c r="G1340" t="s">
        <v>93</v>
      </c>
      <c r="H1340" t="s">
        <v>141</v>
      </c>
      <c r="I1340" t="s">
        <v>95</v>
      </c>
      <c r="J1340" t="s">
        <v>96</v>
      </c>
      <c r="K1340" t="s">
        <v>134</v>
      </c>
      <c r="L1340" t="s">
        <v>98</v>
      </c>
      <c r="M1340" t="s">
        <v>254</v>
      </c>
      <c r="N1340" t="s">
        <v>203</v>
      </c>
      <c r="O1340" t="s">
        <v>101</v>
      </c>
      <c r="P1340" t="s">
        <v>101</v>
      </c>
      <c r="Q1340" t="s">
        <v>102</v>
      </c>
      <c r="R1340" t="s">
        <v>170</v>
      </c>
      <c r="S1340" s="3" t="str">
        <f>VLOOKUP(R1340,'House Style2'!$A$1:$E$9,5,FALSE)</f>
        <v>Below Average</v>
      </c>
      <c r="T1340">
        <v>4</v>
      </c>
      <c r="U1340">
        <v>0.51792379288830148</v>
      </c>
      <c r="V1340" t="s">
        <v>225</v>
      </c>
      <c r="W1340">
        <v>5</v>
      </c>
      <c r="X1340">
        <v>1939</v>
      </c>
      <c r="Y1340">
        <v>1950</v>
      </c>
      <c r="Z1340" t="s">
        <v>105</v>
      </c>
      <c r="AA1340" t="s">
        <v>126</v>
      </c>
      <c r="AB1340" t="s">
        <v>236</v>
      </c>
      <c r="AC1340" t="s">
        <v>236</v>
      </c>
      <c r="AD1340" t="s">
        <v>129</v>
      </c>
      <c r="AE1340">
        <v>0</v>
      </c>
      <c r="AF1340" t="s">
        <v>110</v>
      </c>
      <c r="AG1340" t="s">
        <v>110</v>
      </c>
      <c r="AH1340" t="s">
        <v>111</v>
      </c>
      <c r="AI1340" t="s">
        <v>110</v>
      </c>
      <c r="AJ1340" t="s">
        <v>110</v>
      </c>
      <c r="AK1340" t="s">
        <v>156</v>
      </c>
      <c r="AL1340" t="s">
        <v>114</v>
      </c>
      <c r="AM1340">
        <v>0</v>
      </c>
      <c r="AN1340" t="s">
        <v>114</v>
      </c>
      <c r="AO1340">
        <v>0</v>
      </c>
      <c r="AP1340">
        <v>732</v>
      </c>
      <c r="AQ1340">
        <v>732</v>
      </c>
      <c r="AR1340" t="s">
        <v>115</v>
      </c>
      <c r="AS1340" t="s">
        <v>112</v>
      </c>
      <c r="AT1340" t="s">
        <v>116</v>
      </c>
      <c r="AU1340" t="s">
        <v>117</v>
      </c>
      <c r="AV1340">
        <v>772</v>
      </c>
      <c r="AW1340">
        <v>0.33348736477422625</v>
      </c>
      <c r="AX1340" t="s">
        <v>195</v>
      </c>
      <c r="AY1340">
        <v>351</v>
      </c>
      <c r="AZ1340">
        <v>0</v>
      </c>
      <c r="BA1340">
        <v>1123</v>
      </c>
      <c r="BB1340">
        <v>0</v>
      </c>
      <c r="BC1340">
        <v>0</v>
      </c>
      <c r="BD1340">
        <v>1</v>
      </c>
      <c r="BE1340">
        <v>0</v>
      </c>
      <c r="BF1340">
        <v>3</v>
      </c>
      <c r="BG1340">
        <v>1</v>
      </c>
      <c r="BH1340" t="s">
        <v>110</v>
      </c>
      <c r="BI1340">
        <v>4</v>
      </c>
      <c r="BJ1340" t="s">
        <v>119</v>
      </c>
      <c r="BK1340">
        <v>0</v>
      </c>
      <c r="BL1340" t="s">
        <v>93</v>
      </c>
      <c r="BM1340" t="s">
        <v>164</v>
      </c>
      <c r="BN1340">
        <v>1979</v>
      </c>
      <c r="BO1340" t="s">
        <v>114</v>
      </c>
      <c r="BP1340">
        <v>1</v>
      </c>
      <c r="BQ1340">
        <v>264</v>
      </c>
      <c r="BR1340" t="s">
        <v>110</v>
      </c>
      <c r="BS1340" t="s">
        <v>110</v>
      </c>
      <c r="BT1340" t="s">
        <v>238</v>
      </c>
      <c r="BU1340">
        <v>0</v>
      </c>
      <c r="BV1340">
        <v>0</v>
      </c>
      <c r="BW1340">
        <v>140</v>
      </c>
      <c r="BX1340">
        <v>0</v>
      </c>
      <c r="BY1340">
        <v>0</v>
      </c>
      <c r="BZ1340">
        <v>0</v>
      </c>
      <c r="CA1340" t="s">
        <v>93</v>
      </c>
      <c r="CB1340" t="s">
        <v>131</v>
      </c>
      <c r="CC1340" t="s">
        <v>93</v>
      </c>
      <c r="CD1340">
        <v>0</v>
      </c>
      <c r="CE1340">
        <v>6</v>
      </c>
      <c r="CF1340">
        <v>2007</v>
      </c>
      <c r="CG1340" t="s">
        <v>122</v>
      </c>
      <c r="CH1340" t="s">
        <v>123</v>
      </c>
      <c r="CI1340">
        <v>100000</v>
      </c>
      <c r="CR1340">
        <v>772</v>
      </c>
      <c r="CS1340" t="s">
        <v>124</v>
      </c>
    </row>
    <row r="1341" spans="1:97" x14ac:dyDescent="0.3">
      <c r="A1341">
        <v>180</v>
      </c>
      <c r="B1341">
        <v>30</v>
      </c>
      <c r="C1341" t="s">
        <v>158</v>
      </c>
      <c r="D1341">
        <v>60</v>
      </c>
      <c r="E1341">
        <v>8520</v>
      </c>
      <c r="F1341" t="s">
        <v>92</v>
      </c>
      <c r="G1341" t="s">
        <v>93</v>
      </c>
      <c r="H1341" t="s">
        <v>141</v>
      </c>
      <c r="I1341" t="s">
        <v>95</v>
      </c>
      <c r="J1341" t="s">
        <v>96</v>
      </c>
      <c r="K1341" t="s">
        <v>134</v>
      </c>
      <c r="L1341" t="s">
        <v>98</v>
      </c>
      <c r="M1341" t="s">
        <v>159</v>
      </c>
      <c r="N1341" t="s">
        <v>100</v>
      </c>
      <c r="O1341" t="s">
        <v>101</v>
      </c>
      <c r="P1341" t="s">
        <v>101</v>
      </c>
      <c r="Q1341" t="s">
        <v>102</v>
      </c>
      <c r="R1341" t="s">
        <v>136</v>
      </c>
      <c r="S1341" s="3" t="str">
        <f>VLOOKUP(R1341,'House Style2'!$A$1:$E$9,5,FALSE)</f>
        <v>Above Average</v>
      </c>
      <c r="T1341">
        <v>5</v>
      </c>
      <c r="U1341">
        <v>0.62985682664196485</v>
      </c>
      <c r="V1341" t="s">
        <v>225</v>
      </c>
      <c r="W1341">
        <v>6</v>
      </c>
      <c r="X1341">
        <v>1923</v>
      </c>
      <c r="Y1341">
        <v>2006</v>
      </c>
      <c r="Z1341" t="s">
        <v>105</v>
      </c>
      <c r="AA1341" t="s">
        <v>126</v>
      </c>
      <c r="AB1341" t="s">
        <v>127</v>
      </c>
      <c r="AC1341" t="s">
        <v>127</v>
      </c>
      <c r="AD1341" t="s">
        <v>129</v>
      </c>
      <c r="AE1341">
        <v>0</v>
      </c>
      <c r="AF1341" t="s">
        <v>112</v>
      </c>
      <c r="AG1341" t="s">
        <v>110</v>
      </c>
      <c r="AH1341" t="s">
        <v>171</v>
      </c>
      <c r="AI1341" t="s">
        <v>110</v>
      </c>
      <c r="AJ1341" t="s">
        <v>110</v>
      </c>
      <c r="AK1341" t="s">
        <v>156</v>
      </c>
      <c r="AL1341" t="s">
        <v>114</v>
      </c>
      <c r="AM1341">
        <v>0</v>
      </c>
      <c r="AN1341" t="s">
        <v>114</v>
      </c>
      <c r="AO1341">
        <v>0</v>
      </c>
      <c r="AP1341">
        <v>968</v>
      </c>
      <c r="AQ1341">
        <v>968</v>
      </c>
      <c r="AR1341" t="s">
        <v>115</v>
      </c>
      <c r="AS1341" t="s">
        <v>110</v>
      </c>
      <c r="AT1341" t="s">
        <v>116</v>
      </c>
      <c r="AU1341" t="s">
        <v>117</v>
      </c>
      <c r="AV1341">
        <v>968</v>
      </c>
      <c r="AW1341">
        <v>0.79735208668474433</v>
      </c>
      <c r="AX1341" t="s">
        <v>195</v>
      </c>
      <c r="AY1341">
        <v>0</v>
      </c>
      <c r="AZ1341">
        <v>0</v>
      </c>
      <c r="BA1341">
        <v>968</v>
      </c>
      <c r="BB1341">
        <v>0</v>
      </c>
      <c r="BC1341">
        <v>0</v>
      </c>
      <c r="BD1341">
        <v>1</v>
      </c>
      <c r="BE1341">
        <v>0</v>
      </c>
      <c r="BF1341">
        <v>2</v>
      </c>
      <c r="BG1341">
        <v>1</v>
      </c>
      <c r="BH1341" t="s">
        <v>110</v>
      </c>
      <c r="BI1341">
        <v>5</v>
      </c>
      <c r="BJ1341" t="s">
        <v>119</v>
      </c>
      <c r="BK1341">
        <v>0</v>
      </c>
      <c r="BL1341" t="s">
        <v>93</v>
      </c>
      <c r="BM1341" t="s">
        <v>164</v>
      </c>
      <c r="BN1341">
        <v>1935</v>
      </c>
      <c r="BO1341" t="s">
        <v>114</v>
      </c>
      <c r="BP1341">
        <v>2</v>
      </c>
      <c r="BQ1341">
        <v>480</v>
      </c>
      <c r="BR1341" t="s">
        <v>220</v>
      </c>
      <c r="BS1341" t="s">
        <v>110</v>
      </c>
      <c r="BT1341" t="s">
        <v>221</v>
      </c>
      <c r="BU1341">
        <v>0</v>
      </c>
      <c r="BV1341">
        <v>0</v>
      </c>
      <c r="BW1341">
        <v>184</v>
      </c>
      <c r="BX1341">
        <v>0</v>
      </c>
      <c r="BY1341">
        <v>0</v>
      </c>
      <c r="BZ1341">
        <v>0</v>
      </c>
      <c r="CA1341" t="s">
        <v>93</v>
      </c>
      <c r="CB1341" t="s">
        <v>93</v>
      </c>
      <c r="CC1341" t="s">
        <v>93</v>
      </c>
      <c r="CD1341">
        <v>0</v>
      </c>
      <c r="CE1341">
        <v>7</v>
      </c>
      <c r="CF1341">
        <v>2007</v>
      </c>
      <c r="CG1341" t="s">
        <v>122</v>
      </c>
      <c r="CH1341" t="s">
        <v>123</v>
      </c>
      <c r="CI1341">
        <v>100000</v>
      </c>
      <c r="CR1341">
        <v>968</v>
      </c>
      <c r="CS1341" t="s">
        <v>124</v>
      </c>
    </row>
    <row r="1342" spans="1:97" x14ac:dyDescent="0.3">
      <c r="A1342">
        <v>394</v>
      </c>
      <c r="B1342">
        <v>30</v>
      </c>
      <c r="C1342" t="s">
        <v>91</v>
      </c>
      <c r="D1342" t="s">
        <v>93</v>
      </c>
      <c r="E1342">
        <v>7446</v>
      </c>
      <c r="F1342" t="s">
        <v>92</v>
      </c>
      <c r="G1342" t="s">
        <v>93</v>
      </c>
      <c r="H1342" t="s">
        <v>141</v>
      </c>
      <c r="I1342" t="s">
        <v>95</v>
      </c>
      <c r="J1342" t="s">
        <v>96</v>
      </c>
      <c r="K1342" t="s">
        <v>97</v>
      </c>
      <c r="L1342" t="s">
        <v>98</v>
      </c>
      <c r="M1342" t="s">
        <v>237</v>
      </c>
      <c r="N1342" t="s">
        <v>203</v>
      </c>
      <c r="O1342" t="s">
        <v>230</v>
      </c>
      <c r="P1342" t="s">
        <v>101</v>
      </c>
      <c r="Q1342" t="s">
        <v>102</v>
      </c>
      <c r="R1342" t="s">
        <v>136</v>
      </c>
      <c r="S1342" s="3" t="str">
        <f>VLOOKUP(R1342,'House Style2'!$A$1:$E$9,5,FALSE)</f>
        <v>Above Average</v>
      </c>
      <c r="T1342">
        <v>4</v>
      </c>
      <c r="U1342">
        <v>0.76166967159447174</v>
      </c>
      <c r="V1342" t="s">
        <v>225</v>
      </c>
      <c r="W1342">
        <v>5</v>
      </c>
      <c r="X1342">
        <v>1941</v>
      </c>
      <c r="Y1342">
        <v>1950</v>
      </c>
      <c r="Z1342" t="s">
        <v>105</v>
      </c>
      <c r="AA1342" t="s">
        <v>126</v>
      </c>
      <c r="AB1342" t="s">
        <v>179</v>
      </c>
      <c r="AC1342" t="s">
        <v>155</v>
      </c>
      <c r="AD1342" t="s">
        <v>129</v>
      </c>
      <c r="AE1342">
        <v>0</v>
      </c>
      <c r="AF1342" t="s">
        <v>110</v>
      </c>
      <c r="AG1342" t="s">
        <v>110</v>
      </c>
      <c r="AH1342" t="s">
        <v>171</v>
      </c>
      <c r="AI1342" t="s">
        <v>110</v>
      </c>
      <c r="AJ1342" t="s">
        <v>110</v>
      </c>
      <c r="AK1342" t="s">
        <v>156</v>
      </c>
      <c r="AL1342" t="s">
        <v>172</v>
      </c>
      <c r="AM1342">
        <v>266</v>
      </c>
      <c r="AN1342" t="s">
        <v>114</v>
      </c>
      <c r="AO1342">
        <v>0</v>
      </c>
      <c r="AP1342">
        <v>522</v>
      </c>
      <c r="AQ1342">
        <v>788</v>
      </c>
      <c r="AR1342" t="s">
        <v>115</v>
      </c>
      <c r="AS1342" t="s">
        <v>110</v>
      </c>
      <c r="AT1342" t="s">
        <v>116</v>
      </c>
      <c r="AU1342" t="s">
        <v>232</v>
      </c>
      <c r="AV1342">
        <v>788</v>
      </c>
      <c r="AW1342">
        <v>0.55955659997772689</v>
      </c>
      <c r="AX1342" t="s">
        <v>195</v>
      </c>
      <c r="AY1342">
        <v>0</v>
      </c>
      <c r="AZ1342">
        <v>0</v>
      </c>
      <c r="BA1342">
        <v>788</v>
      </c>
      <c r="BB1342">
        <v>0</v>
      </c>
      <c r="BC1342">
        <v>0</v>
      </c>
      <c r="BD1342">
        <v>1</v>
      </c>
      <c r="BE1342">
        <v>0</v>
      </c>
      <c r="BF1342">
        <v>2</v>
      </c>
      <c r="BG1342">
        <v>1</v>
      </c>
      <c r="BH1342" t="s">
        <v>110</v>
      </c>
      <c r="BI1342">
        <v>4</v>
      </c>
      <c r="BJ1342" t="s">
        <v>119</v>
      </c>
      <c r="BK1342">
        <v>2</v>
      </c>
      <c r="BL1342" t="s">
        <v>110</v>
      </c>
      <c r="BM1342" t="s">
        <v>93</v>
      </c>
      <c r="BN1342" t="s">
        <v>93</v>
      </c>
      <c r="BO1342" t="s">
        <v>93</v>
      </c>
      <c r="BP1342">
        <v>0</v>
      </c>
      <c r="BQ1342">
        <v>0</v>
      </c>
      <c r="BR1342" t="s">
        <v>93</v>
      </c>
      <c r="BS1342" t="s">
        <v>93</v>
      </c>
      <c r="BT1342" t="s">
        <v>116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 t="s">
        <v>93</v>
      </c>
      <c r="CB1342" t="s">
        <v>182</v>
      </c>
      <c r="CC1342" t="s">
        <v>93</v>
      </c>
      <c r="CD1342">
        <v>0</v>
      </c>
      <c r="CE1342">
        <v>4</v>
      </c>
      <c r="CF1342">
        <v>2006</v>
      </c>
      <c r="CG1342" t="s">
        <v>122</v>
      </c>
      <c r="CH1342" t="s">
        <v>132</v>
      </c>
      <c r="CI1342">
        <v>100000</v>
      </c>
      <c r="CR1342">
        <v>788</v>
      </c>
      <c r="CS1342" t="s">
        <v>124</v>
      </c>
    </row>
    <row r="1343" spans="1:97" x14ac:dyDescent="0.3">
      <c r="A1343">
        <v>762</v>
      </c>
      <c r="B1343">
        <v>30</v>
      </c>
      <c r="C1343" t="s">
        <v>158</v>
      </c>
      <c r="D1343">
        <v>60</v>
      </c>
      <c r="E1343">
        <v>6911</v>
      </c>
      <c r="F1343" t="s">
        <v>92</v>
      </c>
      <c r="G1343" t="s">
        <v>93</v>
      </c>
      <c r="H1343" t="s">
        <v>141</v>
      </c>
      <c r="I1343" t="s">
        <v>95</v>
      </c>
      <c r="J1343" t="s">
        <v>96</v>
      </c>
      <c r="K1343" t="s">
        <v>173</v>
      </c>
      <c r="L1343" t="s">
        <v>98</v>
      </c>
      <c r="M1343" t="s">
        <v>237</v>
      </c>
      <c r="N1343" t="s">
        <v>203</v>
      </c>
      <c r="O1343" t="s">
        <v>230</v>
      </c>
      <c r="P1343" t="s">
        <v>101</v>
      </c>
      <c r="Q1343" t="s">
        <v>102</v>
      </c>
      <c r="R1343" t="s">
        <v>136</v>
      </c>
      <c r="S1343" s="3" t="str">
        <f>VLOOKUP(R1343,'House Style2'!$A$1:$E$9,5,FALSE)</f>
        <v>Above Average</v>
      </c>
      <c r="T1343">
        <v>5</v>
      </c>
      <c r="U1343">
        <v>0.4167775600228053</v>
      </c>
      <c r="V1343" t="s">
        <v>225</v>
      </c>
      <c r="W1343">
        <v>5</v>
      </c>
      <c r="X1343">
        <v>1924</v>
      </c>
      <c r="Y1343">
        <v>1950</v>
      </c>
      <c r="Z1343" t="s">
        <v>105</v>
      </c>
      <c r="AA1343" t="s">
        <v>126</v>
      </c>
      <c r="AB1343" t="s">
        <v>127</v>
      </c>
      <c r="AC1343" t="s">
        <v>127</v>
      </c>
      <c r="AD1343" t="s">
        <v>129</v>
      </c>
      <c r="AE1343">
        <v>0</v>
      </c>
      <c r="AF1343" t="s">
        <v>110</v>
      </c>
      <c r="AG1343" t="s">
        <v>110</v>
      </c>
      <c r="AH1343" t="s">
        <v>111</v>
      </c>
      <c r="AI1343" t="s">
        <v>110</v>
      </c>
      <c r="AJ1343" t="s">
        <v>110</v>
      </c>
      <c r="AK1343" t="s">
        <v>163</v>
      </c>
      <c r="AL1343" t="s">
        <v>210</v>
      </c>
      <c r="AM1343">
        <v>405</v>
      </c>
      <c r="AN1343" t="s">
        <v>114</v>
      </c>
      <c r="AO1343">
        <v>0</v>
      </c>
      <c r="AP1343">
        <v>740</v>
      </c>
      <c r="AQ1343">
        <v>1145</v>
      </c>
      <c r="AR1343" t="s">
        <v>115</v>
      </c>
      <c r="AS1343" t="s">
        <v>110</v>
      </c>
      <c r="AT1343" t="s">
        <v>116</v>
      </c>
      <c r="AU1343" t="s">
        <v>117</v>
      </c>
      <c r="AV1343">
        <v>1301</v>
      </c>
      <c r="AW1343">
        <v>0.92399093115510278</v>
      </c>
      <c r="AX1343" t="s">
        <v>118</v>
      </c>
      <c r="AY1343">
        <v>0</v>
      </c>
      <c r="AZ1343">
        <v>0</v>
      </c>
      <c r="BA1343">
        <v>1301</v>
      </c>
      <c r="BB1343">
        <v>0</v>
      </c>
      <c r="BC1343">
        <v>0</v>
      </c>
      <c r="BD1343">
        <v>1</v>
      </c>
      <c r="BE1343">
        <v>0</v>
      </c>
      <c r="BF1343">
        <v>2</v>
      </c>
      <c r="BG1343">
        <v>1</v>
      </c>
      <c r="BH1343" t="s">
        <v>220</v>
      </c>
      <c r="BI1343">
        <v>5</v>
      </c>
      <c r="BJ1343" t="s">
        <v>226</v>
      </c>
      <c r="BK1343">
        <v>0</v>
      </c>
      <c r="BL1343" t="s">
        <v>93</v>
      </c>
      <c r="BM1343" t="s">
        <v>164</v>
      </c>
      <c r="BN1343">
        <v>1965</v>
      </c>
      <c r="BO1343" t="s">
        <v>114</v>
      </c>
      <c r="BP1343">
        <v>2</v>
      </c>
      <c r="BQ1343">
        <v>440</v>
      </c>
      <c r="BR1343" t="s">
        <v>110</v>
      </c>
      <c r="BS1343" t="s">
        <v>110</v>
      </c>
      <c r="BT1343" t="s">
        <v>116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 t="s">
        <v>93</v>
      </c>
      <c r="CB1343" t="s">
        <v>93</v>
      </c>
      <c r="CC1343" t="s">
        <v>93</v>
      </c>
      <c r="CD1343">
        <v>0</v>
      </c>
      <c r="CE1343">
        <v>10</v>
      </c>
      <c r="CF1343">
        <v>2009</v>
      </c>
      <c r="CG1343" t="s">
        <v>122</v>
      </c>
      <c r="CH1343" t="s">
        <v>123</v>
      </c>
      <c r="CI1343">
        <v>100000</v>
      </c>
      <c r="CR1343">
        <v>1301</v>
      </c>
      <c r="CS1343" t="s">
        <v>124</v>
      </c>
    </row>
    <row r="1344" spans="1:97" x14ac:dyDescent="0.3">
      <c r="A1344">
        <v>838</v>
      </c>
      <c r="B1344">
        <v>160</v>
      </c>
      <c r="C1344" t="s">
        <v>158</v>
      </c>
      <c r="D1344">
        <v>21</v>
      </c>
      <c r="E1344">
        <v>1680</v>
      </c>
      <c r="F1344" t="s">
        <v>92</v>
      </c>
      <c r="G1344" t="s">
        <v>93</v>
      </c>
      <c r="H1344" t="s">
        <v>141</v>
      </c>
      <c r="I1344" t="s">
        <v>95</v>
      </c>
      <c r="J1344" t="s">
        <v>96</v>
      </c>
      <c r="K1344" t="s">
        <v>134</v>
      </c>
      <c r="L1344" t="s">
        <v>98</v>
      </c>
      <c r="M1344" t="s">
        <v>271</v>
      </c>
      <c r="N1344" t="s">
        <v>203</v>
      </c>
      <c r="O1344" t="s">
        <v>101</v>
      </c>
      <c r="P1344" t="s">
        <v>101</v>
      </c>
      <c r="Q1344" t="s">
        <v>234</v>
      </c>
      <c r="R1344" t="s">
        <v>103</v>
      </c>
      <c r="S1344" s="3" t="str">
        <f>VLOOKUP(R1344,'House Style2'!$A$1:$E$9,5,FALSE)</f>
        <v>Above Average</v>
      </c>
      <c r="T1344">
        <v>6</v>
      </c>
      <c r="U1344">
        <v>0.92628275683429429</v>
      </c>
      <c r="V1344" t="s">
        <v>104</v>
      </c>
      <c r="W1344">
        <v>5</v>
      </c>
      <c r="X1344">
        <v>1973</v>
      </c>
      <c r="Y1344">
        <v>1973</v>
      </c>
      <c r="Z1344" t="s">
        <v>105</v>
      </c>
      <c r="AA1344" t="s">
        <v>126</v>
      </c>
      <c r="AB1344" t="s">
        <v>107</v>
      </c>
      <c r="AC1344" t="s">
        <v>107</v>
      </c>
      <c r="AD1344" t="s">
        <v>108</v>
      </c>
      <c r="AE1344">
        <v>158</v>
      </c>
      <c r="AF1344" t="s">
        <v>110</v>
      </c>
      <c r="AG1344" t="s">
        <v>110</v>
      </c>
      <c r="AH1344" t="s">
        <v>171</v>
      </c>
      <c r="AI1344" t="s">
        <v>110</v>
      </c>
      <c r="AJ1344" t="s">
        <v>110</v>
      </c>
      <c r="AK1344" t="s">
        <v>156</v>
      </c>
      <c r="AL1344" t="s">
        <v>189</v>
      </c>
      <c r="AM1344">
        <v>330</v>
      </c>
      <c r="AN1344" t="s">
        <v>114</v>
      </c>
      <c r="AO1344">
        <v>0</v>
      </c>
      <c r="AP1344">
        <v>153</v>
      </c>
      <c r="AQ1344">
        <v>483</v>
      </c>
      <c r="AR1344" t="s">
        <v>115</v>
      </c>
      <c r="AS1344" t="s">
        <v>110</v>
      </c>
      <c r="AT1344" t="s">
        <v>116</v>
      </c>
      <c r="AU1344" t="s">
        <v>117</v>
      </c>
      <c r="AV1344">
        <v>483</v>
      </c>
      <c r="AW1344">
        <v>0.85964708399538836</v>
      </c>
      <c r="AX1344" t="s">
        <v>195</v>
      </c>
      <c r="AY1344">
        <v>504</v>
      </c>
      <c r="AZ1344">
        <v>0</v>
      </c>
      <c r="BA1344">
        <v>987</v>
      </c>
      <c r="BB1344">
        <v>1</v>
      </c>
      <c r="BC1344">
        <v>0</v>
      </c>
      <c r="BD1344">
        <v>1</v>
      </c>
      <c r="BE1344">
        <v>1</v>
      </c>
      <c r="BF1344">
        <v>2</v>
      </c>
      <c r="BG1344">
        <v>1</v>
      </c>
      <c r="BH1344" t="s">
        <v>110</v>
      </c>
      <c r="BI1344">
        <v>5</v>
      </c>
      <c r="BJ1344" t="s">
        <v>119</v>
      </c>
      <c r="BK1344">
        <v>0</v>
      </c>
      <c r="BL1344" t="s">
        <v>93</v>
      </c>
      <c r="BM1344" t="s">
        <v>164</v>
      </c>
      <c r="BN1344">
        <v>1973</v>
      </c>
      <c r="BO1344" t="s">
        <v>114</v>
      </c>
      <c r="BP1344">
        <v>1</v>
      </c>
      <c r="BQ1344">
        <v>264</v>
      </c>
      <c r="BR1344" t="s">
        <v>110</v>
      </c>
      <c r="BS1344" t="s">
        <v>110</v>
      </c>
      <c r="BT1344" t="s">
        <v>116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 t="s">
        <v>93</v>
      </c>
      <c r="CB1344" t="s">
        <v>93</v>
      </c>
      <c r="CC1344" t="s">
        <v>93</v>
      </c>
      <c r="CD1344">
        <v>0</v>
      </c>
      <c r="CE1344">
        <v>11</v>
      </c>
      <c r="CF1344">
        <v>2008</v>
      </c>
      <c r="CG1344" t="s">
        <v>122</v>
      </c>
      <c r="CH1344" t="s">
        <v>123</v>
      </c>
      <c r="CI1344">
        <v>100000</v>
      </c>
      <c r="CR1344">
        <v>483</v>
      </c>
      <c r="CS1344" t="s">
        <v>124</v>
      </c>
    </row>
    <row r="1345" spans="1:97" x14ac:dyDescent="0.3">
      <c r="A1345">
        <v>885</v>
      </c>
      <c r="B1345">
        <v>20</v>
      </c>
      <c r="C1345" t="s">
        <v>91</v>
      </c>
      <c r="D1345">
        <v>65</v>
      </c>
      <c r="E1345">
        <v>7150</v>
      </c>
      <c r="F1345" t="s">
        <v>92</v>
      </c>
      <c r="G1345" t="s">
        <v>93</v>
      </c>
      <c r="H1345" t="s">
        <v>141</v>
      </c>
      <c r="I1345" t="s">
        <v>95</v>
      </c>
      <c r="J1345" t="s">
        <v>96</v>
      </c>
      <c r="K1345" t="s">
        <v>134</v>
      </c>
      <c r="L1345" t="s">
        <v>98</v>
      </c>
      <c r="M1345" t="s">
        <v>192</v>
      </c>
      <c r="N1345" t="s">
        <v>100</v>
      </c>
      <c r="O1345" t="s">
        <v>101</v>
      </c>
      <c r="P1345" t="s">
        <v>101</v>
      </c>
      <c r="Q1345" t="s">
        <v>102</v>
      </c>
      <c r="R1345" t="s">
        <v>136</v>
      </c>
      <c r="S1345" s="3" t="str">
        <f>VLOOKUP(R1345,'House Style2'!$A$1:$E$9,5,FALSE)</f>
        <v>Above Average</v>
      </c>
      <c r="T1345">
        <v>5</v>
      </c>
      <c r="U1345">
        <v>0.16815389594314867</v>
      </c>
      <c r="V1345" t="s">
        <v>225</v>
      </c>
      <c r="W1345">
        <v>5</v>
      </c>
      <c r="X1345">
        <v>1967</v>
      </c>
      <c r="Y1345">
        <v>1967</v>
      </c>
      <c r="Z1345" t="s">
        <v>105</v>
      </c>
      <c r="AA1345" t="s">
        <v>126</v>
      </c>
      <c r="AB1345" t="s">
        <v>107</v>
      </c>
      <c r="AC1345" t="s">
        <v>107</v>
      </c>
      <c r="AD1345" t="s">
        <v>108</v>
      </c>
      <c r="AE1345">
        <v>60</v>
      </c>
      <c r="AF1345" t="s">
        <v>110</v>
      </c>
      <c r="AG1345" t="s">
        <v>110</v>
      </c>
      <c r="AH1345" t="s">
        <v>171</v>
      </c>
      <c r="AI1345" t="s">
        <v>110</v>
      </c>
      <c r="AJ1345" t="s">
        <v>110</v>
      </c>
      <c r="AK1345" t="s">
        <v>156</v>
      </c>
      <c r="AL1345" t="s">
        <v>189</v>
      </c>
      <c r="AM1345">
        <v>432</v>
      </c>
      <c r="AN1345" t="s">
        <v>114</v>
      </c>
      <c r="AO1345">
        <v>0</v>
      </c>
      <c r="AP1345">
        <v>460</v>
      </c>
      <c r="AQ1345">
        <v>892</v>
      </c>
      <c r="AR1345" t="s">
        <v>115</v>
      </c>
      <c r="AS1345" t="s">
        <v>110</v>
      </c>
      <c r="AT1345" t="s">
        <v>116</v>
      </c>
      <c r="AU1345" t="s">
        <v>117</v>
      </c>
      <c r="AV1345">
        <v>892</v>
      </c>
      <c r="AW1345">
        <v>0.87030714241720086</v>
      </c>
      <c r="AX1345" t="s">
        <v>195</v>
      </c>
      <c r="AY1345">
        <v>0</v>
      </c>
      <c r="AZ1345">
        <v>0</v>
      </c>
      <c r="BA1345">
        <v>892</v>
      </c>
      <c r="BB1345">
        <v>0</v>
      </c>
      <c r="BC1345">
        <v>0</v>
      </c>
      <c r="BD1345">
        <v>1</v>
      </c>
      <c r="BE1345">
        <v>0</v>
      </c>
      <c r="BF1345">
        <v>3</v>
      </c>
      <c r="BG1345">
        <v>1</v>
      </c>
      <c r="BH1345" t="s">
        <v>110</v>
      </c>
      <c r="BI1345">
        <v>5</v>
      </c>
      <c r="BJ1345" t="s">
        <v>119</v>
      </c>
      <c r="BK1345">
        <v>0</v>
      </c>
      <c r="BL1345" t="s">
        <v>93</v>
      </c>
      <c r="BM1345" t="s">
        <v>120</v>
      </c>
      <c r="BN1345">
        <v>1967</v>
      </c>
      <c r="BO1345" t="s">
        <v>143</v>
      </c>
      <c r="BP1345">
        <v>1</v>
      </c>
      <c r="BQ1345">
        <v>288</v>
      </c>
      <c r="BR1345" t="s">
        <v>110</v>
      </c>
      <c r="BS1345" t="s">
        <v>110</v>
      </c>
      <c r="BT1345" t="s">
        <v>116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 t="s">
        <v>93</v>
      </c>
      <c r="CB1345" t="s">
        <v>182</v>
      </c>
      <c r="CC1345" t="s">
        <v>93</v>
      </c>
      <c r="CD1345">
        <v>0</v>
      </c>
      <c r="CE1345">
        <v>7</v>
      </c>
      <c r="CF1345">
        <v>2009</v>
      </c>
      <c r="CG1345" t="s">
        <v>122</v>
      </c>
      <c r="CH1345" t="s">
        <v>123</v>
      </c>
      <c r="CI1345">
        <v>100000</v>
      </c>
      <c r="CR1345">
        <v>892</v>
      </c>
      <c r="CS1345" t="s">
        <v>124</v>
      </c>
    </row>
    <row r="1346" spans="1:97" x14ac:dyDescent="0.3">
      <c r="A1346">
        <v>1012</v>
      </c>
      <c r="B1346">
        <v>90</v>
      </c>
      <c r="C1346" t="s">
        <v>91</v>
      </c>
      <c r="D1346">
        <v>75</v>
      </c>
      <c r="E1346">
        <v>9825</v>
      </c>
      <c r="F1346" t="s">
        <v>92</v>
      </c>
      <c r="G1346" t="s">
        <v>93</v>
      </c>
      <c r="H1346" t="s">
        <v>141</v>
      </c>
      <c r="I1346" t="s">
        <v>95</v>
      </c>
      <c r="J1346" t="s">
        <v>96</v>
      </c>
      <c r="K1346" t="s">
        <v>134</v>
      </c>
      <c r="L1346" t="s">
        <v>98</v>
      </c>
      <c r="M1346" t="s">
        <v>202</v>
      </c>
      <c r="N1346" t="s">
        <v>203</v>
      </c>
      <c r="O1346" t="s">
        <v>101</v>
      </c>
      <c r="P1346" t="s">
        <v>101</v>
      </c>
      <c r="Q1346" t="s">
        <v>240</v>
      </c>
      <c r="R1346" t="s">
        <v>136</v>
      </c>
      <c r="S1346" s="3" t="str">
        <f>VLOOKUP(R1346,'House Style2'!$A$1:$E$9,5,FALSE)</f>
        <v>Above Average</v>
      </c>
      <c r="T1346">
        <v>5</v>
      </c>
      <c r="U1346">
        <v>0.43413698816597235</v>
      </c>
      <c r="V1346" t="s">
        <v>225</v>
      </c>
      <c r="W1346">
        <v>5</v>
      </c>
      <c r="X1346">
        <v>1965</v>
      </c>
      <c r="Y1346">
        <v>1965</v>
      </c>
      <c r="Z1346" t="s">
        <v>125</v>
      </c>
      <c r="AA1346" t="s">
        <v>126</v>
      </c>
      <c r="AB1346" t="s">
        <v>252</v>
      </c>
      <c r="AC1346" t="s">
        <v>252</v>
      </c>
      <c r="AD1346" t="s">
        <v>129</v>
      </c>
      <c r="AE1346">
        <v>0</v>
      </c>
      <c r="AF1346" t="s">
        <v>110</v>
      </c>
      <c r="AG1346" t="s">
        <v>110</v>
      </c>
      <c r="AH1346" t="s">
        <v>171</v>
      </c>
      <c r="AI1346" t="s">
        <v>93</v>
      </c>
      <c r="AJ1346" t="s">
        <v>93</v>
      </c>
      <c r="AK1346" t="s">
        <v>93</v>
      </c>
      <c r="AL1346" t="s">
        <v>93</v>
      </c>
      <c r="AM1346">
        <v>0</v>
      </c>
      <c r="AN1346" t="s">
        <v>93</v>
      </c>
      <c r="AO1346">
        <v>0</v>
      </c>
      <c r="AP1346">
        <v>0</v>
      </c>
      <c r="AQ1346">
        <v>0</v>
      </c>
      <c r="AR1346" t="s">
        <v>115</v>
      </c>
      <c r="AS1346" t="s">
        <v>110</v>
      </c>
      <c r="AT1346" t="s">
        <v>221</v>
      </c>
      <c r="AU1346" t="s">
        <v>117</v>
      </c>
      <c r="AV1346">
        <v>1664</v>
      </c>
      <c r="AW1346">
        <v>0.50468825301172815</v>
      </c>
      <c r="AX1346" t="s">
        <v>118</v>
      </c>
      <c r="AY1346">
        <v>0</v>
      </c>
      <c r="AZ1346">
        <v>0</v>
      </c>
      <c r="BA1346">
        <v>1664</v>
      </c>
      <c r="BB1346">
        <v>0</v>
      </c>
      <c r="BC1346">
        <v>0</v>
      </c>
      <c r="BD1346">
        <v>2</v>
      </c>
      <c r="BE1346">
        <v>0</v>
      </c>
      <c r="BF1346">
        <v>4</v>
      </c>
      <c r="BG1346">
        <v>2</v>
      </c>
      <c r="BH1346" t="s">
        <v>110</v>
      </c>
      <c r="BI1346">
        <v>8</v>
      </c>
      <c r="BJ1346" t="s">
        <v>119</v>
      </c>
      <c r="BK1346">
        <v>0</v>
      </c>
      <c r="BL1346" t="s">
        <v>93</v>
      </c>
      <c r="BM1346" t="s">
        <v>93</v>
      </c>
      <c r="BN1346" t="s">
        <v>93</v>
      </c>
      <c r="BO1346" t="s">
        <v>93</v>
      </c>
      <c r="BP1346">
        <v>0</v>
      </c>
      <c r="BQ1346">
        <v>0</v>
      </c>
      <c r="BR1346" t="s">
        <v>93</v>
      </c>
      <c r="BS1346" t="s">
        <v>93</v>
      </c>
      <c r="BT1346" t="s">
        <v>116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 t="s">
        <v>93</v>
      </c>
      <c r="CB1346" t="s">
        <v>93</v>
      </c>
      <c r="CC1346" t="s">
        <v>93</v>
      </c>
      <c r="CD1346">
        <v>0</v>
      </c>
      <c r="CE1346">
        <v>5</v>
      </c>
      <c r="CF1346">
        <v>2010</v>
      </c>
      <c r="CG1346" t="s">
        <v>122</v>
      </c>
      <c r="CH1346" t="s">
        <v>123</v>
      </c>
      <c r="CI1346">
        <v>100000</v>
      </c>
      <c r="CR1346" t="s">
        <v>124</v>
      </c>
      <c r="CS1346">
        <v>1664</v>
      </c>
    </row>
    <row r="1347" spans="1:97" x14ac:dyDescent="0.3">
      <c r="A1347">
        <v>1333</v>
      </c>
      <c r="B1347">
        <v>20</v>
      </c>
      <c r="C1347" t="s">
        <v>91</v>
      </c>
      <c r="D1347">
        <v>67</v>
      </c>
      <c r="E1347">
        <v>8877</v>
      </c>
      <c r="F1347" t="s">
        <v>92</v>
      </c>
      <c r="G1347" t="s">
        <v>93</v>
      </c>
      <c r="H1347" t="s">
        <v>141</v>
      </c>
      <c r="I1347" t="s">
        <v>95</v>
      </c>
      <c r="J1347" t="s">
        <v>96</v>
      </c>
      <c r="K1347" t="s">
        <v>134</v>
      </c>
      <c r="L1347" t="s">
        <v>154</v>
      </c>
      <c r="M1347" t="s">
        <v>202</v>
      </c>
      <c r="N1347" t="s">
        <v>203</v>
      </c>
      <c r="O1347" t="s">
        <v>101</v>
      </c>
      <c r="P1347" t="s">
        <v>101</v>
      </c>
      <c r="Q1347" t="s">
        <v>102</v>
      </c>
      <c r="R1347" t="s">
        <v>136</v>
      </c>
      <c r="S1347" s="3" t="str">
        <f>VLOOKUP(R1347,'House Style2'!$A$1:$E$9,5,FALSE)</f>
        <v>Above Average</v>
      </c>
      <c r="T1347">
        <v>4</v>
      </c>
      <c r="U1347">
        <v>0.65948477489385915</v>
      </c>
      <c r="V1347" t="s">
        <v>225</v>
      </c>
      <c r="W1347">
        <v>6</v>
      </c>
      <c r="X1347">
        <v>1938</v>
      </c>
      <c r="Y1347">
        <v>1958</v>
      </c>
      <c r="Z1347" t="s">
        <v>105</v>
      </c>
      <c r="AA1347" t="s">
        <v>126</v>
      </c>
      <c r="AB1347" t="s">
        <v>176</v>
      </c>
      <c r="AC1347" t="s">
        <v>176</v>
      </c>
      <c r="AD1347" t="s">
        <v>129</v>
      </c>
      <c r="AE1347">
        <v>0</v>
      </c>
      <c r="AF1347" t="s">
        <v>110</v>
      </c>
      <c r="AG1347" t="s">
        <v>110</v>
      </c>
      <c r="AH1347" t="s">
        <v>171</v>
      </c>
      <c r="AI1347" t="s">
        <v>110</v>
      </c>
      <c r="AJ1347" t="s">
        <v>110</v>
      </c>
      <c r="AK1347" t="s">
        <v>163</v>
      </c>
      <c r="AL1347" t="s">
        <v>151</v>
      </c>
      <c r="AM1347">
        <v>690</v>
      </c>
      <c r="AN1347" t="s">
        <v>114</v>
      </c>
      <c r="AO1347">
        <v>0</v>
      </c>
      <c r="AP1347">
        <v>126</v>
      </c>
      <c r="AQ1347">
        <v>816</v>
      </c>
      <c r="AR1347" t="s">
        <v>115</v>
      </c>
      <c r="AS1347" t="s">
        <v>109</v>
      </c>
      <c r="AT1347" t="s">
        <v>116</v>
      </c>
      <c r="AU1347" t="s">
        <v>117</v>
      </c>
      <c r="AV1347">
        <v>816</v>
      </c>
      <c r="AW1347">
        <v>3.9278947003963616E-2</v>
      </c>
      <c r="AX1347" t="s">
        <v>195</v>
      </c>
      <c r="AY1347">
        <v>0</v>
      </c>
      <c r="AZ1347">
        <v>0</v>
      </c>
      <c r="BA1347">
        <v>816</v>
      </c>
      <c r="BB1347">
        <v>1</v>
      </c>
      <c r="BC1347">
        <v>0</v>
      </c>
      <c r="BD1347">
        <v>1</v>
      </c>
      <c r="BE1347">
        <v>0</v>
      </c>
      <c r="BF1347">
        <v>2</v>
      </c>
      <c r="BG1347">
        <v>1</v>
      </c>
      <c r="BH1347" t="s">
        <v>110</v>
      </c>
      <c r="BI1347">
        <v>3</v>
      </c>
      <c r="BJ1347" t="s">
        <v>119</v>
      </c>
      <c r="BK1347">
        <v>1</v>
      </c>
      <c r="BL1347" t="s">
        <v>112</v>
      </c>
      <c r="BM1347" t="s">
        <v>164</v>
      </c>
      <c r="BN1347">
        <v>1958</v>
      </c>
      <c r="BO1347" t="s">
        <v>114</v>
      </c>
      <c r="BP1347">
        <v>1</v>
      </c>
      <c r="BQ1347">
        <v>288</v>
      </c>
      <c r="BR1347" t="s">
        <v>220</v>
      </c>
      <c r="BS1347" t="s">
        <v>220</v>
      </c>
      <c r="BT1347" t="s">
        <v>116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 t="s">
        <v>93</v>
      </c>
      <c r="CB1347" t="s">
        <v>93</v>
      </c>
      <c r="CC1347" t="s">
        <v>93</v>
      </c>
      <c r="CD1347">
        <v>0</v>
      </c>
      <c r="CE1347">
        <v>5</v>
      </c>
      <c r="CF1347">
        <v>2009</v>
      </c>
      <c r="CG1347" t="s">
        <v>122</v>
      </c>
      <c r="CH1347" t="s">
        <v>123</v>
      </c>
      <c r="CI1347">
        <v>100000</v>
      </c>
      <c r="CR1347">
        <v>816</v>
      </c>
      <c r="CS1347" t="s">
        <v>124</v>
      </c>
    </row>
    <row r="1348" spans="1:97" x14ac:dyDescent="0.3">
      <c r="A1348">
        <v>1258</v>
      </c>
      <c r="B1348">
        <v>30</v>
      </c>
      <c r="C1348" t="s">
        <v>91</v>
      </c>
      <c r="D1348">
        <v>56</v>
      </c>
      <c r="E1348">
        <v>4060</v>
      </c>
      <c r="F1348" t="s">
        <v>92</v>
      </c>
      <c r="G1348" t="s">
        <v>93</v>
      </c>
      <c r="H1348" t="s">
        <v>141</v>
      </c>
      <c r="I1348" t="s">
        <v>95</v>
      </c>
      <c r="J1348" t="s">
        <v>96</v>
      </c>
      <c r="K1348" t="s">
        <v>97</v>
      </c>
      <c r="L1348" t="s">
        <v>98</v>
      </c>
      <c r="M1348" t="s">
        <v>202</v>
      </c>
      <c r="N1348" t="s">
        <v>203</v>
      </c>
      <c r="O1348" t="s">
        <v>230</v>
      </c>
      <c r="P1348" t="s">
        <v>101</v>
      </c>
      <c r="Q1348" t="s">
        <v>102</v>
      </c>
      <c r="R1348" t="s">
        <v>136</v>
      </c>
      <c r="S1348" s="3" t="str">
        <f>VLOOKUP(R1348,'House Style2'!$A$1:$E$9,5,FALSE)</f>
        <v>Above Average</v>
      </c>
      <c r="T1348">
        <v>5</v>
      </c>
      <c r="U1348">
        <v>0.37190469720380304</v>
      </c>
      <c r="V1348" t="s">
        <v>225</v>
      </c>
      <c r="W1348">
        <v>8</v>
      </c>
      <c r="X1348">
        <v>1922</v>
      </c>
      <c r="Y1348">
        <v>1950</v>
      </c>
      <c r="Z1348" t="s">
        <v>105</v>
      </c>
      <c r="AA1348" t="s">
        <v>126</v>
      </c>
      <c r="AB1348" t="s">
        <v>127</v>
      </c>
      <c r="AC1348" t="s">
        <v>127</v>
      </c>
      <c r="AD1348" t="s">
        <v>129</v>
      </c>
      <c r="AE1348">
        <v>0</v>
      </c>
      <c r="AF1348" t="s">
        <v>110</v>
      </c>
      <c r="AG1348" t="s">
        <v>110</v>
      </c>
      <c r="AH1348" t="s">
        <v>111</v>
      </c>
      <c r="AI1348" t="s">
        <v>220</v>
      </c>
      <c r="AJ1348" t="s">
        <v>110</v>
      </c>
      <c r="AK1348" t="s">
        <v>156</v>
      </c>
      <c r="AL1348" t="s">
        <v>114</v>
      </c>
      <c r="AM1348">
        <v>0</v>
      </c>
      <c r="AN1348" t="s">
        <v>114</v>
      </c>
      <c r="AO1348">
        <v>0</v>
      </c>
      <c r="AP1348">
        <v>864</v>
      </c>
      <c r="AQ1348">
        <v>864</v>
      </c>
      <c r="AR1348" t="s">
        <v>115</v>
      </c>
      <c r="AS1348" t="s">
        <v>109</v>
      </c>
      <c r="AT1348" t="s">
        <v>116</v>
      </c>
      <c r="AU1348" t="s">
        <v>117</v>
      </c>
      <c r="AV1348">
        <v>864</v>
      </c>
      <c r="AW1348">
        <v>0.43375828653301751</v>
      </c>
      <c r="AX1348" t="s">
        <v>195</v>
      </c>
      <c r="AY1348">
        <v>0</v>
      </c>
      <c r="AZ1348">
        <v>0</v>
      </c>
      <c r="BA1348">
        <v>864</v>
      </c>
      <c r="BB1348">
        <v>0</v>
      </c>
      <c r="BC1348">
        <v>0</v>
      </c>
      <c r="BD1348">
        <v>1</v>
      </c>
      <c r="BE1348">
        <v>0</v>
      </c>
      <c r="BF1348">
        <v>2</v>
      </c>
      <c r="BG1348">
        <v>1</v>
      </c>
      <c r="BH1348" t="s">
        <v>110</v>
      </c>
      <c r="BI1348">
        <v>4</v>
      </c>
      <c r="BJ1348" t="s">
        <v>119</v>
      </c>
      <c r="BK1348">
        <v>0</v>
      </c>
      <c r="BL1348" t="s">
        <v>93</v>
      </c>
      <c r="BM1348" t="s">
        <v>93</v>
      </c>
      <c r="BN1348" t="s">
        <v>93</v>
      </c>
      <c r="BO1348" t="s">
        <v>93</v>
      </c>
      <c r="BP1348">
        <v>0</v>
      </c>
      <c r="BQ1348">
        <v>0</v>
      </c>
      <c r="BR1348" t="s">
        <v>93</v>
      </c>
      <c r="BS1348" t="s">
        <v>93</v>
      </c>
      <c r="BT1348" t="s">
        <v>116</v>
      </c>
      <c r="BU1348">
        <v>0</v>
      </c>
      <c r="BV1348">
        <v>96</v>
      </c>
      <c r="BW1348">
        <v>0</v>
      </c>
      <c r="BX1348">
        <v>0</v>
      </c>
      <c r="BY1348">
        <v>0</v>
      </c>
      <c r="BZ1348">
        <v>0</v>
      </c>
      <c r="CA1348" t="s">
        <v>93</v>
      </c>
      <c r="CB1348" t="s">
        <v>93</v>
      </c>
      <c r="CC1348" t="s">
        <v>93</v>
      </c>
      <c r="CD1348">
        <v>0</v>
      </c>
      <c r="CE1348">
        <v>7</v>
      </c>
      <c r="CF1348">
        <v>2009</v>
      </c>
      <c r="CG1348" t="s">
        <v>122</v>
      </c>
      <c r="CH1348" t="s">
        <v>123</v>
      </c>
      <c r="CI1348">
        <v>99900</v>
      </c>
      <c r="CR1348">
        <v>864</v>
      </c>
      <c r="CS1348" t="s">
        <v>124</v>
      </c>
    </row>
    <row r="1349" spans="1:97" x14ac:dyDescent="0.3">
      <c r="A1349">
        <v>973</v>
      </c>
      <c r="B1349">
        <v>120</v>
      </c>
      <c r="C1349" t="s">
        <v>91</v>
      </c>
      <c r="D1349">
        <v>55</v>
      </c>
      <c r="E1349">
        <v>7892</v>
      </c>
      <c r="F1349" t="s">
        <v>92</v>
      </c>
      <c r="G1349" t="s">
        <v>93</v>
      </c>
      <c r="H1349" t="s">
        <v>141</v>
      </c>
      <c r="I1349" t="s">
        <v>95</v>
      </c>
      <c r="J1349" t="s">
        <v>96</v>
      </c>
      <c r="K1349" t="s">
        <v>134</v>
      </c>
      <c r="L1349" t="s">
        <v>98</v>
      </c>
      <c r="M1349" t="s">
        <v>201</v>
      </c>
      <c r="N1349" t="s">
        <v>100</v>
      </c>
      <c r="O1349" t="s">
        <v>101</v>
      </c>
      <c r="P1349" t="s">
        <v>101</v>
      </c>
      <c r="Q1349" t="s">
        <v>175</v>
      </c>
      <c r="R1349" t="s">
        <v>136</v>
      </c>
      <c r="S1349" s="3" t="str">
        <f>VLOOKUP(R1349,'House Style2'!$A$1:$E$9,5,FALSE)</f>
        <v>Above Average</v>
      </c>
      <c r="T1349">
        <v>6</v>
      </c>
      <c r="U1349">
        <v>0.63937204293816785</v>
      </c>
      <c r="V1349" t="s">
        <v>104</v>
      </c>
      <c r="W1349">
        <v>5</v>
      </c>
      <c r="X1349">
        <v>1979</v>
      </c>
      <c r="Y1349">
        <v>1979</v>
      </c>
      <c r="Z1349" t="s">
        <v>105</v>
      </c>
      <c r="AA1349" t="s">
        <v>126</v>
      </c>
      <c r="AB1349" t="s">
        <v>194</v>
      </c>
      <c r="AC1349" t="s">
        <v>194</v>
      </c>
      <c r="AD1349" t="s">
        <v>129</v>
      </c>
      <c r="AE1349">
        <v>0</v>
      </c>
      <c r="AF1349" t="s">
        <v>110</v>
      </c>
      <c r="AG1349" t="s">
        <v>110</v>
      </c>
      <c r="AH1349" t="s">
        <v>171</v>
      </c>
      <c r="AI1349" t="s">
        <v>112</v>
      </c>
      <c r="AJ1349" t="s">
        <v>110</v>
      </c>
      <c r="AK1349" t="s">
        <v>156</v>
      </c>
      <c r="AL1349" t="s">
        <v>114</v>
      </c>
      <c r="AM1349">
        <v>0</v>
      </c>
      <c r="AN1349" t="s">
        <v>114</v>
      </c>
      <c r="AO1349">
        <v>0</v>
      </c>
      <c r="AP1349">
        <v>918</v>
      </c>
      <c r="AQ1349">
        <v>918</v>
      </c>
      <c r="AR1349" t="s">
        <v>115</v>
      </c>
      <c r="AS1349" t="s">
        <v>110</v>
      </c>
      <c r="AT1349" t="s">
        <v>116</v>
      </c>
      <c r="AU1349" t="s">
        <v>117</v>
      </c>
      <c r="AV1349">
        <v>918</v>
      </c>
      <c r="AW1349">
        <v>0.39956352271836137</v>
      </c>
      <c r="AX1349" t="s">
        <v>195</v>
      </c>
      <c r="AY1349">
        <v>0</v>
      </c>
      <c r="AZ1349">
        <v>0</v>
      </c>
      <c r="BA1349">
        <v>918</v>
      </c>
      <c r="BB1349">
        <v>0</v>
      </c>
      <c r="BC1349">
        <v>0</v>
      </c>
      <c r="BD1349">
        <v>2</v>
      </c>
      <c r="BE1349">
        <v>0</v>
      </c>
      <c r="BF1349">
        <v>2</v>
      </c>
      <c r="BG1349">
        <v>1</v>
      </c>
      <c r="BH1349" t="s">
        <v>110</v>
      </c>
      <c r="BI1349">
        <v>5</v>
      </c>
      <c r="BJ1349" t="s">
        <v>119</v>
      </c>
      <c r="BK1349">
        <v>1</v>
      </c>
      <c r="BL1349" t="s">
        <v>110</v>
      </c>
      <c r="BM1349" t="s">
        <v>120</v>
      </c>
      <c r="BN1349">
        <v>1979</v>
      </c>
      <c r="BO1349" t="s">
        <v>114</v>
      </c>
      <c r="BP1349">
        <v>1</v>
      </c>
      <c r="BQ1349">
        <v>264</v>
      </c>
      <c r="BR1349" t="s">
        <v>110</v>
      </c>
      <c r="BS1349" t="s">
        <v>110</v>
      </c>
      <c r="BT1349" t="s">
        <v>116</v>
      </c>
      <c r="BU1349">
        <v>28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 t="s">
        <v>93</v>
      </c>
      <c r="CB1349" t="s">
        <v>93</v>
      </c>
      <c r="CC1349" t="s">
        <v>93</v>
      </c>
      <c r="CD1349">
        <v>0</v>
      </c>
      <c r="CE1349">
        <v>4</v>
      </c>
      <c r="CF1349">
        <v>2010</v>
      </c>
      <c r="CG1349" t="s">
        <v>122</v>
      </c>
      <c r="CH1349" t="s">
        <v>123</v>
      </c>
      <c r="CI1349">
        <v>99500</v>
      </c>
      <c r="CR1349">
        <v>918</v>
      </c>
      <c r="CS1349" t="s">
        <v>124</v>
      </c>
    </row>
    <row r="1350" spans="1:97" x14ac:dyDescent="0.3">
      <c r="A1350">
        <v>92</v>
      </c>
      <c r="B1350">
        <v>20</v>
      </c>
      <c r="C1350" t="s">
        <v>91</v>
      </c>
      <c r="D1350">
        <v>85</v>
      </c>
      <c r="E1350">
        <v>8500</v>
      </c>
      <c r="F1350" t="s">
        <v>92</v>
      </c>
      <c r="G1350" t="s">
        <v>93</v>
      </c>
      <c r="H1350" t="s">
        <v>141</v>
      </c>
      <c r="I1350" t="s">
        <v>95</v>
      </c>
      <c r="J1350" t="s">
        <v>96</v>
      </c>
      <c r="K1350" t="s">
        <v>134</v>
      </c>
      <c r="L1350" t="s">
        <v>98</v>
      </c>
      <c r="M1350" t="s">
        <v>192</v>
      </c>
      <c r="N1350" t="s">
        <v>100</v>
      </c>
      <c r="O1350" t="s">
        <v>101</v>
      </c>
      <c r="P1350" t="s">
        <v>101</v>
      </c>
      <c r="Q1350" t="s">
        <v>102</v>
      </c>
      <c r="R1350" t="s">
        <v>136</v>
      </c>
      <c r="S1350" s="3" t="str">
        <f>VLOOKUP(R1350,'House Style2'!$A$1:$E$9,5,FALSE)</f>
        <v>Above Average</v>
      </c>
      <c r="T1350">
        <v>5</v>
      </c>
      <c r="U1350">
        <v>0.49982537189923282</v>
      </c>
      <c r="V1350" t="s">
        <v>225</v>
      </c>
      <c r="W1350">
        <v>3</v>
      </c>
      <c r="X1350">
        <v>1961</v>
      </c>
      <c r="Y1350">
        <v>1961</v>
      </c>
      <c r="Z1350" t="s">
        <v>125</v>
      </c>
      <c r="AA1350" t="s">
        <v>126</v>
      </c>
      <c r="AB1350" t="s">
        <v>107</v>
      </c>
      <c r="AC1350" t="s">
        <v>107</v>
      </c>
      <c r="AD1350" t="s">
        <v>214</v>
      </c>
      <c r="AE1350">
        <v>203</v>
      </c>
      <c r="AF1350" t="s">
        <v>110</v>
      </c>
      <c r="AG1350" t="s">
        <v>110</v>
      </c>
      <c r="AH1350" t="s">
        <v>171</v>
      </c>
      <c r="AI1350" t="s">
        <v>110</v>
      </c>
      <c r="AJ1350" t="s">
        <v>110</v>
      </c>
      <c r="AK1350" t="s">
        <v>156</v>
      </c>
      <c r="AL1350" t="s">
        <v>172</v>
      </c>
      <c r="AM1350">
        <v>600</v>
      </c>
      <c r="AN1350" t="s">
        <v>114</v>
      </c>
      <c r="AO1350">
        <v>0</v>
      </c>
      <c r="AP1350">
        <v>635</v>
      </c>
      <c r="AQ1350">
        <v>1235</v>
      </c>
      <c r="AR1350" t="s">
        <v>115</v>
      </c>
      <c r="AS1350" t="s">
        <v>110</v>
      </c>
      <c r="AT1350" t="s">
        <v>116</v>
      </c>
      <c r="AU1350" t="s">
        <v>117</v>
      </c>
      <c r="AV1350">
        <v>1235</v>
      </c>
      <c r="AW1350">
        <v>6.3814275349114769E-2</v>
      </c>
      <c r="AX1350" t="s">
        <v>118</v>
      </c>
      <c r="AY1350">
        <v>0</v>
      </c>
      <c r="AZ1350">
        <v>0</v>
      </c>
      <c r="BA1350">
        <v>1235</v>
      </c>
      <c r="BB1350">
        <v>0</v>
      </c>
      <c r="BC1350">
        <v>0</v>
      </c>
      <c r="BD1350">
        <v>1</v>
      </c>
      <c r="BE1350">
        <v>0</v>
      </c>
      <c r="BF1350">
        <v>2</v>
      </c>
      <c r="BG1350">
        <v>1</v>
      </c>
      <c r="BH1350" t="s">
        <v>110</v>
      </c>
      <c r="BI1350">
        <v>6</v>
      </c>
      <c r="BJ1350" t="s">
        <v>119</v>
      </c>
      <c r="BK1350">
        <v>0</v>
      </c>
      <c r="BL1350" t="s">
        <v>93</v>
      </c>
      <c r="BM1350" t="s">
        <v>120</v>
      </c>
      <c r="BN1350">
        <v>1961</v>
      </c>
      <c r="BO1350" t="s">
        <v>114</v>
      </c>
      <c r="BP1350">
        <v>2</v>
      </c>
      <c r="BQ1350">
        <v>480</v>
      </c>
      <c r="BR1350" t="s">
        <v>110</v>
      </c>
      <c r="BS1350" t="s">
        <v>110</v>
      </c>
      <c r="BT1350" t="s">
        <v>116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 t="s">
        <v>93</v>
      </c>
      <c r="CB1350" t="s">
        <v>182</v>
      </c>
      <c r="CC1350" t="s">
        <v>93</v>
      </c>
      <c r="CD1350">
        <v>0</v>
      </c>
      <c r="CE1350">
        <v>12</v>
      </c>
      <c r="CF1350">
        <v>2006</v>
      </c>
      <c r="CG1350" t="s">
        <v>122</v>
      </c>
      <c r="CH1350" t="s">
        <v>132</v>
      </c>
      <c r="CI1350">
        <v>98600</v>
      </c>
      <c r="CR1350">
        <v>1235</v>
      </c>
      <c r="CS1350" t="s">
        <v>124</v>
      </c>
    </row>
    <row r="1351" spans="1:97" x14ac:dyDescent="0.3">
      <c r="A1351">
        <v>647</v>
      </c>
      <c r="B1351">
        <v>20</v>
      </c>
      <c r="C1351" t="s">
        <v>91</v>
      </c>
      <c r="D1351">
        <v>60</v>
      </c>
      <c r="E1351">
        <v>7200</v>
      </c>
      <c r="F1351" t="s">
        <v>92</v>
      </c>
      <c r="G1351" t="s">
        <v>93</v>
      </c>
      <c r="H1351" t="s">
        <v>141</v>
      </c>
      <c r="I1351" t="s">
        <v>95</v>
      </c>
      <c r="J1351" t="s">
        <v>96</v>
      </c>
      <c r="K1351" t="s">
        <v>134</v>
      </c>
      <c r="L1351" t="s">
        <v>98</v>
      </c>
      <c r="M1351" t="s">
        <v>192</v>
      </c>
      <c r="N1351" t="s">
        <v>100</v>
      </c>
      <c r="O1351" t="s">
        <v>101</v>
      </c>
      <c r="P1351" t="s">
        <v>101</v>
      </c>
      <c r="Q1351" t="s">
        <v>102</v>
      </c>
      <c r="R1351" t="s">
        <v>136</v>
      </c>
      <c r="S1351" s="3" t="str">
        <f>VLOOKUP(R1351,'House Style2'!$A$1:$E$9,5,FALSE)</f>
        <v>Above Average</v>
      </c>
      <c r="T1351">
        <v>5</v>
      </c>
      <c r="U1351">
        <v>0.54489297762406375</v>
      </c>
      <c r="V1351" t="s">
        <v>225</v>
      </c>
      <c r="W1351">
        <v>5</v>
      </c>
      <c r="X1351">
        <v>1950</v>
      </c>
      <c r="Y1351">
        <v>1950</v>
      </c>
      <c r="Z1351" t="s">
        <v>125</v>
      </c>
      <c r="AA1351" t="s">
        <v>126</v>
      </c>
      <c r="AB1351" t="s">
        <v>176</v>
      </c>
      <c r="AC1351" t="s">
        <v>176</v>
      </c>
      <c r="AD1351" t="s">
        <v>129</v>
      </c>
      <c r="AE1351">
        <v>0</v>
      </c>
      <c r="AF1351" t="s">
        <v>110</v>
      </c>
      <c r="AG1351" t="s">
        <v>110</v>
      </c>
      <c r="AH1351" t="s">
        <v>171</v>
      </c>
      <c r="AI1351" t="s">
        <v>93</v>
      </c>
      <c r="AJ1351" t="s">
        <v>93</v>
      </c>
      <c r="AK1351" t="s">
        <v>93</v>
      </c>
      <c r="AL1351" t="s">
        <v>93</v>
      </c>
      <c r="AM1351">
        <v>0</v>
      </c>
      <c r="AN1351" t="s">
        <v>93</v>
      </c>
      <c r="AO1351">
        <v>0</v>
      </c>
      <c r="AP1351">
        <v>0</v>
      </c>
      <c r="AQ1351">
        <v>0</v>
      </c>
      <c r="AR1351" t="s">
        <v>115</v>
      </c>
      <c r="AS1351" t="s">
        <v>112</v>
      </c>
      <c r="AT1351" t="s">
        <v>116</v>
      </c>
      <c r="AU1351" t="s">
        <v>117</v>
      </c>
      <c r="AV1351">
        <v>1048</v>
      </c>
      <c r="AW1351">
        <v>0.17185039616053688</v>
      </c>
      <c r="AX1351" t="s">
        <v>195</v>
      </c>
      <c r="AY1351">
        <v>0</v>
      </c>
      <c r="AZ1351">
        <v>0</v>
      </c>
      <c r="BA1351">
        <v>1048</v>
      </c>
      <c r="BB1351">
        <v>0</v>
      </c>
      <c r="BC1351">
        <v>0</v>
      </c>
      <c r="BD1351">
        <v>1</v>
      </c>
      <c r="BE1351">
        <v>0</v>
      </c>
      <c r="BF1351">
        <v>3</v>
      </c>
      <c r="BG1351">
        <v>1</v>
      </c>
      <c r="BH1351" t="s">
        <v>110</v>
      </c>
      <c r="BI1351">
        <v>7</v>
      </c>
      <c r="BJ1351" t="s">
        <v>226</v>
      </c>
      <c r="BK1351">
        <v>0</v>
      </c>
      <c r="BL1351" t="s">
        <v>93</v>
      </c>
      <c r="BM1351" t="s">
        <v>164</v>
      </c>
      <c r="BN1351">
        <v>1950</v>
      </c>
      <c r="BO1351" t="s">
        <v>114</v>
      </c>
      <c r="BP1351">
        <v>2</v>
      </c>
      <c r="BQ1351">
        <v>420</v>
      </c>
      <c r="BR1351" t="s">
        <v>110</v>
      </c>
      <c r="BS1351" t="s">
        <v>110</v>
      </c>
      <c r="BT1351" t="s">
        <v>116</v>
      </c>
      <c r="BU1351">
        <v>0</v>
      </c>
      <c r="BV1351">
        <v>27</v>
      </c>
      <c r="BW1351">
        <v>0</v>
      </c>
      <c r="BX1351">
        <v>0</v>
      </c>
      <c r="BY1351">
        <v>0</v>
      </c>
      <c r="BZ1351">
        <v>0</v>
      </c>
      <c r="CA1351" t="s">
        <v>93</v>
      </c>
      <c r="CB1351" t="s">
        <v>93</v>
      </c>
      <c r="CC1351" t="s">
        <v>93</v>
      </c>
      <c r="CD1351">
        <v>0</v>
      </c>
      <c r="CE1351">
        <v>7</v>
      </c>
      <c r="CF1351">
        <v>2008</v>
      </c>
      <c r="CG1351" t="s">
        <v>122</v>
      </c>
      <c r="CH1351" t="s">
        <v>123</v>
      </c>
      <c r="CI1351">
        <v>98300</v>
      </c>
      <c r="CR1351">
        <v>1048</v>
      </c>
      <c r="CS1351" t="s">
        <v>124</v>
      </c>
    </row>
    <row r="1352" spans="1:97" x14ac:dyDescent="0.3">
      <c r="A1352">
        <v>211</v>
      </c>
      <c r="B1352">
        <v>30</v>
      </c>
      <c r="C1352" t="s">
        <v>91</v>
      </c>
      <c r="D1352">
        <v>67</v>
      </c>
      <c r="E1352">
        <v>5604</v>
      </c>
      <c r="F1352" t="s">
        <v>92</v>
      </c>
      <c r="G1352" t="s">
        <v>93</v>
      </c>
      <c r="H1352" t="s">
        <v>141</v>
      </c>
      <c r="I1352" t="s">
        <v>95</v>
      </c>
      <c r="J1352" t="s">
        <v>96</v>
      </c>
      <c r="K1352" t="s">
        <v>134</v>
      </c>
      <c r="L1352" t="s">
        <v>98</v>
      </c>
      <c r="M1352" t="s">
        <v>202</v>
      </c>
      <c r="N1352" t="s">
        <v>203</v>
      </c>
      <c r="O1352" t="s">
        <v>101</v>
      </c>
      <c r="P1352" t="s">
        <v>101</v>
      </c>
      <c r="Q1352" t="s">
        <v>102</v>
      </c>
      <c r="R1352" t="s">
        <v>136</v>
      </c>
      <c r="S1352" s="3" t="str">
        <f>VLOOKUP(R1352,'House Style2'!$A$1:$E$9,5,FALSE)</f>
        <v>Above Average</v>
      </c>
      <c r="T1352">
        <v>5</v>
      </c>
      <c r="U1352">
        <v>0.2418343933504965</v>
      </c>
      <c r="V1352" t="s">
        <v>225</v>
      </c>
      <c r="W1352">
        <v>6</v>
      </c>
      <c r="X1352">
        <v>1925</v>
      </c>
      <c r="Y1352">
        <v>1950</v>
      </c>
      <c r="Z1352" t="s">
        <v>105</v>
      </c>
      <c r="AA1352" t="s">
        <v>126</v>
      </c>
      <c r="AB1352" t="s">
        <v>181</v>
      </c>
      <c r="AC1352" t="s">
        <v>181</v>
      </c>
      <c r="AD1352" t="s">
        <v>129</v>
      </c>
      <c r="AE1352">
        <v>0</v>
      </c>
      <c r="AF1352" t="s">
        <v>110</v>
      </c>
      <c r="AG1352" t="s">
        <v>110</v>
      </c>
      <c r="AH1352" t="s">
        <v>171</v>
      </c>
      <c r="AI1352" t="s">
        <v>110</v>
      </c>
      <c r="AJ1352" t="s">
        <v>110</v>
      </c>
      <c r="AK1352" t="s">
        <v>156</v>
      </c>
      <c r="AL1352" t="s">
        <v>172</v>
      </c>
      <c r="AM1352">
        <v>468</v>
      </c>
      <c r="AN1352" t="s">
        <v>114</v>
      </c>
      <c r="AO1352">
        <v>0</v>
      </c>
      <c r="AP1352">
        <v>396</v>
      </c>
      <c r="AQ1352">
        <v>864</v>
      </c>
      <c r="AR1352" t="s">
        <v>115</v>
      </c>
      <c r="AS1352" t="s">
        <v>110</v>
      </c>
      <c r="AT1352" t="s">
        <v>221</v>
      </c>
      <c r="AU1352" t="s">
        <v>232</v>
      </c>
      <c r="AV1352">
        <v>864</v>
      </c>
      <c r="AW1352">
        <v>0.14274044441792066</v>
      </c>
      <c r="AX1352" t="s">
        <v>195</v>
      </c>
      <c r="AY1352">
        <v>0</v>
      </c>
      <c r="AZ1352">
        <v>0</v>
      </c>
      <c r="BA1352">
        <v>864</v>
      </c>
      <c r="BB1352">
        <v>1</v>
      </c>
      <c r="BC1352">
        <v>0</v>
      </c>
      <c r="BD1352">
        <v>1</v>
      </c>
      <c r="BE1352">
        <v>0</v>
      </c>
      <c r="BF1352">
        <v>2</v>
      </c>
      <c r="BG1352">
        <v>1</v>
      </c>
      <c r="BH1352" t="s">
        <v>110</v>
      </c>
      <c r="BI1352">
        <v>5</v>
      </c>
      <c r="BJ1352" t="s">
        <v>119</v>
      </c>
      <c r="BK1352">
        <v>0</v>
      </c>
      <c r="BL1352" t="s">
        <v>93</v>
      </c>
      <c r="BM1352" t="s">
        <v>93</v>
      </c>
      <c r="BN1352" t="s">
        <v>93</v>
      </c>
      <c r="BO1352" t="s">
        <v>93</v>
      </c>
      <c r="BP1352">
        <v>0</v>
      </c>
      <c r="BQ1352">
        <v>0</v>
      </c>
      <c r="BR1352" t="s">
        <v>93</v>
      </c>
      <c r="BS1352" t="s">
        <v>93</v>
      </c>
      <c r="BT1352" t="s">
        <v>116</v>
      </c>
      <c r="BU1352">
        <v>0</v>
      </c>
      <c r="BV1352">
        <v>0</v>
      </c>
      <c r="BW1352">
        <v>96</v>
      </c>
      <c r="BX1352">
        <v>0</v>
      </c>
      <c r="BY1352">
        <v>0</v>
      </c>
      <c r="BZ1352">
        <v>0</v>
      </c>
      <c r="CA1352" t="s">
        <v>93</v>
      </c>
      <c r="CB1352" t="s">
        <v>93</v>
      </c>
      <c r="CC1352" t="s">
        <v>93</v>
      </c>
      <c r="CD1352">
        <v>0</v>
      </c>
      <c r="CE1352">
        <v>4</v>
      </c>
      <c r="CF1352">
        <v>2008</v>
      </c>
      <c r="CG1352" t="s">
        <v>122</v>
      </c>
      <c r="CH1352" t="s">
        <v>123</v>
      </c>
      <c r="CI1352">
        <v>98000</v>
      </c>
      <c r="CR1352">
        <v>864</v>
      </c>
      <c r="CS1352" t="s">
        <v>124</v>
      </c>
    </row>
    <row r="1353" spans="1:97" x14ac:dyDescent="0.3">
      <c r="A1353">
        <v>457</v>
      </c>
      <c r="B1353">
        <v>70</v>
      </c>
      <c r="C1353" t="s">
        <v>158</v>
      </c>
      <c r="D1353">
        <v>34</v>
      </c>
      <c r="E1353">
        <v>4571</v>
      </c>
      <c r="F1353" t="s">
        <v>92</v>
      </c>
      <c r="G1353" t="s">
        <v>227</v>
      </c>
      <c r="H1353" t="s">
        <v>141</v>
      </c>
      <c r="I1353" t="s">
        <v>95</v>
      </c>
      <c r="J1353" t="s">
        <v>96</v>
      </c>
      <c r="K1353" t="s">
        <v>134</v>
      </c>
      <c r="L1353" t="s">
        <v>98</v>
      </c>
      <c r="M1353" t="s">
        <v>159</v>
      </c>
      <c r="N1353" t="s">
        <v>100</v>
      </c>
      <c r="O1353" t="s">
        <v>101</v>
      </c>
      <c r="P1353" t="s">
        <v>101</v>
      </c>
      <c r="Q1353" t="s">
        <v>102</v>
      </c>
      <c r="R1353" t="s">
        <v>103</v>
      </c>
      <c r="S1353" s="3" t="str">
        <f>VLOOKUP(R1353,'House Style2'!$A$1:$E$9,5,FALSE)</f>
        <v>Above Average</v>
      </c>
      <c r="T1353">
        <v>5</v>
      </c>
      <c r="U1353">
        <v>0.83619808168629717</v>
      </c>
      <c r="V1353" t="s">
        <v>225</v>
      </c>
      <c r="W1353">
        <v>5</v>
      </c>
      <c r="X1353">
        <v>1916</v>
      </c>
      <c r="Y1353">
        <v>1950</v>
      </c>
      <c r="Z1353" t="s">
        <v>105</v>
      </c>
      <c r="AA1353" t="s">
        <v>126</v>
      </c>
      <c r="AB1353" t="s">
        <v>236</v>
      </c>
      <c r="AC1353" t="s">
        <v>236</v>
      </c>
      <c r="AD1353" t="s">
        <v>129</v>
      </c>
      <c r="AE1353">
        <v>0</v>
      </c>
      <c r="AF1353" t="s">
        <v>110</v>
      </c>
      <c r="AG1353" t="s">
        <v>110</v>
      </c>
      <c r="AH1353" t="s">
        <v>162</v>
      </c>
      <c r="AI1353" t="s">
        <v>110</v>
      </c>
      <c r="AJ1353" t="s">
        <v>110</v>
      </c>
      <c r="AK1353" t="s">
        <v>156</v>
      </c>
      <c r="AL1353" t="s">
        <v>114</v>
      </c>
      <c r="AM1353">
        <v>0</v>
      </c>
      <c r="AN1353" t="s">
        <v>114</v>
      </c>
      <c r="AO1353">
        <v>0</v>
      </c>
      <c r="AP1353">
        <v>624</v>
      </c>
      <c r="AQ1353">
        <v>624</v>
      </c>
      <c r="AR1353" t="s">
        <v>115</v>
      </c>
      <c r="AS1353" t="s">
        <v>220</v>
      </c>
      <c r="AT1353" t="s">
        <v>221</v>
      </c>
      <c r="AU1353" t="s">
        <v>117</v>
      </c>
      <c r="AV1353">
        <v>624</v>
      </c>
      <c r="AW1353">
        <v>0.44464883259186094</v>
      </c>
      <c r="AX1353" t="s">
        <v>195</v>
      </c>
      <c r="AY1353">
        <v>720</v>
      </c>
      <c r="AZ1353">
        <v>0</v>
      </c>
      <c r="BA1353">
        <v>1344</v>
      </c>
      <c r="BB1353">
        <v>0</v>
      </c>
      <c r="BC1353">
        <v>0</v>
      </c>
      <c r="BD1353">
        <v>1</v>
      </c>
      <c r="BE1353">
        <v>0</v>
      </c>
      <c r="BF1353">
        <v>4</v>
      </c>
      <c r="BG1353">
        <v>1</v>
      </c>
      <c r="BH1353" t="s">
        <v>110</v>
      </c>
      <c r="BI1353">
        <v>7</v>
      </c>
      <c r="BJ1353" t="s">
        <v>119</v>
      </c>
      <c r="BK1353">
        <v>0</v>
      </c>
      <c r="BL1353" t="s">
        <v>93</v>
      </c>
      <c r="BM1353" t="s">
        <v>164</v>
      </c>
      <c r="BN1353">
        <v>1916</v>
      </c>
      <c r="BO1353" t="s">
        <v>114</v>
      </c>
      <c r="BP1353">
        <v>3</v>
      </c>
      <c r="BQ1353">
        <v>513</v>
      </c>
      <c r="BR1353" t="s">
        <v>220</v>
      </c>
      <c r="BS1353" t="s">
        <v>220</v>
      </c>
      <c r="BT1353" t="s">
        <v>116</v>
      </c>
      <c r="BU1353">
        <v>0</v>
      </c>
      <c r="BV1353">
        <v>0</v>
      </c>
      <c r="BW1353">
        <v>96</v>
      </c>
      <c r="BX1353">
        <v>0</v>
      </c>
      <c r="BY1353">
        <v>0</v>
      </c>
      <c r="BZ1353">
        <v>0</v>
      </c>
      <c r="CA1353" t="s">
        <v>93</v>
      </c>
      <c r="CB1353" t="s">
        <v>93</v>
      </c>
      <c r="CC1353" t="s">
        <v>93</v>
      </c>
      <c r="CD1353">
        <v>0</v>
      </c>
      <c r="CE1353">
        <v>5</v>
      </c>
      <c r="CF1353">
        <v>2008</v>
      </c>
      <c r="CG1353" t="s">
        <v>213</v>
      </c>
      <c r="CH1353" t="s">
        <v>132</v>
      </c>
      <c r="CI1353">
        <v>98000</v>
      </c>
      <c r="CR1353">
        <v>624</v>
      </c>
      <c r="CS1353" t="s">
        <v>124</v>
      </c>
    </row>
    <row r="1354" spans="1:97" x14ac:dyDescent="0.3">
      <c r="A1354">
        <v>750</v>
      </c>
      <c r="B1354">
        <v>50</v>
      </c>
      <c r="C1354" t="s">
        <v>91</v>
      </c>
      <c r="D1354">
        <v>50</v>
      </c>
      <c r="E1354">
        <v>8405</v>
      </c>
      <c r="F1354" t="s">
        <v>92</v>
      </c>
      <c r="G1354" t="s">
        <v>93</v>
      </c>
      <c r="H1354" t="s">
        <v>141</v>
      </c>
      <c r="I1354" t="s">
        <v>95</v>
      </c>
      <c r="J1354" t="s">
        <v>96</v>
      </c>
      <c r="K1354" t="s">
        <v>134</v>
      </c>
      <c r="L1354" t="s">
        <v>98</v>
      </c>
      <c r="M1354" t="s">
        <v>202</v>
      </c>
      <c r="N1354" t="s">
        <v>203</v>
      </c>
      <c r="O1354" t="s">
        <v>101</v>
      </c>
      <c r="P1354" t="s">
        <v>101</v>
      </c>
      <c r="Q1354" t="s">
        <v>102</v>
      </c>
      <c r="R1354" t="s">
        <v>170</v>
      </c>
      <c r="S1354" s="3" t="str">
        <f>VLOOKUP(R1354,'House Style2'!$A$1:$E$9,5,FALSE)</f>
        <v>Below Average</v>
      </c>
      <c r="T1354">
        <v>4</v>
      </c>
      <c r="U1354">
        <v>0.95234141459571475</v>
      </c>
      <c r="V1354" t="s">
        <v>225</v>
      </c>
      <c r="W1354">
        <v>3</v>
      </c>
      <c r="X1354">
        <v>1945</v>
      </c>
      <c r="Y1354">
        <v>1950</v>
      </c>
      <c r="Z1354" t="s">
        <v>105</v>
      </c>
      <c r="AA1354" t="s">
        <v>126</v>
      </c>
      <c r="AB1354" t="s">
        <v>179</v>
      </c>
      <c r="AC1354" t="s">
        <v>155</v>
      </c>
      <c r="AD1354" t="s">
        <v>129</v>
      </c>
      <c r="AE1354">
        <v>0</v>
      </c>
      <c r="AF1354" t="s">
        <v>110</v>
      </c>
      <c r="AG1354" t="s">
        <v>110</v>
      </c>
      <c r="AH1354" t="s">
        <v>244</v>
      </c>
      <c r="AI1354" t="s">
        <v>93</v>
      </c>
      <c r="AJ1354" t="s">
        <v>93</v>
      </c>
      <c r="AK1354" t="s">
        <v>93</v>
      </c>
      <c r="AL1354" t="s">
        <v>93</v>
      </c>
      <c r="AM1354">
        <v>0</v>
      </c>
      <c r="AN1354" t="s">
        <v>93</v>
      </c>
      <c r="AO1354">
        <v>0</v>
      </c>
      <c r="AP1354">
        <v>0</v>
      </c>
      <c r="AQ1354">
        <v>0</v>
      </c>
      <c r="AR1354" t="s">
        <v>274</v>
      </c>
      <c r="AS1354" t="s">
        <v>110</v>
      </c>
      <c r="AT1354" t="s">
        <v>221</v>
      </c>
      <c r="AU1354" t="s">
        <v>255</v>
      </c>
      <c r="AV1354">
        <v>1088</v>
      </c>
      <c r="AW1354">
        <v>0.35088045688920966</v>
      </c>
      <c r="AX1354" t="s">
        <v>118</v>
      </c>
      <c r="AY1354">
        <v>441</v>
      </c>
      <c r="AZ1354">
        <v>0</v>
      </c>
      <c r="BA1354">
        <v>1529</v>
      </c>
      <c r="BB1354">
        <v>0</v>
      </c>
      <c r="BC1354">
        <v>0</v>
      </c>
      <c r="BD1354">
        <v>2</v>
      </c>
      <c r="BE1354">
        <v>0</v>
      </c>
      <c r="BF1354">
        <v>4</v>
      </c>
      <c r="BG1354">
        <v>1</v>
      </c>
      <c r="BH1354" t="s">
        <v>110</v>
      </c>
      <c r="BI1354">
        <v>9</v>
      </c>
      <c r="BJ1354" t="s">
        <v>154</v>
      </c>
      <c r="BK1354">
        <v>0</v>
      </c>
      <c r="BL1354" t="s">
        <v>93</v>
      </c>
      <c r="BM1354" t="s">
        <v>164</v>
      </c>
      <c r="BN1354">
        <v>1945</v>
      </c>
      <c r="BO1354" t="s">
        <v>114</v>
      </c>
      <c r="BP1354">
        <v>1</v>
      </c>
      <c r="BQ1354">
        <v>240</v>
      </c>
      <c r="BR1354" t="s">
        <v>110</v>
      </c>
      <c r="BS1354" t="s">
        <v>110</v>
      </c>
      <c r="BT1354" t="s">
        <v>221</v>
      </c>
      <c r="BU1354">
        <v>92</v>
      </c>
      <c r="BV1354">
        <v>0</v>
      </c>
      <c r="BW1354">
        <v>185</v>
      </c>
      <c r="BX1354">
        <v>0</v>
      </c>
      <c r="BY1354">
        <v>0</v>
      </c>
      <c r="BZ1354">
        <v>0</v>
      </c>
      <c r="CA1354" t="s">
        <v>93</v>
      </c>
      <c r="CB1354" t="s">
        <v>93</v>
      </c>
      <c r="CC1354" t="s">
        <v>93</v>
      </c>
      <c r="CD1354">
        <v>0</v>
      </c>
      <c r="CE1354">
        <v>4</v>
      </c>
      <c r="CF1354">
        <v>2009</v>
      </c>
      <c r="CG1354" t="s">
        <v>122</v>
      </c>
      <c r="CH1354" t="s">
        <v>123</v>
      </c>
      <c r="CI1354">
        <v>98000</v>
      </c>
      <c r="CR1354">
        <v>1088</v>
      </c>
      <c r="CS1354" t="s">
        <v>124</v>
      </c>
    </row>
    <row r="1355" spans="1:97" x14ac:dyDescent="0.3">
      <c r="A1355">
        <v>659</v>
      </c>
      <c r="B1355">
        <v>50</v>
      </c>
      <c r="C1355" t="s">
        <v>91</v>
      </c>
      <c r="D1355">
        <v>78</v>
      </c>
      <c r="E1355">
        <v>17503</v>
      </c>
      <c r="F1355" t="s">
        <v>92</v>
      </c>
      <c r="G1355" t="s">
        <v>93</v>
      </c>
      <c r="H1355" t="s">
        <v>141</v>
      </c>
      <c r="I1355" t="s">
        <v>95</v>
      </c>
      <c r="J1355" t="s">
        <v>96</v>
      </c>
      <c r="K1355" t="s">
        <v>134</v>
      </c>
      <c r="L1355" t="s">
        <v>98</v>
      </c>
      <c r="M1355" t="s">
        <v>192</v>
      </c>
      <c r="N1355" t="s">
        <v>100</v>
      </c>
      <c r="O1355" t="s">
        <v>160</v>
      </c>
      <c r="P1355" t="s">
        <v>101</v>
      </c>
      <c r="Q1355" t="s">
        <v>102</v>
      </c>
      <c r="R1355" t="s">
        <v>170</v>
      </c>
      <c r="S1355" s="3" t="str">
        <f>VLOOKUP(R1355,'House Style2'!$A$1:$E$9,5,FALSE)</f>
        <v>Below Average</v>
      </c>
      <c r="T1355">
        <v>6</v>
      </c>
      <c r="U1355">
        <v>6.9543347741196637E-3</v>
      </c>
      <c r="V1355" t="s">
        <v>104</v>
      </c>
      <c r="W1355">
        <v>5</v>
      </c>
      <c r="X1355">
        <v>1948</v>
      </c>
      <c r="Y1355">
        <v>1950</v>
      </c>
      <c r="Z1355" t="s">
        <v>105</v>
      </c>
      <c r="AA1355" t="s">
        <v>126</v>
      </c>
      <c r="AB1355" t="s">
        <v>137</v>
      </c>
      <c r="AC1355" t="s">
        <v>137</v>
      </c>
      <c r="AD1355" t="s">
        <v>129</v>
      </c>
      <c r="AE1355">
        <v>0</v>
      </c>
      <c r="AF1355" t="s">
        <v>110</v>
      </c>
      <c r="AG1355" t="s">
        <v>110</v>
      </c>
      <c r="AH1355" t="s">
        <v>171</v>
      </c>
      <c r="AI1355" t="s">
        <v>110</v>
      </c>
      <c r="AJ1355" t="s">
        <v>110</v>
      </c>
      <c r="AK1355" t="s">
        <v>156</v>
      </c>
      <c r="AL1355" t="s">
        <v>114</v>
      </c>
      <c r="AM1355">
        <v>0</v>
      </c>
      <c r="AN1355" t="s">
        <v>114</v>
      </c>
      <c r="AO1355">
        <v>0</v>
      </c>
      <c r="AP1355">
        <v>912</v>
      </c>
      <c r="AQ1355">
        <v>912</v>
      </c>
      <c r="AR1355" t="s">
        <v>115</v>
      </c>
      <c r="AS1355" t="s">
        <v>110</v>
      </c>
      <c r="AT1355" t="s">
        <v>116</v>
      </c>
      <c r="AU1355" t="s">
        <v>117</v>
      </c>
      <c r="AV1355">
        <v>912</v>
      </c>
      <c r="AW1355">
        <v>0.96189132189104087</v>
      </c>
      <c r="AX1355" t="s">
        <v>195</v>
      </c>
      <c r="AY1355">
        <v>546</v>
      </c>
      <c r="AZ1355">
        <v>0</v>
      </c>
      <c r="BA1355">
        <v>1458</v>
      </c>
      <c r="BB1355">
        <v>0</v>
      </c>
      <c r="BC1355">
        <v>1</v>
      </c>
      <c r="BD1355">
        <v>1</v>
      </c>
      <c r="BE1355">
        <v>0</v>
      </c>
      <c r="BF1355">
        <v>3</v>
      </c>
      <c r="BG1355">
        <v>1</v>
      </c>
      <c r="BH1355" t="s">
        <v>110</v>
      </c>
      <c r="BI1355">
        <v>6</v>
      </c>
      <c r="BJ1355" t="s">
        <v>119</v>
      </c>
      <c r="BK1355">
        <v>1</v>
      </c>
      <c r="BL1355" t="s">
        <v>112</v>
      </c>
      <c r="BM1355" t="s">
        <v>120</v>
      </c>
      <c r="BN1355">
        <v>1948</v>
      </c>
      <c r="BO1355" t="s">
        <v>114</v>
      </c>
      <c r="BP1355">
        <v>1</v>
      </c>
      <c r="BQ1355">
        <v>330</v>
      </c>
      <c r="BR1355" t="s">
        <v>110</v>
      </c>
      <c r="BS1355" t="s">
        <v>110</v>
      </c>
      <c r="BT1355" t="s">
        <v>116</v>
      </c>
      <c r="BU1355">
        <v>192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 t="s">
        <v>93</v>
      </c>
      <c r="CB1355" t="s">
        <v>93</v>
      </c>
      <c r="CC1355" t="s">
        <v>93</v>
      </c>
      <c r="CD1355">
        <v>0</v>
      </c>
      <c r="CE1355">
        <v>1</v>
      </c>
      <c r="CF1355">
        <v>2010</v>
      </c>
      <c r="CG1355" t="s">
        <v>122</v>
      </c>
      <c r="CH1355" t="s">
        <v>132</v>
      </c>
      <c r="CI1355">
        <v>97500</v>
      </c>
      <c r="CR1355">
        <v>912</v>
      </c>
      <c r="CS1355" t="s">
        <v>124</v>
      </c>
    </row>
    <row r="1356" spans="1:97" x14ac:dyDescent="0.3">
      <c r="A1356">
        <v>224</v>
      </c>
      <c r="B1356">
        <v>20</v>
      </c>
      <c r="C1356" t="s">
        <v>91</v>
      </c>
      <c r="D1356">
        <v>70</v>
      </c>
      <c r="E1356">
        <v>10500</v>
      </c>
      <c r="F1356" t="s">
        <v>92</v>
      </c>
      <c r="G1356" t="s">
        <v>93</v>
      </c>
      <c r="H1356" t="s">
        <v>141</v>
      </c>
      <c r="I1356" t="s">
        <v>95</v>
      </c>
      <c r="J1356" t="s">
        <v>96</v>
      </c>
      <c r="K1356" t="s">
        <v>173</v>
      </c>
      <c r="L1356" t="s">
        <v>98</v>
      </c>
      <c r="M1356" t="s">
        <v>192</v>
      </c>
      <c r="N1356" t="s">
        <v>100</v>
      </c>
      <c r="O1356" t="s">
        <v>101</v>
      </c>
      <c r="P1356" t="s">
        <v>101</v>
      </c>
      <c r="Q1356" t="s">
        <v>102</v>
      </c>
      <c r="R1356" t="s">
        <v>136</v>
      </c>
      <c r="S1356" s="3" t="str">
        <f>VLOOKUP(R1356,'House Style2'!$A$1:$E$9,5,FALSE)</f>
        <v>Above Average</v>
      </c>
      <c r="T1356">
        <v>4</v>
      </c>
      <c r="U1356">
        <v>0.91900014613320891</v>
      </c>
      <c r="V1356" t="s">
        <v>225</v>
      </c>
      <c r="W1356">
        <v>6</v>
      </c>
      <c r="X1356">
        <v>1971</v>
      </c>
      <c r="Y1356">
        <v>1971</v>
      </c>
      <c r="Z1356" t="s">
        <v>105</v>
      </c>
      <c r="AA1356" t="s">
        <v>126</v>
      </c>
      <c r="AB1356" t="s">
        <v>107</v>
      </c>
      <c r="AC1356" t="s">
        <v>107</v>
      </c>
      <c r="AD1356" t="s">
        <v>129</v>
      </c>
      <c r="AE1356">
        <v>0</v>
      </c>
      <c r="AF1356" t="s">
        <v>110</v>
      </c>
      <c r="AG1356" t="s">
        <v>110</v>
      </c>
      <c r="AH1356" t="s">
        <v>171</v>
      </c>
      <c r="AI1356" t="s">
        <v>110</v>
      </c>
      <c r="AJ1356" t="s">
        <v>110</v>
      </c>
      <c r="AK1356" t="s">
        <v>156</v>
      </c>
      <c r="AL1356" t="s">
        <v>151</v>
      </c>
      <c r="AM1356">
        <v>524</v>
      </c>
      <c r="AN1356" t="s">
        <v>210</v>
      </c>
      <c r="AO1356">
        <v>180</v>
      </c>
      <c r="AP1356">
        <v>160</v>
      </c>
      <c r="AQ1356">
        <v>864</v>
      </c>
      <c r="AR1356" t="s">
        <v>115</v>
      </c>
      <c r="AS1356" t="s">
        <v>112</v>
      </c>
      <c r="AT1356" t="s">
        <v>116</v>
      </c>
      <c r="AU1356" t="s">
        <v>117</v>
      </c>
      <c r="AV1356">
        <v>864</v>
      </c>
      <c r="AW1356">
        <v>0.96425179479640932</v>
      </c>
      <c r="AX1356" t="s">
        <v>195</v>
      </c>
      <c r="AY1356">
        <v>0</v>
      </c>
      <c r="AZ1356">
        <v>0</v>
      </c>
      <c r="BA1356">
        <v>864</v>
      </c>
      <c r="BB1356">
        <v>0</v>
      </c>
      <c r="BC1356">
        <v>0</v>
      </c>
      <c r="BD1356">
        <v>1</v>
      </c>
      <c r="BE1356">
        <v>0</v>
      </c>
      <c r="BF1356">
        <v>2</v>
      </c>
      <c r="BG1356">
        <v>1</v>
      </c>
      <c r="BH1356" t="s">
        <v>110</v>
      </c>
      <c r="BI1356">
        <v>4</v>
      </c>
      <c r="BJ1356" t="s">
        <v>119</v>
      </c>
      <c r="BK1356">
        <v>0</v>
      </c>
      <c r="BL1356" t="s">
        <v>93</v>
      </c>
      <c r="BM1356" t="s">
        <v>164</v>
      </c>
      <c r="BN1356">
        <v>1989</v>
      </c>
      <c r="BO1356" t="s">
        <v>114</v>
      </c>
      <c r="BP1356">
        <v>2</v>
      </c>
      <c r="BQ1356">
        <v>576</v>
      </c>
      <c r="BR1356" t="s">
        <v>110</v>
      </c>
      <c r="BS1356" t="s">
        <v>110</v>
      </c>
      <c r="BT1356" t="s">
        <v>116</v>
      </c>
      <c r="BU1356">
        <v>216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 t="s">
        <v>93</v>
      </c>
      <c r="CB1356" t="s">
        <v>93</v>
      </c>
      <c r="CC1356" t="s">
        <v>93</v>
      </c>
      <c r="CD1356">
        <v>0</v>
      </c>
      <c r="CE1356">
        <v>3</v>
      </c>
      <c r="CF1356">
        <v>2009</v>
      </c>
      <c r="CG1356" t="s">
        <v>122</v>
      </c>
      <c r="CH1356" t="s">
        <v>132</v>
      </c>
      <c r="CI1356">
        <v>97000</v>
      </c>
      <c r="CR1356">
        <v>864</v>
      </c>
      <c r="CS1356" t="s">
        <v>124</v>
      </c>
    </row>
    <row r="1357" spans="1:97" x14ac:dyDescent="0.3">
      <c r="A1357">
        <v>260</v>
      </c>
      <c r="B1357">
        <v>20</v>
      </c>
      <c r="C1357" t="s">
        <v>158</v>
      </c>
      <c r="D1357">
        <v>70</v>
      </c>
      <c r="E1357">
        <v>12702</v>
      </c>
      <c r="F1357" t="s">
        <v>92</v>
      </c>
      <c r="G1357" t="s">
        <v>93</v>
      </c>
      <c r="H1357" t="s">
        <v>141</v>
      </c>
      <c r="I1357" t="s">
        <v>95</v>
      </c>
      <c r="J1357" t="s">
        <v>96</v>
      </c>
      <c r="K1357" t="s">
        <v>134</v>
      </c>
      <c r="L1357" t="s">
        <v>98</v>
      </c>
      <c r="M1357" t="s">
        <v>159</v>
      </c>
      <c r="N1357" t="s">
        <v>100</v>
      </c>
      <c r="O1357" t="s">
        <v>101</v>
      </c>
      <c r="P1357" t="s">
        <v>101</v>
      </c>
      <c r="Q1357" t="s">
        <v>102</v>
      </c>
      <c r="R1357" t="s">
        <v>136</v>
      </c>
      <c r="S1357" s="3" t="str">
        <f>VLOOKUP(R1357,'House Style2'!$A$1:$E$9,5,FALSE)</f>
        <v>Above Average</v>
      </c>
      <c r="T1357">
        <v>5</v>
      </c>
      <c r="U1357">
        <v>0.70412216023307828</v>
      </c>
      <c r="V1357" t="s">
        <v>225</v>
      </c>
      <c r="W1357">
        <v>5</v>
      </c>
      <c r="X1357">
        <v>1956</v>
      </c>
      <c r="Y1357">
        <v>1956</v>
      </c>
      <c r="Z1357" t="s">
        <v>105</v>
      </c>
      <c r="AA1357" t="s">
        <v>126</v>
      </c>
      <c r="AB1357" t="s">
        <v>108</v>
      </c>
      <c r="AC1357" t="s">
        <v>108</v>
      </c>
      <c r="AD1357" t="s">
        <v>129</v>
      </c>
      <c r="AE1357">
        <v>0</v>
      </c>
      <c r="AF1357" t="s">
        <v>110</v>
      </c>
      <c r="AG1357" t="s">
        <v>110</v>
      </c>
      <c r="AH1357" t="s">
        <v>111</v>
      </c>
      <c r="AI1357" t="s">
        <v>93</v>
      </c>
      <c r="AJ1357" t="s">
        <v>93</v>
      </c>
      <c r="AK1357" t="s">
        <v>93</v>
      </c>
      <c r="AL1357" t="s">
        <v>93</v>
      </c>
      <c r="AM1357">
        <v>0</v>
      </c>
      <c r="AN1357" t="s">
        <v>93</v>
      </c>
      <c r="AO1357">
        <v>0</v>
      </c>
      <c r="AP1357">
        <v>0</v>
      </c>
      <c r="AQ1357">
        <v>0</v>
      </c>
      <c r="AR1357" t="s">
        <v>115</v>
      </c>
      <c r="AS1357" t="s">
        <v>112</v>
      </c>
      <c r="AT1357" t="s">
        <v>116</v>
      </c>
      <c r="AU1357" t="s">
        <v>232</v>
      </c>
      <c r="AV1357">
        <v>882</v>
      </c>
      <c r="AW1357">
        <v>0.68740071081269838</v>
      </c>
      <c r="AX1357" t="s">
        <v>195</v>
      </c>
      <c r="AY1357">
        <v>0</v>
      </c>
      <c r="AZ1357">
        <v>0</v>
      </c>
      <c r="BA1357">
        <v>882</v>
      </c>
      <c r="BB1357">
        <v>0</v>
      </c>
      <c r="BC1357">
        <v>0</v>
      </c>
      <c r="BD1357">
        <v>1</v>
      </c>
      <c r="BE1357">
        <v>0</v>
      </c>
      <c r="BF1357">
        <v>2</v>
      </c>
      <c r="BG1357">
        <v>1</v>
      </c>
      <c r="BH1357" t="s">
        <v>110</v>
      </c>
      <c r="BI1357">
        <v>4</v>
      </c>
      <c r="BJ1357" t="s">
        <v>119</v>
      </c>
      <c r="BK1357">
        <v>0</v>
      </c>
      <c r="BL1357" t="s">
        <v>93</v>
      </c>
      <c r="BM1357" t="s">
        <v>164</v>
      </c>
      <c r="BN1357">
        <v>1956</v>
      </c>
      <c r="BO1357" t="s">
        <v>114</v>
      </c>
      <c r="BP1357">
        <v>1</v>
      </c>
      <c r="BQ1357">
        <v>308</v>
      </c>
      <c r="BR1357" t="s">
        <v>110</v>
      </c>
      <c r="BS1357" t="s">
        <v>110</v>
      </c>
      <c r="BT1357" t="s">
        <v>116</v>
      </c>
      <c r="BU1357">
        <v>0</v>
      </c>
      <c r="BV1357">
        <v>45</v>
      </c>
      <c r="BW1357">
        <v>0</v>
      </c>
      <c r="BX1357">
        <v>0</v>
      </c>
      <c r="BY1357">
        <v>0</v>
      </c>
      <c r="BZ1357">
        <v>0</v>
      </c>
      <c r="CA1357" t="s">
        <v>93</v>
      </c>
      <c r="CB1357" t="s">
        <v>93</v>
      </c>
      <c r="CC1357" t="s">
        <v>93</v>
      </c>
      <c r="CD1357">
        <v>0</v>
      </c>
      <c r="CE1357">
        <v>12</v>
      </c>
      <c r="CF1357">
        <v>2008</v>
      </c>
      <c r="CG1357" t="s">
        <v>122</v>
      </c>
      <c r="CH1357" t="s">
        <v>123</v>
      </c>
      <c r="CI1357">
        <v>97000</v>
      </c>
      <c r="CR1357">
        <v>882</v>
      </c>
      <c r="CS1357" t="s">
        <v>124</v>
      </c>
    </row>
    <row r="1358" spans="1:97" x14ac:dyDescent="0.3">
      <c r="A1358">
        <v>1039</v>
      </c>
      <c r="B1358">
        <v>160</v>
      </c>
      <c r="C1358" t="s">
        <v>158</v>
      </c>
      <c r="D1358">
        <v>21</v>
      </c>
      <c r="E1358">
        <v>1533</v>
      </c>
      <c r="F1358" t="s">
        <v>92</v>
      </c>
      <c r="G1358" t="s">
        <v>93</v>
      </c>
      <c r="H1358" t="s">
        <v>141</v>
      </c>
      <c r="I1358" t="s">
        <v>95</v>
      </c>
      <c r="J1358" t="s">
        <v>96</v>
      </c>
      <c r="K1358" t="s">
        <v>134</v>
      </c>
      <c r="L1358" t="s">
        <v>98</v>
      </c>
      <c r="M1358" t="s">
        <v>260</v>
      </c>
      <c r="N1358" t="s">
        <v>203</v>
      </c>
      <c r="O1358" t="s">
        <v>101</v>
      </c>
      <c r="P1358" t="s">
        <v>101</v>
      </c>
      <c r="Q1358" t="s">
        <v>234</v>
      </c>
      <c r="R1358" t="s">
        <v>103</v>
      </c>
      <c r="S1358" s="3" t="str">
        <f>VLOOKUP(R1358,'House Style2'!$A$1:$E$9,5,FALSE)</f>
        <v>Above Average</v>
      </c>
      <c r="T1358">
        <v>4</v>
      </c>
      <c r="U1358">
        <v>8.3826719534117244E-2</v>
      </c>
      <c r="V1358" t="s">
        <v>225</v>
      </c>
      <c r="W1358">
        <v>6</v>
      </c>
      <c r="X1358">
        <v>1970</v>
      </c>
      <c r="Y1358">
        <v>2008</v>
      </c>
      <c r="Z1358" t="s">
        <v>105</v>
      </c>
      <c r="AA1358" t="s">
        <v>126</v>
      </c>
      <c r="AB1358" t="s">
        <v>149</v>
      </c>
      <c r="AC1358" t="s">
        <v>150</v>
      </c>
      <c r="AD1358" t="s">
        <v>129</v>
      </c>
      <c r="AE1358">
        <v>0</v>
      </c>
      <c r="AF1358" t="s">
        <v>110</v>
      </c>
      <c r="AG1358" t="s">
        <v>110</v>
      </c>
      <c r="AH1358" t="s">
        <v>171</v>
      </c>
      <c r="AI1358" t="s">
        <v>110</v>
      </c>
      <c r="AJ1358" t="s">
        <v>110</v>
      </c>
      <c r="AK1358" t="s">
        <v>156</v>
      </c>
      <c r="AL1358" t="s">
        <v>114</v>
      </c>
      <c r="AM1358">
        <v>0</v>
      </c>
      <c r="AN1358" t="s">
        <v>114</v>
      </c>
      <c r="AO1358">
        <v>0</v>
      </c>
      <c r="AP1358">
        <v>546</v>
      </c>
      <c r="AQ1358">
        <v>546</v>
      </c>
      <c r="AR1358" t="s">
        <v>115</v>
      </c>
      <c r="AS1358" t="s">
        <v>110</v>
      </c>
      <c r="AT1358" t="s">
        <v>116</v>
      </c>
      <c r="AU1358" t="s">
        <v>117</v>
      </c>
      <c r="AV1358">
        <v>798</v>
      </c>
      <c r="AW1358">
        <v>0.2110801116167762</v>
      </c>
      <c r="AX1358" t="s">
        <v>195</v>
      </c>
      <c r="AY1358">
        <v>546</v>
      </c>
      <c r="AZ1358">
        <v>0</v>
      </c>
      <c r="BA1358">
        <v>1344</v>
      </c>
      <c r="BB1358">
        <v>0</v>
      </c>
      <c r="BC1358">
        <v>0</v>
      </c>
      <c r="BD1358">
        <v>1</v>
      </c>
      <c r="BE1358">
        <v>1</v>
      </c>
      <c r="BF1358">
        <v>3</v>
      </c>
      <c r="BG1358">
        <v>1</v>
      </c>
      <c r="BH1358" t="s">
        <v>110</v>
      </c>
      <c r="BI1358">
        <v>6</v>
      </c>
      <c r="BJ1358" t="s">
        <v>119</v>
      </c>
      <c r="BK1358">
        <v>1</v>
      </c>
      <c r="BL1358" t="s">
        <v>110</v>
      </c>
      <c r="BM1358" t="s">
        <v>93</v>
      </c>
      <c r="BN1358" t="s">
        <v>93</v>
      </c>
      <c r="BO1358" t="s">
        <v>93</v>
      </c>
      <c r="BP1358">
        <v>0</v>
      </c>
      <c r="BQ1358">
        <v>0</v>
      </c>
      <c r="BR1358" t="s">
        <v>93</v>
      </c>
      <c r="BS1358" t="s">
        <v>93</v>
      </c>
      <c r="BT1358" t="s">
        <v>116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 t="s">
        <v>93</v>
      </c>
      <c r="CB1358" t="s">
        <v>93</v>
      </c>
      <c r="CC1358" t="s">
        <v>93</v>
      </c>
      <c r="CD1358">
        <v>0</v>
      </c>
      <c r="CE1358">
        <v>5</v>
      </c>
      <c r="CF1358">
        <v>2009</v>
      </c>
      <c r="CG1358" t="s">
        <v>122</v>
      </c>
      <c r="CH1358" t="s">
        <v>123</v>
      </c>
      <c r="CI1358">
        <v>97000</v>
      </c>
      <c r="CR1358">
        <v>798</v>
      </c>
      <c r="CS1358" t="s">
        <v>124</v>
      </c>
    </row>
    <row r="1359" spans="1:97" x14ac:dyDescent="0.3">
      <c r="A1359">
        <v>515</v>
      </c>
      <c r="B1359">
        <v>45</v>
      </c>
      <c r="C1359" t="s">
        <v>91</v>
      </c>
      <c r="D1359">
        <v>55</v>
      </c>
      <c r="E1359">
        <v>10594</v>
      </c>
      <c r="F1359" t="s">
        <v>92</v>
      </c>
      <c r="G1359" t="s">
        <v>93</v>
      </c>
      <c r="H1359" t="s">
        <v>141</v>
      </c>
      <c r="I1359" t="s">
        <v>95</v>
      </c>
      <c r="J1359" t="s">
        <v>96</v>
      </c>
      <c r="K1359" t="s">
        <v>134</v>
      </c>
      <c r="L1359" t="s">
        <v>98</v>
      </c>
      <c r="M1359" t="s">
        <v>174</v>
      </c>
      <c r="N1359" t="s">
        <v>100</v>
      </c>
      <c r="O1359" t="s">
        <v>101</v>
      </c>
      <c r="P1359" t="s">
        <v>101</v>
      </c>
      <c r="Q1359" t="s">
        <v>102</v>
      </c>
      <c r="R1359" t="s">
        <v>263</v>
      </c>
      <c r="S1359" s="3" t="str">
        <f>VLOOKUP(R1359,'House Style2'!$A$1:$E$9,5,FALSE)</f>
        <v>Below Average</v>
      </c>
      <c r="T1359">
        <v>5</v>
      </c>
      <c r="U1359">
        <v>0.24576694335377303</v>
      </c>
      <c r="V1359" t="s">
        <v>225</v>
      </c>
      <c r="W1359">
        <v>5</v>
      </c>
      <c r="X1359">
        <v>1926</v>
      </c>
      <c r="Y1359">
        <v>1950</v>
      </c>
      <c r="Z1359" t="s">
        <v>105</v>
      </c>
      <c r="AA1359" t="s">
        <v>126</v>
      </c>
      <c r="AB1359" t="s">
        <v>127</v>
      </c>
      <c r="AC1359" t="s">
        <v>127</v>
      </c>
      <c r="AD1359" t="s">
        <v>129</v>
      </c>
      <c r="AE1359">
        <v>0</v>
      </c>
      <c r="AF1359" t="s">
        <v>110</v>
      </c>
      <c r="AG1359" t="s">
        <v>110</v>
      </c>
      <c r="AH1359" t="s">
        <v>162</v>
      </c>
      <c r="AI1359" t="s">
        <v>110</v>
      </c>
      <c r="AJ1359" t="s">
        <v>110</v>
      </c>
      <c r="AK1359" t="s">
        <v>156</v>
      </c>
      <c r="AL1359" t="s">
        <v>114</v>
      </c>
      <c r="AM1359">
        <v>0</v>
      </c>
      <c r="AN1359" t="s">
        <v>114</v>
      </c>
      <c r="AO1359">
        <v>0</v>
      </c>
      <c r="AP1359">
        <v>768</v>
      </c>
      <c r="AQ1359">
        <v>768</v>
      </c>
      <c r="AR1359" t="s">
        <v>272</v>
      </c>
      <c r="AS1359" t="s">
        <v>220</v>
      </c>
      <c r="AT1359" t="s">
        <v>221</v>
      </c>
      <c r="AU1359" t="s">
        <v>117</v>
      </c>
      <c r="AV1359">
        <v>789</v>
      </c>
      <c r="AW1359">
        <v>0.65652414101490608</v>
      </c>
      <c r="AX1359" t="s">
        <v>195</v>
      </c>
      <c r="AY1359">
        <v>0</v>
      </c>
      <c r="AZ1359">
        <v>0</v>
      </c>
      <c r="BA1359">
        <v>789</v>
      </c>
      <c r="BB1359">
        <v>0</v>
      </c>
      <c r="BC1359">
        <v>0</v>
      </c>
      <c r="BD1359">
        <v>1</v>
      </c>
      <c r="BE1359">
        <v>0</v>
      </c>
      <c r="BF1359">
        <v>2</v>
      </c>
      <c r="BG1359">
        <v>1</v>
      </c>
      <c r="BH1359" t="s">
        <v>110</v>
      </c>
      <c r="BI1359">
        <v>5</v>
      </c>
      <c r="BJ1359" t="s">
        <v>119</v>
      </c>
      <c r="BK1359">
        <v>0</v>
      </c>
      <c r="BL1359" t="s">
        <v>93</v>
      </c>
      <c r="BM1359" t="s">
        <v>164</v>
      </c>
      <c r="BN1359">
        <v>1926</v>
      </c>
      <c r="BO1359" t="s">
        <v>114</v>
      </c>
      <c r="BP1359">
        <v>1</v>
      </c>
      <c r="BQ1359">
        <v>200</v>
      </c>
      <c r="BR1359" t="s">
        <v>253</v>
      </c>
      <c r="BS1359" t="s">
        <v>253</v>
      </c>
      <c r="BT1359" t="s">
        <v>116</v>
      </c>
      <c r="BU1359">
        <v>0</v>
      </c>
      <c r="BV1359">
        <v>0</v>
      </c>
      <c r="BW1359">
        <v>112</v>
      </c>
      <c r="BX1359">
        <v>0</v>
      </c>
      <c r="BY1359">
        <v>0</v>
      </c>
      <c r="BZ1359">
        <v>0</v>
      </c>
      <c r="CA1359" t="s">
        <v>93</v>
      </c>
      <c r="CB1359" t="s">
        <v>131</v>
      </c>
      <c r="CC1359" t="s">
        <v>93</v>
      </c>
      <c r="CD1359">
        <v>0</v>
      </c>
      <c r="CE1359">
        <v>6</v>
      </c>
      <c r="CF1359">
        <v>2007</v>
      </c>
      <c r="CG1359" t="s">
        <v>122</v>
      </c>
      <c r="CH1359" t="s">
        <v>123</v>
      </c>
      <c r="CI1359">
        <v>96500</v>
      </c>
      <c r="CR1359">
        <v>789</v>
      </c>
      <c r="CS1359" t="s">
        <v>124</v>
      </c>
    </row>
    <row r="1360" spans="1:97" x14ac:dyDescent="0.3">
      <c r="A1360">
        <v>751</v>
      </c>
      <c r="B1360">
        <v>50</v>
      </c>
      <c r="C1360" t="s">
        <v>158</v>
      </c>
      <c r="D1360">
        <v>55</v>
      </c>
      <c r="E1360">
        <v>8800</v>
      </c>
      <c r="F1360" t="s">
        <v>92</v>
      </c>
      <c r="G1360" t="s">
        <v>227</v>
      </c>
      <c r="H1360" t="s">
        <v>141</v>
      </c>
      <c r="I1360" t="s">
        <v>95</v>
      </c>
      <c r="J1360" t="s">
        <v>96</v>
      </c>
      <c r="K1360" t="s">
        <v>97</v>
      </c>
      <c r="L1360" t="s">
        <v>98</v>
      </c>
      <c r="M1360" t="s">
        <v>159</v>
      </c>
      <c r="N1360" t="s">
        <v>100</v>
      </c>
      <c r="O1360" t="s">
        <v>101</v>
      </c>
      <c r="P1360" t="s">
        <v>101</v>
      </c>
      <c r="Q1360" t="s">
        <v>102</v>
      </c>
      <c r="R1360" t="s">
        <v>170</v>
      </c>
      <c r="S1360" s="3" t="str">
        <f>VLOOKUP(R1360,'House Style2'!$A$1:$E$9,5,FALSE)</f>
        <v>Below Average</v>
      </c>
      <c r="T1360">
        <v>4</v>
      </c>
      <c r="U1360">
        <v>0.16009466176325715</v>
      </c>
      <c r="V1360" t="s">
        <v>225</v>
      </c>
      <c r="W1360">
        <v>7</v>
      </c>
      <c r="X1360">
        <v>1910</v>
      </c>
      <c r="Y1360">
        <v>2004</v>
      </c>
      <c r="Z1360" t="s">
        <v>105</v>
      </c>
      <c r="AA1360" t="s">
        <v>126</v>
      </c>
      <c r="AB1360" t="s">
        <v>127</v>
      </c>
      <c r="AC1360" t="s">
        <v>127</v>
      </c>
      <c r="AD1360" t="s">
        <v>129</v>
      </c>
      <c r="AE1360">
        <v>0</v>
      </c>
      <c r="AF1360" t="s">
        <v>110</v>
      </c>
      <c r="AG1360" t="s">
        <v>110</v>
      </c>
      <c r="AH1360" t="s">
        <v>162</v>
      </c>
      <c r="AI1360" t="s">
        <v>110</v>
      </c>
      <c r="AJ1360" t="s">
        <v>220</v>
      </c>
      <c r="AK1360" t="s">
        <v>156</v>
      </c>
      <c r="AL1360" t="s">
        <v>114</v>
      </c>
      <c r="AM1360">
        <v>0</v>
      </c>
      <c r="AN1360" t="s">
        <v>114</v>
      </c>
      <c r="AO1360">
        <v>0</v>
      </c>
      <c r="AP1360">
        <v>576</v>
      </c>
      <c r="AQ1360">
        <v>576</v>
      </c>
      <c r="AR1360" t="s">
        <v>115</v>
      </c>
      <c r="AS1360" t="s">
        <v>112</v>
      </c>
      <c r="AT1360" t="s">
        <v>116</v>
      </c>
      <c r="AU1360" t="s">
        <v>117</v>
      </c>
      <c r="AV1360">
        <v>792</v>
      </c>
      <c r="AW1360">
        <v>0.29833319024274318</v>
      </c>
      <c r="AX1360" t="s">
        <v>195</v>
      </c>
      <c r="AY1360">
        <v>348</v>
      </c>
      <c r="AZ1360">
        <v>0</v>
      </c>
      <c r="BA1360">
        <v>1140</v>
      </c>
      <c r="BB1360">
        <v>0</v>
      </c>
      <c r="BC1360">
        <v>0</v>
      </c>
      <c r="BD1360">
        <v>1</v>
      </c>
      <c r="BE1360">
        <v>0</v>
      </c>
      <c r="BF1360">
        <v>3</v>
      </c>
      <c r="BG1360">
        <v>1</v>
      </c>
      <c r="BH1360" t="s">
        <v>110</v>
      </c>
      <c r="BI1360">
        <v>7</v>
      </c>
      <c r="BJ1360" t="s">
        <v>206</v>
      </c>
      <c r="BK1360">
        <v>0</v>
      </c>
      <c r="BL1360" t="s">
        <v>93</v>
      </c>
      <c r="BM1360" t="s">
        <v>93</v>
      </c>
      <c r="BN1360" t="s">
        <v>93</v>
      </c>
      <c r="BO1360" t="s">
        <v>93</v>
      </c>
      <c r="BP1360">
        <v>0</v>
      </c>
      <c r="BQ1360">
        <v>0</v>
      </c>
      <c r="BR1360" t="s">
        <v>93</v>
      </c>
      <c r="BS1360" t="s">
        <v>93</v>
      </c>
      <c r="BT1360" t="s">
        <v>221</v>
      </c>
      <c r="BU1360">
        <v>0</v>
      </c>
      <c r="BV1360">
        <v>160</v>
      </c>
      <c r="BW1360">
        <v>0</v>
      </c>
      <c r="BX1360">
        <v>0</v>
      </c>
      <c r="BY1360">
        <v>0</v>
      </c>
      <c r="BZ1360">
        <v>0</v>
      </c>
      <c r="CA1360" t="s">
        <v>93</v>
      </c>
      <c r="CB1360" t="s">
        <v>93</v>
      </c>
      <c r="CC1360" t="s">
        <v>93</v>
      </c>
      <c r="CD1360">
        <v>0</v>
      </c>
      <c r="CE1360">
        <v>6</v>
      </c>
      <c r="CF1360">
        <v>2010</v>
      </c>
      <c r="CG1360" t="s">
        <v>122</v>
      </c>
      <c r="CH1360" t="s">
        <v>123</v>
      </c>
      <c r="CI1360">
        <v>96500</v>
      </c>
      <c r="CR1360">
        <v>792</v>
      </c>
      <c r="CS1360" t="s">
        <v>124</v>
      </c>
    </row>
    <row r="1361" spans="1:97" x14ac:dyDescent="0.3">
      <c r="A1361">
        <v>353</v>
      </c>
      <c r="B1361">
        <v>50</v>
      </c>
      <c r="C1361" t="s">
        <v>91</v>
      </c>
      <c r="D1361">
        <v>60</v>
      </c>
      <c r="E1361">
        <v>9084</v>
      </c>
      <c r="F1361" t="s">
        <v>92</v>
      </c>
      <c r="G1361" t="s">
        <v>93</v>
      </c>
      <c r="H1361" t="s">
        <v>141</v>
      </c>
      <c r="I1361" t="s">
        <v>95</v>
      </c>
      <c r="J1361" t="s">
        <v>96</v>
      </c>
      <c r="K1361" t="s">
        <v>134</v>
      </c>
      <c r="L1361" t="s">
        <v>98</v>
      </c>
      <c r="M1361" t="s">
        <v>202</v>
      </c>
      <c r="N1361" t="s">
        <v>203</v>
      </c>
      <c r="O1361" t="s">
        <v>160</v>
      </c>
      <c r="P1361" t="s">
        <v>101</v>
      </c>
      <c r="Q1361" t="s">
        <v>102</v>
      </c>
      <c r="R1361" t="s">
        <v>170</v>
      </c>
      <c r="S1361" s="3" t="str">
        <f>VLOOKUP(R1361,'House Style2'!$A$1:$E$9,5,FALSE)</f>
        <v>Below Average</v>
      </c>
      <c r="T1361">
        <v>5</v>
      </c>
      <c r="U1361">
        <v>0.74951829593938202</v>
      </c>
      <c r="V1361" t="s">
        <v>225</v>
      </c>
      <c r="W1361">
        <v>6</v>
      </c>
      <c r="X1361">
        <v>1941</v>
      </c>
      <c r="Y1361">
        <v>1950</v>
      </c>
      <c r="Z1361" t="s">
        <v>105</v>
      </c>
      <c r="AA1361" t="s">
        <v>126</v>
      </c>
      <c r="AB1361" t="s">
        <v>137</v>
      </c>
      <c r="AC1361" t="s">
        <v>137</v>
      </c>
      <c r="AD1361" t="s">
        <v>129</v>
      </c>
      <c r="AE1361">
        <v>0</v>
      </c>
      <c r="AF1361" t="s">
        <v>110</v>
      </c>
      <c r="AG1361" t="s">
        <v>110</v>
      </c>
      <c r="AH1361" t="s">
        <v>171</v>
      </c>
      <c r="AI1361" t="s">
        <v>110</v>
      </c>
      <c r="AJ1361" t="s">
        <v>220</v>
      </c>
      <c r="AK1361" t="s">
        <v>163</v>
      </c>
      <c r="AL1361" t="s">
        <v>210</v>
      </c>
      <c r="AM1361">
        <v>236</v>
      </c>
      <c r="AN1361" t="s">
        <v>172</v>
      </c>
      <c r="AO1361">
        <v>380</v>
      </c>
      <c r="AP1361">
        <v>0</v>
      </c>
      <c r="AQ1361">
        <v>616</v>
      </c>
      <c r="AR1361" t="s">
        <v>115</v>
      </c>
      <c r="AS1361" t="s">
        <v>110</v>
      </c>
      <c r="AT1361" t="s">
        <v>221</v>
      </c>
      <c r="AU1361" t="s">
        <v>117</v>
      </c>
      <c r="AV1361">
        <v>616</v>
      </c>
      <c r="AW1361">
        <v>0.50092922383462268</v>
      </c>
      <c r="AX1361" t="s">
        <v>195</v>
      </c>
      <c r="AY1361">
        <v>495</v>
      </c>
      <c r="AZ1361">
        <v>0</v>
      </c>
      <c r="BA1361">
        <v>1111</v>
      </c>
      <c r="BB1361">
        <v>0</v>
      </c>
      <c r="BC1361">
        <v>1</v>
      </c>
      <c r="BD1361">
        <v>1</v>
      </c>
      <c r="BE1361">
        <v>0</v>
      </c>
      <c r="BF1361">
        <v>3</v>
      </c>
      <c r="BG1361">
        <v>1</v>
      </c>
      <c r="BH1361" t="s">
        <v>110</v>
      </c>
      <c r="BI1361">
        <v>5</v>
      </c>
      <c r="BJ1361" t="s">
        <v>119</v>
      </c>
      <c r="BK1361">
        <v>0</v>
      </c>
      <c r="BL1361" t="s">
        <v>93</v>
      </c>
      <c r="BM1361" t="s">
        <v>164</v>
      </c>
      <c r="BN1361">
        <v>1941</v>
      </c>
      <c r="BO1361" t="s">
        <v>114</v>
      </c>
      <c r="BP1361">
        <v>1</v>
      </c>
      <c r="BQ1361">
        <v>200</v>
      </c>
      <c r="BR1361" t="s">
        <v>110</v>
      </c>
      <c r="BS1361" t="s">
        <v>220</v>
      </c>
      <c r="BT1361" t="s">
        <v>116</v>
      </c>
      <c r="BU1361">
        <v>48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 t="s">
        <v>93</v>
      </c>
      <c r="CB1361" t="s">
        <v>93</v>
      </c>
      <c r="CC1361" t="s">
        <v>93</v>
      </c>
      <c r="CD1361">
        <v>0</v>
      </c>
      <c r="CE1361">
        <v>3</v>
      </c>
      <c r="CF1361">
        <v>2008</v>
      </c>
      <c r="CG1361" t="s">
        <v>239</v>
      </c>
      <c r="CH1361" t="s">
        <v>123</v>
      </c>
      <c r="CI1361">
        <v>95000</v>
      </c>
      <c r="CR1361">
        <v>616</v>
      </c>
      <c r="CS1361" t="s">
        <v>124</v>
      </c>
    </row>
    <row r="1362" spans="1:97" x14ac:dyDescent="0.3">
      <c r="A1362">
        <v>1187</v>
      </c>
      <c r="B1362">
        <v>190</v>
      </c>
      <c r="C1362" t="s">
        <v>91</v>
      </c>
      <c r="D1362">
        <v>107</v>
      </c>
      <c r="E1362">
        <v>10615</v>
      </c>
      <c r="F1362" t="s">
        <v>92</v>
      </c>
      <c r="G1362" t="s">
        <v>93</v>
      </c>
      <c r="H1362" t="s">
        <v>94</v>
      </c>
      <c r="I1362" t="s">
        <v>207</v>
      </c>
      <c r="J1362" t="s">
        <v>96</v>
      </c>
      <c r="K1362" t="s">
        <v>97</v>
      </c>
      <c r="L1362" t="s">
        <v>154</v>
      </c>
      <c r="M1362" t="s">
        <v>159</v>
      </c>
      <c r="N1362" t="s">
        <v>100</v>
      </c>
      <c r="O1362" t="s">
        <v>160</v>
      </c>
      <c r="P1362" t="s">
        <v>160</v>
      </c>
      <c r="Q1362" t="s">
        <v>235</v>
      </c>
      <c r="R1362" t="s">
        <v>103</v>
      </c>
      <c r="S1362" s="3" t="str">
        <f>VLOOKUP(R1362,'House Style2'!$A$1:$E$9,5,FALSE)</f>
        <v>Above Average</v>
      </c>
      <c r="T1362">
        <v>3</v>
      </c>
      <c r="U1362">
        <v>0.86479768214754871</v>
      </c>
      <c r="V1362" t="s">
        <v>225</v>
      </c>
      <c r="W1362">
        <v>5</v>
      </c>
      <c r="X1362">
        <v>1900</v>
      </c>
      <c r="Y1362">
        <v>1970</v>
      </c>
      <c r="Z1362" t="s">
        <v>105</v>
      </c>
      <c r="AA1362" t="s">
        <v>126</v>
      </c>
      <c r="AB1362" t="s">
        <v>107</v>
      </c>
      <c r="AC1362" t="s">
        <v>107</v>
      </c>
      <c r="AD1362" t="s">
        <v>129</v>
      </c>
      <c r="AE1362">
        <v>0</v>
      </c>
      <c r="AF1362" t="s">
        <v>110</v>
      </c>
      <c r="AG1362" t="s">
        <v>110</v>
      </c>
      <c r="AH1362" t="s">
        <v>171</v>
      </c>
      <c r="AI1362" t="s">
        <v>220</v>
      </c>
      <c r="AJ1362" t="s">
        <v>110</v>
      </c>
      <c r="AK1362" t="s">
        <v>163</v>
      </c>
      <c r="AL1362" t="s">
        <v>189</v>
      </c>
      <c r="AM1362">
        <v>440</v>
      </c>
      <c r="AN1362" t="s">
        <v>114</v>
      </c>
      <c r="AO1362">
        <v>0</v>
      </c>
      <c r="AP1362">
        <v>538</v>
      </c>
      <c r="AQ1362">
        <v>978</v>
      </c>
      <c r="AR1362" t="s">
        <v>115</v>
      </c>
      <c r="AS1362" t="s">
        <v>110</v>
      </c>
      <c r="AT1362" t="s">
        <v>116</v>
      </c>
      <c r="AU1362" t="s">
        <v>117</v>
      </c>
      <c r="AV1362">
        <v>1014</v>
      </c>
      <c r="AW1362">
        <v>0.56930533204221156</v>
      </c>
      <c r="AX1362" t="s">
        <v>195</v>
      </c>
      <c r="AY1362">
        <v>685</v>
      </c>
      <c r="AZ1362">
        <v>0</v>
      </c>
      <c r="BA1362">
        <v>1699</v>
      </c>
      <c r="BB1362">
        <v>1</v>
      </c>
      <c r="BC1362">
        <v>0</v>
      </c>
      <c r="BD1362">
        <v>2</v>
      </c>
      <c r="BE1362">
        <v>0</v>
      </c>
      <c r="BF1362">
        <v>3</v>
      </c>
      <c r="BG1362">
        <v>2</v>
      </c>
      <c r="BH1362" t="s">
        <v>110</v>
      </c>
      <c r="BI1362">
        <v>7</v>
      </c>
      <c r="BJ1362" t="s">
        <v>119</v>
      </c>
      <c r="BK1362">
        <v>0</v>
      </c>
      <c r="BL1362" t="s">
        <v>93</v>
      </c>
      <c r="BM1362" t="s">
        <v>256</v>
      </c>
      <c r="BN1362">
        <v>1920</v>
      </c>
      <c r="BO1362" t="s">
        <v>114</v>
      </c>
      <c r="BP1362">
        <v>2</v>
      </c>
      <c r="BQ1362">
        <v>420</v>
      </c>
      <c r="BR1362" t="s">
        <v>220</v>
      </c>
      <c r="BS1362" t="s">
        <v>220</v>
      </c>
      <c r="BT1362" t="s">
        <v>116</v>
      </c>
      <c r="BU1362">
        <v>0</v>
      </c>
      <c r="BV1362">
        <v>74</v>
      </c>
      <c r="BW1362">
        <v>0</v>
      </c>
      <c r="BX1362">
        <v>0</v>
      </c>
      <c r="BY1362">
        <v>0</v>
      </c>
      <c r="BZ1362">
        <v>0</v>
      </c>
      <c r="CA1362" t="s">
        <v>93</v>
      </c>
      <c r="CB1362" t="s">
        <v>93</v>
      </c>
      <c r="CC1362" t="s">
        <v>93</v>
      </c>
      <c r="CD1362">
        <v>0</v>
      </c>
      <c r="CE1362">
        <v>8</v>
      </c>
      <c r="CF1362">
        <v>2009</v>
      </c>
      <c r="CG1362" t="s">
        <v>122</v>
      </c>
      <c r="CH1362" t="s">
        <v>132</v>
      </c>
      <c r="CI1362">
        <v>95000</v>
      </c>
      <c r="CR1362">
        <v>1014</v>
      </c>
      <c r="CS1362" t="s">
        <v>124</v>
      </c>
    </row>
    <row r="1363" spans="1:97" x14ac:dyDescent="0.3">
      <c r="A1363">
        <v>98</v>
      </c>
      <c r="B1363">
        <v>20</v>
      </c>
      <c r="C1363" t="s">
        <v>91</v>
      </c>
      <c r="D1363">
        <v>73</v>
      </c>
      <c r="E1363">
        <v>10921</v>
      </c>
      <c r="F1363" t="s">
        <v>92</v>
      </c>
      <c r="G1363" t="s">
        <v>93</v>
      </c>
      <c r="H1363" t="s">
        <v>141</v>
      </c>
      <c r="I1363" t="s">
        <v>153</v>
      </c>
      <c r="J1363" t="s">
        <v>96</v>
      </c>
      <c r="K1363" t="s">
        <v>134</v>
      </c>
      <c r="L1363" t="s">
        <v>98</v>
      </c>
      <c r="M1363" t="s">
        <v>202</v>
      </c>
      <c r="N1363" t="s">
        <v>203</v>
      </c>
      <c r="O1363" t="s">
        <v>101</v>
      </c>
      <c r="P1363" t="s">
        <v>101</v>
      </c>
      <c r="Q1363" t="s">
        <v>102</v>
      </c>
      <c r="R1363" t="s">
        <v>136</v>
      </c>
      <c r="S1363" s="3" t="str">
        <f>VLOOKUP(R1363,'House Style2'!$A$1:$E$9,5,FALSE)</f>
        <v>Above Average</v>
      </c>
      <c r="T1363">
        <v>4</v>
      </c>
      <c r="U1363">
        <v>0.17210537519751701</v>
      </c>
      <c r="V1363" t="s">
        <v>225</v>
      </c>
      <c r="W1363">
        <v>5</v>
      </c>
      <c r="X1363">
        <v>1965</v>
      </c>
      <c r="Y1363">
        <v>1965</v>
      </c>
      <c r="Z1363" t="s">
        <v>125</v>
      </c>
      <c r="AA1363" t="s">
        <v>126</v>
      </c>
      <c r="AB1363" t="s">
        <v>107</v>
      </c>
      <c r="AC1363" t="s">
        <v>107</v>
      </c>
      <c r="AD1363" t="s">
        <v>108</v>
      </c>
      <c r="AE1363">
        <v>48</v>
      </c>
      <c r="AF1363" t="s">
        <v>110</v>
      </c>
      <c r="AG1363" t="s">
        <v>110</v>
      </c>
      <c r="AH1363" t="s">
        <v>171</v>
      </c>
      <c r="AI1363" t="s">
        <v>110</v>
      </c>
      <c r="AJ1363" t="s">
        <v>110</v>
      </c>
      <c r="AK1363" t="s">
        <v>156</v>
      </c>
      <c r="AL1363" t="s">
        <v>172</v>
      </c>
      <c r="AM1363">
        <v>520</v>
      </c>
      <c r="AN1363" t="s">
        <v>114</v>
      </c>
      <c r="AO1363">
        <v>0</v>
      </c>
      <c r="AP1363">
        <v>440</v>
      </c>
      <c r="AQ1363">
        <v>960</v>
      </c>
      <c r="AR1363" t="s">
        <v>115</v>
      </c>
      <c r="AS1363" t="s">
        <v>110</v>
      </c>
      <c r="AT1363" t="s">
        <v>116</v>
      </c>
      <c r="AU1363" t="s">
        <v>255</v>
      </c>
      <c r="AV1363">
        <v>960</v>
      </c>
      <c r="AW1363">
        <v>0.97990370853520026</v>
      </c>
      <c r="AX1363" t="s">
        <v>195</v>
      </c>
      <c r="AY1363">
        <v>0</v>
      </c>
      <c r="AZ1363">
        <v>0</v>
      </c>
      <c r="BA1363">
        <v>960</v>
      </c>
      <c r="BB1363">
        <v>1</v>
      </c>
      <c r="BC1363">
        <v>0</v>
      </c>
      <c r="BD1363">
        <v>1</v>
      </c>
      <c r="BE1363">
        <v>0</v>
      </c>
      <c r="BF1363">
        <v>3</v>
      </c>
      <c r="BG1363">
        <v>1</v>
      </c>
      <c r="BH1363" t="s">
        <v>110</v>
      </c>
      <c r="BI1363">
        <v>6</v>
      </c>
      <c r="BJ1363" t="s">
        <v>119</v>
      </c>
      <c r="BK1363">
        <v>0</v>
      </c>
      <c r="BL1363" t="s">
        <v>93</v>
      </c>
      <c r="BM1363" t="s">
        <v>120</v>
      </c>
      <c r="BN1363">
        <v>1965</v>
      </c>
      <c r="BO1363" t="s">
        <v>121</v>
      </c>
      <c r="BP1363">
        <v>1</v>
      </c>
      <c r="BQ1363">
        <v>432</v>
      </c>
      <c r="BR1363" t="s">
        <v>110</v>
      </c>
      <c r="BS1363" t="s">
        <v>110</v>
      </c>
      <c r="BT1363" t="s">
        <v>238</v>
      </c>
      <c r="BU1363">
        <v>120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 t="s">
        <v>93</v>
      </c>
      <c r="CB1363" t="s">
        <v>93</v>
      </c>
      <c r="CC1363" t="s">
        <v>93</v>
      </c>
      <c r="CD1363">
        <v>0</v>
      </c>
      <c r="CE1363">
        <v>5</v>
      </c>
      <c r="CF1363">
        <v>2007</v>
      </c>
      <c r="CG1363" t="s">
        <v>122</v>
      </c>
      <c r="CH1363" t="s">
        <v>123</v>
      </c>
      <c r="CI1363">
        <v>94750</v>
      </c>
      <c r="CR1363">
        <v>960</v>
      </c>
      <c r="CS1363" t="s">
        <v>124</v>
      </c>
    </row>
    <row r="1364" spans="1:97" x14ac:dyDescent="0.3">
      <c r="A1364">
        <v>233</v>
      </c>
      <c r="B1364">
        <v>160</v>
      </c>
      <c r="C1364" t="s">
        <v>158</v>
      </c>
      <c r="D1364">
        <v>21</v>
      </c>
      <c r="E1364">
        <v>1680</v>
      </c>
      <c r="F1364" t="s">
        <v>92</v>
      </c>
      <c r="G1364" t="s">
        <v>93</v>
      </c>
      <c r="H1364" t="s">
        <v>141</v>
      </c>
      <c r="I1364" t="s">
        <v>95</v>
      </c>
      <c r="J1364" t="s">
        <v>96</v>
      </c>
      <c r="K1364" t="s">
        <v>134</v>
      </c>
      <c r="L1364" t="s">
        <v>98</v>
      </c>
      <c r="M1364" t="s">
        <v>271</v>
      </c>
      <c r="N1364" t="s">
        <v>203</v>
      </c>
      <c r="O1364" t="s">
        <v>101</v>
      </c>
      <c r="P1364" t="s">
        <v>101</v>
      </c>
      <c r="Q1364" t="s">
        <v>234</v>
      </c>
      <c r="R1364" t="s">
        <v>103</v>
      </c>
      <c r="S1364" s="3" t="str">
        <f>VLOOKUP(R1364,'House Style2'!$A$1:$E$9,5,FALSE)</f>
        <v>Above Average</v>
      </c>
      <c r="T1364">
        <v>6</v>
      </c>
      <c r="U1364">
        <v>0.67386527136936536</v>
      </c>
      <c r="V1364" t="s">
        <v>104</v>
      </c>
      <c r="W1364">
        <v>5</v>
      </c>
      <c r="X1364">
        <v>1972</v>
      </c>
      <c r="Y1364">
        <v>1972</v>
      </c>
      <c r="Z1364" t="s">
        <v>105</v>
      </c>
      <c r="AA1364" t="s">
        <v>126</v>
      </c>
      <c r="AB1364" t="s">
        <v>107</v>
      </c>
      <c r="AC1364" t="s">
        <v>107</v>
      </c>
      <c r="AD1364" t="s">
        <v>108</v>
      </c>
      <c r="AE1364">
        <v>297</v>
      </c>
      <c r="AF1364" t="s">
        <v>110</v>
      </c>
      <c r="AG1364" t="s">
        <v>110</v>
      </c>
      <c r="AH1364" t="s">
        <v>171</v>
      </c>
      <c r="AI1364" t="s">
        <v>110</v>
      </c>
      <c r="AJ1364" t="s">
        <v>110</v>
      </c>
      <c r="AK1364" t="s">
        <v>156</v>
      </c>
      <c r="AL1364" t="s">
        <v>114</v>
      </c>
      <c r="AM1364">
        <v>0</v>
      </c>
      <c r="AN1364" t="s">
        <v>114</v>
      </c>
      <c r="AO1364">
        <v>0</v>
      </c>
      <c r="AP1364">
        <v>483</v>
      </c>
      <c r="AQ1364">
        <v>483</v>
      </c>
      <c r="AR1364" t="s">
        <v>115</v>
      </c>
      <c r="AS1364" t="s">
        <v>110</v>
      </c>
      <c r="AT1364" t="s">
        <v>116</v>
      </c>
      <c r="AU1364" t="s">
        <v>117</v>
      </c>
      <c r="AV1364">
        <v>483</v>
      </c>
      <c r="AW1364">
        <v>0.84227009356670168</v>
      </c>
      <c r="AX1364" t="s">
        <v>195</v>
      </c>
      <c r="AY1364">
        <v>504</v>
      </c>
      <c r="AZ1364">
        <v>0</v>
      </c>
      <c r="BA1364">
        <v>987</v>
      </c>
      <c r="BB1364">
        <v>0</v>
      </c>
      <c r="BC1364">
        <v>0</v>
      </c>
      <c r="BD1364">
        <v>1</v>
      </c>
      <c r="BE1364">
        <v>1</v>
      </c>
      <c r="BF1364">
        <v>2</v>
      </c>
      <c r="BG1364">
        <v>1</v>
      </c>
      <c r="BH1364" t="s">
        <v>110</v>
      </c>
      <c r="BI1364">
        <v>5</v>
      </c>
      <c r="BJ1364" t="s">
        <v>119</v>
      </c>
      <c r="BK1364">
        <v>1</v>
      </c>
      <c r="BL1364" t="s">
        <v>253</v>
      </c>
      <c r="BM1364" t="s">
        <v>120</v>
      </c>
      <c r="BN1364">
        <v>1972</v>
      </c>
      <c r="BO1364" t="s">
        <v>114</v>
      </c>
      <c r="BP1364">
        <v>1</v>
      </c>
      <c r="BQ1364">
        <v>288</v>
      </c>
      <c r="BR1364" t="s">
        <v>110</v>
      </c>
      <c r="BS1364" t="s">
        <v>110</v>
      </c>
      <c r="BT1364" t="s">
        <v>116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 t="s">
        <v>93</v>
      </c>
      <c r="CB1364" t="s">
        <v>93</v>
      </c>
      <c r="CC1364" t="s">
        <v>93</v>
      </c>
      <c r="CD1364">
        <v>0</v>
      </c>
      <c r="CE1364">
        <v>6</v>
      </c>
      <c r="CF1364">
        <v>2006</v>
      </c>
      <c r="CG1364" t="s">
        <v>122</v>
      </c>
      <c r="CH1364" t="s">
        <v>123</v>
      </c>
      <c r="CI1364">
        <v>94500</v>
      </c>
      <c r="CR1364">
        <v>483</v>
      </c>
      <c r="CS1364" t="s">
        <v>124</v>
      </c>
    </row>
    <row r="1365" spans="1:97" x14ac:dyDescent="0.3">
      <c r="A1365">
        <v>1138</v>
      </c>
      <c r="B1365">
        <v>50</v>
      </c>
      <c r="C1365" t="s">
        <v>91</v>
      </c>
      <c r="D1365">
        <v>54</v>
      </c>
      <c r="E1365">
        <v>6342</v>
      </c>
      <c r="F1365" t="s">
        <v>92</v>
      </c>
      <c r="G1365" t="s">
        <v>93</v>
      </c>
      <c r="H1365" t="s">
        <v>141</v>
      </c>
      <c r="I1365" t="s">
        <v>95</v>
      </c>
      <c r="J1365" t="s">
        <v>96</v>
      </c>
      <c r="K1365" t="s">
        <v>134</v>
      </c>
      <c r="L1365" t="s">
        <v>98</v>
      </c>
      <c r="M1365" t="s">
        <v>246</v>
      </c>
      <c r="N1365" t="s">
        <v>203</v>
      </c>
      <c r="O1365" t="s">
        <v>230</v>
      </c>
      <c r="P1365" t="s">
        <v>101</v>
      </c>
      <c r="Q1365" t="s">
        <v>102</v>
      </c>
      <c r="R1365" t="s">
        <v>170</v>
      </c>
      <c r="S1365" s="3" t="str">
        <f>VLOOKUP(R1365,'House Style2'!$A$1:$E$9,5,FALSE)</f>
        <v>Below Average</v>
      </c>
      <c r="T1365">
        <v>5</v>
      </c>
      <c r="U1365">
        <v>0.87276104450676617</v>
      </c>
      <c r="V1365" t="s">
        <v>225</v>
      </c>
      <c r="W1365">
        <v>8</v>
      </c>
      <c r="X1365">
        <v>1875</v>
      </c>
      <c r="Y1365">
        <v>1996</v>
      </c>
      <c r="Z1365" t="s">
        <v>105</v>
      </c>
      <c r="AA1365" t="s">
        <v>126</v>
      </c>
      <c r="AB1365" t="s">
        <v>137</v>
      </c>
      <c r="AC1365" t="s">
        <v>137</v>
      </c>
      <c r="AD1365" t="s">
        <v>129</v>
      </c>
      <c r="AE1365">
        <v>0</v>
      </c>
      <c r="AF1365" t="s">
        <v>110</v>
      </c>
      <c r="AG1365" t="s">
        <v>112</v>
      </c>
      <c r="AH1365" t="s">
        <v>171</v>
      </c>
      <c r="AI1365" t="s">
        <v>110</v>
      </c>
      <c r="AJ1365" t="s">
        <v>110</v>
      </c>
      <c r="AK1365" t="s">
        <v>156</v>
      </c>
      <c r="AL1365" t="s">
        <v>114</v>
      </c>
      <c r="AM1365">
        <v>0</v>
      </c>
      <c r="AN1365" t="s">
        <v>114</v>
      </c>
      <c r="AO1365">
        <v>0</v>
      </c>
      <c r="AP1365">
        <v>780</v>
      </c>
      <c r="AQ1365">
        <v>780</v>
      </c>
      <c r="AR1365" t="s">
        <v>115</v>
      </c>
      <c r="AS1365" t="s">
        <v>112</v>
      </c>
      <c r="AT1365" t="s">
        <v>221</v>
      </c>
      <c r="AU1365" t="s">
        <v>117</v>
      </c>
      <c r="AV1365">
        <v>780</v>
      </c>
      <c r="AW1365">
        <v>0.17434722029332672</v>
      </c>
      <c r="AX1365" t="s">
        <v>195</v>
      </c>
      <c r="AY1365">
        <v>240</v>
      </c>
      <c r="AZ1365">
        <v>0</v>
      </c>
      <c r="BA1365">
        <v>1020</v>
      </c>
      <c r="BB1365">
        <v>0</v>
      </c>
      <c r="BC1365">
        <v>0</v>
      </c>
      <c r="BD1365">
        <v>1</v>
      </c>
      <c r="BE1365">
        <v>0</v>
      </c>
      <c r="BF1365">
        <v>2</v>
      </c>
      <c r="BG1365">
        <v>1</v>
      </c>
      <c r="BH1365" t="s">
        <v>110</v>
      </c>
      <c r="BI1365">
        <v>6</v>
      </c>
      <c r="BJ1365" t="s">
        <v>119</v>
      </c>
      <c r="BK1365">
        <v>0</v>
      </c>
      <c r="BL1365" t="s">
        <v>93</v>
      </c>
      <c r="BM1365" t="s">
        <v>93</v>
      </c>
      <c r="BN1365" t="s">
        <v>93</v>
      </c>
      <c r="BO1365" t="s">
        <v>93</v>
      </c>
      <c r="BP1365">
        <v>0</v>
      </c>
      <c r="BQ1365">
        <v>0</v>
      </c>
      <c r="BR1365" t="s">
        <v>93</v>
      </c>
      <c r="BS1365" t="s">
        <v>93</v>
      </c>
      <c r="BT1365" t="s">
        <v>221</v>
      </c>
      <c r="BU1365">
        <v>0</v>
      </c>
      <c r="BV1365">
        <v>0</v>
      </c>
      <c r="BW1365">
        <v>176</v>
      </c>
      <c r="BX1365">
        <v>0</v>
      </c>
      <c r="BY1365">
        <v>0</v>
      </c>
      <c r="BZ1365">
        <v>0</v>
      </c>
      <c r="CA1365" t="s">
        <v>93</v>
      </c>
      <c r="CB1365" t="s">
        <v>93</v>
      </c>
      <c r="CC1365" t="s">
        <v>93</v>
      </c>
      <c r="CD1365">
        <v>0</v>
      </c>
      <c r="CE1365">
        <v>5</v>
      </c>
      <c r="CF1365">
        <v>2010</v>
      </c>
      <c r="CG1365" t="s">
        <v>122</v>
      </c>
      <c r="CH1365" t="s">
        <v>123</v>
      </c>
      <c r="CI1365">
        <v>94000</v>
      </c>
      <c r="CR1365">
        <v>780</v>
      </c>
      <c r="CS1365" t="s">
        <v>124</v>
      </c>
    </row>
    <row r="1366" spans="1:97" x14ac:dyDescent="0.3">
      <c r="A1366">
        <v>737</v>
      </c>
      <c r="B1366">
        <v>90</v>
      </c>
      <c r="C1366" t="s">
        <v>91</v>
      </c>
      <c r="D1366">
        <v>60</v>
      </c>
      <c r="E1366">
        <v>8544</v>
      </c>
      <c r="F1366" t="s">
        <v>92</v>
      </c>
      <c r="G1366" t="s">
        <v>93</v>
      </c>
      <c r="H1366" t="s">
        <v>141</v>
      </c>
      <c r="I1366" t="s">
        <v>95</v>
      </c>
      <c r="J1366" t="s">
        <v>96</v>
      </c>
      <c r="K1366" t="s">
        <v>134</v>
      </c>
      <c r="L1366" t="s">
        <v>98</v>
      </c>
      <c r="M1366" t="s">
        <v>192</v>
      </c>
      <c r="N1366" t="s">
        <v>100</v>
      </c>
      <c r="O1366" t="s">
        <v>101</v>
      </c>
      <c r="P1366" t="s">
        <v>101</v>
      </c>
      <c r="Q1366" t="s">
        <v>240</v>
      </c>
      <c r="R1366" t="s">
        <v>136</v>
      </c>
      <c r="S1366" s="3" t="str">
        <f>VLOOKUP(R1366,'House Style2'!$A$1:$E$9,5,FALSE)</f>
        <v>Above Average</v>
      </c>
      <c r="T1366">
        <v>3</v>
      </c>
      <c r="U1366">
        <v>0.53687950388434413</v>
      </c>
      <c r="V1366" t="s">
        <v>225</v>
      </c>
      <c r="W1366">
        <v>4</v>
      </c>
      <c r="X1366">
        <v>1950</v>
      </c>
      <c r="Y1366">
        <v>1950</v>
      </c>
      <c r="Z1366" t="s">
        <v>105</v>
      </c>
      <c r="AA1366" t="s">
        <v>126</v>
      </c>
      <c r="AB1366" t="s">
        <v>181</v>
      </c>
      <c r="AC1366" t="s">
        <v>138</v>
      </c>
      <c r="AD1366" t="s">
        <v>129</v>
      </c>
      <c r="AE1366">
        <v>0</v>
      </c>
      <c r="AF1366" t="s">
        <v>110</v>
      </c>
      <c r="AG1366" t="s">
        <v>110</v>
      </c>
      <c r="AH1366" t="s">
        <v>171</v>
      </c>
      <c r="AI1366" t="s">
        <v>93</v>
      </c>
      <c r="AJ1366" t="s">
        <v>93</v>
      </c>
      <c r="AK1366" t="s">
        <v>93</v>
      </c>
      <c r="AL1366" t="s">
        <v>93</v>
      </c>
      <c r="AM1366">
        <v>0</v>
      </c>
      <c r="AN1366" t="s">
        <v>93</v>
      </c>
      <c r="AO1366">
        <v>0</v>
      </c>
      <c r="AP1366">
        <v>0</v>
      </c>
      <c r="AQ1366">
        <v>0</v>
      </c>
      <c r="AR1366" t="s">
        <v>115</v>
      </c>
      <c r="AS1366" t="s">
        <v>112</v>
      </c>
      <c r="AT1366" t="s">
        <v>221</v>
      </c>
      <c r="AU1366" t="s">
        <v>255</v>
      </c>
      <c r="AV1366">
        <v>1040</v>
      </c>
      <c r="AW1366">
        <v>0.2607555949389484</v>
      </c>
      <c r="AX1366" t="s">
        <v>195</v>
      </c>
      <c r="AY1366">
        <v>0</v>
      </c>
      <c r="AZ1366">
        <v>0</v>
      </c>
      <c r="BA1366">
        <v>1040</v>
      </c>
      <c r="BB1366">
        <v>0</v>
      </c>
      <c r="BC1366">
        <v>0</v>
      </c>
      <c r="BD1366">
        <v>2</v>
      </c>
      <c r="BE1366">
        <v>0</v>
      </c>
      <c r="BF1366">
        <v>2</v>
      </c>
      <c r="BG1366">
        <v>2</v>
      </c>
      <c r="BH1366" t="s">
        <v>110</v>
      </c>
      <c r="BI1366">
        <v>6</v>
      </c>
      <c r="BJ1366" t="s">
        <v>119</v>
      </c>
      <c r="BK1366">
        <v>0</v>
      </c>
      <c r="BL1366" t="s">
        <v>93</v>
      </c>
      <c r="BM1366" t="s">
        <v>164</v>
      </c>
      <c r="BN1366">
        <v>1949</v>
      </c>
      <c r="BO1366" t="s">
        <v>114</v>
      </c>
      <c r="BP1366">
        <v>2</v>
      </c>
      <c r="BQ1366">
        <v>400</v>
      </c>
      <c r="BR1366" t="s">
        <v>110</v>
      </c>
      <c r="BS1366" t="s">
        <v>110</v>
      </c>
      <c r="BT1366" t="s">
        <v>116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 t="s">
        <v>93</v>
      </c>
      <c r="CB1366" t="s">
        <v>93</v>
      </c>
      <c r="CC1366" t="s">
        <v>93</v>
      </c>
      <c r="CD1366">
        <v>0</v>
      </c>
      <c r="CE1366">
        <v>7</v>
      </c>
      <c r="CF1366">
        <v>2006</v>
      </c>
      <c r="CG1366" t="s">
        <v>122</v>
      </c>
      <c r="CH1366" t="s">
        <v>123</v>
      </c>
      <c r="CI1366">
        <v>93500</v>
      </c>
      <c r="CR1366">
        <v>1040</v>
      </c>
      <c r="CS1366" t="s">
        <v>124</v>
      </c>
    </row>
    <row r="1367" spans="1:97" x14ac:dyDescent="0.3">
      <c r="A1367">
        <v>1132</v>
      </c>
      <c r="B1367">
        <v>20</v>
      </c>
      <c r="C1367" t="s">
        <v>91</v>
      </c>
      <c r="D1367">
        <v>63</v>
      </c>
      <c r="E1367">
        <v>10712</v>
      </c>
      <c r="F1367" t="s">
        <v>92</v>
      </c>
      <c r="G1367" t="s">
        <v>93</v>
      </c>
      <c r="H1367" t="s">
        <v>141</v>
      </c>
      <c r="I1367" t="s">
        <v>95</v>
      </c>
      <c r="J1367" t="s">
        <v>96</v>
      </c>
      <c r="K1367" t="s">
        <v>134</v>
      </c>
      <c r="L1367" t="s">
        <v>98</v>
      </c>
      <c r="M1367" t="s">
        <v>218</v>
      </c>
      <c r="N1367" t="s">
        <v>203</v>
      </c>
      <c r="O1367" t="s">
        <v>101</v>
      </c>
      <c r="P1367" t="s">
        <v>101</v>
      </c>
      <c r="Q1367" t="s">
        <v>102</v>
      </c>
      <c r="R1367" t="s">
        <v>136</v>
      </c>
      <c r="S1367" s="3" t="str">
        <f>VLOOKUP(R1367,'House Style2'!$A$1:$E$9,5,FALSE)</f>
        <v>Above Average</v>
      </c>
      <c r="T1367">
        <v>5</v>
      </c>
      <c r="U1367">
        <v>0.20550805138560935</v>
      </c>
      <c r="V1367" t="s">
        <v>225</v>
      </c>
      <c r="W1367">
        <v>5</v>
      </c>
      <c r="X1367">
        <v>1991</v>
      </c>
      <c r="Y1367">
        <v>1992</v>
      </c>
      <c r="Z1367" t="s">
        <v>105</v>
      </c>
      <c r="AA1367" t="s">
        <v>126</v>
      </c>
      <c r="AB1367" t="s">
        <v>107</v>
      </c>
      <c r="AC1367" t="s">
        <v>107</v>
      </c>
      <c r="AD1367" t="s">
        <v>129</v>
      </c>
      <c r="AE1367">
        <v>0</v>
      </c>
      <c r="AF1367" t="s">
        <v>110</v>
      </c>
      <c r="AG1367" t="s">
        <v>110</v>
      </c>
      <c r="AH1367" t="s">
        <v>111</v>
      </c>
      <c r="AI1367" t="s">
        <v>112</v>
      </c>
      <c r="AJ1367" t="s">
        <v>110</v>
      </c>
      <c r="AK1367" t="s">
        <v>163</v>
      </c>
      <c r="AL1367" t="s">
        <v>189</v>
      </c>
      <c r="AM1367">
        <v>212</v>
      </c>
      <c r="AN1367" t="s">
        <v>114</v>
      </c>
      <c r="AO1367">
        <v>0</v>
      </c>
      <c r="AP1367">
        <v>762</v>
      </c>
      <c r="AQ1367">
        <v>974</v>
      </c>
      <c r="AR1367" t="s">
        <v>115</v>
      </c>
      <c r="AS1367" t="s">
        <v>110</v>
      </c>
      <c r="AT1367" t="s">
        <v>116</v>
      </c>
      <c r="AU1367" t="s">
        <v>117</v>
      </c>
      <c r="AV1367">
        <v>974</v>
      </c>
      <c r="AW1367">
        <v>8.7544452466157718E-2</v>
      </c>
      <c r="AX1367" t="s">
        <v>195</v>
      </c>
      <c r="AY1367">
        <v>0</v>
      </c>
      <c r="AZ1367">
        <v>0</v>
      </c>
      <c r="BA1367">
        <v>974</v>
      </c>
      <c r="BB1367">
        <v>0</v>
      </c>
      <c r="BC1367">
        <v>0</v>
      </c>
      <c r="BD1367">
        <v>1</v>
      </c>
      <c r="BE1367">
        <v>0</v>
      </c>
      <c r="BF1367">
        <v>3</v>
      </c>
      <c r="BG1367">
        <v>1</v>
      </c>
      <c r="BH1367" t="s">
        <v>110</v>
      </c>
      <c r="BI1367">
        <v>5</v>
      </c>
      <c r="BJ1367" t="s">
        <v>119</v>
      </c>
      <c r="BK1367">
        <v>0</v>
      </c>
      <c r="BL1367" t="s">
        <v>93</v>
      </c>
      <c r="BM1367" t="s">
        <v>93</v>
      </c>
      <c r="BN1367" t="s">
        <v>93</v>
      </c>
      <c r="BO1367" t="s">
        <v>93</v>
      </c>
      <c r="BP1367">
        <v>0</v>
      </c>
      <c r="BQ1367">
        <v>0</v>
      </c>
      <c r="BR1367" t="s">
        <v>93</v>
      </c>
      <c r="BS1367" t="s">
        <v>93</v>
      </c>
      <c r="BT1367" t="s">
        <v>116</v>
      </c>
      <c r="BU1367">
        <v>0</v>
      </c>
      <c r="BV1367">
        <v>28</v>
      </c>
      <c r="BW1367">
        <v>0</v>
      </c>
      <c r="BX1367">
        <v>0</v>
      </c>
      <c r="BY1367">
        <v>0</v>
      </c>
      <c r="BZ1367">
        <v>0</v>
      </c>
      <c r="CA1367" t="s">
        <v>93</v>
      </c>
      <c r="CB1367" t="s">
        <v>131</v>
      </c>
      <c r="CC1367" t="s">
        <v>93</v>
      </c>
      <c r="CD1367">
        <v>0</v>
      </c>
      <c r="CE1367">
        <v>9</v>
      </c>
      <c r="CF1367">
        <v>2007</v>
      </c>
      <c r="CG1367" t="s">
        <v>262</v>
      </c>
      <c r="CH1367" t="s">
        <v>132</v>
      </c>
      <c r="CI1367">
        <v>93500</v>
      </c>
      <c r="CR1367">
        <v>974</v>
      </c>
      <c r="CS1367" t="s">
        <v>124</v>
      </c>
    </row>
    <row r="1368" spans="1:97" x14ac:dyDescent="0.3">
      <c r="A1368">
        <v>638</v>
      </c>
      <c r="B1368">
        <v>190</v>
      </c>
      <c r="C1368" t="s">
        <v>158</v>
      </c>
      <c r="D1368">
        <v>50</v>
      </c>
      <c r="E1368">
        <v>6000</v>
      </c>
      <c r="F1368" t="s">
        <v>92</v>
      </c>
      <c r="G1368" t="s">
        <v>93</v>
      </c>
      <c r="H1368" t="s">
        <v>141</v>
      </c>
      <c r="I1368" t="s">
        <v>95</v>
      </c>
      <c r="J1368" t="s">
        <v>96</v>
      </c>
      <c r="K1368" t="s">
        <v>134</v>
      </c>
      <c r="L1368" t="s">
        <v>98</v>
      </c>
      <c r="M1368" t="s">
        <v>159</v>
      </c>
      <c r="N1368" t="s">
        <v>100</v>
      </c>
      <c r="O1368" t="s">
        <v>101</v>
      </c>
      <c r="P1368" t="s">
        <v>101</v>
      </c>
      <c r="Q1368" t="s">
        <v>235</v>
      </c>
      <c r="R1368" t="s">
        <v>170</v>
      </c>
      <c r="S1368" s="3" t="str">
        <f>VLOOKUP(R1368,'House Style2'!$A$1:$E$9,5,FALSE)</f>
        <v>Below Average</v>
      </c>
      <c r="T1368">
        <v>5</v>
      </c>
      <c r="U1368">
        <v>0.72611370008021248</v>
      </c>
      <c r="V1368" t="s">
        <v>225</v>
      </c>
      <c r="W1368">
        <v>4</v>
      </c>
      <c r="X1368">
        <v>1954</v>
      </c>
      <c r="Y1368">
        <v>1954</v>
      </c>
      <c r="Z1368" t="s">
        <v>105</v>
      </c>
      <c r="AA1368" t="s">
        <v>126</v>
      </c>
      <c r="AB1368" t="s">
        <v>127</v>
      </c>
      <c r="AC1368" t="s">
        <v>127</v>
      </c>
      <c r="AD1368" t="s">
        <v>129</v>
      </c>
      <c r="AE1368">
        <v>0</v>
      </c>
      <c r="AF1368" t="s">
        <v>110</v>
      </c>
      <c r="AG1368" t="s">
        <v>110</v>
      </c>
      <c r="AH1368" t="s">
        <v>171</v>
      </c>
      <c r="AI1368" t="s">
        <v>110</v>
      </c>
      <c r="AJ1368" t="s">
        <v>110</v>
      </c>
      <c r="AK1368" t="s">
        <v>156</v>
      </c>
      <c r="AL1368" t="s">
        <v>114</v>
      </c>
      <c r="AM1368">
        <v>0</v>
      </c>
      <c r="AN1368" t="s">
        <v>114</v>
      </c>
      <c r="AO1368">
        <v>0</v>
      </c>
      <c r="AP1368">
        <v>811</v>
      </c>
      <c r="AQ1368">
        <v>811</v>
      </c>
      <c r="AR1368" t="s">
        <v>115</v>
      </c>
      <c r="AS1368" t="s">
        <v>110</v>
      </c>
      <c r="AT1368" t="s">
        <v>116</v>
      </c>
      <c r="AU1368" t="s">
        <v>232</v>
      </c>
      <c r="AV1368">
        <v>811</v>
      </c>
      <c r="AW1368">
        <v>0.51471881697080202</v>
      </c>
      <c r="AX1368" t="s">
        <v>195</v>
      </c>
      <c r="AY1368">
        <v>576</v>
      </c>
      <c r="AZ1368">
        <v>0</v>
      </c>
      <c r="BA1368">
        <v>1387</v>
      </c>
      <c r="BB1368">
        <v>0</v>
      </c>
      <c r="BC1368">
        <v>0</v>
      </c>
      <c r="BD1368">
        <v>2</v>
      </c>
      <c r="BE1368">
        <v>0</v>
      </c>
      <c r="BF1368">
        <v>3</v>
      </c>
      <c r="BG1368">
        <v>2</v>
      </c>
      <c r="BH1368" t="s">
        <v>112</v>
      </c>
      <c r="BI1368">
        <v>7</v>
      </c>
      <c r="BJ1368" t="s">
        <v>119</v>
      </c>
      <c r="BK1368">
        <v>0</v>
      </c>
      <c r="BL1368" t="s">
        <v>93</v>
      </c>
      <c r="BM1368" t="s">
        <v>142</v>
      </c>
      <c r="BN1368">
        <v>1954</v>
      </c>
      <c r="BO1368" t="s">
        <v>114</v>
      </c>
      <c r="BP1368">
        <v>1</v>
      </c>
      <c r="BQ1368">
        <v>256</v>
      </c>
      <c r="BR1368" t="s">
        <v>110</v>
      </c>
      <c r="BS1368" t="s">
        <v>110</v>
      </c>
      <c r="BT1368" t="s">
        <v>116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 t="s">
        <v>93</v>
      </c>
      <c r="CB1368" t="s">
        <v>93</v>
      </c>
      <c r="CC1368" t="s">
        <v>93</v>
      </c>
      <c r="CD1368">
        <v>0</v>
      </c>
      <c r="CE1368">
        <v>11</v>
      </c>
      <c r="CF1368">
        <v>2009</v>
      </c>
      <c r="CG1368" t="s">
        <v>122</v>
      </c>
      <c r="CH1368" t="s">
        <v>123</v>
      </c>
      <c r="CI1368">
        <v>93000</v>
      </c>
      <c r="CR1368">
        <v>811</v>
      </c>
      <c r="CS1368" t="s">
        <v>124</v>
      </c>
    </row>
    <row r="1369" spans="1:97" x14ac:dyDescent="0.3">
      <c r="A1369">
        <v>822</v>
      </c>
      <c r="B1369">
        <v>20</v>
      </c>
      <c r="C1369" t="s">
        <v>158</v>
      </c>
      <c r="D1369">
        <v>60</v>
      </c>
      <c r="E1369">
        <v>6000</v>
      </c>
      <c r="F1369" t="s">
        <v>92</v>
      </c>
      <c r="G1369" t="s">
        <v>92</v>
      </c>
      <c r="H1369" t="s">
        <v>141</v>
      </c>
      <c r="I1369" t="s">
        <v>207</v>
      </c>
      <c r="J1369" t="s">
        <v>96</v>
      </c>
      <c r="K1369" t="s">
        <v>134</v>
      </c>
      <c r="L1369" t="s">
        <v>154</v>
      </c>
      <c r="M1369" t="s">
        <v>159</v>
      </c>
      <c r="N1369" t="s">
        <v>100</v>
      </c>
      <c r="O1369" t="s">
        <v>101</v>
      </c>
      <c r="P1369" t="s">
        <v>101</v>
      </c>
      <c r="Q1369" t="s">
        <v>235</v>
      </c>
      <c r="R1369" t="s">
        <v>136</v>
      </c>
      <c r="S1369" s="3" t="str">
        <f>VLOOKUP(R1369,'House Style2'!$A$1:$E$9,5,FALSE)</f>
        <v>Above Average</v>
      </c>
      <c r="T1369">
        <v>4</v>
      </c>
      <c r="U1369">
        <v>0.80229133195977198</v>
      </c>
      <c r="V1369" t="s">
        <v>225</v>
      </c>
      <c r="W1369">
        <v>4</v>
      </c>
      <c r="X1369">
        <v>1953</v>
      </c>
      <c r="Y1369">
        <v>1953</v>
      </c>
      <c r="Z1369" t="s">
        <v>105</v>
      </c>
      <c r="AA1369" t="s">
        <v>126</v>
      </c>
      <c r="AB1369" t="s">
        <v>176</v>
      </c>
      <c r="AC1369" t="s">
        <v>176</v>
      </c>
      <c r="AD1369" t="s">
        <v>129</v>
      </c>
      <c r="AE1369">
        <v>0</v>
      </c>
      <c r="AF1369" t="s">
        <v>220</v>
      </c>
      <c r="AG1369" t="s">
        <v>110</v>
      </c>
      <c r="AH1369" t="s">
        <v>171</v>
      </c>
      <c r="AI1369" t="s">
        <v>220</v>
      </c>
      <c r="AJ1369" t="s">
        <v>110</v>
      </c>
      <c r="AK1369" t="s">
        <v>156</v>
      </c>
      <c r="AL1369" t="s">
        <v>114</v>
      </c>
      <c r="AM1369">
        <v>0</v>
      </c>
      <c r="AN1369" t="s">
        <v>114</v>
      </c>
      <c r="AO1369">
        <v>0</v>
      </c>
      <c r="AP1369">
        <v>936</v>
      </c>
      <c r="AQ1369">
        <v>936</v>
      </c>
      <c r="AR1369" t="s">
        <v>115</v>
      </c>
      <c r="AS1369" t="s">
        <v>110</v>
      </c>
      <c r="AT1369" t="s">
        <v>221</v>
      </c>
      <c r="AU1369" t="s">
        <v>117</v>
      </c>
      <c r="AV1369">
        <v>936</v>
      </c>
      <c r="AW1369">
        <v>0.48303739356766573</v>
      </c>
      <c r="AX1369" t="s">
        <v>195</v>
      </c>
      <c r="AY1369">
        <v>0</v>
      </c>
      <c r="AZ1369">
        <v>0</v>
      </c>
      <c r="BA1369">
        <v>936</v>
      </c>
      <c r="BB1369">
        <v>0</v>
      </c>
      <c r="BC1369">
        <v>0</v>
      </c>
      <c r="BD1369">
        <v>1</v>
      </c>
      <c r="BE1369">
        <v>0</v>
      </c>
      <c r="BF1369">
        <v>2</v>
      </c>
      <c r="BG1369">
        <v>1</v>
      </c>
      <c r="BH1369" t="s">
        <v>110</v>
      </c>
      <c r="BI1369">
        <v>4</v>
      </c>
      <c r="BJ1369" t="s">
        <v>206</v>
      </c>
      <c r="BK1369">
        <v>0</v>
      </c>
      <c r="BL1369" t="s">
        <v>93</v>
      </c>
      <c r="BM1369" t="s">
        <v>164</v>
      </c>
      <c r="BN1369">
        <v>1974</v>
      </c>
      <c r="BO1369" t="s">
        <v>114</v>
      </c>
      <c r="BP1369">
        <v>2</v>
      </c>
      <c r="BQ1369">
        <v>576</v>
      </c>
      <c r="BR1369" t="s">
        <v>110</v>
      </c>
      <c r="BS1369" t="s">
        <v>110</v>
      </c>
      <c r="BT1369" t="s">
        <v>116</v>
      </c>
      <c r="BU1369">
        <v>0</v>
      </c>
      <c r="BV1369">
        <v>32</v>
      </c>
      <c r="BW1369">
        <v>112</v>
      </c>
      <c r="BX1369">
        <v>0</v>
      </c>
      <c r="BY1369">
        <v>0</v>
      </c>
      <c r="BZ1369">
        <v>0</v>
      </c>
      <c r="CA1369" t="s">
        <v>93</v>
      </c>
      <c r="CB1369" t="s">
        <v>93</v>
      </c>
      <c r="CC1369" t="s">
        <v>93</v>
      </c>
      <c r="CD1369">
        <v>0</v>
      </c>
      <c r="CE1369">
        <v>2</v>
      </c>
      <c r="CF1369">
        <v>2009</v>
      </c>
      <c r="CG1369" t="s">
        <v>122</v>
      </c>
      <c r="CH1369" t="s">
        <v>123</v>
      </c>
      <c r="CI1369">
        <v>93000</v>
      </c>
      <c r="CR1369">
        <v>936</v>
      </c>
      <c r="CS1369" t="s">
        <v>124</v>
      </c>
    </row>
    <row r="1370" spans="1:97" x14ac:dyDescent="0.3">
      <c r="A1370">
        <v>1180</v>
      </c>
      <c r="B1370">
        <v>20</v>
      </c>
      <c r="C1370" t="s">
        <v>91</v>
      </c>
      <c r="D1370">
        <v>77</v>
      </c>
      <c r="E1370">
        <v>8335</v>
      </c>
      <c r="F1370" t="s">
        <v>92</v>
      </c>
      <c r="G1370" t="s">
        <v>93</v>
      </c>
      <c r="H1370" t="s">
        <v>141</v>
      </c>
      <c r="I1370" t="s">
        <v>95</v>
      </c>
      <c r="J1370" t="s">
        <v>96</v>
      </c>
      <c r="K1370" t="s">
        <v>97</v>
      </c>
      <c r="L1370" t="s">
        <v>98</v>
      </c>
      <c r="M1370" t="s">
        <v>202</v>
      </c>
      <c r="N1370" t="s">
        <v>203</v>
      </c>
      <c r="O1370" t="s">
        <v>101</v>
      </c>
      <c r="P1370" t="s">
        <v>101</v>
      </c>
      <c r="Q1370" t="s">
        <v>102</v>
      </c>
      <c r="R1370" t="s">
        <v>136</v>
      </c>
      <c r="S1370" s="3" t="str">
        <f>VLOOKUP(R1370,'House Style2'!$A$1:$E$9,5,FALSE)</f>
        <v>Above Average</v>
      </c>
      <c r="T1370">
        <v>5</v>
      </c>
      <c r="U1370">
        <v>0.47038058399583471</v>
      </c>
      <c r="V1370" t="s">
        <v>225</v>
      </c>
      <c r="W1370">
        <v>5</v>
      </c>
      <c r="X1370">
        <v>1954</v>
      </c>
      <c r="Y1370">
        <v>1954</v>
      </c>
      <c r="Z1370" t="s">
        <v>105</v>
      </c>
      <c r="AA1370" t="s">
        <v>126</v>
      </c>
      <c r="AB1370" t="s">
        <v>127</v>
      </c>
      <c r="AC1370" t="s">
        <v>127</v>
      </c>
      <c r="AD1370" t="s">
        <v>129</v>
      </c>
      <c r="AE1370">
        <v>0</v>
      </c>
      <c r="AF1370" t="s">
        <v>110</v>
      </c>
      <c r="AG1370" t="s">
        <v>110</v>
      </c>
      <c r="AH1370" t="s">
        <v>244</v>
      </c>
      <c r="AI1370" t="s">
        <v>93</v>
      </c>
      <c r="AJ1370" t="s">
        <v>93</v>
      </c>
      <c r="AK1370" t="s">
        <v>93</v>
      </c>
      <c r="AL1370" t="s">
        <v>93</v>
      </c>
      <c r="AM1370">
        <v>0</v>
      </c>
      <c r="AN1370" t="s">
        <v>93</v>
      </c>
      <c r="AO1370">
        <v>0</v>
      </c>
      <c r="AP1370">
        <v>0</v>
      </c>
      <c r="AQ1370">
        <v>0</v>
      </c>
      <c r="AR1370" t="s">
        <v>115</v>
      </c>
      <c r="AS1370" t="s">
        <v>112</v>
      </c>
      <c r="AT1370" t="s">
        <v>116</v>
      </c>
      <c r="AU1370" t="s">
        <v>117</v>
      </c>
      <c r="AV1370">
        <v>1124</v>
      </c>
      <c r="AW1370">
        <v>4.793003727452505E-2</v>
      </c>
      <c r="AX1370" t="s">
        <v>118</v>
      </c>
      <c r="AY1370">
        <v>0</v>
      </c>
      <c r="AZ1370">
        <v>0</v>
      </c>
      <c r="BA1370">
        <v>1124</v>
      </c>
      <c r="BB1370">
        <v>0</v>
      </c>
      <c r="BC1370">
        <v>0</v>
      </c>
      <c r="BD1370">
        <v>1</v>
      </c>
      <c r="BE1370">
        <v>0</v>
      </c>
      <c r="BF1370">
        <v>3</v>
      </c>
      <c r="BG1370">
        <v>1</v>
      </c>
      <c r="BH1370" t="s">
        <v>110</v>
      </c>
      <c r="BI1370">
        <v>5</v>
      </c>
      <c r="BJ1370" t="s">
        <v>206</v>
      </c>
      <c r="BK1370">
        <v>1</v>
      </c>
      <c r="BL1370" t="s">
        <v>112</v>
      </c>
      <c r="BM1370" t="s">
        <v>93</v>
      </c>
      <c r="BN1370" t="s">
        <v>93</v>
      </c>
      <c r="BO1370" t="s">
        <v>93</v>
      </c>
      <c r="BP1370">
        <v>0</v>
      </c>
      <c r="BQ1370">
        <v>0</v>
      </c>
      <c r="BR1370" t="s">
        <v>93</v>
      </c>
      <c r="BS1370" t="s">
        <v>93</v>
      </c>
      <c r="BT1370" t="s">
        <v>221</v>
      </c>
      <c r="BU1370">
        <v>0</v>
      </c>
      <c r="BV1370">
        <v>36</v>
      </c>
      <c r="BW1370">
        <v>190</v>
      </c>
      <c r="BX1370">
        <v>0</v>
      </c>
      <c r="BY1370">
        <v>0</v>
      </c>
      <c r="BZ1370">
        <v>0</v>
      </c>
      <c r="CA1370" t="s">
        <v>93</v>
      </c>
      <c r="CB1370" t="s">
        <v>93</v>
      </c>
      <c r="CC1370" t="s">
        <v>93</v>
      </c>
      <c r="CD1370">
        <v>0</v>
      </c>
      <c r="CE1370">
        <v>4</v>
      </c>
      <c r="CF1370">
        <v>2006</v>
      </c>
      <c r="CG1370" t="s">
        <v>122</v>
      </c>
      <c r="CH1370" t="s">
        <v>123</v>
      </c>
      <c r="CI1370">
        <v>93000</v>
      </c>
      <c r="CR1370">
        <v>1124</v>
      </c>
      <c r="CS1370" t="s">
        <v>124</v>
      </c>
    </row>
    <row r="1371" spans="1:97" x14ac:dyDescent="0.3">
      <c r="A1371">
        <v>1091</v>
      </c>
      <c r="B1371">
        <v>90</v>
      </c>
      <c r="C1371" t="s">
        <v>91</v>
      </c>
      <c r="D1371">
        <v>60</v>
      </c>
      <c r="E1371">
        <v>8544</v>
      </c>
      <c r="F1371" t="s">
        <v>92</v>
      </c>
      <c r="G1371" t="s">
        <v>93</v>
      </c>
      <c r="H1371" t="s">
        <v>141</v>
      </c>
      <c r="I1371" t="s">
        <v>95</v>
      </c>
      <c r="J1371" t="s">
        <v>96</v>
      </c>
      <c r="K1371" t="s">
        <v>97</v>
      </c>
      <c r="L1371" t="s">
        <v>98</v>
      </c>
      <c r="M1371" t="s">
        <v>192</v>
      </c>
      <c r="N1371" t="s">
        <v>100</v>
      </c>
      <c r="O1371" t="s">
        <v>101</v>
      </c>
      <c r="P1371" t="s">
        <v>101</v>
      </c>
      <c r="Q1371" t="s">
        <v>240</v>
      </c>
      <c r="R1371" t="s">
        <v>136</v>
      </c>
      <c r="S1371" s="3" t="str">
        <f>VLOOKUP(R1371,'House Style2'!$A$1:$E$9,5,FALSE)</f>
        <v>Above Average</v>
      </c>
      <c r="T1371">
        <v>3</v>
      </c>
      <c r="U1371">
        <v>0.10934298651106245</v>
      </c>
      <c r="V1371" t="s">
        <v>225</v>
      </c>
      <c r="W1371">
        <v>4</v>
      </c>
      <c r="X1371">
        <v>1950</v>
      </c>
      <c r="Y1371">
        <v>1950</v>
      </c>
      <c r="Z1371" t="s">
        <v>105</v>
      </c>
      <c r="AA1371" t="s">
        <v>126</v>
      </c>
      <c r="AB1371" t="s">
        <v>108</v>
      </c>
      <c r="AC1371" t="s">
        <v>108</v>
      </c>
      <c r="AD1371" t="s">
        <v>129</v>
      </c>
      <c r="AE1371">
        <v>0</v>
      </c>
      <c r="AF1371" t="s">
        <v>110</v>
      </c>
      <c r="AG1371" t="s">
        <v>110</v>
      </c>
      <c r="AH1371" t="s">
        <v>244</v>
      </c>
      <c r="AI1371" t="s">
        <v>93</v>
      </c>
      <c r="AJ1371" t="s">
        <v>93</v>
      </c>
      <c r="AK1371" t="s">
        <v>93</v>
      </c>
      <c r="AL1371" t="s">
        <v>93</v>
      </c>
      <c r="AM1371">
        <v>0</v>
      </c>
      <c r="AN1371" t="s">
        <v>93</v>
      </c>
      <c r="AO1371">
        <v>0</v>
      </c>
      <c r="AP1371">
        <v>0</v>
      </c>
      <c r="AQ1371">
        <v>0</v>
      </c>
      <c r="AR1371" t="s">
        <v>274</v>
      </c>
      <c r="AS1371" t="s">
        <v>220</v>
      </c>
      <c r="AT1371" t="s">
        <v>221</v>
      </c>
      <c r="AU1371" t="s">
        <v>232</v>
      </c>
      <c r="AV1371">
        <v>1040</v>
      </c>
      <c r="AW1371">
        <v>0.88205206479879616</v>
      </c>
      <c r="AX1371" t="s">
        <v>195</v>
      </c>
      <c r="AY1371">
        <v>0</v>
      </c>
      <c r="AZ1371">
        <v>0</v>
      </c>
      <c r="BA1371">
        <v>1040</v>
      </c>
      <c r="BB1371">
        <v>0</v>
      </c>
      <c r="BC1371">
        <v>0</v>
      </c>
      <c r="BD1371">
        <v>2</v>
      </c>
      <c r="BE1371">
        <v>0</v>
      </c>
      <c r="BF1371">
        <v>2</v>
      </c>
      <c r="BG1371">
        <v>2</v>
      </c>
      <c r="BH1371" t="s">
        <v>110</v>
      </c>
      <c r="BI1371">
        <v>6</v>
      </c>
      <c r="BJ1371" t="s">
        <v>119</v>
      </c>
      <c r="BK1371">
        <v>0</v>
      </c>
      <c r="BL1371" t="s">
        <v>93</v>
      </c>
      <c r="BM1371" t="s">
        <v>164</v>
      </c>
      <c r="BN1371">
        <v>1987</v>
      </c>
      <c r="BO1371" t="s">
        <v>114</v>
      </c>
      <c r="BP1371">
        <v>2</v>
      </c>
      <c r="BQ1371">
        <v>400</v>
      </c>
      <c r="BR1371" t="s">
        <v>110</v>
      </c>
      <c r="BS1371" t="s">
        <v>110</v>
      </c>
      <c r="BT1371" t="s">
        <v>116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 t="s">
        <v>93</v>
      </c>
      <c r="CB1371" t="s">
        <v>93</v>
      </c>
      <c r="CC1371" t="s">
        <v>93</v>
      </c>
      <c r="CD1371">
        <v>0</v>
      </c>
      <c r="CE1371">
        <v>6</v>
      </c>
      <c r="CF1371">
        <v>2009</v>
      </c>
      <c r="CG1371" t="s">
        <v>122</v>
      </c>
      <c r="CH1371" t="s">
        <v>123</v>
      </c>
      <c r="CI1371">
        <v>92900</v>
      </c>
      <c r="CR1371">
        <v>1040</v>
      </c>
      <c r="CS1371" t="s">
        <v>124</v>
      </c>
    </row>
    <row r="1372" spans="1:97" x14ac:dyDescent="0.3">
      <c r="A1372">
        <v>1450</v>
      </c>
      <c r="B1372">
        <v>180</v>
      </c>
      <c r="C1372" t="s">
        <v>158</v>
      </c>
      <c r="D1372">
        <v>21</v>
      </c>
      <c r="E1372">
        <v>1533</v>
      </c>
      <c r="F1372" t="s">
        <v>92</v>
      </c>
      <c r="G1372" t="s">
        <v>93</v>
      </c>
      <c r="H1372" t="s">
        <v>141</v>
      </c>
      <c r="I1372" t="s">
        <v>95</v>
      </c>
      <c r="J1372" t="s">
        <v>96</v>
      </c>
      <c r="K1372" t="s">
        <v>134</v>
      </c>
      <c r="L1372" t="s">
        <v>98</v>
      </c>
      <c r="M1372" t="s">
        <v>260</v>
      </c>
      <c r="N1372" t="s">
        <v>203</v>
      </c>
      <c r="O1372" t="s">
        <v>101</v>
      </c>
      <c r="P1372" t="s">
        <v>101</v>
      </c>
      <c r="Q1372" t="s">
        <v>234</v>
      </c>
      <c r="R1372" t="s">
        <v>241</v>
      </c>
      <c r="S1372" s="3" t="str">
        <f>VLOOKUP(R1372,'House Style2'!$A$1:$E$9,5,FALSE)</f>
        <v>Below Average</v>
      </c>
      <c r="T1372">
        <v>5</v>
      </c>
      <c r="U1372">
        <v>0.71864100383844609</v>
      </c>
      <c r="V1372" t="s">
        <v>225</v>
      </c>
      <c r="W1372">
        <v>7</v>
      </c>
      <c r="X1372">
        <v>1970</v>
      </c>
      <c r="Y1372">
        <v>1970</v>
      </c>
      <c r="Z1372" t="s">
        <v>105</v>
      </c>
      <c r="AA1372" t="s">
        <v>126</v>
      </c>
      <c r="AB1372" t="s">
        <v>149</v>
      </c>
      <c r="AC1372" t="s">
        <v>150</v>
      </c>
      <c r="AD1372" t="s">
        <v>129</v>
      </c>
      <c r="AE1372">
        <v>0</v>
      </c>
      <c r="AF1372" t="s">
        <v>110</v>
      </c>
      <c r="AG1372" t="s">
        <v>110</v>
      </c>
      <c r="AH1372" t="s">
        <v>171</v>
      </c>
      <c r="AI1372" t="s">
        <v>112</v>
      </c>
      <c r="AJ1372" t="s">
        <v>110</v>
      </c>
      <c r="AK1372" t="s">
        <v>130</v>
      </c>
      <c r="AL1372" t="s">
        <v>113</v>
      </c>
      <c r="AM1372">
        <v>553</v>
      </c>
      <c r="AN1372" t="s">
        <v>114</v>
      </c>
      <c r="AO1372">
        <v>0</v>
      </c>
      <c r="AP1372">
        <v>77</v>
      </c>
      <c r="AQ1372">
        <v>630</v>
      </c>
      <c r="AR1372" t="s">
        <v>115</v>
      </c>
      <c r="AS1372" t="s">
        <v>109</v>
      </c>
      <c r="AT1372" t="s">
        <v>116</v>
      </c>
      <c r="AU1372" t="s">
        <v>117</v>
      </c>
      <c r="AV1372">
        <v>630</v>
      </c>
      <c r="AW1372">
        <v>0.65706710980995475</v>
      </c>
      <c r="AX1372" t="s">
        <v>195</v>
      </c>
      <c r="AY1372">
        <v>0</v>
      </c>
      <c r="AZ1372">
        <v>0</v>
      </c>
      <c r="BA1372">
        <v>630</v>
      </c>
      <c r="BB1372">
        <v>1</v>
      </c>
      <c r="BC1372">
        <v>0</v>
      </c>
      <c r="BD1372">
        <v>1</v>
      </c>
      <c r="BE1372">
        <v>0</v>
      </c>
      <c r="BF1372">
        <v>1</v>
      </c>
      <c r="BG1372">
        <v>1</v>
      </c>
      <c r="BH1372" t="s">
        <v>109</v>
      </c>
      <c r="BI1372">
        <v>3</v>
      </c>
      <c r="BJ1372" t="s">
        <v>119</v>
      </c>
      <c r="BK1372">
        <v>0</v>
      </c>
      <c r="BL1372" t="s">
        <v>93</v>
      </c>
      <c r="BM1372" t="s">
        <v>93</v>
      </c>
      <c r="BN1372" t="s">
        <v>93</v>
      </c>
      <c r="BO1372" t="s">
        <v>93</v>
      </c>
      <c r="BP1372">
        <v>0</v>
      </c>
      <c r="BQ1372">
        <v>0</v>
      </c>
      <c r="BR1372" t="s">
        <v>93</v>
      </c>
      <c r="BS1372" t="s">
        <v>93</v>
      </c>
      <c r="BT1372" t="s">
        <v>116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 t="s">
        <v>93</v>
      </c>
      <c r="CB1372" t="s">
        <v>93</v>
      </c>
      <c r="CC1372" t="s">
        <v>93</v>
      </c>
      <c r="CD1372">
        <v>0</v>
      </c>
      <c r="CE1372">
        <v>8</v>
      </c>
      <c r="CF1372">
        <v>2006</v>
      </c>
      <c r="CG1372" t="s">
        <v>122</v>
      </c>
      <c r="CH1372" t="s">
        <v>132</v>
      </c>
      <c r="CI1372">
        <v>92000</v>
      </c>
      <c r="CR1372">
        <v>630</v>
      </c>
      <c r="CS1372" t="s">
        <v>124</v>
      </c>
    </row>
    <row r="1373" spans="1:97" x14ac:dyDescent="0.3">
      <c r="A1373">
        <v>1073</v>
      </c>
      <c r="B1373">
        <v>50</v>
      </c>
      <c r="C1373" t="s">
        <v>91</v>
      </c>
      <c r="D1373">
        <v>50</v>
      </c>
      <c r="E1373">
        <v>7585</v>
      </c>
      <c r="F1373" t="s">
        <v>92</v>
      </c>
      <c r="G1373" t="s">
        <v>93</v>
      </c>
      <c r="H1373" t="s">
        <v>141</v>
      </c>
      <c r="I1373" t="s">
        <v>95</v>
      </c>
      <c r="J1373" t="s">
        <v>96</v>
      </c>
      <c r="K1373" t="s">
        <v>134</v>
      </c>
      <c r="L1373" t="s">
        <v>98</v>
      </c>
      <c r="M1373" t="s">
        <v>202</v>
      </c>
      <c r="N1373" t="s">
        <v>203</v>
      </c>
      <c r="O1373" t="s">
        <v>160</v>
      </c>
      <c r="P1373" t="s">
        <v>101</v>
      </c>
      <c r="Q1373" t="s">
        <v>102</v>
      </c>
      <c r="R1373" t="s">
        <v>170</v>
      </c>
      <c r="S1373" s="3" t="str">
        <f>VLOOKUP(R1373,'House Style2'!$A$1:$E$9,5,FALSE)</f>
        <v>Below Average</v>
      </c>
      <c r="T1373">
        <v>5</v>
      </c>
      <c r="U1373">
        <v>0.93609851959940216</v>
      </c>
      <c r="V1373" t="s">
        <v>225</v>
      </c>
      <c r="W1373">
        <v>3</v>
      </c>
      <c r="X1373">
        <v>1948</v>
      </c>
      <c r="Y1373">
        <v>1950</v>
      </c>
      <c r="Z1373" t="s">
        <v>105</v>
      </c>
      <c r="AA1373" t="s">
        <v>126</v>
      </c>
      <c r="AB1373" t="s">
        <v>176</v>
      </c>
      <c r="AC1373" t="s">
        <v>176</v>
      </c>
      <c r="AD1373" t="s">
        <v>129</v>
      </c>
      <c r="AE1373">
        <v>0</v>
      </c>
      <c r="AF1373" t="s">
        <v>110</v>
      </c>
      <c r="AG1373" t="s">
        <v>110</v>
      </c>
      <c r="AH1373" t="s">
        <v>171</v>
      </c>
      <c r="AI1373" t="s">
        <v>220</v>
      </c>
      <c r="AJ1373" t="s">
        <v>220</v>
      </c>
      <c r="AK1373" t="s">
        <v>163</v>
      </c>
      <c r="AL1373" t="s">
        <v>114</v>
      </c>
      <c r="AM1373">
        <v>0</v>
      </c>
      <c r="AN1373" t="s">
        <v>114</v>
      </c>
      <c r="AO1373">
        <v>0</v>
      </c>
      <c r="AP1373">
        <v>810</v>
      </c>
      <c r="AQ1373">
        <v>810</v>
      </c>
      <c r="AR1373" t="s">
        <v>115</v>
      </c>
      <c r="AS1373" t="s">
        <v>220</v>
      </c>
      <c r="AT1373" t="s">
        <v>116</v>
      </c>
      <c r="AU1373" t="s">
        <v>232</v>
      </c>
      <c r="AV1373">
        <v>1002</v>
      </c>
      <c r="AW1373">
        <v>0.78126652454070855</v>
      </c>
      <c r="AX1373" t="s">
        <v>195</v>
      </c>
      <c r="AY1373">
        <v>454</v>
      </c>
      <c r="AZ1373">
        <v>0</v>
      </c>
      <c r="BA1373">
        <v>1456</v>
      </c>
      <c r="BB1373">
        <v>1</v>
      </c>
      <c r="BC1373">
        <v>1</v>
      </c>
      <c r="BD1373">
        <v>1</v>
      </c>
      <c r="BE1373">
        <v>0</v>
      </c>
      <c r="BF1373">
        <v>4</v>
      </c>
      <c r="BG1373">
        <v>1</v>
      </c>
      <c r="BH1373" t="s">
        <v>110</v>
      </c>
      <c r="BI1373">
        <v>7</v>
      </c>
      <c r="BJ1373" t="s">
        <v>119</v>
      </c>
      <c r="BK1373">
        <v>1</v>
      </c>
      <c r="BL1373" t="s">
        <v>110</v>
      </c>
      <c r="BM1373" t="s">
        <v>164</v>
      </c>
      <c r="BN1373">
        <v>1954</v>
      </c>
      <c r="BO1373" t="s">
        <v>114</v>
      </c>
      <c r="BP1373">
        <v>1</v>
      </c>
      <c r="BQ1373">
        <v>280</v>
      </c>
      <c r="BR1373" t="s">
        <v>110</v>
      </c>
      <c r="BS1373" t="s">
        <v>110</v>
      </c>
      <c r="BT1373" t="s">
        <v>238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 t="s">
        <v>93</v>
      </c>
      <c r="CB1373" t="s">
        <v>93</v>
      </c>
      <c r="CC1373" t="s">
        <v>93</v>
      </c>
      <c r="CD1373">
        <v>0</v>
      </c>
      <c r="CE1373">
        <v>8</v>
      </c>
      <c r="CF1373">
        <v>2006</v>
      </c>
      <c r="CG1373" t="s">
        <v>122</v>
      </c>
      <c r="CH1373" t="s">
        <v>123</v>
      </c>
      <c r="CI1373">
        <v>91500</v>
      </c>
      <c r="CR1373">
        <v>1002</v>
      </c>
      <c r="CS1373" t="s">
        <v>124</v>
      </c>
    </row>
    <row r="1374" spans="1:97" x14ac:dyDescent="0.3">
      <c r="A1374">
        <v>1220</v>
      </c>
      <c r="B1374">
        <v>160</v>
      </c>
      <c r="C1374" t="s">
        <v>158</v>
      </c>
      <c r="D1374">
        <v>21</v>
      </c>
      <c r="E1374">
        <v>1680</v>
      </c>
      <c r="F1374" t="s">
        <v>92</v>
      </c>
      <c r="G1374" t="s">
        <v>93</v>
      </c>
      <c r="H1374" t="s">
        <v>141</v>
      </c>
      <c r="I1374" t="s">
        <v>95</v>
      </c>
      <c r="J1374" t="s">
        <v>96</v>
      </c>
      <c r="K1374" t="s">
        <v>134</v>
      </c>
      <c r="L1374" t="s">
        <v>98</v>
      </c>
      <c r="M1374" t="s">
        <v>271</v>
      </c>
      <c r="N1374" t="s">
        <v>203</v>
      </c>
      <c r="O1374" t="s">
        <v>101</v>
      </c>
      <c r="P1374" t="s">
        <v>101</v>
      </c>
      <c r="Q1374" t="s">
        <v>234</v>
      </c>
      <c r="R1374" t="s">
        <v>103</v>
      </c>
      <c r="S1374" s="3" t="str">
        <f>VLOOKUP(R1374,'House Style2'!$A$1:$E$9,5,FALSE)</f>
        <v>Above Average</v>
      </c>
      <c r="T1374">
        <v>6</v>
      </c>
      <c r="U1374">
        <v>7.5900810666405527E-2</v>
      </c>
      <c r="V1374" t="s">
        <v>104</v>
      </c>
      <c r="W1374">
        <v>5</v>
      </c>
      <c r="X1374">
        <v>1971</v>
      </c>
      <c r="Y1374">
        <v>1971</v>
      </c>
      <c r="Z1374" t="s">
        <v>105</v>
      </c>
      <c r="AA1374" t="s">
        <v>126</v>
      </c>
      <c r="AB1374" t="s">
        <v>149</v>
      </c>
      <c r="AC1374" t="s">
        <v>150</v>
      </c>
      <c r="AD1374" t="s">
        <v>108</v>
      </c>
      <c r="AE1374">
        <v>236</v>
      </c>
      <c r="AF1374" t="s">
        <v>110</v>
      </c>
      <c r="AG1374" t="s">
        <v>110</v>
      </c>
      <c r="AH1374" t="s">
        <v>171</v>
      </c>
      <c r="AI1374" t="s">
        <v>110</v>
      </c>
      <c r="AJ1374" t="s">
        <v>110</v>
      </c>
      <c r="AK1374" t="s">
        <v>156</v>
      </c>
      <c r="AL1374" t="s">
        <v>114</v>
      </c>
      <c r="AM1374">
        <v>0</v>
      </c>
      <c r="AN1374" t="s">
        <v>114</v>
      </c>
      <c r="AO1374">
        <v>0</v>
      </c>
      <c r="AP1374">
        <v>672</v>
      </c>
      <c r="AQ1374">
        <v>672</v>
      </c>
      <c r="AR1374" t="s">
        <v>115</v>
      </c>
      <c r="AS1374" t="s">
        <v>110</v>
      </c>
      <c r="AT1374" t="s">
        <v>116</v>
      </c>
      <c r="AU1374" t="s">
        <v>117</v>
      </c>
      <c r="AV1374">
        <v>672</v>
      </c>
      <c r="AW1374">
        <v>0.74950417694302962</v>
      </c>
      <c r="AX1374" t="s">
        <v>195</v>
      </c>
      <c r="AY1374">
        <v>546</v>
      </c>
      <c r="AZ1374">
        <v>0</v>
      </c>
      <c r="BA1374">
        <v>1218</v>
      </c>
      <c r="BB1374">
        <v>0</v>
      </c>
      <c r="BC1374">
        <v>0</v>
      </c>
      <c r="BD1374">
        <v>1</v>
      </c>
      <c r="BE1374">
        <v>1</v>
      </c>
      <c r="BF1374">
        <v>3</v>
      </c>
      <c r="BG1374">
        <v>1</v>
      </c>
      <c r="BH1374" t="s">
        <v>110</v>
      </c>
      <c r="BI1374">
        <v>7</v>
      </c>
      <c r="BJ1374" t="s">
        <v>119</v>
      </c>
      <c r="BK1374">
        <v>0</v>
      </c>
      <c r="BL1374" t="s">
        <v>93</v>
      </c>
      <c r="BM1374" t="s">
        <v>93</v>
      </c>
      <c r="BN1374" t="s">
        <v>93</v>
      </c>
      <c r="BO1374" t="s">
        <v>93</v>
      </c>
      <c r="BP1374">
        <v>0</v>
      </c>
      <c r="BQ1374">
        <v>0</v>
      </c>
      <c r="BR1374" t="s">
        <v>93</v>
      </c>
      <c r="BS1374" t="s">
        <v>93</v>
      </c>
      <c r="BT1374" t="s">
        <v>221</v>
      </c>
      <c r="BU1374">
        <v>201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 t="s">
        <v>93</v>
      </c>
      <c r="CB1374" t="s">
        <v>93</v>
      </c>
      <c r="CC1374" t="s">
        <v>93</v>
      </c>
      <c r="CD1374">
        <v>0</v>
      </c>
      <c r="CE1374">
        <v>4</v>
      </c>
      <c r="CF1374">
        <v>2006</v>
      </c>
      <c r="CG1374" t="s">
        <v>122</v>
      </c>
      <c r="CH1374" t="s">
        <v>132</v>
      </c>
      <c r="CI1374">
        <v>91500</v>
      </c>
      <c r="CR1374">
        <v>672</v>
      </c>
      <c r="CS1374" t="s">
        <v>124</v>
      </c>
    </row>
    <row r="1375" spans="1:97" x14ac:dyDescent="0.3">
      <c r="A1375">
        <v>495</v>
      </c>
      <c r="B1375">
        <v>30</v>
      </c>
      <c r="C1375" t="s">
        <v>158</v>
      </c>
      <c r="D1375">
        <v>50</v>
      </c>
      <c r="E1375">
        <v>5784</v>
      </c>
      <c r="F1375" t="s">
        <v>92</v>
      </c>
      <c r="G1375" t="s">
        <v>93</v>
      </c>
      <c r="H1375" t="s">
        <v>141</v>
      </c>
      <c r="I1375" t="s">
        <v>95</v>
      </c>
      <c r="J1375" t="s">
        <v>96</v>
      </c>
      <c r="K1375" t="s">
        <v>134</v>
      </c>
      <c r="L1375" t="s">
        <v>98</v>
      </c>
      <c r="M1375" t="s">
        <v>159</v>
      </c>
      <c r="N1375" t="s">
        <v>100</v>
      </c>
      <c r="O1375" t="s">
        <v>160</v>
      </c>
      <c r="P1375" t="s">
        <v>101</v>
      </c>
      <c r="Q1375" t="s">
        <v>102</v>
      </c>
      <c r="R1375" t="s">
        <v>136</v>
      </c>
      <c r="S1375" s="3" t="str">
        <f>VLOOKUP(R1375,'House Style2'!$A$1:$E$9,5,FALSE)</f>
        <v>Above Average</v>
      </c>
      <c r="T1375">
        <v>5</v>
      </c>
      <c r="U1375">
        <v>0.98459347023478383</v>
      </c>
      <c r="V1375" t="s">
        <v>225</v>
      </c>
      <c r="W1375">
        <v>8</v>
      </c>
      <c r="X1375">
        <v>1938</v>
      </c>
      <c r="Y1375">
        <v>1996</v>
      </c>
      <c r="Z1375" t="s">
        <v>105</v>
      </c>
      <c r="AA1375" t="s">
        <v>126</v>
      </c>
      <c r="AB1375" t="s">
        <v>176</v>
      </c>
      <c r="AC1375" t="s">
        <v>176</v>
      </c>
      <c r="AD1375" t="s">
        <v>129</v>
      </c>
      <c r="AE1375">
        <v>0</v>
      </c>
      <c r="AF1375" t="s">
        <v>110</v>
      </c>
      <c r="AG1375" t="s">
        <v>110</v>
      </c>
      <c r="AH1375" t="s">
        <v>162</v>
      </c>
      <c r="AI1375" t="s">
        <v>220</v>
      </c>
      <c r="AJ1375" t="s">
        <v>110</v>
      </c>
      <c r="AK1375" t="s">
        <v>156</v>
      </c>
      <c r="AL1375" t="s">
        <v>114</v>
      </c>
      <c r="AM1375">
        <v>0</v>
      </c>
      <c r="AN1375" t="s">
        <v>114</v>
      </c>
      <c r="AO1375">
        <v>0</v>
      </c>
      <c r="AP1375">
        <v>190</v>
      </c>
      <c r="AQ1375">
        <v>190</v>
      </c>
      <c r="AR1375" t="s">
        <v>115</v>
      </c>
      <c r="AS1375" t="s">
        <v>112</v>
      </c>
      <c r="AT1375" t="s">
        <v>116</v>
      </c>
      <c r="AU1375" t="s">
        <v>232</v>
      </c>
      <c r="AV1375">
        <v>886</v>
      </c>
      <c r="AW1375">
        <v>0.39652840702870906</v>
      </c>
      <c r="AX1375" t="s">
        <v>195</v>
      </c>
      <c r="AY1375">
        <v>0</v>
      </c>
      <c r="AZ1375">
        <v>0</v>
      </c>
      <c r="BA1375">
        <v>886</v>
      </c>
      <c r="BB1375">
        <v>0</v>
      </c>
      <c r="BC1375">
        <v>0</v>
      </c>
      <c r="BD1375">
        <v>1</v>
      </c>
      <c r="BE1375">
        <v>0</v>
      </c>
      <c r="BF1375">
        <v>2</v>
      </c>
      <c r="BG1375">
        <v>1</v>
      </c>
      <c r="BH1375" t="s">
        <v>110</v>
      </c>
      <c r="BI1375">
        <v>4</v>
      </c>
      <c r="BJ1375" t="s">
        <v>119</v>
      </c>
      <c r="BK1375">
        <v>0</v>
      </c>
      <c r="BL1375" t="s">
        <v>93</v>
      </c>
      <c r="BM1375" t="s">
        <v>120</v>
      </c>
      <c r="BN1375">
        <v>1938</v>
      </c>
      <c r="BO1375" t="s">
        <v>114</v>
      </c>
      <c r="BP1375">
        <v>1</v>
      </c>
      <c r="BQ1375">
        <v>273</v>
      </c>
      <c r="BR1375" t="s">
        <v>110</v>
      </c>
      <c r="BS1375" t="s">
        <v>110</v>
      </c>
      <c r="BT1375" t="s">
        <v>116</v>
      </c>
      <c r="BU1375">
        <v>144</v>
      </c>
      <c r="BV1375">
        <v>20</v>
      </c>
      <c r="BW1375">
        <v>80</v>
      </c>
      <c r="BX1375">
        <v>0</v>
      </c>
      <c r="BY1375">
        <v>0</v>
      </c>
      <c r="BZ1375">
        <v>0</v>
      </c>
      <c r="CA1375" t="s">
        <v>93</v>
      </c>
      <c r="CB1375" t="s">
        <v>93</v>
      </c>
      <c r="CC1375" t="s">
        <v>93</v>
      </c>
      <c r="CD1375">
        <v>0</v>
      </c>
      <c r="CE1375">
        <v>12</v>
      </c>
      <c r="CF1375">
        <v>2009</v>
      </c>
      <c r="CG1375" t="s">
        <v>122</v>
      </c>
      <c r="CH1375" t="s">
        <v>123</v>
      </c>
      <c r="CI1375">
        <v>91300</v>
      </c>
      <c r="CR1375">
        <v>886</v>
      </c>
      <c r="CS1375" t="s">
        <v>124</v>
      </c>
    </row>
    <row r="1376" spans="1:97" x14ac:dyDescent="0.3">
      <c r="A1376">
        <v>76</v>
      </c>
      <c r="B1376">
        <v>180</v>
      </c>
      <c r="C1376" t="s">
        <v>158</v>
      </c>
      <c r="D1376">
        <v>21</v>
      </c>
      <c r="E1376">
        <v>1596</v>
      </c>
      <c r="F1376" t="s">
        <v>92</v>
      </c>
      <c r="G1376" t="s">
        <v>93</v>
      </c>
      <c r="H1376" t="s">
        <v>141</v>
      </c>
      <c r="I1376" t="s">
        <v>95</v>
      </c>
      <c r="J1376" t="s">
        <v>96</v>
      </c>
      <c r="K1376" t="s">
        <v>134</v>
      </c>
      <c r="L1376" t="s">
        <v>98</v>
      </c>
      <c r="M1376" t="s">
        <v>260</v>
      </c>
      <c r="N1376" t="s">
        <v>203</v>
      </c>
      <c r="O1376" t="s">
        <v>101</v>
      </c>
      <c r="P1376" t="s">
        <v>101</v>
      </c>
      <c r="Q1376" t="s">
        <v>234</v>
      </c>
      <c r="R1376" t="s">
        <v>193</v>
      </c>
      <c r="S1376" s="3" t="str">
        <f>VLOOKUP(R1376,'House Style2'!$A$1:$E$9,5,FALSE)</f>
        <v>Above Average</v>
      </c>
      <c r="T1376">
        <v>4</v>
      </c>
      <c r="U1376">
        <v>0.29146253785822185</v>
      </c>
      <c r="V1376" t="s">
        <v>225</v>
      </c>
      <c r="W1376">
        <v>5</v>
      </c>
      <c r="X1376">
        <v>1973</v>
      </c>
      <c r="Y1376">
        <v>1973</v>
      </c>
      <c r="Z1376" t="s">
        <v>105</v>
      </c>
      <c r="AA1376" t="s">
        <v>126</v>
      </c>
      <c r="AB1376" t="s">
        <v>149</v>
      </c>
      <c r="AC1376" t="s">
        <v>150</v>
      </c>
      <c r="AD1376" t="s">
        <v>129</v>
      </c>
      <c r="AE1376">
        <v>0</v>
      </c>
      <c r="AF1376" t="s">
        <v>110</v>
      </c>
      <c r="AG1376" t="s">
        <v>110</v>
      </c>
      <c r="AH1376" t="s">
        <v>171</v>
      </c>
      <c r="AI1376" t="s">
        <v>112</v>
      </c>
      <c r="AJ1376" t="s">
        <v>110</v>
      </c>
      <c r="AK1376" t="s">
        <v>112</v>
      </c>
      <c r="AL1376" t="s">
        <v>113</v>
      </c>
      <c r="AM1376">
        <v>462</v>
      </c>
      <c r="AN1376" t="s">
        <v>114</v>
      </c>
      <c r="AO1376">
        <v>0</v>
      </c>
      <c r="AP1376">
        <v>0</v>
      </c>
      <c r="AQ1376">
        <v>462</v>
      </c>
      <c r="AR1376" t="s">
        <v>115</v>
      </c>
      <c r="AS1376" t="s">
        <v>110</v>
      </c>
      <c r="AT1376" t="s">
        <v>116</v>
      </c>
      <c r="AU1376" t="s">
        <v>117</v>
      </c>
      <c r="AV1376">
        <v>526</v>
      </c>
      <c r="AW1376">
        <v>0.7139247923109987</v>
      </c>
      <c r="AX1376" t="s">
        <v>195</v>
      </c>
      <c r="AY1376">
        <v>462</v>
      </c>
      <c r="AZ1376">
        <v>0</v>
      </c>
      <c r="BA1376">
        <v>988</v>
      </c>
      <c r="BB1376">
        <v>1</v>
      </c>
      <c r="BC1376">
        <v>0</v>
      </c>
      <c r="BD1376">
        <v>1</v>
      </c>
      <c r="BE1376">
        <v>0</v>
      </c>
      <c r="BF1376">
        <v>2</v>
      </c>
      <c r="BG1376">
        <v>1</v>
      </c>
      <c r="BH1376" t="s">
        <v>110</v>
      </c>
      <c r="BI1376">
        <v>5</v>
      </c>
      <c r="BJ1376" t="s">
        <v>119</v>
      </c>
      <c r="BK1376">
        <v>0</v>
      </c>
      <c r="BL1376" t="s">
        <v>93</v>
      </c>
      <c r="BM1376" t="s">
        <v>142</v>
      </c>
      <c r="BN1376">
        <v>1973</v>
      </c>
      <c r="BO1376" t="s">
        <v>114</v>
      </c>
      <c r="BP1376">
        <v>1</v>
      </c>
      <c r="BQ1376">
        <v>297</v>
      </c>
      <c r="BR1376" t="s">
        <v>110</v>
      </c>
      <c r="BS1376" t="s">
        <v>110</v>
      </c>
      <c r="BT1376" t="s">
        <v>116</v>
      </c>
      <c r="BU1376">
        <v>120</v>
      </c>
      <c r="BV1376">
        <v>101</v>
      </c>
      <c r="BW1376">
        <v>0</v>
      </c>
      <c r="BX1376">
        <v>0</v>
      </c>
      <c r="BY1376">
        <v>0</v>
      </c>
      <c r="BZ1376">
        <v>0</v>
      </c>
      <c r="CA1376" t="s">
        <v>93</v>
      </c>
      <c r="CB1376" t="s">
        <v>182</v>
      </c>
      <c r="CC1376" t="s">
        <v>93</v>
      </c>
      <c r="CD1376">
        <v>0</v>
      </c>
      <c r="CE1376">
        <v>11</v>
      </c>
      <c r="CF1376">
        <v>2009</v>
      </c>
      <c r="CG1376" t="s">
        <v>122</v>
      </c>
      <c r="CH1376" t="s">
        <v>123</v>
      </c>
      <c r="CI1376">
        <v>91000</v>
      </c>
      <c r="CR1376">
        <v>526</v>
      </c>
      <c r="CS1376" t="s">
        <v>124</v>
      </c>
    </row>
    <row r="1377" spans="1:97" x14ac:dyDescent="0.3">
      <c r="A1377">
        <v>999</v>
      </c>
      <c r="B1377">
        <v>30</v>
      </c>
      <c r="C1377" t="s">
        <v>158</v>
      </c>
      <c r="D1377">
        <v>60</v>
      </c>
      <c r="E1377">
        <v>9786</v>
      </c>
      <c r="F1377" t="s">
        <v>92</v>
      </c>
      <c r="G1377" t="s">
        <v>93</v>
      </c>
      <c r="H1377" t="s">
        <v>141</v>
      </c>
      <c r="I1377" t="s">
        <v>95</v>
      </c>
      <c r="J1377" t="s">
        <v>96</v>
      </c>
      <c r="K1377" t="s">
        <v>134</v>
      </c>
      <c r="L1377" t="s">
        <v>98</v>
      </c>
      <c r="M1377" t="s">
        <v>254</v>
      </c>
      <c r="N1377" t="s">
        <v>203</v>
      </c>
      <c r="O1377" t="s">
        <v>101</v>
      </c>
      <c r="P1377" t="s">
        <v>101</v>
      </c>
      <c r="Q1377" t="s">
        <v>102</v>
      </c>
      <c r="R1377" t="s">
        <v>136</v>
      </c>
      <c r="S1377" s="3" t="str">
        <f>VLOOKUP(R1377,'House Style2'!$A$1:$E$9,5,FALSE)</f>
        <v>Above Average</v>
      </c>
      <c r="T1377">
        <v>3</v>
      </c>
      <c r="U1377">
        <v>0.42995632797036576</v>
      </c>
      <c r="V1377" t="s">
        <v>225</v>
      </c>
      <c r="W1377">
        <v>4</v>
      </c>
      <c r="X1377">
        <v>1922</v>
      </c>
      <c r="Y1377">
        <v>1950</v>
      </c>
      <c r="Z1377" t="s">
        <v>125</v>
      </c>
      <c r="AA1377" t="s">
        <v>126</v>
      </c>
      <c r="AB1377" t="s">
        <v>127</v>
      </c>
      <c r="AC1377" t="s">
        <v>127</v>
      </c>
      <c r="AD1377" t="s">
        <v>129</v>
      </c>
      <c r="AE1377">
        <v>0</v>
      </c>
      <c r="AF1377" t="s">
        <v>110</v>
      </c>
      <c r="AG1377" t="s">
        <v>110</v>
      </c>
      <c r="AH1377" t="s">
        <v>162</v>
      </c>
      <c r="AI1377" t="s">
        <v>110</v>
      </c>
      <c r="AJ1377" t="s">
        <v>220</v>
      </c>
      <c r="AK1377" t="s">
        <v>156</v>
      </c>
      <c r="AL1377" t="s">
        <v>114</v>
      </c>
      <c r="AM1377">
        <v>0</v>
      </c>
      <c r="AN1377" t="s">
        <v>114</v>
      </c>
      <c r="AO1377">
        <v>0</v>
      </c>
      <c r="AP1377">
        <v>1007</v>
      </c>
      <c r="AQ1377">
        <v>1007</v>
      </c>
      <c r="AR1377" t="s">
        <v>115</v>
      </c>
      <c r="AS1377" t="s">
        <v>220</v>
      </c>
      <c r="AT1377" t="s">
        <v>221</v>
      </c>
      <c r="AU1377" t="s">
        <v>117</v>
      </c>
      <c r="AV1377">
        <v>1077</v>
      </c>
      <c r="AW1377">
        <v>0.37066094958056595</v>
      </c>
      <c r="AX1377" t="s">
        <v>195</v>
      </c>
      <c r="AY1377">
        <v>0</v>
      </c>
      <c r="AZ1377">
        <v>0</v>
      </c>
      <c r="BA1377">
        <v>1077</v>
      </c>
      <c r="BB1377">
        <v>0</v>
      </c>
      <c r="BC1377">
        <v>0</v>
      </c>
      <c r="BD1377">
        <v>1</v>
      </c>
      <c r="BE1377">
        <v>0</v>
      </c>
      <c r="BF1377">
        <v>3</v>
      </c>
      <c r="BG1377">
        <v>1</v>
      </c>
      <c r="BH1377" t="s">
        <v>110</v>
      </c>
      <c r="BI1377">
        <v>6</v>
      </c>
      <c r="BJ1377" t="s">
        <v>119</v>
      </c>
      <c r="BK1377">
        <v>1</v>
      </c>
      <c r="BL1377" t="s">
        <v>112</v>
      </c>
      <c r="BM1377" t="s">
        <v>164</v>
      </c>
      <c r="BN1377">
        <v>1922</v>
      </c>
      <c r="BO1377" t="s">
        <v>114</v>
      </c>
      <c r="BP1377">
        <v>1</v>
      </c>
      <c r="BQ1377">
        <v>210</v>
      </c>
      <c r="BR1377" t="s">
        <v>110</v>
      </c>
      <c r="BS1377" t="s">
        <v>220</v>
      </c>
      <c r="BT1377" t="s">
        <v>238</v>
      </c>
      <c r="BU1377">
        <v>0</v>
      </c>
      <c r="BV1377">
        <v>100</v>
      </c>
      <c r="BW1377">
        <v>48</v>
      </c>
      <c r="BX1377">
        <v>0</v>
      </c>
      <c r="BY1377">
        <v>0</v>
      </c>
      <c r="BZ1377">
        <v>0</v>
      </c>
      <c r="CA1377" t="s">
        <v>93</v>
      </c>
      <c r="CB1377" t="s">
        <v>93</v>
      </c>
      <c r="CC1377" t="s">
        <v>93</v>
      </c>
      <c r="CD1377">
        <v>0</v>
      </c>
      <c r="CE1377">
        <v>5</v>
      </c>
      <c r="CF1377">
        <v>2006</v>
      </c>
      <c r="CG1377" t="s">
        <v>122</v>
      </c>
      <c r="CH1377" t="s">
        <v>123</v>
      </c>
      <c r="CI1377">
        <v>91000</v>
      </c>
      <c r="CR1377">
        <v>1077</v>
      </c>
      <c r="CS1377" t="s">
        <v>124</v>
      </c>
    </row>
    <row r="1378" spans="1:97" x14ac:dyDescent="0.3">
      <c r="A1378">
        <v>1377</v>
      </c>
      <c r="B1378">
        <v>30</v>
      </c>
      <c r="C1378" t="s">
        <v>91</v>
      </c>
      <c r="D1378">
        <v>52</v>
      </c>
      <c r="E1378">
        <v>6292</v>
      </c>
      <c r="F1378" t="s">
        <v>92</v>
      </c>
      <c r="G1378" t="s">
        <v>93</v>
      </c>
      <c r="H1378" t="s">
        <v>141</v>
      </c>
      <c r="I1378" t="s">
        <v>207</v>
      </c>
      <c r="J1378" t="s">
        <v>96</v>
      </c>
      <c r="K1378" t="s">
        <v>134</v>
      </c>
      <c r="L1378" t="s">
        <v>98</v>
      </c>
      <c r="M1378" t="s">
        <v>243</v>
      </c>
      <c r="N1378" t="s">
        <v>203</v>
      </c>
      <c r="O1378" t="s">
        <v>101</v>
      </c>
      <c r="P1378" t="s">
        <v>101</v>
      </c>
      <c r="Q1378" t="s">
        <v>102</v>
      </c>
      <c r="R1378" t="s">
        <v>136</v>
      </c>
      <c r="S1378" s="3" t="str">
        <f>VLOOKUP(R1378,'House Style2'!$A$1:$E$9,5,FALSE)</f>
        <v>Above Average</v>
      </c>
      <c r="T1378">
        <v>6</v>
      </c>
      <c r="U1378">
        <v>0.48772345754557667</v>
      </c>
      <c r="V1378" t="s">
        <v>104</v>
      </c>
      <c r="W1378">
        <v>5</v>
      </c>
      <c r="X1378">
        <v>1930</v>
      </c>
      <c r="Y1378">
        <v>1950</v>
      </c>
      <c r="Z1378" t="s">
        <v>105</v>
      </c>
      <c r="AA1378" t="s">
        <v>126</v>
      </c>
      <c r="AB1378" t="s">
        <v>127</v>
      </c>
      <c r="AC1378" t="s">
        <v>127</v>
      </c>
      <c r="AD1378" t="s">
        <v>129</v>
      </c>
      <c r="AE1378">
        <v>0</v>
      </c>
      <c r="AF1378" t="s">
        <v>110</v>
      </c>
      <c r="AG1378" t="s">
        <v>110</v>
      </c>
      <c r="AH1378" t="s">
        <v>162</v>
      </c>
      <c r="AI1378" t="s">
        <v>112</v>
      </c>
      <c r="AJ1378" t="s">
        <v>110</v>
      </c>
      <c r="AK1378" t="s">
        <v>163</v>
      </c>
      <c r="AL1378" t="s">
        <v>172</v>
      </c>
      <c r="AM1378">
        <v>384</v>
      </c>
      <c r="AN1378" t="s">
        <v>114</v>
      </c>
      <c r="AO1378">
        <v>0</v>
      </c>
      <c r="AP1378">
        <v>384</v>
      </c>
      <c r="AQ1378">
        <v>768</v>
      </c>
      <c r="AR1378" t="s">
        <v>115</v>
      </c>
      <c r="AS1378" t="s">
        <v>110</v>
      </c>
      <c r="AT1378" t="s">
        <v>221</v>
      </c>
      <c r="AU1378" t="s">
        <v>117</v>
      </c>
      <c r="AV1378">
        <v>790</v>
      </c>
      <c r="AW1378">
        <v>0.56857506974771421</v>
      </c>
      <c r="AX1378" t="s">
        <v>195</v>
      </c>
      <c r="AY1378">
        <v>0</v>
      </c>
      <c r="AZ1378">
        <v>0</v>
      </c>
      <c r="BA1378">
        <v>790</v>
      </c>
      <c r="BB1378">
        <v>0</v>
      </c>
      <c r="BC1378">
        <v>0</v>
      </c>
      <c r="BD1378">
        <v>1</v>
      </c>
      <c r="BE1378">
        <v>0</v>
      </c>
      <c r="BF1378">
        <v>2</v>
      </c>
      <c r="BG1378">
        <v>1</v>
      </c>
      <c r="BH1378" t="s">
        <v>110</v>
      </c>
      <c r="BI1378">
        <v>4</v>
      </c>
      <c r="BJ1378" t="s">
        <v>119</v>
      </c>
      <c r="BK1378">
        <v>0</v>
      </c>
      <c r="BL1378" t="s">
        <v>93</v>
      </c>
      <c r="BM1378" t="s">
        <v>164</v>
      </c>
      <c r="BN1378">
        <v>1925</v>
      </c>
      <c r="BO1378" t="s">
        <v>114</v>
      </c>
      <c r="BP1378">
        <v>1</v>
      </c>
      <c r="BQ1378">
        <v>160</v>
      </c>
      <c r="BR1378" t="s">
        <v>220</v>
      </c>
      <c r="BS1378" t="s">
        <v>110</v>
      </c>
      <c r="BT1378" t="s">
        <v>116</v>
      </c>
      <c r="BU1378">
        <v>0</v>
      </c>
      <c r="BV1378">
        <v>141</v>
      </c>
      <c r="BW1378">
        <v>0</v>
      </c>
      <c r="BX1378">
        <v>0</v>
      </c>
      <c r="BY1378">
        <v>0</v>
      </c>
      <c r="BZ1378">
        <v>0</v>
      </c>
      <c r="CA1378" t="s">
        <v>93</v>
      </c>
      <c r="CB1378" t="s">
        <v>93</v>
      </c>
      <c r="CC1378" t="s">
        <v>93</v>
      </c>
      <c r="CD1378">
        <v>0</v>
      </c>
      <c r="CE1378">
        <v>4</v>
      </c>
      <c r="CF1378">
        <v>2008</v>
      </c>
      <c r="CG1378" t="s">
        <v>122</v>
      </c>
      <c r="CH1378" t="s">
        <v>123</v>
      </c>
      <c r="CI1378">
        <v>91000</v>
      </c>
      <c r="CR1378">
        <v>790</v>
      </c>
      <c r="CS1378" t="s">
        <v>124</v>
      </c>
    </row>
    <row r="1379" spans="1:97" x14ac:dyDescent="0.3">
      <c r="A1379">
        <v>439</v>
      </c>
      <c r="B1379">
        <v>30</v>
      </c>
      <c r="C1379" t="s">
        <v>91</v>
      </c>
      <c r="D1379">
        <v>40</v>
      </c>
      <c r="E1379">
        <v>4280</v>
      </c>
      <c r="F1379" t="s">
        <v>92</v>
      </c>
      <c r="G1379" t="s">
        <v>93</v>
      </c>
      <c r="H1379" t="s">
        <v>141</v>
      </c>
      <c r="I1379" t="s">
        <v>95</v>
      </c>
      <c r="J1379" t="s">
        <v>96</v>
      </c>
      <c r="K1379" t="s">
        <v>134</v>
      </c>
      <c r="L1379" t="s">
        <v>98</v>
      </c>
      <c r="M1379" t="s">
        <v>174</v>
      </c>
      <c r="N1379" t="s">
        <v>100</v>
      </c>
      <c r="O1379" t="s">
        <v>101</v>
      </c>
      <c r="P1379" t="s">
        <v>101</v>
      </c>
      <c r="Q1379" t="s">
        <v>102</v>
      </c>
      <c r="R1379" t="s">
        <v>136</v>
      </c>
      <c r="S1379" s="3" t="str">
        <f>VLOOKUP(R1379,'House Style2'!$A$1:$E$9,5,FALSE)</f>
        <v>Above Average</v>
      </c>
      <c r="T1379">
        <v>5</v>
      </c>
      <c r="U1379">
        <v>0.30294800407810729</v>
      </c>
      <c r="V1379" t="s">
        <v>225</v>
      </c>
      <c r="W1379">
        <v>6</v>
      </c>
      <c r="X1379">
        <v>1913</v>
      </c>
      <c r="Y1379">
        <v>2002</v>
      </c>
      <c r="Z1379" t="s">
        <v>105</v>
      </c>
      <c r="AA1379" t="s">
        <v>126</v>
      </c>
      <c r="AB1379" t="s">
        <v>179</v>
      </c>
      <c r="AC1379" t="s">
        <v>181</v>
      </c>
      <c r="AD1379" t="s">
        <v>129</v>
      </c>
      <c r="AE1379">
        <v>0</v>
      </c>
      <c r="AF1379" t="s">
        <v>110</v>
      </c>
      <c r="AG1379" t="s">
        <v>110</v>
      </c>
      <c r="AH1379" t="s">
        <v>111</v>
      </c>
      <c r="AI1379" t="s">
        <v>110</v>
      </c>
      <c r="AJ1379" t="s">
        <v>110</v>
      </c>
      <c r="AK1379" t="s">
        <v>156</v>
      </c>
      <c r="AL1379" t="s">
        <v>210</v>
      </c>
      <c r="AM1379">
        <v>365</v>
      </c>
      <c r="AN1379" t="s">
        <v>114</v>
      </c>
      <c r="AO1379">
        <v>0</v>
      </c>
      <c r="AP1379">
        <v>75</v>
      </c>
      <c r="AQ1379">
        <v>440</v>
      </c>
      <c r="AR1379" t="s">
        <v>115</v>
      </c>
      <c r="AS1379" t="s">
        <v>110</v>
      </c>
      <c r="AT1379" t="s">
        <v>221</v>
      </c>
      <c r="AU1379" t="s">
        <v>117</v>
      </c>
      <c r="AV1379">
        <v>694</v>
      </c>
      <c r="AW1379">
        <v>0.68605185046896611</v>
      </c>
      <c r="AX1379" t="s">
        <v>195</v>
      </c>
      <c r="AY1379">
        <v>0</v>
      </c>
      <c r="AZ1379">
        <v>0</v>
      </c>
      <c r="BA1379">
        <v>694</v>
      </c>
      <c r="BB1379">
        <v>0</v>
      </c>
      <c r="BC1379">
        <v>0</v>
      </c>
      <c r="BD1379">
        <v>1</v>
      </c>
      <c r="BE1379">
        <v>0</v>
      </c>
      <c r="BF1379">
        <v>2</v>
      </c>
      <c r="BG1379">
        <v>1</v>
      </c>
      <c r="BH1379" t="s">
        <v>112</v>
      </c>
      <c r="BI1379">
        <v>4</v>
      </c>
      <c r="BJ1379" t="s">
        <v>119</v>
      </c>
      <c r="BK1379">
        <v>1</v>
      </c>
      <c r="BL1379" t="s">
        <v>112</v>
      </c>
      <c r="BM1379" t="s">
        <v>164</v>
      </c>
      <c r="BN1379">
        <v>1990</v>
      </c>
      <c r="BO1379" t="s">
        <v>114</v>
      </c>
      <c r="BP1379">
        <v>1</v>
      </c>
      <c r="BQ1379">
        <v>352</v>
      </c>
      <c r="BR1379" t="s">
        <v>112</v>
      </c>
      <c r="BS1379" t="s">
        <v>110</v>
      </c>
      <c r="BT1379" t="s">
        <v>238</v>
      </c>
      <c r="BU1379">
        <v>0</v>
      </c>
      <c r="BV1379">
        <v>0</v>
      </c>
      <c r="BW1379">
        <v>34</v>
      </c>
      <c r="BX1379">
        <v>0</v>
      </c>
      <c r="BY1379">
        <v>0</v>
      </c>
      <c r="BZ1379">
        <v>0</v>
      </c>
      <c r="CA1379" t="s">
        <v>93</v>
      </c>
      <c r="CB1379" t="s">
        <v>131</v>
      </c>
      <c r="CC1379" t="s">
        <v>93</v>
      </c>
      <c r="CD1379">
        <v>0</v>
      </c>
      <c r="CE1379">
        <v>3</v>
      </c>
      <c r="CF1379">
        <v>2007</v>
      </c>
      <c r="CG1379" t="s">
        <v>122</v>
      </c>
      <c r="CH1379" t="s">
        <v>123</v>
      </c>
      <c r="CI1379">
        <v>90350</v>
      </c>
      <c r="CR1379">
        <v>694</v>
      </c>
      <c r="CS1379" t="s">
        <v>124</v>
      </c>
    </row>
    <row r="1380" spans="1:97" x14ac:dyDescent="0.3">
      <c r="A1380">
        <v>18</v>
      </c>
      <c r="B1380">
        <v>90</v>
      </c>
      <c r="C1380" t="s">
        <v>91</v>
      </c>
      <c r="D1380">
        <v>72</v>
      </c>
      <c r="E1380">
        <v>10791</v>
      </c>
      <c r="F1380" t="s">
        <v>92</v>
      </c>
      <c r="G1380" t="s">
        <v>93</v>
      </c>
      <c r="H1380" t="s">
        <v>141</v>
      </c>
      <c r="I1380" t="s">
        <v>95</v>
      </c>
      <c r="J1380" t="s">
        <v>96</v>
      </c>
      <c r="K1380" t="s">
        <v>134</v>
      </c>
      <c r="L1380" t="s">
        <v>98</v>
      </c>
      <c r="M1380" t="s">
        <v>246</v>
      </c>
      <c r="N1380" t="s">
        <v>203</v>
      </c>
      <c r="O1380" t="s">
        <v>101</v>
      </c>
      <c r="P1380" t="s">
        <v>101</v>
      </c>
      <c r="Q1380" t="s">
        <v>240</v>
      </c>
      <c r="R1380" t="s">
        <v>136</v>
      </c>
      <c r="S1380" s="3" t="str">
        <f>VLOOKUP(R1380,'House Style2'!$A$1:$E$9,5,FALSE)</f>
        <v>Above Average</v>
      </c>
      <c r="T1380">
        <v>4</v>
      </c>
      <c r="U1380">
        <v>0.95308308084718885</v>
      </c>
      <c r="V1380" t="s">
        <v>225</v>
      </c>
      <c r="W1380">
        <v>5</v>
      </c>
      <c r="X1380">
        <v>1967</v>
      </c>
      <c r="Y1380">
        <v>1967</v>
      </c>
      <c r="Z1380" t="s">
        <v>105</v>
      </c>
      <c r="AA1380" t="s">
        <v>126</v>
      </c>
      <c r="AB1380" t="s">
        <v>176</v>
      </c>
      <c r="AC1380" t="s">
        <v>176</v>
      </c>
      <c r="AD1380" t="s">
        <v>129</v>
      </c>
      <c r="AE1380">
        <v>0</v>
      </c>
      <c r="AF1380" t="s">
        <v>110</v>
      </c>
      <c r="AG1380" t="s">
        <v>110</v>
      </c>
      <c r="AH1380" t="s">
        <v>244</v>
      </c>
      <c r="AI1380" t="s">
        <v>93</v>
      </c>
      <c r="AJ1380" t="s">
        <v>93</v>
      </c>
      <c r="AK1380" t="s">
        <v>93</v>
      </c>
      <c r="AL1380" t="s">
        <v>93</v>
      </c>
      <c r="AM1380">
        <v>0</v>
      </c>
      <c r="AN1380" t="s">
        <v>93</v>
      </c>
      <c r="AO1380">
        <v>0</v>
      </c>
      <c r="AP1380">
        <v>0</v>
      </c>
      <c r="AQ1380">
        <v>0</v>
      </c>
      <c r="AR1380" t="s">
        <v>115</v>
      </c>
      <c r="AS1380" t="s">
        <v>110</v>
      </c>
      <c r="AT1380" t="s">
        <v>116</v>
      </c>
      <c r="AU1380" t="s">
        <v>117</v>
      </c>
      <c r="AV1380">
        <v>1296</v>
      </c>
      <c r="AW1380">
        <v>0.82568015783501247</v>
      </c>
      <c r="AX1380" t="s">
        <v>118</v>
      </c>
      <c r="AY1380">
        <v>0</v>
      </c>
      <c r="AZ1380">
        <v>0</v>
      </c>
      <c r="BA1380">
        <v>1296</v>
      </c>
      <c r="BB1380">
        <v>0</v>
      </c>
      <c r="BC1380">
        <v>0</v>
      </c>
      <c r="BD1380">
        <v>2</v>
      </c>
      <c r="BE1380">
        <v>0</v>
      </c>
      <c r="BF1380">
        <v>2</v>
      </c>
      <c r="BG1380">
        <v>2</v>
      </c>
      <c r="BH1380" t="s">
        <v>110</v>
      </c>
      <c r="BI1380">
        <v>6</v>
      </c>
      <c r="BJ1380" t="s">
        <v>119</v>
      </c>
      <c r="BK1380">
        <v>0</v>
      </c>
      <c r="BL1380" t="s">
        <v>93</v>
      </c>
      <c r="BM1380" t="s">
        <v>256</v>
      </c>
      <c r="BN1380">
        <v>1967</v>
      </c>
      <c r="BO1380" t="s">
        <v>114</v>
      </c>
      <c r="BP1380">
        <v>2</v>
      </c>
      <c r="BQ1380">
        <v>516</v>
      </c>
      <c r="BR1380" t="s">
        <v>110</v>
      </c>
      <c r="BS1380" t="s">
        <v>110</v>
      </c>
      <c r="BT1380" t="s">
        <v>116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 t="s">
        <v>93</v>
      </c>
      <c r="CB1380" t="s">
        <v>93</v>
      </c>
      <c r="CC1380" t="s">
        <v>215</v>
      </c>
      <c r="CD1380">
        <v>500</v>
      </c>
      <c r="CE1380">
        <v>10</v>
      </c>
      <c r="CF1380">
        <v>2006</v>
      </c>
      <c r="CG1380" t="s">
        <v>122</v>
      </c>
      <c r="CH1380" t="s">
        <v>123</v>
      </c>
      <c r="CI1380">
        <v>90000</v>
      </c>
      <c r="CR1380">
        <v>1296</v>
      </c>
      <c r="CS1380" t="s">
        <v>124</v>
      </c>
    </row>
    <row r="1381" spans="1:97" x14ac:dyDescent="0.3">
      <c r="A1381">
        <v>1063</v>
      </c>
      <c r="B1381">
        <v>190</v>
      </c>
      <c r="C1381" t="s">
        <v>158</v>
      </c>
      <c r="D1381">
        <v>85</v>
      </c>
      <c r="E1381">
        <v>13600</v>
      </c>
      <c r="F1381" t="s">
        <v>92</v>
      </c>
      <c r="G1381" t="s">
        <v>227</v>
      </c>
      <c r="H1381" t="s">
        <v>141</v>
      </c>
      <c r="I1381" t="s">
        <v>95</v>
      </c>
      <c r="J1381" t="s">
        <v>96</v>
      </c>
      <c r="K1381" t="s">
        <v>134</v>
      </c>
      <c r="L1381" t="s">
        <v>98</v>
      </c>
      <c r="M1381" t="s">
        <v>159</v>
      </c>
      <c r="N1381" t="s">
        <v>100</v>
      </c>
      <c r="O1381" t="s">
        <v>101</v>
      </c>
      <c r="P1381" t="s">
        <v>101</v>
      </c>
      <c r="Q1381" t="s">
        <v>235</v>
      </c>
      <c r="R1381" t="s">
        <v>103</v>
      </c>
      <c r="S1381" s="3" t="str">
        <f>VLOOKUP(R1381,'House Style2'!$A$1:$E$9,5,FALSE)</f>
        <v>Above Average</v>
      </c>
      <c r="T1381">
        <v>5</v>
      </c>
      <c r="U1381">
        <v>0.51997371882903842</v>
      </c>
      <c r="V1381" t="s">
        <v>225</v>
      </c>
      <c r="W1381">
        <v>5</v>
      </c>
      <c r="X1381">
        <v>1900</v>
      </c>
      <c r="Y1381">
        <v>1950</v>
      </c>
      <c r="Z1381" t="s">
        <v>105</v>
      </c>
      <c r="AA1381" t="s">
        <v>126</v>
      </c>
      <c r="AB1381" t="s">
        <v>127</v>
      </c>
      <c r="AC1381" t="s">
        <v>127</v>
      </c>
      <c r="AD1381" t="s">
        <v>129</v>
      </c>
      <c r="AE1381">
        <v>0</v>
      </c>
      <c r="AF1381" t="s">
        <v>110</v>
      </c>
      <c r="AG1381" t="s">
        <v>110</v>
      </c>
      <c r="AH1381" t="s">
        <v>162</v>
      </c>
      <c r="AI1381" t="s">
        <v>110</v>
      </c>
      <c r="AJ1381" t="s">
        <v>110</v>
      </c>
      <c r="AK1381" t="s">
        <v>156</v>
      </c>
      <c r="AL1381" t="s">
        <v>114</v>
      </c>
      <c r="AM1381">
        <v>0</v>
      </c>
      <c r="AN1381" t="s">
        <v>114</v>
      </c>
      <c r="AO1381">
        <v>0</v>
      </c>
      <c r="AP1381">
        <v>662</v>
      </c>
      <c r="AQ1381">
        <v>662</v>
      </c>
      <c r="AR1381" t="s">
        <v>115</v>
      </c>
      <c r="AS1381" t="s">
        <v>110</v>
      </c>
      <c r="AT1381" t="s">
        <v>221</v>
      </c>
      <c r="AU1381" t="s">
        <v>117</v>
      </c>
      <c r="AV1381">
        <v>1422</v>
      </c>
      <c r="AW1381">
        <v>7.8458484680392182E-2</v>
      </c>
      <c r="AX1381" t="s">
        <v>118</v>
      </c>
      <c r="AY1381">
        <v>915</v>
      </c>
      <c r="AZ1381">
        <v>0</v>
      </c>
      <c r="BA1381">
        <v>2337</v>
      </c>
      <c r="BB1381">
        <v>0</v>
      </c>
      <c r="BC1381">
        <v>0</v>
      </c>
      <c r="BD1381">
        <v>2</v>
      </c>
      <c r="BE1381">
        <v>0</v>
      </c>
      <c r="BF1381">
        <v>5</v>
      </c>
      <c r="BG1381">
        <v>2</v>
      </c>
      <c r="BH1381" t="s">
        <v>110</v>
      </c>
      <c r="BI1381">
        <v>10</v>
      </c>
      <c r="BJ1381" t="s">
        <v>206</v>
      </c>
      <c r="BK1381">
        <v>0</v>
      </c>
      <c r="BL1381" t="s">
        <v>93</v>
      </c>
      <c r="BM1381" t="s">
        <v>164</v>
      </c>
      <c r="BN1381">
        <v>1945</v>
      </c>
      <c r="BO1381" t="s">
        <v>114</v>
      </c>
      <c r="BP1381">
        <v>2</v>
      </c>
      <c r="BQ1381">
        <v>560</v>
      </c>
      <c r="BR1381" t="s">
        <v>110</v>
      </c>
      <c r="BS1381" t="s">
        <v>110</v>
      </c>
      <c r="BT1381" t="s">
        <v>116</v>
      </c>
      <c r="BU1381">
        <v>0</v>
      </c>
      <c r="BV1381">
        <v>57</v>
      </c>
      <c r="BW1381">
        <v>0</v>
      </c>
      <c r="BX1381">
        <v>0</v>
      </c>
      <c r="BY1381">
        <v>0</v>
      </c>
      <c r="BZ1381">
        <v>0</v>
      </c>
      <c r="CA1381" t="s">
        <v>93</v>
      </c>
      <c r="CB1381" t="s">
        <v>93</v>
      </c>
      <c r="CC1381" t="s">
        <v>93</v>
      </c>
      <c r="CD1381">
        <v>0</v>
      </c>
      <c r="CE1381">
        <v>9</v>
      </c>
      <c r="CF1381">
        <v>2007</v>
      </c>
      <c r="CG1381" t="s">
        <v>122</v>
      </c>
      <c r="CH1381" t="s">
        <v>123</v>
      </c>
      <c r="CI1381">
        <v>90000</v>
      </c>
      <c r="CR1381">
        <v>1422</v>
      </c>
      <c r="CS1381" t="s">
        <v>124</v>
      </c>
    </row>
    <row r="1382" spans="1:97" x14ac:dyDescent="0.3">
      <c r="A1382">
        <v>1413</v>
      </c>
      <c r="B1382">
        <v>90</v>
      </c>
      <c r="C1382" t="s">
        <v>91</v>
      </c>
      <c r="D1382">
        <v>60</v>
      </c>
      <c r="E1382">
        <v>7200</v>
      </c>
      <c r="F1382" t="s">
        <v>92</v>
      </c>
      <c r="G1382" t="s">
        <v>93</v>
      </c>
      <c r="H1382" t="s">
        <v>141</v>
      </c>
      <c r="I1382" t="s">
        <v>95</v>
      </c>
      <c r="J1382" t="s">
        <v>96</v>
      </c>
      <c r="K1382" t="s">
        <v>134</v>
      </c>
      <c r="L1382" t="s">
        <v>98</v>
      </c>
      <c r="M1382" t="s">
        <v>192</v>
      </c>
      <c r="N1382" t="s">
        <v>100</v>
      </c>
      <c r="O1382" t="s">
        <v>101</v>
      </c>
      <c r="P1382" t="s">
        <v>101</v>
      </c>
      <c r="Q1382" t="s">
        <v>240</v>
      </c>
      <c r="R1382" t="s">
        <v>136</v>
      </c>
      <c r="S1382" s="3" t="str">
        <f>VLOOKUP(R1382,'House Style2'!$A$1:$E$9,5,FALSE)</f>
        <v>Above Average</v>
      </c>
      <c r="T1382">
        <v>4</v>
      </c>
      <c r="U1382">
        <v>0.82544004399575011</v>
      </c>
      <c r="V1382" t="s">
        <v>225</v>
      </c>
      <c r="W1382">
        <v>5</v>
      </c>
      <c r="X1382">
        <v>1949</v>
      </c>
      <c r="Y1382">
        <v>1950</v>
      </c>
      <c r="Z1382" t="s">
        <v>105</v>
      </c>
      <c r="AA1382" t="s">
        <v>126</v>
      </c>
      <c r="AB1382" t="s">
        <v>108</v>
      </c>
      <c r="AC1382" t="s">
        <v>138</v>
      </c>
      <c r="AD1382" t="s">
        <v>129</v>
      </c>
      <c r="AE1382">
        <v>0</v>
      </c>
      <c r="AF1382" t="s">
        <v>110</v>
      </c>
      <c r="AG1382" t="s">
        <v>110</v>
      </c>
      <c r="AH1382" t="s">
        <v>244</v>
      </c>
      <c r="AI1382" t="s">
        <v>93</v>
      </c>
      <c r="AJ1382" t="s">
        <v>93</v>
      </c>
      <c r="AK1382" t="s">
        <v>93</v>
      </c>
      <c r="AL1382" t="s">
        <v>93</v>
      </c>
      <c r="AM1382">
        <v>0</v>
      </c>
      <c r="AN1382" t="s">
        <v>93</v>
      </c>
      <c r="AO1382">
        <v>0</v>
      </c>
      <c r="AP1382">
        <v>0</v>
      </c>
      <c r="AQ1382">
        <v>0</v>
      </c>
      <c r="AR1382" t="s">
        <v>274</v>
      </c>
      <c r="AS1382" t="s">
        <v>220</v>
      </c>
      <c r="AT1382" t="s">
        <v>221</v>
      </c>
      <c r="AU1382" t="s">
        <v>255</v>
      </c>
      <c r="AV1382">
        <v>1040</v>
      </c>
      <c r="AW1382">
        <v>0.1961742071878867</v>
      </c>
      <c r="AX1382" t="s">
        <v>195</v>
      </c>
      <c r="AY1382">
        <v>0</v>
      </c>
      <c r="AZ1382">
        <v>0</v>
      </c>
      <c r="BA1382">
        <v>1040</v>
      </c>
      <c r="BB1382">
        <v>0</v>
      </c>
      <c r="BC1382">
        <v>0</v>
      </c>
      <c r="BD1382">
        <v>2</v>
      </c>
      <c r="BE1382">
        <v>0</v>
      </c>
      <c r="BF1382">
        <v>2</v>
      </c>
      <c r="BG1382">
        <v>2</v>
      </c>
      <c r="BH1382" t="s">
        <v>110</v>
      </c>
      <c r="BI1382">
        <v>6</v>
      </c>
      <c r="BJ1382" t="s">
        <v>119</v>
      </c>
      <c r="BK1382">
        <v>0</v>
      </c>
      <c r="BL1382" t="s">
        <v>93</v>
      </c>
      <c r="BM1382" t="s">
        <v>164</v>
      </c>
      <c r="BN1382">
        <v>1956</v>
      </c>
      <c r="BO1382" t="s">
        <v>114</v>
      </c>
      <c r="BP1382">
        <v>2</v>
      </c>
      <c r="BQ1382">
        <v>420</v>
      </c>
      <c r="BR1382" t="s">
        <v>110</v>
      </c>
      <c r="BS1382" t="s">
        <v>110</v>
      </c>
      <c r="BT1382" t="s">
        <v>116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 t="s">
        <v>93</v>
      </c>
      <c r="CB1382" t="s">
        <v>93</v>
      </c>
      <c r="CC1382" t="s">
        <v>93</v>
      </c>
      <c r="CD1382">
        <v>0</v>
      </c>
      <c r="CE1382">
        <v>6</v>
      </c>
      <c r="CF1382">
        <v>2009</v>
      </c>
      <c r="CG1382" t="s">
        <v>122</v>
      </c>
      <c r="CH1382" t="s">
        <v>123</v>
      </c>
      <c r="CI1382">
        <v>90000</v>
      </c>
      <c r="CR1382">
        <v>1040</v>
      </c>
      <c r="CS1382" t="s">
        <v>124</v>
      </c>
    </row>
    <row r="1383" spans="1:97" x14ac:dyDescent="0.3">
      <c r="A1383">
        <v>236</v>
      </c>
      <c r="B1383">
        <v>160</v>
      </c>
      <c r="C1383" t="s">
        <v>158</v>
      </c>
      <c r="D1383">
        <v>21</v>
      </c>
      <c r="E1383">
        <v>1680</v>
      </c>
      <c r="F1383" t="s">
        <v>92</v>
      </c>
      <c r="G1383" t="s">
        <v>93</v>
      </c>
      <c r="H1383" t="s">
        <v>141</v>
      </c>
      <c r="I1383" t="s">
        <v>95</v>
      </c>
      <c r="J1383" t="s">
        <v>96</v>
      </c>
      <c r="K1383" t="s">
        <v>134</v>
      </c>
      <c r="L1383" t="s">
        <v>98</v>
      </c>
      <c r="M1383" t="s">
        <v>271</v>
      </c>
      <c r="N1383" t="s">
        <v>203</v>
      </c>
      <c r="O1383" t="s">
        <v>101</v>
      </c>
      <c r="P1383" t="s">
        <v>101</v>
      </c>
      <c r="Q1383" t="s">
        <v>175</v>
      </c>
      <c r="R1383" t="s">
        <v>103</v>
      </c>
      <c r="S1383" s="3" t="str">
        <f>VLOOKUP(R1383,'House Style2'!$A$1:$E$9,5,FALSE)</f>
        <v>Above Average</v>
      </c>
      <c r="T1383">
        <v>6</v>
      </c>
      <c r="U1383">
        <v>0.31957896040245015</v>
      </c>
      <c r="V1383" t="s">
        <v>104</v>
      </c>
      <c r="W1383">
        <v>3</v>
      </c>
      <c r="X1383">
        <v>1971</v>
      </c>
      <c r="Y1383">
        <v>1971</v>
      </c>
      <c r="Z1383" t="s">
        <v>105</v>
      </c>
      <c r="AA1383" t="s">
        <v>126</v>
      </c>
      <c r="AB1383" t="s">
        <v>107</v>
      </c>
      <c r="AC1383" t="s">
        <v>107</v>
      </c>
      <c r="AD1383" t="s">
        <v>108</v>
      </c>
      <c r="AE1383">
        <v>604</v>
      </c>
      <c r="AF1383" t="s">
        <v>110</v>
      </c>
      <c r="AG1383" t="s">
        <v>110</v>
      </c>
      <c r="AH1383" t="s">
        <v>171</v>
      </c>
      <c r="AI1383" t="s">
        <v>110</v>
      </c>
      <c r="AJ1383" t="s">
        <v>110</v>
      </c>
      <c r="AK1383" t="s">
        <v>156</v>
      </c>
      <c r="AL1383" t="s">
        <v>151</v>
      </c>
      <c r="AM1383">
        <v>358</v>
      </c>
      <c r="AN1383" t="s">
        <v>114</v>
      </c>
      <c r="AO1383">
        <v>0</v>
      </c>
      <c r="AP1383">
        <v>125</v>
      </c>
      <c r="AQ1383">
        <v>483</v>
      </c>
      <c r="AR1383" t="s">
        <v>115</v>
      </c>
      <c r="AS1383" t="s">
        <v>110</v>
      </c>
      <c r="AT1383" t="s">
        <v>116</v>
      </c>
      <c r="AU1383" t="s">
        <v>117</v>
      </c>
      <c r="AV1383">
        <v>483</v>
      </c>
      <c r="AW1383">
        <v>0.12951713307470414</v>
      </c>
      <c r="AX1383" t="s">
        <v>195</v>
      </c>
      <c r="AY1383">
        <v>504</v>
      </c>
      <c r="AZ1383">
        <v>0</v>
      </c>
      <c r="BA1383">
        <v>987</v>
      </c>
      <c r="BB1383">
        <v>0</v>
      </c>
      <c r="BC1383">
        <v>0</v>
      </c>
      <c r="BD1383">
        <v>1</v>
      </c>
      <c r="BE1383">
        <v>1</v>
      </c>
      <c r="BF1383">
        <v>2</v>
      </c>
      <c r="BG1383">
        <v>1</v>
      </c>
      <c r="BH1383" t="s">
        <v>110</v>
      </c>
      <c r="BI1383">
        <v>5</v>
      </c>
      <c r="BJ1383" t="s">
        <v>119</v>
      </c>
      <c r="BK1383">
        <v>0</v>
      </c>
      <c r="BL1383" t="s">
        <v>93</v>
      </c>
      <c r="BM1383" t="s">
        <v>164</v>
      </c>
      <c r="BN1383">
        <v>1971</v>
      </c>
      <c r="BO1383" t="s">
        <v>114</v>
      </c>
      <c r="BP1383">
        <v>1</v>
      </c>
      <c r="BQ1383">
        <v>264</v>
      </c>
      <c r="BR1383" t="s">
        <v>110</v>
      </c>
      <c r="BS1383" t="s">
        <v>110</v>
      </c>
      <c r="BT1383" t="s">
        <v>116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 t="s">
        <v>93</v>
      </c>
      <c r="CB1383" t="s">
        <v>93</v>
      </c>
      <c r="CC1383" t="s">
        <v>93</v>
      </c>
      <c r="CD1383">
        <v>0</v>
      </c>
      <c r="CE1383">
        <v>8</v>
      </c>
      <c r="CF1383">
        <v>2008</v>
      </c>
      <c r="CG1383" t="s">
        <v>122</v>
      </c>
      <c r="CH1383" t="s">
        <v>123</v>
      </c>
      <c r="CI1383">
        <v>89500</v>
      </c>
      <c r="CR1383">
        <v>483</v>
      </c>
      <c r="CS1383" t="s">
        <v>124</v>
      </c>
    </row>
    <row r="1384" spans="1:97" x14ac:dyDescent="0.3">
      <c r="A1384">
        <v>308</v>
      </c>
      <c r="B1384">
        <v>50</v>
      </c>
      <c r="C1384" t="s">
        <v>158</v>
      </c>
      <c r="D1384" t="s">
        <v>93</v>
      </c>
      <c r="E1384">
        <v>7920</v>
      </c>
      <c r="F1384" t="s">
        <v>92</v>
      </c>
      <c r="G1384" t="s">
        <v>227</v>
      </c>
      <c r="H1384" t="s">
        <v>94</v>
      </c>
      <c r="I1384" t="s">
        <v>95</v>
      </c>
      <c r="J1384" t="s">
        <v>96</v>
      </c>
      <c r="K1384" t="s">
        <v>134</v>
      </c>
      <c r="L1384" t="s">
        <v>98</v>
      </c>
      <c r="M1384" t="s">
        <v>254</v>
      </c>
      <c r="N1384" t="s">
        <v>203</v>
      </c>
      <c r="O1384" t="s">
        <v>160</v>
      </c>
      <c r="P1384" t="s">
        <v>101</v>
      </c>
      <c r="Q1384" t="s">
        <v>102</v>
      </c>
      <c r="R1384" t="s">
        <v>170</v>
      </c>
      <c r="S1384" s="3" t="str">
        <f>VLOOKUP(R1384,'House Style2'!$A$1:$E$9,5,FALSE)</f>
        <v>Below Average</v>
      </c>
      <c r="T1384">
        <v>6</v>
      </c>
      <c r="U1384">
        <v>0.45981622108300402</v>
      </c>
      <c r="V1384" t="s">
        <v>104</v>
      </c>
      <c r="W1384">
        <v>7</v>
      </c>
      <c r="X1384">
        <v>1920</v>
      </c>
      <c r="Y1384">
        <v>1950</v>
      </c>
      <c r="Z1384" t="s">
        <v>105</v>
      </c>
      <c r="AA1384" t="s">
        <v>126</v>
      </c>
      <c r="AB1384" t="s">
        <v>176</v>
      </c>
      <c r="AC1384" t="s">
        <v>176</v>
      </c>
      <c r="AD1384" t="s">
        <v>129</v>
      </c>
      <c r="AE1384">
        <v>0</v>
      </c>
      <c r="AF1384" t="s">
        <v>110</v>
      </c>
      <c r="AG1384" t="s">
        <v>220</v>
      </c>
      <c r="AH1384" t="s">
        <v>171</v>
      </c>
      <c r="AI1384" t="s">
        <v>110</v>
      </c>
      <c r="AJ1384" t="s">
        <v>110</v>
      </c>
      <c r="AK1384" t="s">
        <v>156</v>
      </c>
      <c r="AL1384" t="s">
        <v>114</v>
      </c>
      <c r="AM1384">
        <v>0</v>
      </c>
      <c r="AN1384" t="s">
        <v>114</v>
      </c>
      <c r="AO1384">
        <v>0</v>
      </c>
      <c r="AP1384">
        <v>319</v>
      </c>
      <c r="AQ1384">
        <v>319</v>
      </c>
      <c r="AR1384" t="s">
        <v>115</v>
      </c>
      <c r="AS1384" t="s">
        <v>110</v>
      </c>
      <c r="AT1384" t="s">
        <v>116</v>
      </c>
      <c r="AU1384" t="s">
        <v>232</v>
      </c>
      <c r="AV1384">
        <v>1035</v>
      </c>
      <c r="AW1384">
        <v>0.94880808643317016</v>
      </c>
      <c r="AX1384" t="s">
        <v>195</v>
      </c>
      <c r="AY1384">
        <v>371</v>
      </c>
      <c r="AZ1384">
        <v>0</v>
      </c>
      <c r="BA1384">
        <v>1406</v>
      </c>
      <c r="BB1384">
        <v>0</v>
      </c>
      <c r="BC1384">
        <v>0</v>
      </c>
      <c r="BD1384">
        <v>1</v>
      </c>
      <c r="BE1384">
        <v>0</v>
      </c>
      <c r="BF1384">
        <v>3</v>
      </c>
      <c r="BG1384">
        <v>1</v>
      </c>
      <c r="BH1384" t="s">
        <v>220</v>
      </c>
      <c r="BI1384">
        <v>6</v>
      </c>
      <c r="BJ1384" t="s">
        <v>119</v>
      </c>
      <c r="BK1384">
        <v>0</v>
      </c>
      <c r="BL1384" t="s">
        <v>93</v>
      </c>
      <c r="BM1384" t="s">
        <v>93</v>
      </c>
      <c r="BN1384" t="s">
        <v>93</v>
      </c>
      <c r="BO1384" t="s">
        <v>93</v>
      </c>
      <c r="BP1384">
        <v>0</v>
      </c>
      <c r="BQ1384">
        <v>0</v>
      </c>
      <c r="BR1384" t="s">
        <v>93</v>
      </c>
      <c r="BS1384" t="s">
        <v>93</v>
      </c>
      <c r="BT1384" t="s">
        <v>221</v>
      </c>
      <c r="BU1384">
        <v>0</v>
      </c>
      <c r="BV1384">
        <v>144</v>
      </c>
      <c r="BW1384">
        <v>0</v>
      </c>
      <c r="BX1384">
        <v>0</v>
      </c>
      <c r="BY1384">
        <v>0</v>
      </c>
      <c r="BZ1384">
        <v>0</v>
      </c>
      <c r="CA1384" t="s">
        <v>93</v>
      </c>
      <c r="CB1384" t="s">
        <v>131</v>
      </c>
      <c r="CC1384" t="s">
        <v>93</v>
      </c>
      <c r="CD1384">
        <v>0</v>
      </c>
      <c r="CE1384">
        <v>3</v>
      </c>
      <c r="CF1384">
        <v>2008</v>
      </c>
      <c r="CG1384" t="s">
        <v>122</v>
      </c>
      <c r="CH1384" t="s">
        <v>123</v>
      </c>
      <c r="CI1384">
        <v>89500</v>
      </c>
      <c r="CR1384">
        <v>1035</v>
      </c>
      <c r="CS1384" t="s">
        <v>124</v>
      </c>
    </row>
    <row r="1385" spans="1:97" x14ac:dyDescent="0.3">
      <c r="A1385">
        <v>480</v>
      </c>
      <c r="B1385">
        <v>30</v>
      </c>
      <c r="C1385" t="s">
        <v>158</v>
      </c>
      <c r="D1385">
        <v>50</v>
      </c>
      <c r="E1385">
        <v>5925</v>
      </c>
      <c r="F1385" t="s">
        <v>92</v>
      </c>
      <c r="G1385" t="s">
        <v>93</v>
      </c>
      <c r="H1385" t="s">
        <v>141</v>
      </c>
      <c r="I1385" t="s">
        <v>207</v>
      </c>
      <c r="J1385" t="s">
        <v>96</v>
      </c>
      <c r="K1385" t="s">
        <v>134</v>
      </c>
      <c r="L1385" t="s">
        <v>98</v>
      </c>
      <c r="M1385" t="s">
        <v>159</v>
      </c>
      <c r="N1385" t="s">
        <v>100</v>
      </c>
      <c r="O1385" t="s">
        <v>101</v>
      </c>
      <c r="P1385" t="s">
        <v>101</v>
      </c>
      <c r="Q1385" t="s">
        <v>102</v>
      </c>
      <c r="R1385" t="s">
        <v>136</v>
      </c>
      <c r="S1385" s="3" t="str">
        <f>VLOOKUP(R1385,'House Style2'!$A$1:$E$9,5,FALSE)</f>
        <v>Above Average</v>
      </c>
      <c r="T1385">
        <v>4</v>
      </c>
      <c r="U1385">
        <v>0.91654609281029498</v>
      </c>
      <c r="V1385" t="s">
        <v>225</v>
      </c>
      <c r="W1385">
        <v>7</v>
      </c>
      <c r="X1385">
        <v>1937</v>
      </c>
      <c r="Y1385">
        <v>2000</v>
      </c>
      <c r="Z1385" t="s">
        <v>125</v>
      </c>
      <c r="AA1385" t="s">
        <v>126</v>
      </c>
      <c r="AB1385" t="s">
        <v>181</v>
      </c>
      <c r="AC1385" t="s">
        <v>181</v>
      </c>
      <c r="AD1385" t="s">
        <v>214</v>
      </c>
      <c r="AE1385">
        <v>435</v>
      </c>
      <c r="AF1385" t="s">
        <v>110</v>
      </c>
      <c r="AG1385" t="s">
        <v>110</v>
      </c>
      <c r="AH1385" t="s">
        <v>162</v>
      </c>
      <c r="AI1385" t="s">
        <v>220</v>
      </c>
      <c r="AJ1385" t="s">
        <v>110</v>
      </c>
      <c r="AK1385" t="s">
        <v>156</v>
      </c>
      <c r="AL1385" t="s">
        <v>172</v>
      </c>
      <c r="AM1385">
        <v>168</v>
      </c>
      <c r="AN1385" t="s">
        <v>114</v>
      </c>
      <c r="AO1385">
        <v>0</v>
      </c>
      <c r="AP1385">
        <v>739</v>
      </c>
      <c r="AQ1385">
        <v>907</v>
      </c>
      <c r="AR1385" t="s">
        <v>115</v>
      </c>
      <c r="AS1385" t="s">
        <v>110</v>
      </c>
      <c r="AT1385" t="s">
        <v>116</v>
      </c>
      <c r="AU1385" t="s">
        <v>117</v>
      </c>
      <c r="AV1385">
        <v>1131</v>
      </c>
      <c r="AW1385">
        <v>0.9105634979062518</v>
      </c>
      <c r="AX1385" t="s">
        <v>118</v>
      </c>
      <c r="AY1385">
        <v>0</v>
      </c>
      <c r="AZ1385">
        <v>0</v>
      </c>
      <c r="BA1385">
        <v>1131</v>
      </c>
      <c r="BB1385">
        <v>0</v>
      </c>
      <c r="BC1385">
        <v>0</v>
      </c>
      <c r="BD1385">
        <v>1</v>
      </c>
      <c r="BE1385">
        <v>0</v>
      </c>
      <c r="BF1385">
        <v>2</v>
      </c>
      <c r="BG1385">
        <v>1</v>
      </c>
      <c r="BH1385" t="s">
        <v>110</v>
      </c>
      <c r="BI1385">
        <v>7</v>
      </c>
      <c r="BJ1385" t="s">
        <v>119</v>
      </c>
      <c r="BK1385">
        <v>0</v>
      </c>
      <c r="BL1385" t="s">
        <v>93</v>
      </c>
      <c r="BM1385" t="s">
        <v>164</v>
      </c>
      <c r="BN1385">
        <v>1995</v>
      </c>
      <c r="BO1385" t="s">
        <v>114</v>
      </c>
      <c r="BP1385">
        <v>2</v>
      </c>
      <c r="BQ1385">
        <v>672</v>
      </c>
      <c r="BR1385" t="s">
        <v>110</v>
      </c>
      <c r="BS1385" t="s">
        <v>110</v>
      </c>
      <c r="BT1385" t="s">
        <v>116</v>
      </c>
      <c r="BU1385">
        <v>0</v>
      </c>
      <c r="BV1385">
        <v>72</v>
      </c>
      <c r="BW1385">
        <v>0</v>
      </c>
      <c r="BX1385">
        <v>0</v>
      </c>
      <c r="BY1385">
        <v>0</v>
      </c>
      <c r="BZ1385">
        <v>0</v>
      </c>
      <c r="CA1385" t="s">
        <v>93</v>
      </c>
      <c r="CB1385" t="s">
        <v>131</v>
      </c>
      <c r="CC1385" t="s">
        <v>93</v>
      </c>
      <c r="CD1385">
        <v>0</v>
      </c>
      <c r="CE1385">
        <v>3</v>
      </c>
      <c r="CF1385">
        <v>2007</v>
      </c>
      <c r="CG1385" t="s">
        <v>122</v>
      </c>
      <c r="CH1385" t="s">
        <v>191</v>
      </c>
      <c r="CI1385">
        <v>89471</v>
      </c>
      <c r="CR1385">
        <v>1131</v>
      </c>
      <c r="CS1385" t="s">
        <v>124</v>
      </c>
    </row>
    <row r="1386" spans="1:97" x14ac:dyDescent="0.3">
      <c r="A1386">
        <v>697</v>
      </c>
      <c r="B1386">
        <v>30</v>
      </c>
      <c r="C1386" t="s">
        <v>158</v>
      </c>
      <c r="D1386">
        <v>50</v>
      </c>
      <c r="E1386">
        <v>6000</v>
      </c>
      <c r="F1386" t="s">
        <v>92</v>
      </c>
      <c r="G1386" t="s">
        <v>93</v>
      </c>
      <c r="H1386" t="s">
        <v>141</v>
      </c>
      <c r="I1386" t="s">
        <v>95</v>
      </c>
      <c r="J1386" t="s">
        <v>96</v>
      </c>
      <c r="K1386" t="s">
        <v>134</v>
      </c>
      <c r="L1386" t="s">
        <v>98</v>
      </c>
      <c r="M1386" t="s">
        <v>237</v>
      </c>
      <c r="N1386" t="s">
        <v>203</v>
      </c>
      <c r="O1386" t="s">
        <v>101</v>
      </c>
      <c r="P1386" t="s">
        <v>101</v>
      </c>
      <c r="Q1386" t="s">
        <v>102</v>
      </c>
      <c r="R1386" t="s">
        <v>136</v>
      </c>
      <c r="S1386" s="3" t="str">
        <f>VLOOKUP(R1386,'House Style2'!$A$1:$E$9,5,FALSE)</f>
        <v>Above Average</v>
      </c>
      <c r="T1386">
        <v>5</v>
      </c>
      <c r="U1386">
        <v>0.44347222733499025</v>
      </c>
      <c r="V1386" t="s">
        <v>225</v>
      </c>
      <c r="W1386">
        <v>7</v>
      </c>
      <c r="X1386">
        <v>1921</v>
      </c>
      <c r="Y1386">
        <v>1950</v>
      </c>
      <c r="Z1386" t="s">
        <v>105</v>
      </c>
      <c r="AA1386" t="s">
        <v>126</v>
      </c>
      <c r="AB1386" t="s">
        <v>127</v>
      </c>
      <c r="AC1386" t="s">
        <v>155</v>
      </c>
      <c r="AD1386" t="s">
        <v>129</v>
      </c>
      <c r="AE1386">
        <v>0</v>
      </c>
      <c r="AF1386" t="s">
        <v>110</v>
      </c>
      <c r="AG1386" t="s">
        <v>110</v>
      </c>
      <c r="AH1386" t="s">
        <v>171</v>
      </c>
      <c r="AI1386" t="s">
        <v>110</v>
      </c>
      <c r="AJ1386" t="s">
        <v>110</v>
      </c>
      <c r="AK1386" t="s">
        <v>156</v>
      </c>
      <c r="AL1386" t="s">
        <v>210</v>
      </c>
      <c r="AM1386">
        <v>616</v>
      </c>
      <c r="AN1386" t="s">
        <v>114</v>
      </c>
      <c r="AO1386">
        <v>0</v>
      </c>
      <c r="AP1386">
        <v>0</v>
      </c>
      <c r="AQ1386">
        <v>616</v>
      </c>
      <c r="AR1386" t="s">
        <v>115</v>
      </c>
      <c r="AS1386" t="s">
        <v>112</v>
      </c>
      <c r="AT1386" t="s">
        <v>116</v>
      </c>
      <c r="AU1386" t="s">
        <v>117</v>
      </c>
      <c r="AV1386">
        <v>616</v>
      </c>
      <c r="AW1386">
        <v>0.55577209745089584</v>
      </c>
      <c r="AX1386" t="s">
        <v>195</v>
      </c>
      <c r="AY1386">
        <v>0</v>
      </c>
      <c r="AZ1386">
        <v>0</v>
      </c>
      <c r="BA1386">
        <v>616</v>
      </c>
      <c r="BB1386">
        <v>0</v>
      </c>
      <c r="BC1386">
        <v>0</v>
      </c>
      <c r="BD1386">
        <v>1</v>
      </c>
      <c r="BE1386">
        <v>0</v>
      </c>
      <c r="BF1386">
        <v>2</v>
      </c>
      <c r="BG1386">
        <v>1</v>
      </c>
      <c r="BH1386" t="s">
        <v>110</v>
      </c>
      <c r="BI1386">
        <v>4</v>
      </c>
      <c r="BJ1386" t="s">
        <v>119</v>
      </c>
      <c r="BK1386">
        <v>0</v>
      </c>
      <c r="BL1386" t="s">
        <v>93</v>
      </c>
      <c r="BM1386" t="s">
        <v>164</v>
      </c>
      <c r="BN1386">
        <v>1921</v>
      </c>
      <c r="BO1386" t="s">
        <v>114</v>
      </c>
      <c r="BP1386">
        <v>1</v>
      </c>
      <c r="BQ1386">
        <v>205</v>
      </c>
      <c r="BR1386" t="s">
        <v>110</v>
      </c>
      <c r="BS1386" t="s">
        <v>110</v>
      </c>
      <c r="BT1386" t="s">
        <v>116</v>
      </c>
      <c r="BU1386">
        <v>0</v>
      </c>
      <c r="BV1386">
        <v>0</v>
      </c>
      <c r="BW1386">
        <v>129</v>
      </c>
      <c r="BX1386">
        <v>0</v>
      </c>
      <c r="BY1386">
        <v>0</v>
      </c>
      <c r="BZ1386">
        <v>0</v>
      </c>
      <c r="CA1386" t="s">
        <v>93</v>
      </c>
      <c r="CB1386" t="s">
        <v>93</v>
      </c>
      <c r="CC1386" t="s">
        <v>93</v>
      </c>
      <c r="CD1386">
        <v>0</v>
      </c>
      <c r="CE1386">
        <v>6</v>
      </c>
      <c r="CF1386">
        <v>2006</v>
      </c>
      <c r="CG1386" t="s">
        <v>122</v>
      </c>
      <c r="CH1386" t="s">
        <v>123</v>
      </c>
      <c r="CI1386">
        <v>89000</v>
      </c>
      <c r="CR1386">
        <v>616</v>
      </c>
      <c r="CS1386" t="s">
        <v>124</v>
      </c>
    </row>
    <row r="1387" spans="1:97" x14ac:dyDescent="0.3">
      <c r="A1387">
        <v>288</v>
      </c>
      <c r="B1387">
        <v>20</v>
      </c>
      <c r="C1387" t="s">
        <v>91</v>
      </c>
      <c r="D1387" t="s">
        <v>93</v>
      </c>
      <c r="E1387">
        <v>8125</v>
      </c>
      <c r="F1387" t="s">
        <v>92</v>
      </c>
      <c r="G1387" t="s">
        <v>93</v>
      </c>
      <c r="H1387" t="s">
        <v>94</v>
      </c>
      <c r="I1387" t="s">
        <v>95</v>
      </c>
      <c r="J1387" t="s">
        <v>96</v>
      </c>
      <c r="K1387" t="s">
        <v>97</v>
      </c>
      <c r="L1387" t="s">
        <v>98</v>
      </c>
      <c r="M1387" t="s">
        <v>192</v>
      </c>
      <c r="N1387" t="s">
        <v>100</v>
      </c>
      <c r="O1387" t="s">
        <v>101</v>
      </c>
      <c r="P1387" t="s">
        <v>101</v>
      </c>
      <c r="Q1387" t="s">
        <v>102</v>
      </c>
      <c r="R1387" t="s">
        <v>136</v>
      </c>
      <c r="S1387" s="3" t="str">
        <f>VLOOKUP(R1387,'House Style2'!$A$1:$E$9,5,FALSE)</f>
        <v>Above Average</v>
      </c>
      <c r="T1387">
        <v>4</v>
      </c>
      <c r="U1387">
        <v>0.97424789428971947</v>
      </c>
      <c r="V1387" t="s">
        <v>225</v>
      </c>
      <c r="W1387">
        <v>4</v>
      </c>
      <c r="X1387">
        <v>1971</v>
      </c>
      <c r="Y1387">
        <v>1971</v>
      </c>
      <c r="Z1387" t="s">
        <v>105</v>
      </c>
      <c r="AA1387" t="s">
        <v>126</v>
      </c>
      <c r="AB1387" t="s">
        <v>107</v>
      </c>
      <c r="AC1387" t="s">
        <v>107</v>
      </c>
      <c r="AD1387" t="s">
        <v>129</v>
      </c>
      <c r="AE1387">
        <v>0</v>
      </c>
      <c r="AF1387" t="s">
        <v>110</v>
      </c>
      <c r="AG1387" t="s">
        <v>110</v>
      </c>
      <c r="AH1387" t="s">
        <v>171</v>
      </c>
      <c r="AI1387" t="s">
        <v>110</v>
      </c>
      <c r="AJ1387" t="s">
        <v>110</v>
      </c>
      <c r="AK1387" t="s">
        <v>156</v>
      </c>
      <c r="AL1387" t="s">
        <v>189</v>
      </c>
      <c r="AM1387">
        <v>614</v>
      </c>
      <c r="AN1387" t="s">
        <v>114</v>
      </c>
      <c r="AO1387">
        <v>0</v>
      </c>
      <c r="AP1387">
        <v>244</v>
      </c>
      <c r="AQ1387">
        <v>858</v>
      </c>
      <c r="AR1387" t="s">
        <v>115</v>
      </c>
      <c r="AS1387" t="s">
        <v>110</v>
      </c>
      <c r="AT1387" t="s">
        <v>116</v>
      </c>
      <c r="AU1387" t="s">
        <v>117</v>
      </c>
      <c r="AV1387">
        <v>858</v>
      </c>
      <c r="AW1387">
        <v>0.73893202479127995</v>
      </c>
      <c r="AX1387" t="s">
        <v>195</v>
      </c>
      <c r="AY1387">
        <v>0</v>
      </c>
      <c r="AZ1387">
        <v>0</v>
      </c>
      <c r="BA1387">
        <v>858</v>
      </c>
      <c r="BB1387">
        <v>0</v>
      </c>
      <c r="BC1387">
        <v>0</v>
      </c>
      <c r="BD1387">
        <v>1</v>
      </c>
      <c r="BE1387">
        <v>0</v>
      </c>
      <c r="BF1387">
        <v>3</v>
      </c>
      <c r="BG1387">
        <v>1</v>
      </c>
      <c r="BH1387" t="s">
        <v>110</v>
      </c>
      <c r="BI1387">
        <v>5</v>
      </c>
      <c r="BJ1387" t="s">
        <v>119</v>
      </c>
      <c r="BK1387">
        <v>0</v>
      </c>
      <c r="BL1387" t="s">
        <v>93</v>
      </c>
      <c r="BM1387" t="s">
        <v>93</v>
      </c>
      <c r="BN1387" t="s">
        <v>93</v>
      </c>
      <c r="BO1387" t="s">
        <v>93</v>
      </c>
      <c r="BP1387">
        <v>0</v>
      </c>
      <c r="BQ1387">
        <v>0</v>
      </c>
      <c r="BR1387" t="s">
        <v>93</v>
      </c>
      <c r="BS1387" t="s">
        <v>93</v>
      </c>
      <c r="BT1387" t="s">
        <v>116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 t="s">
        <v>93</v>
      </c>
      <c r="CB1387" t="s">
        <v>93</v>
      </c>
      <c r="CC1387" t="s">
        <v>93</v>
      </c>
      <c r="CD1387">
        <v>0</v>
      </c>
      <c r="CE1387">
        <v>6</v>
      </c>
      <c r="CF1387">
        <v>2006</v>
      </c>
      <c r="CG1387" t="s">
        <v>122</v>
      </c>
      <c r="CH1387" t="s">
        <v>123</v>
      </c>
      <c r="CI1387">
        <v>88000</v>
      </c>
      <c r="CR1387">
        <v>858</v>
      </c>
      <c r="CS1387" t="s">
        <v>124</v>
      </c>
    </row>
    <row r="1388" spans="1:97" x14ac:dyDescent="0.3">
      <c r="A1388">
        <v>656</v>
      </c>
      <c r="B1388">
        <v>160</v>
      </c>
      <c r="C1388" t="s">
        <v>158</v>
      </c>
      <c r="D1388">
        <v>21</v>
      </c>
      <c r="E1388">
        <v>1680</v>
      </c>
      <c r="F1388" t="s">
        <v>92</v>
      </c>
      <c r="G1388" t="s">
        <v>93</v>
      </c>
      <c r="H1388" t="s">
        <v>141</v>
      </c>
      <c r="I1388" t="s">
        <v>95</v>
      </c>
      <c r="J1388" t="s">
        <v>96</v>
      </c>
      <c r="K1388" t="s">
        <v>134</v>
      </c>
      <c r="L1388" t="s">
        <v>98</v>
      </c>
      <c r="M1388" t="s">
        <v>271</v>
      </c>
      <c r="N1388" t="s">
        <v>203</v>
      </c>
      <c r="O1388" t="s">
        <v>101</v>
      </c>
      <c r="P1388" t="s">
        <v>101</v>
      </c>
      <c r="Q1388" t="s">
        <v>234</v>
      </c>
      <c r="R1388" t="s">
        <v>103</v>
      </c>
      <c r="S1388" s="3" t="str">
        <f>VLOOKUP(R1388,'House Style2'!$A$1:$E$9,5,FALSE)</f>
        <v>Above Average</v>
      </c>
      <c r="T1388">
        <v>6</v>
      </c>
      <c r="U1388">
        <v>0.67404334183993597</v>
      </c>
      <c r="V1388" t="s">
        <v>104</v>
      </c>
      <c r="W1388">
        <v>5</v>
      </c>
      <c r="X1388">
        <v>1971</v>
      </c>
      <c r="Y1388">
        <v>1971</v>
      </c>
      <c r="Z1388" t="s">
        <v>105</v>
      </c>
      <c r="AA1388" t="s">
        <v>126</v>
      </c>
      <c r="AB1388" t="s">
        <v>107</v>
      </c>
      <c r="AC1388" t="s">
        <v>128</v>
      </c>
      <c r="AD1388" t="s">
        <v>108</v>
      </c>
      <c r="AE1388">
        <v>381</v>
      </c>
      <c r="AF1388" t="s">
        <v>110</v>
      </c>
      <c r="AG1388" t="s">
        <v>110</v>
      </c>
      <c r="AH1388" t="s">
        <v>171</v>
      </c>
      <c r="AI1388" t="s">
        <v>110</v>
      </c>
      <c r="AJ1388" t="s">
        <v>110</v>
      </c>
      <c r="AK1388" t="s">
        <v>156</v>
      </c>
      <c r="AL1388" t="s">
        <v>114</v>
      </c>
      <c r="AM1388">
        <v>0</v>
      </c>
      <c r="AN1388" t="s">
        <v>114</v>
      </c>
      <c r="AO1388">
        <v>0</v>
      </c>
      <c r="AP1388">
        <v>525</v>
      </c>
      <c r="AQ1388">
        <v>525</v>
      </c>
      <c r="AR1388" t="s">
        <v>115</v>
      </c>
      <c r="AS1388" t="s">
        <v>110</v>
      </c>
      <c r="AT1388" t="s">
        <v>116</v>
      </c>
      <c r="AU1388" t="s">
        <v>117</v>
      </c>
      <c r="AV1388">
        <v>525</v>
      </c>
      <c r="AW1388">
        <v>0.43988963546556736</v>
      </c>
      <c r="AX1388" t="s">
        <v>195</v>
      </c>
      <c r="AY1388">
        <v>567</v>
      </c>
      <c r="AZ1388">
        <v>0</v>
      </c>
      <c r="BA1388">
        <v>1092</v>
      </c>
      <c r="BB1388">
        <v>0</v>
      </c>
      <c r="BC1388">
        <v>0</v>
      </c>
      <c r="BD1388">
        <v>1</v>
      </c>
      <c r="BE1388">
        <v>1</v>
      </c>
      <c r="BF1388">
        <v>3</v>
      </c>
      <c r="BG1388">
        <v>1</v>
      </c>
      <c r="BH1388" t="s">
        <v>110</v>
      </c>
      <c r="BI1388">
        <v>6</v>
      </c>
      <c r="BJ1388" t="s">
        <v>119</v>
      </c>
      <c r="BK1388">
        <v>0</v>
      </c>
      <c r="BL1388" t="s">
        <v>93</v>
      </c>
      <c r="BM1388" t="s">
        <v>164</v>
      </c>
      <c r="BN1388">
        <v>1971</v>
      </c>
      <c r="BO1388" t="s">
        <v>114</v>
      </c>
      <c r="BP1388">
        <v>1</v>
      </c>
      <c r="BQ1388">
        <v>264</v>
      </c>
      <c r="BR1388" t="s">
        <v>110</v>
      </c>
      <c r="BS1388" t="s">
        <v>110</v>
      </c>
      <c r="BT1388" t="s">
        <v>116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 t="s">
        <v>93</v>
      </c>
      <c r="CB1388" t="s">
        <v>93</v>
      </c>
      <c r="CC1388" t="s">
        <v>93</v>
      </c>
      <c r="CD1388">
        <v>0</v>
      </c>
      <c r="CE1388">
        <v>3</v>
      </c>
      <c r="CF1388">
        <v>2010</v>
      </c>
      <c r="CG1388" t="s">
        <v>122</v>
      </c>
      <c r="CH1388" t="s">
        <v>224</v>
      </c>
      <c r="CI1388">
        <v>88000</v>
      </c>
      <c r="CR1388">
        <v>525</v>
      </c>
      <c r="CS1388" t="s">
        <v>124</v>
      </c>
    </row>
    <row r="1389" spans="1:97" x14ac:dyDescent="0.3">
      <c r="A1389">
        <v>913</v>
      </c>
      <c r="B1389">
        <v>30</v>
      </c>
      <c r="C1389" t="s">
        <v>158</v>
      </c>
      <c r="D1389">
        <v>51</v>
      </c>
      <c r="E1389">
        <v>6120</v>
      </c>
      <c r="F1389" t="s">
        <v>92</v>
      </c>
      <c r="G1389" t="s">
        <v>93</v>
      </c>
      <c r="H1389" t="s">
        <v>141</v>
      </c>
      <c r="I1389" t="s">
        <v>95</v>
      </c>
      <c r="J1389" t="s">
        <v>96</v>
      </c>
      <c r="K1389" t="s">
        <v>134</v>
      </c>
      <c r="L1389" t="s">
        <v>98</v>
      </c>
      <c r="M1389" t="s">
        <v>237</v>
      </c>
      <c r="N1389" t="s">
        <v>203</v>
      </c>
      <c r="O1389" t="s">
        <v>101</v>
      </c>
      <c r="P1389" t="s">
        <v>101</v>
      </c>
      <c r="Q1389" t="s">
        <v>102</v>
      </c>
      <c r="R1389" t="s">
        <v>136</v>
      </c>
      <c r="S1389" s="3" t="str">
        <f>VLOOKUP(R1389,'House Style2'!$A$1:$E$9,5,FALSE)</f>
        <v>Above Average</v>
      </c>
      <c r="T1389">
        <v>5</v>
      </c>
      <c r="U1389">
        <v>0.95739168443232292</v>
      </c>
      <c r="V1389" t="s">
        <v>225</v>
      </c>
      <c r="W1389">
        <v>7</v>
      </c>
      <c r="X1389">
        <v>1925</v>
      </c>
      <c r="Y1389">
        <v>1950</v>
      </c>
      <c r="Z1389" t="s">
        <v>105</v>
      </c>
      <c r="AA1389" t="s">
        <v>126</v>
      </c>
      <c r="AB1389" t="s">
        <v>176</v>
      </c>
      <c r="AC1389" t="s">
        <v>176</v>
      </c>
      <c r="AD1389" t="s">
        <v>129</v>
      </c>
      <c r="AE1389">
        <v>0</v>
      </c>
      <c r="AF1389" t="s">
        <v>110</v>
      </c>
      <c r="AG1389" t="s">
        <v>110</v>
      </c>
      <c r="AH1389" t="s">
        <v>162</v>
      </c>
      <c r="AI1389" t="s">
        <v>110</v>
      </c>
      <c r="AJ1389" t="s">
        <v>110</v>
      </c>
      <c r="AK1389" t="s">
        <v>156</v>
      </c>
      <c r="AL1389" t="s">
        <v>172</v>
      </c>
      <c r="AM1389">
        <v>489</v>
      </c>
      <c r="AN1389" t="s">
        <v>114</v>
      </c>
      <c r="AO1389">
        <v>0</v>
      </c>
      <c r="AP1389">
        <v>279</v>
      </c>
      <c r="AQ1389">
        <v>768</v>
      </c>
      <c r="AR1389" t="s">
        <v>115</v>
      </c>
      <c r="AS1389" t="s">
        <v>110</v>
      </c>
      <c r="AT1389" t="s">
        <v>221</v>
      </c>
      <c r="AU1389" t="s">
        <v>117</v>
      </c>
      <c r="AV1389">
        <v>1015</v>
      </c>
      <c r="AW1389">
        <v>0.57374874153008393</v>
      </c>
      <c r="AX1389" t="s">
        <v>195</v>
      </c>
      <c r="AY1389">
        <v>0</v>
      </c>
      <c r="AZ1389">
        <v>0</v>
      </c>
      <c r="BA1389">
        <v>1015</v>
      </c>
      <c r="BB1389">
        <v>0</v>
      </c>
      <c r="BC1389">
        <v>0</v>
      </c>
      <c r="BD1389">
        <v>1</v>
      </c>
      <c r="BE1389">
        <v>0</v>
      </c>
      <c r="BF1389">
        <v>3</v>
      </c>
      <c r="BG1389">
        <v>1</v>
      </c>
      <c r="BH1389" t="s">
        <v>110</v>
      </c>
      <c r="BI1389">
        <v>6</v>
      </c>
      <c r="BJ1389" t="s">
        <v>226</v>
      </c>
      <c r="BK1389">
        <v>0</v>
      </c>
      <c r="BL1389" t="s">
        <v>93</v>
      </c>
      <c r="BM1389" t="s">
        <v>164</v>
      </c>
      <c r="BN1389">
        <v>1925</v>
      </c>
      <c r="BO1389" t="s">
        <v>114</v>
      </c>
      <c r="BP1389">
        <v>1</v>
      </c>
      <c r="BQ1389">
        <v>450</v>
      </c>
      <c r="BR1389" t="s">
        <v>110</v>
      </c>
      <c r="BS1389" t="s">
        <v>110</v>
      </c>
      <c r="BT1389" t="s">
        <v>116</v>
      </c>
      <c r="BU1389">
        <v>0</v>
      </c>
      <c r="BV1389">
        <v>0</v>
      </c>
      <c r="BW1389">
        <v>112</v>
      </c>
      <c r="BX1389">
        <v>0</v>
      </c>
      <c r="BY1389">
        <v>120</v>
      </c>
      <c r="BZ1389">
        <v>0</v>
      </c>
      <c r="CA1389" t="s">
        <v>93</v>
      </c>
      <c r="CB1389" t="s">
        <v>131</v>
      </c>
      <c r="CC1389" t="s">
        <v>215</v>
      </c>
      <c r="CD1389">
        <v>620</v>
      </c>
      <c r="CE1389">
        <v>7</v>
      </c>
      <c r="CF1389">
        <v>2006</v>
      </c>
      <c r="CG1389" t="s">
        <v>122</v>
      </c>
      <c r="CH1389" t="s">
        <v>132</v>
      </c>
      <c r="CI1389">
        <v>88000</v>
      </c>
      <c r="CR1389">
        <v>1015</v>
      </c>
      <c r="CS1389" t="s">
        <v>124</v>
      </c>
    </row>
    <row r="1390" spans="1:97" x14ac:dyDescent="0.3">
      <c r="A1390">
        <v>1008</v>
      </c>
      <c r="B1390">
        <v>160</v>
      </c>
      <c r="C1390" t="s">
        <v>158</v>
      </c>
      <c r="D1390">
        <v>21</v>
      </c>
      <c r="E1390">
        <v>2217</v>
      </c>
      <c r="F1390" t="s">
        <v>92</v>
      </c>
      <c r="G1390" t="s">
        <v>93</v>
      </c>
      <c r="H1390" t="s">
        <v>141</v>
      </c>
      <c r="I1390" t="s">
        <v>95</v>
      </c>
      <c r="J1390" t="s">
        <v>96</v>
      </c>
      <c r="K1390" t="s">
        <v>134</v>
      </c>
      <c r="L1390" t="s">
        <v>98</v>
      </c>
      <c r="M1390" t="s">
        <v>260</v>
      </c>
      <c r="N1390" t="s">
        <v>203</v>
      </c>
      <c r="O1390" t="s">
        <v>101</v>
      </c>
      <c r="P1390" t="s">
        <v>101</v>
      </c>
      <c r="Q1390" t="s">
        <v>175</v>
      </c>
      <c r="R1390" t="s">
        <v>103</v>
      </c>
      <c r="S1390" s="3" t="str">
        <f>VLOOKUP(R1390,'House Style2'!$A$1:$E$9,5,FALSE)</f>
        <v>Above Average</v>
      </c>
      <c r="T1390">
        <v>4</v>
      </c>
      <c r="U1390">
        <v>6.1557514633977073E-2</v>
      </c>
      <c r="V1390" t="s">
        <v>225</v>
      </c>
      <c r="W1390">
        <v>4</v>
      </c>
      <c r="X1390">
        <v>1970</v>
      </c>
      <c r="Y1390">
        <v>1970</v>
      </c>
      <c r="Z1390" t="s">
        <v>105</v>
      </c>
      <c r="AA1390" t="s">
        <v>126</v>
      </c>
      <c r="AB1390" t="s">
        <v>149</v>
      </c>
      <c r="AC1390" t="s">
        <v>150</v>
      </c>
      <c r="AD1390" t="s">
        <v>129</v>
      </c>
      <c r="AE1390">
        <v>0</v>
      </c>
      <c r="AF1390" t="s">
        <v>110</v>
      </c>
      <c r="AG1390" t="s">
        <v>110</v>
      </c>
      <c r="AH1390" t="s">
        <v>171</v>
      </c>
      <c r="AI1390" t="s">
        <v>110</v>
      </c>
      <c r="AJ1390" t="s">
        <v>110</v>
      </c>
      <c r="AK1390" t="s">
        <v>156</v>
      </c>
      <c r="AL1390" t="s">
        <v>189</v>
      </c>
      <c r="AM1390">
        <v>273</v>
      </c>
      <c r="AN1390" t="s">
        <v>210</v>
      </c>
      <c r="AO1390">
        <v>273</v>
      </c>
      <c r="AP1390">
        <v>0</v>
      </c>
      <c r="AQ1390">
        <v>546</v>
      </c>
      <c r="AR1390" t="s">
        <v>115</v>
      </c>
      <c r="AS1390" t="s">
        <v>110</v>
      </c>
      <c r="AT1390" t="s">
        <v>116</v>
      </c>
      <c r="AU1390" t="s">
        <v>117</v>
      </c>
      <c r="AV1390">
        <v>546</v>
      </c>
      <c r="AW1390">
        <v>0.71163035971598276</v>
      </c>
      <c r="AX1390" t="s">
        <v>195</v>
      </c>
      <c r="AY1390">
        <v>546</v>
      </c>
      <c r="AZ1390">
        <v>0</v>
      </c>
      <c r="BA1390">
        <v>1092</v>
      </c>
      <c r="BB1390">
        <v>0</v>
      </c>
      <c r="BC1390">
        <v>0</v>
      </c>
      <c r="BD1390">
        <v>1</v>
      </c>
      <c r="BE1390">
        <v>1</v>
      </c>
      <c r="BF1390">
        <v>3</v>
      </c>
      <c r="BG1390">
        <v>1</v>
      </c>
      <c r="BH1390" t="s">
        <v>110</v>
      </c>
      <c r="BI1390">
        <v>6</v>
      </c>
      <c r="BJ1390" t="s">
        <v>119</v>
      </c>
      <c r="BK1390">
        <v>0</v>
      </c>
      <c r="BL1390" t="s">
        <v>93</v>
      </c>
      <c r="BM1390" t="s">
        <v>120</v>
      </c>
      <c r="BN1390">
        <v>1970</v>
      </c>
      <c r="BO1390" t="s">
        <v>143</v>
      </c>
      <c r="BP1390">
        <v>1</v>
      </c>
      <c r="BQ1390">
        <v>286</v>
      </c>
      <c r="BR1390" t="s">
        <v>110</v>
      </c>
      <c r="BS1390" t="s">
        <v>110</v>
      </c>
      <c r="BT1390" t="s">
        <v>116</v>
      </c>
      <c r="BU1390">
        <v>238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 t="s">
        <v>93</v>
      </c>
      <c r="CB1390" t="s">
        <v>93</v>
      </c>
      <c r="CC1390" t="s">
        <v>93</v>
      </c>
      <c r="CD1390">
        <v>0</v>
      </c>
      <c r="CE1390">
        <v>8</v>
      </c>
      <c r="CF1390">
        <v>2009</v>
      </c>
      <c r="CG1390" t="s">
        <v>122</v>
      </c>
      <c r="CH1390" t="s">
        <v>123</v>
      </c>
      <c r="CI1390">
        <v>88000</v>
      </c>
      <c r="CR1390">
        <v>546</v>
      </c>
      <c r="CS1390" t="s">
        <v>124</v>
      </c>
    </row>
    <row r="1391" spans="1:97" x14ac:dyDescent="0.3">
      <c r="A1391">
        <v>343</v>
      </c>
      <c r="B1391">
        <v>90</v>
      </c>
      <c r="C1391" t="s">
        <v>91</v>
      </c>
      <c r="D1391" t="s">
        <v>93</v>
      </c>
      <c r="E1391">
        <v>8544</v>
      </c>
      <c r="F1391" t="s">
        <v>92</v>
      </c>
      <c r="G1391" t="s">
        <v>93</v>
      </c>
      <c r="H1391" t="s">
        <v>141</v>
      </c>
      <c r="I1391" t="s">
        <v>95</v>
      </c>
      <c r="J1391" t="s">
        <v>96</v>
      </c>
      <c r="K1391" t="s">
        <v>134</v>
      </c>
      <c r="L1391" t="s">
        <v>98</v>
      </c>
      <c r="M1391" t="s">
        <v>192</v>
      </c>
      <c r="N1391" t="s">
        <v>100</v>
      </c>
      <c r="O1391" t="s">
        <v>101</v>
      </c>
      <c r="P1391" t="s">
        <v>101</v>
      </c>
      <c r="Q1391" t="s">
        <v>240</v>
      </c>
      <c r="R1391" t="s">
        <v>136</v>
      </c>
      <c r="S1391" s="3" t="str">
        <f>VLOOKUP(R1391,'House Style2'!$A$1:$E$9,5,FALSE)</f>
        <v>Above Average</v>
      </c>
      <c r="T1391">
        <v>3</v>
      </c>
      <c r="U1391">
        <v>0.73051041954915119</v>
      </c>
      <c r="V1391" t="s">
        <v>225</v>
      </c>
      <c r="W1391">
        <v>4</v>
      </c>
      <c r="X1391">
        <v>1949</v>
      </c>
      <c r="Y1391">
        <v>1950</v>
      </c>
      <c r="Z1391" t="s">
        <v>105</v>
      </c>
      <c r="AA1391" t="s">
        <v>126</v>
      </c>
      <c r="AB1391" t="s">
        <v>181</v>
      </c>
      <c r="AC1391" t="s">
        <v>181</v>
      </c>
      <c r="AD1391" t="s">
        <v>108</v>
      </c>
      <c r="AE1391">
        <v>340</v>
      </c>
      <c r="AF1391" t="s">
        <v>110</v>
      </c>
      <c r="AG1391" t="s">
        <v>110</v>
      </c>
      <c r="AH1391" t="s">
        <v>244</v>
      </c>
      <c r="AI1391" t="s">
        <v>93</v>
      </c>
      <c r="AJ1391" t="s">
        <v>93</v>
      </c>
      <c r="AK1391" t="s">
        <v>93</v>
      </c>
      <c r="AL1391" t="s">
        <v>93</v>
      </c>
      <c r="AM1391">
        <v>0</v>
      </c>
      <c r="AN1391" t="s">
        <v>93</v>
      </c>
      <c r="AO1391">
        <v>0</v>
      </c>
      <c r="AP1391">
        <v>0</v>
      </c>
      <c r="AQ1391">
        <v>0</v>
      </c>
      <c r="AR1391" t="s">
        <v>274</v>
      </c>
      <c r="AS1391" t="s">
        <v>220</v>
      </c>
      <c r="AT1391" t="s">
        <v>221</v>
      </c>
      <c r="AU1391" t="s">
        <v>232</v>
      </c>
      <c r="AV1391">
        <v>1040</v>
      </c>
      <c r="AW1391">
        <v>0.14354361837078677</v>
      </c>
      <c r="AX1391" t="s">
        <v>195</v>
      </c>
      <c r="AY1391">
        <v>0</v>
      </c>
      <c r="AZ1391">
        <v>0</v>
      </c>
      <c r="BA1391">
        <v>1040</v>
      </c>
      <c r="BB1391">
        <v>0</v>
      </c>
      <c r="BC1391">
        <v>0</v>
      </c>
      <c r="BD1391">
        <v>2</v>
      </c>
      <c r="BE1391">
        <v>0</v>
      </c>
      <c r="BF1391">
        <v>2</v>
      </c>
      <c r="BG1391">
        <v>2</v>
      </c>
      <c r="BH1391" t="s">
        <v>110</v>
      </c>
      <c r="BI1391">
        <v>6</v>
      </c>
      <c r="BJ1391" t="s">
        <v>119</v>
      </c>
      <c r="BK1391">
        <v>0</v>
      </c>
      <c r="BL1391" t="s">
        <v>93</v>
      </c>
      <c r="BM1391" t="s">
        <v>164</v>
      </c>
      <c r="BN1391">
        <v>1949</v>
      </c>
      <c r="BO1391" t="s">
        <v>114</v>
      </c>
      <c r="BP1391">
        <v>2</v>
      </c>
      <c r="BQ1391">
        <v>400</v>
      </c>
      <c r="BR1391" t="s">
        <v>110</v>
      </c>
      <c r="BS1391" t="s">
        <v>110</v>
      </c>
      <c r="BT1391" t="s">
        <v>116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 t="s">
        <v>93</v>
      </c>
      <c r="CB1391" t="s">
        <v>93</v>
      </c>
      <c r="CC1391" t="s">
        <v>93</v>
      </c>
      <c r="CD1391">
        <v>0</v>
      </c>
      <c r="CE1391">
        <v>5</v>
      </c>
      <c r="CF1391">
        <v>2006</v>
      </c>
      <c r="CG1391" t="s">
        <v>122</v>
      </c>
      <c r="CH1391" t="s">
        <v>123</v>
      </c>
      <c r="CI1391">
        <v>87500</v>
      </c>
      <c r="CR1391">
        <v>1040</v>
      </c>
      <c r="CS1391" t="s">
        <v>124</v>
      </c>
    </row>
    <row r="1392" spans="1:97" x14ac:dyDescent="0.3">
      <c r="A1392">
        <v>128</v>
      </c>
      <c r="B1392">
        <v>45</v>
      </c>
      <c r="C1392" t="s">
        <v>158</v>
      </c>
      <c r="D1392">
        <v>55</v>
      </c>
      <c r="E1392">
        <v>4388</v>
      </c>
      <c r="F1392" t="s">
        <v>92</v>
      </c>
      <c r="G1392" t="s">
        <v>93</v>
      </c>
      <c r="H1392" t="s">
        <v>94</v>
      </c>
      <c r="I1392" t="s">
        <v>207</v>
      </c>
      <c r="J1392" t="s">
        <v>96</v>
      </c>
      <c r="K1392" t="s">
        <v>134</v>
      </c>
      <c r="L1392" t="s">
        <v>98</v>
      </c>
      <c r="M1392" t="s">
        <v>159</v>
      </c>
      <c r="N1392" t="s">
        <v>100</v>
      </c>
      <c r="O1392" t="s">
        <v>230</v>
      </c>
      <c r="P1392" t="s">
        <v>101</v>
      </c>
      <c r="Q1392" t="s">
        <v>102</v>
      </c>
      <c r="R1392" t="s">
        <v>263</v>
      </c>
      <c r="S1392" s="3" t="str">
        <f>VLOOKUP(R1392,'House Style2'!$A$1:$E$9,5,FALSE)</f>
        <v>Below Average</v>
      </c>
      <c r="T1392">
        <v>5</v>
      </c>
      <c r="U1392">
        <v>0.90679067998563856</v>
      </c>
      <c r="V1392" t="s">
        <v>225</v>
      </c>
      <c r="W1392">
        <v>7</v>
      </c>
      <c r="X1392">
        <v>1930</v>
      </c>
      <c r="Y1392">
        <v>1950</v>
      </c>
      <c r="Z1392" t="s">
        <v>105</v>
      </c>
      <c r="AA1392" t="s">
        <v>126</v>
      </c>
      <c r="AB1392" t="s">
        <v>179</v>
      </c>
      <c r="AC1392" t="s">
        <v>127</v>
      </c>
      <c r="AD1392" t="s">
        <v>129</v>
      </c>
      <c r="AE1392">
        <v>0</v>
      </c>
      <c r="AF1392" t="s">
        <v>110</v>
      </c>
      <c r="AG1392" t="s">
        <v>112</v>
      </c>
      <c r="AH1392" t="s">
        <v>162</v>
      </c>
      <c r="AI1392" t="s">
        <v>110</v>
      </c>
      <c r="AJ1392" t="s">
        <v>110</v>
      </c>
      <c r="AK1392" t="s">
        <v>156</v>
      </c>
      <c r="AL1392" t="s">
        <v>210</v>
      </c>
      <c r="AM1392">
        <v>116</v>
      </c>
      <c r="AN1392" t="s">
        <v>114</v>
      </c>
      <c r="AO1392">
        <v>0</v>
      </c>
      <c r="AP1392">
        <v>556</v>
      </c>
      <c r="AQ1392">
        <v>672</v>
      </c>
      <c r="AR1392" t="s">
        <v>115</v>
      </c>
      <c r="AS1392" t="s">
        <v>109</v>
      </c>
      <c r="AT1392" t="s">
        <v>116</v>
      </c>
      <c r="AU1392" t="s">
        <v>117</v>
      </c>
      <c r="AV1392">
        <v>840</v>
      </c>
      <c r="AW1392">
        <v>0.51490948397048186</v>
      </c>
      <c r="AX1392" t="s">
        <v>195</v>
      </c>
      <c r="AY1392">
        <v>0</v>
      </c>
      <c r="AZ1392">
        <v>0</v>
      </c>
      <c r="BA1392">
        <v>840</v>
      </c>
      <c r="BB1392">
        <v>0</v>
      </c>
      <c r="BC1392">
        <v>0</v>
      </c>
      <c r="BD1392">
        <v>1</v>
      </c>
      <c r="BE1392">
        <v>0</v>
      </c>
      <c r="BF1392">
        <v>3</v>
      </c>
      <c r="BG1392">
        <v>1</v>
      </c>
      <c r="BH1392" t="s">
        <v>110</v>
      </c>
      <c r="BI1392">
        <v>5</v>
      </c>
      <c r="BJ1392" t="s">
        <v>119</v>
      </c>
      <c r="BK1392">
        <v>1</v>
      </c>
      <c r="BL1392" t="s">
        <v>110</v>
      </c>
      <c r="BM1392" t="s">
        <v>93</v>
      </c>
      <c r="BN1392" t="s">
        <v>93</v>
      </c>
      <c r="BO1392" t="s">
        <v>93</v>
      </c>
      <c r="BP1392">
        <v>0</v>
      </c>
      <c r="BQ1392">
        <v>0</v>
      </c>
      <c r="BR1392" t="s">
        <v>93</v>
      </c>
      <c r="BS1392" t="s">
        <v>93</v>
      </c>
      <c r="BT1392" t="s">
        <v>221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 t="s">
        <v>93</v>
      </c>
      <c r="CB1392" t="s">
        <v>93</v>
      </c>
      <c r="CC1392" t="s">
        <v>93</v>
      </c>
      <c r="CD1392">
        <v>0</v>
      </c>
      <c r="CE1392">
        <v>6</v>
      </c>
      <c r="CF1392">
        <v>2007</v>
      </c>
      <c r="CG1392" t="s">
        <v>122</v>
      </c>
      <c r="CH1392" t="s">
        <v>123</v>
      </c>
      <c r="CI1392">
        <v>87000</v>
      </c>
      <c r="CR1392">
        <v>840</v>
      </c>
      <c r="CS1392" t="s">
        <v>124</v>
      </c>
    </row>
    <row r="1393" spans="1:97" x14ac:dyDescent="0.3">
      <c r="A1393">
        <v>326</v>
      </c>
      <c r="B1393">
        <v>45</v>
      </c>
      <c r="C1393" t="s">
        <v>158</v>
      </c>
      <c r="D1393">
        <v>50</v>
      </c>
      <c r="E1393">
        <v>5000</v>
      </c>
      <c r="F1393" t="s">
        <v>92</v>
      </c>
      <c r="G1393" t="s">
        <v>93</v>
      </c>
      <c r="H1393" t="s">
        <v>141</v>
      </c>
      <c r="I1393" t="s">
        <v>95</v>
      </c>
      <c r="J1393" t="s">
        <v>96</v>
      </c>
      <c r="K1393" t="s">
        <v>134</v>
      </c>
      <c r="L1393" t="s">
        <v>98</v>
      </c>
      <c r="M1393" t="s">
        <v>254</v>
      </c>
      <c r="N1393" t="s">
        <v>203</v>
      </c>
      <c r="O1393" t="s">
        <v>247</v>
      </c>
      <c r="P1393" t="s">
        <v>101</v>
      </c>
      <c r="Q1393" t="s">
        <v>102</v>
      </c>
      <c r="R1393" t="s">
        <v>263</v>
      </c>
      <c r="S1393" s="3" t="str">
        <f>VLOOKUP(R1393,'House Style2'!$A$1:$E$9,5,FALSE)</f>
        <v>Below Average</v>
      </c>
      <c r="T1393">
        <v>5</v>
      </c>
      <c r="U1393">
        <v>4.0549144941993132E-2</v>
      </c>
      <c r="V1393" t="s">
        <v>225</v>
      </c>
      <c r="W1393">
        <v>6</v>
      </c>
      <c r="X1393">
        <v>1941</v>
      </c>
      <c r="Y1393">
        <v>1950</v>
      </c>
      <c r="Z1393" t="s">
        <v>105</v>
      </c>
      <c r="AA1393" t="s">
        <v>126</v>
      </c>
      <c r="AB1393" t="s">
        <v>176</v>
      </c>
      <c r="AC1393" t="s">
        <v>176</v>
      </c>
      <c r="AD1393" t="s">
        <v>129</v>
      </c>
      <c r="AE1393">
        <v>0</v>
      </c>
      <c r="AF1393" t="s">
        <v>110</v>
      </c>
      <c r="AG1393" t="s">
        <v>110</v>
      </c>
      <c r="AH1393" t="s">
        <v>171</v>
      </c>
      <c r="AI1393" t="s">
        <v>110</v>
      </c>
      <c r="AJ1393" t="s">
        <v>110</v>
      </c>
      <c r="AK1393" t="s">
        <v>130</v>
      </c>
      <c r="AL1393" t="s">
        <v>189</v>
      </c>
      <c r="AM1393">
        <v>116</v>
      </c>
      <c r="AN1393" t="s">
        <v>114</v>
      </c>
      <c r="AO1393">
        <v>0</v>
      </c>
      <c r="AP1393">
        <v>604</v>
      </c>
      <c r="AQ1393">
        <v>720</v>
      </c>
      <c r="AR1393" t="s">
        <v>115</v>
      </c>
      <c r="AS1393" t="s">
        <v>253</v>
      </c>
      <c r="AT1393" t="s">
        <v>221</v>
      </c>
      <c r="AU1393" t="s">
        <v>255</v>
      </c>
      <c r="AV1393">
        <v>803</v>
      </c>
      <c r="AW1393">
        <v>0.60581929261161993</v>
      </c>
      <c r="AX1393" t="s">
        <v>195</v>
      </c>
      <c r="AY1393">
        <v>0</v>
      </c>
      <c r="AZ1393">
        <v>0</v>
      </c>
      <c r="BA1393">
        <v>803</v>
      </c>
      <c r="BB1393">
        <v>0</v>
      </c>
      <c r="BC1393">
        <v>0</v>
      </c>
      <c r="BD1393">
        <v>1</v>
      </c>
      <c r="BE1393">
        <v>0</v>
      </c>
      <c r="BF1393">
        <v>2</v>
      </c>
      <c r="BG1393">
        <v>1</v>
      </c>
      <c r="BH1393" t="s">
        <v>110</v>
      </c>
      <c r="BI1393">
        <v>5</v>
      </c>
      <c r="BJ1393" t="s">
        <v>119</v>
      </c>
      <c r="BK1393">
        <v>0</v>
      </c>
      <c r="BL1393" t="s">
        <v>93</v>
      </c>
      <c r="BM1393" t="s">
        <v>164</v>
      </c>
      <c r="BN1393">
        <v>1941</v>
      </c>
      <c r="BO1393" t="s">
        <v>114</v>
      </c>
      <c r="BP1393">
        <v>2</v>
      </c>
      <c r="BQ1393">
        <v>360</v>
      </c>
      <c r="BR1393" t="s">
        <v>110</v>
      </c>
      <c r="BS1393" t="s">
        <v>110</v>
      </c>
      <c r="BT1393" t="s">
        <v>116</v>
      </c>
      <c r="BU1393">
        <v>0</v>
      </c>
      <c r="BV1393">
        <v>0</v>
      </c>
      <c r="BW1393">
        <v>244</v>
      </c>
      <c r="BX1393">
        <v>0</v>
      </c>
      <c r="BY1393">
        <v>0</v>
      </c>
      <c r="BZ1393">
        <v>0</v>
      </c>
      <c r="CA1393" t="s">
        <v>93</v>
      </c>
      <c r="CB1393" t="s">
        <v>93</v>
      </c>
      <c r="CC1393" t="s">
        <v>93</v>
      </c>
      <c r="CD1393">
        <v>0</v>
      </c>
      <c r="CE1393">
        <v>12</v>
      </c>
      <c r="CF1393">
        <v>2007</v>
      </c>
      <c r="CG1393" t="s">
        <v>122</v>
      </c>
      <c r="CH1393" t="s">
        <v>123</v>
      </c>
      <c r="CI1393">
        <v>87000</v>
      </c>
      <c r="CR1393">
        <v>803</v>
      </c>
      <c r="CS1393" t="s">
        <v>124</v>
      </c>
    </row>
    <row r="1394" spans="1:97" x14ac:dyDescent="0.3">
      <c r="A1394">
        <v>677</v>
      </c>
      <c r="B1394">
        <v>70</v>
      </c>
      <c r="C1394" t="s">
        <v>158</v>
      </c>
      <c r="D1394">
        <v>60</v>
      </c>
      <c r="E1394">
        <v>9600</v>
      </c>
      <c r="F1394" t="s">
        <v>92</v>
      </c>
      <c r="G1394" t="s">
        <v>227</v>
      </c>
      <c r="H1394" t="s">
        <v>141</v>
      </c>
      <c r="I1394" t="s">
        <v>95</v>
      </c>
      <c r="J1394" t="s">
        <v>96</v>
      </c>
      <c r="K1394" t="s">
        <v>134</v>
      </c>
      <c r="L1394" t="s">
        <v>98</v>
      </c>
      <c r="M1394" t="s">
        <v>159</v>
      </c>
      <c r="N1394" t="s">
        <v>100</v>
      </c>
      <c r="O1394" t="s">
        <v>101</v>
      </c>
      <c r="P1394" t="s">
        <v>101</v>
      </c>
      <c r="Q1394" t="s">
        <v>102</v>
      </c>
      <c r="R1394" t="s">
        <v>103</v>
      </c>
      <c r="S1394" s="3" t="str">
        <f>VLOOKUP(R1394,'House Style2'!$A$1:$E$9,5,FALSE)</f>
        <v>Above Average</v>
      </c>
      <c r="T1394">
        <v>4</v>
      </c>
      <c r="U1394">
        <v>0.5279696970427773</v>
      </c>
      <c r="V1394" t="s">
        <v>225</v>
      </c>
      <c r="W1394">
        <v>2</v>
      </c>
      <c r="X1394">
        <v>1900</v>
      </c>
      <c r="Y1394">
        <v>1950</v>
      </c>
      <c r="Z1394" t="s">
        <v>105</v>
      </c>
      <c r="AA1394" t="s">
        <v>126</v>
      </c>
      <c r="AB1394" t="s">
        <v>236</v>
      </c>
      <c r="AC1394" t="s">
        <v>181</v>
      </c>
      <c r="AD1394" t="s">
        <v>129</v>
      </c>
      <c r="AE1394">
        <v>0</v>
      </c>
      <c r="AF1394" t="s">
        <v>110</v>
      </c>
      <c r="AG1394" t="s">
        <v>110</v>
      </c>
      <c r="AH1394" t="s">
        <v>162</v>
      </c>
      <c r="AI1394" t="s">
        <v>110</v>
      </c>
      <c r="AJ1394" t="s">
        <v>220</v>
      </c>
      <c r="AK1394" t="s">
        <v>156</v>
      </c>
      <c r="AL1394" t="s">
        <v>114</v>
      </c>
      <c r="AM1394">
        <v>0</v>
      </c>
      <c r="AN1394" t="s">
        <v>114</v>
      </c>
      <c r="AO1394">
        <v>0</v>
      </c>
      <c r="AP1394">
        <v>1095</v>
      </c>
      <c r="AQ1394">
        <v>1095</v>
      </c>
      <c r="AR1394" t="s">
        <v>187</v>
      </c>
      <c r="AS1394" t="s">
        <v>220</v>
      </c>
      <c r="AT1394" t="s">
        <v>221</v>
      </c>
      <c r="AU1394" t="s">
        <v>117</v>
      </c>
      <c r="AV1394">
        <v>1095</v>
      </c>
      <c r="AW1394">
        <v>0.38327704065623103</v>
      </c>
      <c r="AX1394" t="s">
        <v>118</v>
      </c>
      <c r="AY1394">
        <v>679</v>
      </c>
      <c r="AZ1394">
        <v>0</v>
      </c>
      <c r="BA1394">
        <v>1774</v>
      </c>
      <c r="BB1394">
        <v>1</v>
      </c>
      <c r="BC1394">
        <v>0</v>
      </c>
      <c r="BD1394">
        <v>2</v>
      </c>
      <c r="BE1394">
        <v>0</v>
      </c>
      <c r="BF1394">
        <v>4</v>
      </c>
      <c r="BG1394">
        <v>2</v>
      </c>
      <c r="BH1394" t="s">
        <v>110</v>
      </c>
      <c r="BI1394">
        <v>8</v>
      </c>
      <c r="BJ1394" t="s">
        <v>206</v>
      </c>
      <c r="BK1394">
        <v>0</v>
      </c>
      <c r="BL1394" t="s">
        <v>93</v>
      </c>
      <c r="BM1394" t="s">
        <v>250</v>
      </c>
      <c r="BN1394">
        <v>1920</v>
      </c>
      <c r="BO1394" t="s">
        <v>114</v>
      </c>
      <c r="BP1394">
        <v>3</v>
      </c>
      <c r="BQ1394">
        <v>779</v>
      </c>
      <c r="BR1394" t="s">
        <v>220</v>
      </c>
      <c r="BS1394" t="s">
        <v>220</v>
      </c>
      <c r="BT1394" t="s">
        <v>221</v>
      </c>
      <c r="BU1394">
        <v>0</v>
      </c>
      <c r="BV1394">
        <v>0</v>
      </c>
      <c r="BW1394">
        <v>90</v>
      </c>
      <c r="BX1394">
        <v>0</v>
      </c>
      <c r="BY1394">
        <v>0</v>
      </c>
      <c r="BZ1394">
        <v>0</v>
      </c>
      <c r="CA1394" t="s">
        <v>93</v>
      </c>
      <c r="CB1394" t="s">
        <v>93</v>
      </c>
      <c r="CC1394" t="s">
        <v>93</v>
      </c>
      <c r="CD1394">
        <v>0</v>
      </c>
      <c r="CE1394">
        <v>5</v>
      </c>
      <c r="CF1394">
        <v>2006</v>
      </c>
      <c r="CG1394" t="s">
        <v>122</v>
      </c>
      <c r="CH1394" t="s">
        <v>123</v>
      </c>
      <c r="CI1394">
        <v>87000</v>
      </c>
      <c r="CR1394">
        <v>1095</v>
      </c>
      <c r="CS1394" t="s">
        <v>124</v>
      </c>
    </row>
    <row r="1395" spans="1:97" x14ac:dyDescent="0.3">
      <c r="A1395">
        <v>1023</v>
      </c>
      <c r="B1395">
        <v>50</v>
      </c>
      <c r="C1395" t="s">
        <v>158</v>
      </c>
      <c r="D1395">
        <v>52</v>
      </c>
      <c r="E1395">
        <v>9439</v>
      </c>
      <c r="F1395" t="s">
        <v>92</v>
      </c>
      <c r="G1395" t="s">
        <v>93</v>
      </c>
      <c r="H1395" t="s">
        <v>141</v>
      </c>
      <c r="I1395" t="s">
        <v>95</v>
      </c>
      <c r="J1395" t="s">
        <v>96</v>
      </c>
      <c r="K1395" t="s">
        <v>134</v>
      </c>
      <c r="L1395" t="s">
        <v>98</v>
      </c>
      <c r="M1395" t="s">
        <v>159</v>
      </c>
      <c r="N1395" t="s">
        <v>100</v>
      </c>
      <c r="O1395" t="s">
        <v>101</v>
      </c>
      <c r="P1395" t="s">
        <v>101</v>
      </c>
      <c r="Q1395" t="s">
        <v>102</v>
      </c>
      <c r="R1395" t="s">
        <v>170</v>
      </c>
      <c r="S1395" s="3" t="str">
        <f>VLOOKUP(R1395,'House Style2'!$A$1:$E$9,5,FALSE)</f>
        <v>Below Average</v>
      </c>
      <c r="T1395">
        <v>5</v>
      </c>
      <c r="U1395">
        <v>0.76199703777684691</v>
      </c>
      <c r="V1395" t="s">
        <v>225</v>
      </c>
      <c r="W1395">
        <v>5</v>
      </c>
      <c r="X1395">
        <v>1930</v>
      </c>
      <c r="Y1395">
        <v>1950</v>
      </c>
      <c r="Z1395" t="s">
        <v>105</v>
      </c>
      <c r="AA1395" t="s">
        <v>126</v>
      </c>
      <c r="AB1395" t="s">
        <v>127</v>
      </c>
      <c r="AC1395" t="s">
        <v>127</v>
      </c>
      <c r="AD1395" t="s">
        <v>129</v>
      </c>
      <c r="AE1395">
        <v>0</v>
      </c>
      <c r="AF1395" t="s">
        <v>110</v>
      </c>
      <c r="AG1395" t="s">
        <v>110</v>
      </c>
      <c r="AH1395" t="s">
        <v>171</v>
      </c>
      <c r="AI1395" t="s">
        <v>110</v>
      </c>
      <c r="AJ1395" t="s">
        <v>110</v>
      </c>
      <c r="AK1395" t="s">
        <v>156</v>
      </c>
      <c r="AL1395" t="s">
        <v>210</v>
      </c>
      <c r="AM1395">
        <v>324</v>
      </c>
      <c r="AN1395" t="s">
        <v>114</v>
      </c>
      <c r="AO1395">
        <v>0</v>
      </c>
      <c r="AP1395">
        <v>588</v>
      </c>
      <c r="AQ1395">
        <v>912</v>
      </c>
      <c r="AR1395" t="s">
        <v>115</v>
      </c>
      <c r="AS1395" t="s">
        <v>112</v>
      </c>
      <c r="AT1395" t="s">
        <v>116</v>
      </c>
      <c r="AU1395" t="s">
        <v>232</v>
      </c>
      <c r="AV1395">
        <v>912</v>
      </c>
      <c r="AW1395">
        <v>0.2559472523124906</v>
      </c>
      <c r="AX1395" t="s">
        <v>195</v>
      </c>
      <c r="AY1395">
        <v>336</v>
      </c>
      <c r="AZ1395">
        <v>0</v>
      </c>
      <c r="BA1395">
        <v>1248</v>
      </c>
      <c r="BB1395">
        <v>0</v>
      </c>
      <c r="BC1395">
        <v>0</v>
      </c>
      <c r="BD1395">
        <v>1</v>
      </c>
      <c r="BE1395">
        <v>0</v>
      </c>
      <c r="BF1395">
        <v>2</v>
      </c>
      <c r="BG1395">
        <v>1</v>
      </c>
      <c r="BH1395" t="s">
        <v>110</v>
      </c>
      <c r="BI1395">
        <v>6</v>
      </c>
      <c r="BJ1395" t="s">
        <v>119</v>
      </c>
      <c r="BK1395">
        <v>0</v>
      </c>
      <c r="BL1395" t="s">
        <v>93</v>
      </c>
      <c r="BM1395" t="s">
        <v>164</v>
      </c>
      <c r="BN1395">
        <v>1957</v>
      </c>
      <c r="BO1395" t="s">
        <v>114</v>
      </c>
      <c r="BP1395">
        <v>1</v>
      </c>
      <c r="BQ1395">
        <v>160</v>
      </c>
      <c r="BR1395" t="s">
        <v>220</v>
      </c>
      <c r="BS1395" t="s">
        <v>220</v>
      </c>
      <c r="BT1395" t="s">
        <v>116</v>
      </c>
      <c r="BU1395">
        <v>0</v>
      </c>
      <c r="BV1395">
        <v>0</v>
      </c>
      <c r="BW1395">
        <v>192</v>
      </c>
      <c r="BX1395">
        <v>0</v>
      </c>
      <c r="BY1395">
        <v>0</v>
      </c>
      <c r="BZ1395">
        <v>0</v>
      </c>
      <c r="CA1395" t="s">
        <v>93</v>
      </c>
      <c r="CB1395" t="s">
        <v>93</v>
      </c>
      <c r="CC1395" t="s">
        <v>93</v>
      </c>
      <c r="CD1395">
        <v>0</v>
      </c>
      <c r="CE1395">
        <v>3</v>
      </c>
      <c r="CF1395">
        <v>2007</v>
      </c>
      <c r="CG1395" t="s">
        <v>122</v>
      </c>
      <c r="CH1395" t="s">
        <v>123</v>
      </c>
      <c r="CI1395">
        <v>87000</v>
      </c>
      <c r="CR1395">
        <v>912</v>
      </c>
      <c r="CS1395" t="s">
        <v>124</v>
      </c>
    </row>
    <row r="1396" spans="1:97" x14ac:dyDescent="0.3">
      <c r="A1396">
        <v>490</v>
      </c>
      <c r="B1396">
        <v>180</v>
      </c>
      <c r="C1396" t="s">
        <v>158</v>
      </c>
      <c r="D1396">
        <v>21</v>
      </c>
      <c r="E1396">
        <v>1526</v>
      </c>
      <c r="F1396" t="s">
        <v>92</v>
      </c>
      <c r="G1396" t="s">
        <v>93</v>
      </c>
      <c r="H1396" t="s">
        <v>141</v>
      </c>
      <c r="I1396" t="s">
        <v>95</v>
      </c>
      <c r="J1396" t="s">
        <v>96</v>
      </c>
      <c r="K1396" t="s">
        <v>134</v>
      </c>
      <c r="L1396" t="s">
        <v>98</v>
      </c>
      <c r="M1396" t="s">
        <v>260</v>
      </c>
      <c r="N1396" t="s">
        <v>203</v>
      </c>
      <c r="O1396" t="s">
        <v>101</v>
      </c>
      <c r="P1396" t="s">
        <v>101</v>
      </c>
      <c r="Q1396" t="s">
        <v>234</v>
      </c>
      <c r="R1396" t="s">
        <v>241</v>
      </c>
      <c r="S1396" s="3" t="str">
        <f>VLOOKUP(R1396,'House Style2'!$A$1:$E$9,5,FALSE)</f>
        <v>Below Average</v>
      </c>
      <c r="T1396">
        <v>4</v>
      </c>
      <c r="U1396">
        <v>0.26025229388884019</v>
      </c>
      <c r="V1396" t="s">
        <v>225</v>
      </c>
      <c r="W1396">
        <v>8</v>
      </c>
      <c r="X1396">
        <v>1970</v>
      </c>
      <c r="Y1396">
        <v>2002</v>
      </c>
      <c r="Z1396" t="s">
        <v>105</v>
      </c>
      <c r="AA1396" t="s">
        <v>126</v>
      </c>
      <c r="AB1396" t="s">
        <v>149</v>
      </c>
      <c r="AC1396" t="s">
        <v>150</v>
      </c>
      <c r="AD1396" t="s">
        <v>129</v>
      </c>
      <c r="AE1396">
        <v>0</v>
      </c>
      <c r="AF1396" t="s">
        <v>110</v>
      </c>
      <c r="AG1396" t="s">
        <v>112</v>
      </c>
      <c r="AH1396" t="s">
        <v>171</v>
      </c>
      <c r="AI1396" t="s">
        <v>112</v>
      </c>
      <c r="AJ1396" t="s">
        <v>110</v>
      </c>
      <c r="AK1396" t="s">
        <v>130</v>
      </c>
      <c r="AL1396" t="s">
        <v>113</v>
      </c>
      <c r="AM1396">
        <v>515</v>
      </c>
      <c r="AN1396" t="s">
        <v>114</v>
      </c>
      <c r="AO1396">
        <v>0</v>
      </c>
      <c r="AP1396">
        <v>115</v>
      </c>
      <c r="AQ1396">
        <v>630</v>
      </c>
      <c r="AR1396" t="s">
        <v>115</v>
      </c>
      <c r="AS1396" t="s">
        <v>110</v>
      </c>
      <c r="AT1396" t="s">
        <v>116</v>
      </c>
      <c r="AU1396" t="s">
        <v>117</v>
      </c>
      <c r="AV1396">
        <v>630</v>
      </c>
      <c r="AW1396">
        <v>4.9682736113490056E-2</v>
      </c>
      <c r="AX1396" t="s">
        <v>195</v>
      </c>
      <c r="AY1396">
        <v>0</v>
      </c>
      <c r="AZ1396">
        <v>0</v>
      </c>
      <c r="BA1396">
        <v>630</v>
      </c>
      <c r="BB1396">
        <v>1</v>
      </c>
      <c r="BC1396">
        <v>0</v>
      </c>
      <c r="BD1396">
        <v>1</v>
      </c>
      <c r="BE1396">
        <v>0</v>
      </c>
      <c r="BF1396">
        <v>1</v>
      </c>
      <c r="BG1396">
        <v>1</v>
      </c>
      <c r="BH1396" t="s">
        <v>112</v>
      </c>
      <c r="BI1396">
        <v>3</v>
      </c>
      <c r="BJ1396" t="s">
        <v>119</v>
      </c>
      <c r="BK1396">
        <v>0</v>
      </c>
      <c r="BL1396" t="s">
        <v>93</v>
      </c>
      <c r="BM1396" t="s">
        <v>120</v>
      </c>
      <c r="BN1396">
        <v>1970</v>
      </c>
      <c r="BO1396" t="s">
        <v>114</v>
      </c>
      <c r="BP1396">
        <v>1</v>
      </c>
      <c r="BQ1396">
        <v>286</v>
      </c>
      <c r="BR1396" t="s">
        <v>110</v>
      </c>
      <c r="BS1396" t="s">
        <v>110</v>
      </c>
      <c r="BT1396" t="s">
        <v>116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 t="s">
        <v>93</v>
      </c>
      <c r="CB1396" t="s">
        <v>93</v>
      </c>
      <c r="CC1396" t="s">
        <v>93</v>
      </c>
      <c r="CD1396">
        <v>0</v>
      </c>
      <c r="CE1396">
        <v>5</v>
      </c>
      <c r="CF1396">
        <v>2009</v>
      </c>
      <c r="CG1396" t="s">
        <v>122</v>
      </c>
      <c r="CH1396" t="s">
        <v>123</v>
      </c>
      <c r="CI1396">
        <v>86000</v>
      </c>
      <c r="CR1396">
        <v>630</v>
      </c>
      <c r="CS1396" t="s">
        <v>124</v>
      </c>
    </row>
    <row r="1397" spans="1:97" x14ac:dyDescent="0.3">
      <c r="A1397">
        <v>529</v>
      </c>
      <c r="B1397">
        <v>30</v>
      </c>
      <c r="C1397" t="s">
        <v>91</v>
      </c>
      <c r="D1397">
        <v>58</v>
      </c>
      <c r="E1397">
        <v>9098</v>
      </c>
      <c r="F1397" t="s">
        <v>92</v>
      </c>
      <c r="G1397" t="s">
        <v>93</v>
      </c>
      <c r="H1397" t="s">
        <v>94</v>
      </c>
      <c r="I1397" t="s">
        <v>95</v>
      </c>
      <c r="J1397" t="s">
        <v>96</v>
      </c>
      <c r="K1397" t="s">
        <v>134</v>
      </c>
      <c r="L1397" t="s">
        <v>98</v>
      </c>
      <c r="M1397" t="s">
        <v>202</v>
      </c>
      <c r="N1397" t="s">
        <v>203</v>
      </c>
      <c r="O1397" t="s">
        <v>101</v>
      </c>
      <c r="P1397" t="s">
        <v>101</v>
      </c>
      <c r="Q1397" t="s">
        <v>102</v>
      </c>
      <c r="R1397" t="s">
        <v>136</v>
      </c>
      <c r="S1397" s="3" t="str">
        <f>VLOOKUP(R1397,'House Style2'!$A$1:$E$9,5,FALSE)</f>
        <v>Above Average</v>
      </c>
      <c r="T1397">
        <v>4</v>
      </c>
      <c r="U1397">
        <v>0.25905376016407022</v>
      </c>
      <c r="V1397" t="s">
        <v>225</v>
      </c>
      <c r="W1397">
        <v>7</v>
      </c>
      <c r="X1397">
        <v>1920</v>
      </c>
      <c r="Y1397">
        <v>2002</v>
      </c>
      <c r="Z1397" t="s">
        <v>105</v>
      </c>
      <c r="AA1397" t="s">
        <v>126</v>
      </c>
      <c r="AB1397" t="s">
        <v>127</v>
      </c>
      <c r="AC1397" t="s">
        <v>127</v>
      </c>
      <c r="AD1397" t="s">
        <v>129</v>
      </c>
      <c r="AE1397">
        <v>0</v>
      </c>
      <c r="AF1397" t="s">
        <v>110</v>
      </c>
      <c r="AG1397" t="s">
        <v>110</v>
      </c>
      <c r="AH1397" t="s">
        <v>162</v>
      </c>
      <c r="AI1397" t="s">
        <v>110</v>
      </c>
      <c r="AJ1397" t="s">
        <v>110</v>
      </c>
      <c r="AK1397" t="s">
        <v>163</v>
      </c>
      <c r="AL1397" t="s">
        <v>151</v>
      </c>
      <c r="AM1397">
        <v>348</v>
      </c>
      <c r="AN1397" t="s">
        <v>114</v>
      </c>
      <c r="AO1397">
        <v>0</v>
      </c>
      <c r="AP1397">
        <v>180</v>
      </c>
      <c r="AQ1397">
        <v>528</v>
      </c>
      <c r="AR1397" t="s">
        <v>115</v>
      </c>
      <c r="AS1397" t="s">
        <v>109</v>
      </c>
      <c r="AT1397" t="s">
        <v>116</v>
      </c>
      <c r="AU1397" t="s">
        <v>117</v>
      </c>
      <c r="AV1397">
        <v>605</v>
      </c>
      <c r="AW1397">
        <v>0.17112256651674662</v>
      </c>
      <c r="AX1397" t="s">
        <v>195</v>
      </c>
      <c r="AY1397">
        <v>0</v>
      </c>
      <c r="AZ1397">
        <v>0</v>
      </c>
      <c r="BA1397">
        <v>605</v>
      </c>
      <c r="BB1397">
        <v>1</v>
      </c>
      <c r="BC1397">
        <v>0</v>
      </c>
      <c r="BD1397">
        <v>1</v>
      </c>
      <c r="BE1397">
        <v>0</v>
      </c>
      <c r="BF1397">
        <v>2</v>
      </c>
      <c r="BG1397">
        <v>1</v>
      </c>
      <c r="BH1397" t="s">
        <v>110</v>
      </c>
      <c r="BI1397">
        <v>5</v>
      </c>
      <c r="BJ1397" t="s">
        <v>119</v>
      </c>
      <c r="BK1397">
        <v>0</v>
      </c>
      <c r="BL1397" t="s">
        <v>93</v>
      </c>
      <c r="BM1397" t="s">
        <v>93</v>
      </c>
      <c r="BN1397" t="s">
        <v>93</v>
      </c>
      <c r="BO1397" t="s">
        <v>93</v>
      </c>
      <c r="BP1397">
        <v>0</v>
      </c>
      <c r="BQ1397">
        <v>0</v>
      </c>
      <c r="BR1397" t="s">
        <v>93</v>
      </c>
      <c r="BS1397" t="s">
        <v>93</v>
      </c>
      <c r="BT1397" t="s">
        <v>221</v>
      </c>
      <c r="BU1397">
        <v>0</v>
      </c>
      <c r="BV1397">
        <v>0</v>
      </c>
      <c r="BW1397">
        <v>144</v>
      </c>
      <c r="BX1397">
        <v>0</v>
      </c>
      <c r="BY1397">
        <v>0</v>
      </c>
      <c r="BZ1397">
        <v>0</v>
      </c>
      <c r="CA1397" t="s">
        <v>93</v>
      </c>
      <c r="CB1397" t="s">
        <v>93</v>
      </c>
      <c r="CC1397" t="s">
        <v>93</v>
      </c>
      <c r="CD1397">
        <v>0</v>
      </c>
      <c r="CE1397">
        <v>7</v>
      </c>
      <c r="CF1397">
        <v>2007</v>
      </c>
      <c r="CG1397" t="s">
        <v>122</v>
      </c>
      <c r="CH1397" t="s">
        <v>123</v>
      </c>
      <c r="CI1397">
        <v>86000</v>
      </c>
      <c r="CR1397">
        <v>605</v>
      </c>
      <c r="CS1397" t="s">
        <v>124</v>
      </c>
    </row>
    <row r="1398" spans="1:97" x14ac:dyDescent="0.3">
      <c r="A1398">
        <v>1002</v>
      </c>
      <c r="B1398">
        <v>30</v>
      </c>
      <c r="C1398" t="s">
        <v>91</v>
      </c>
      <c r="D1398">
        <v>60</v>
      </c>
      <c r="E1398">
        <v>5400</v>
      </c>
      <c r="F1398" t="s">
        <v>92</v>
      </c>
      <c r="G1398" t="s">
        <v>93</v>
      </c>
      <c r="H1398" t="s">
        <v>141</v>
      </c>
      <c r="I1398" t="s">
        <v>95</v>
      </c>
      <c r="J1398" t="s">
        <v>96</v>
      </c>
      <c r="K1398" t="s">
        <v>97</v>
      </c>
      <c r="L1398" t="s">
        <v>98</v>
      </c>
      <c r="M1398" t="s">
        <v>159</v>
      </c>
      <c r="N1398" t="s">
        <v>100</v>
      </c>
      <c r="O1398" t="s">
        <v>101</v>
      </c>
      <c r="P1398" t="s">
        <v>101</v>
      </c>
      <c r="Q1398" t="s">
        <v>102</v>
      </c>
      <c r="R1398" t="s">
        <v>136</v>
      </c>
      <c r="S1398" s="3" t="str">
        <f>VLOOKUP(R1398,'House Style2'!$A$1:$E$9,5,FALSE)</f>
        <v>Above Average</v>
      </c>
      <c r="T1398">
        <v>5</v>
      </c>
      <c r="U1398">
        <v>0.72837378023661103</v>
      </c>
      <c r="V1398" t="s">
        <v>225</v>
      </c>
      <c r="W1398">
        <v>6</v>
      </c>
      <c r="X1398">
        <v>1920</v>
      </c>
      <c r="Y1398">
        <v>1950</v>
      </c>
      <c r="Z1398" t="s">
        <v>105</v>
      </c>
      <c r="AA1398" t="s">
        <v>126</v>
      </c>
      <c r="AB1398" t="s">
        <v>127</v>
      </c>
      <c r="AC1398" t="s">
        <v>127</v>
      </c>
      <c r="AD1398" t="s">
        <v>129</v>
      </c>
      <c r="AE1398">
        <v>0</v>
      </c>
      <c r="AF1398" t="s">
        <v>110</v>
      </c>
      <c r="AG1398" t="s">
        <v>110</v>
      </c>
      <c r="AH1398" t="s">
        <v>162</v>
      </c>
      <c r="AI1398" t="s">
        <v>220</v>
      </c>
      <c r="AJ1398" t="s">
        <v>110</v>
      </c>
      <c r="AK1398" t="s">
        <v>156</v>
      </c>
      <c r="AL1398" t="s">
        <v>114</v>
      </c>
      <c r="AM1398">
        <v>0</v>
      </c>
      <c r="AN1398" t="s">
        <v>114</v>
      </c>
      <c r="AO1398">
        <v>0</v>
      </c>
      <c r="AP1398">
        <v>691</v>
      </c>
      <c r="AQ1398">
        <v>691</v>
      </c>
      <c r="AR1398" t="s">
        <v>115</v>
      </c>
      <c r="AS1398" t="s">
        <v>109</v>
      </c>
      <c r="AT1398" t="s">
        <v>116</v>
      </c>
      <c r="AU1398" t="s">
        <v>232</v>
      </c>
      <c r="AV1398">
        <v>691</v>
      </c>
      <c r="AW1398">
        <v>0.27380855296365336</v>
      </c>
      <c r="AX1398" t="s">
        <v>195</v>
      </c>
      <c r="AY1398">
        <v>0</v>
      </c>
      <c r="AZ1398">
        <v>0</v>
      </c>
      <c r="BA1398">
        <v>691</v>
      </c>
      <c r="BB1398">
        <v>0</v>
      </c>
      <c r="BC1398">
        <v>0</v>
      </c>
      <c r="BD1398">
        <v>1</v>
      </c>
      <c r="BE1398">
        <v>0</v>
      </c>
      <c r="BF1398">
        <v>2</v>
      </c>
      <c r="BG1398">
        <v>1</v>
      </c>
      <c r="BH1398" t="s">
        <v>109</v>
      </c>
      <c r="BI1398">
        <v>4</v>
      </c>
      <c r="BJ1398" t="s">
        <v>119</v>
      </c>
      <c r="BK1398">
        <v>0</v>
      </c>
      <c r="BL1398" t="s">
        <v>93</v>
      </c>
      <c r="BM1398" t="s">
        <v>164</v>
      </c>
      <c r="BN1398">
        <v>1920</v>
      </c>
      <c r="BO1398" t="s">
        <v>114</v>
      </c>
      <c r="BP1398">
        <v>1</v>
      </c>
      <c r="BQ1398">
        <v>216</v>
      </c>
      <c r="BR1398" t="s">
        <v>220</v>
      </c>
      <c r="BS1398" t="s">
        <v>110</v>
      </c>
      <c r="BT1398" t="s">
        <v>221</v>
      </c>
      <c r="BU1398">
        <v>0</v>
      </c>
      <c r="BV1398">
        <v>20</v>
      </c>
      <c r="BW1398">
        <v>94</v>
      </c>
      <c r="BX1398">
        <v>0</v>
      </c>
      <c r="BY1398">
        <v>0</v>
      </c>
      <c r="BZ1398">
        <v>0</v>
      </c>
      <c r="CA1398" t="s">
        <v>93</v>
      </c>
      <c r="CB1398" t="s">
        <v>93</v>
      </c>
      <c r="CC1398" t="s">
        <v>93</v>
      </c>
      <c r="CD1398">
        <v>0</v>
      </c>
      <c r="CE1398">
        <v>1</v>
      </c>
      <c r="CF1398">
        <v>2007</v>
      </c>
      <c r="CG1398" t="s">
        <v>122</v>
      </c>
      <c r="CH1398" t="s">
        <v>132</v>
      </c>
      <c r="CI1398">
        <v>86000</v>
      </c>
      <c r="CR1398">
        <v>691</v>
      </c>
      <c r="CS1398" t="s">
        <v>124</v>
      </c>
    </row>
    <row r="1399" spans="1:97" x14ac:dyDescent="0.3">
      <c r="A1399">
        <v>977</v>
      </c>
      <c r="B1399">
        <v>30</v>
      </c>
      <c r="C1399" t="s">
        <v>91</v>
      </c>
      <c r="D1399">
        <v>51</v>
      </c>
      <c r="E1399">
        <v>5900</v>
      </c>
      <c r="F1399" t="s">
        <v>92</v>
      </c>
      <c r="G1399" t="s">
        <v>93</v>
      </c>
      <c r="H1399" t="s">
        <v>94</v>
      </c>
      <c r="I1399" t="s">
        <v>207</v>
      </c>
      <c r="J1399" t="s">
        <v>96</v>
      </c>
      <c r="K1399" t="s">
        <v>134</v>
      </c>
      <c r="L1399" t="s">
        <v>98</v>
      </c>
      <c r="M1399" t="s">
        <v>237</v>
      </c>
      <c r="N1399" t="s">
        <v>203</v>
      </c>
      <c r="O1399" t="s">
        <v>101</v>
      </c>
      <c r="P1399" t="s">
        <v>101</v>
      </c>
      <c r="Q1399" t="s">
        <v>102</v>
      </c>
      <c r="R1399" t="s">
        <v>136</v>
      </c>
      <c r="S1399" s="3" t="str">
        <f>VLOOKUP(R1399,'House Style2'!$A$1:$E$9,5,FALSE)</f>
        <v>Above Average</v>
      </c>
      <c r="T1399">
        <v>4</v>
      </c>
      <c r="U1399">
        <v>4.4514780181373892E-2</v>
      </c>
      <c r="V1399" t="s">
        <v>225</v>
      </c>
      <c r="W1399">
        <v>7</v>
      </c>
      <c r="X1399">
        <v>1923</v>
      </c>
      <c r="Y1399">
        <v>1958</v>
      </c>
      <c r="Z1399" t="s">
        <v>105</v>
      </c>
      <c r="AA1399" t="s">
        <v>126</v>
      </c>
      <c r="AB1399" t="s">
        <v>127</v>
      </c>
      <c r="AC1399" t="s">
        <v>127</v>
      </c>
      <c r="AD1399" t="s">
        <v>129</v>
      </c>
      <c r="AE1399">
        <v>0</v>
      </c>
      <c r="AF1399" t="s">
        <v>110</v>
      </c>
      <c r="AG1399" t="s">
        <v>110</v>
      </c>
      <c r="AH1399" t="s">
        <v>111</v>
      </c>
      <c r="AI1399" t="s">
        <v>112</v>
      </c>
      <c r="AJ1399" t="s">
        <v>110</v>
      </c>
      <c r="AK1399" t="s">
        <v>156</v>
      </c>
      <c r="AL1399" t="s">
        <v>114</v>
      </c>
      <c r="AM1399">
        <v>0</v>
      </c>
      <c r="AN1399" t="s">
        <v>114</v>
      </c>
      <c r="AO1399">
        <v>0</v>
      </c>
      <c r="AP1399">
        <v>440</v>
      </c>
      <c r="AQ1399">
        <v>440</v>
      </c>
      <c r="AR1399" t="s">
        <v>115</v>
      </c>
      <c r="AS1399" t="s">
        <v>110</v>
      </c>
      <c r="AT1399" t="s">
        <v>116</v>
      </c>
      <c r="AU1399" t="s">
        <v>232</v>
      </c>
      <c r="AV1399">
        <v>869</v>
      </c>
      <c r="AW1399">
        <v>0.82984737944553089</v>
      </c>
      <c r="AX1399" t="s">
        <v>195</v>
      </c>
      <c r="AY1399">
        <v>0</v>
      </c>
      <c r="AZ1399">
        <v>0</v>
      </c>
      <c r="BA1399">
        <v>869</v>
      </c>
      <c r="BB1399">
        <v>0</v>
      </c>
      <c r="BC1399">
        <v>0</v>
      </c>
      <c r="BD1399">
        <v>1</v>
      </c>
      <c r="BE1399">
        <v>0</v>
      </c>
      <c r="BF1399">
        <v>2</v>
      </c>
      <c r="BG1399">
        <v>1</v>
      </c>
      <c r="BH1399" t="s">
        <v>220</v>
      </c>
      <c r="BI1399">
        <v>4</v>
      </c>
      <c r="BJ1399" t="s">
        <v>119</v>
      </c>
      <c r="BK1399">
        <v>0</v>
      </c>
      <c r="BL1399" t="s">
        <v>93</v>
      </c>
      <c r="BM1399" t="s">
        <v>93</v>
      </c>
      <c r="BN1399" t="s">
        <v>93</v>
      </c>
      <c r="BO1399" t="s">
        <v>93</v>
      </c>
      <c r="BP1399">
        <v>0</v>
      </c>
      <c r="BQ1399">
        <v>0</v>
      </c>
      <c r="BR1399" t="s">
        <v>93</v>
      </c>
      <c r="BS1399" t="s">
        <v>93</v>
      </c>
      <c r="BT1399" t="s">
        <v>116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 t="s">
        <v>93</v>
      </c>
      <c r="CB1399" t="s">
        <v>93</v>
      </c>
      <c r="CC1399" t="s">
        <v>93</v>
      </c>
      <c r="CD1399">
        <v>0</v>
      </c>
      <c r="CE1399">
        <v>8</v>
      </c>
      <c r="CF1399">
        <v>2006</v>
      </c>
      <c r="CG1399" t="s">
        <v>122</v>
      </c>
      <c r="CH1399" t="s">
        <v>123</v>
      </c>
      <c r="CI1399">
        <v>85500</v>
      </c>
      <c r="CR1399">
        <v>869</v>
      </c>
      <c r="CS1399" t="s">
        <v>124</v>
      </c>
    </row>
    <row r="1400" spans="1:97" x14ac:dyDescent="0.3">
      <c r="A1400">
        <v>431</v>
      </c>
      <c r="B1400">
        <v>160</v>
      </c>
      <c r="C1400" t="s">
        <v>158</v>
      </c>
      <c r="D1400">
        <v>21</v>
      </c>
      <c r="E1400">
        <v>1680</v>
      </c>
      <c r="F1400" t="s">
        <v>92</v>
      </c>
      <c r="G1400" t="s">
        <v>93</v>
      </c>
      <c r="H1400" t="s">
        <v>141</v>
      </c>
      <c r="I1400" t="s">
        <v>95</v>
      </c>
      <c r="J1400" t="s">
        <v>96</v>
      </c>
      <c r="K1400" t="s">
        <v>134</v>
      </c>
      <c r="L1400" t="s">
        <v>98</v>
      </c>
      <c r="M1400" t="s">
        <v>271</v>
      </c>
      <c r="N1400" t="s">
        <v>203</v>
      </c>
      <c r="O1400" t="s">
        <v>101</v>
      </c>
      <c r="P1400" t="s">
        <v>101</v>
      </c>
      <c r="Q1400" t="s">
        <v>234</v>
      </c>
      <c r="R1400" t="s">
        <v>103</v>
      </c>
      <c r="S1400" s="3" t="str">
        <f>VLOOKUP(R1400,'House Style2'!$A$1:$E$9,5,FALSE)</f>
        <v>Above Average</v>
      </c>
      <c r="T1400">
        <v>6</v>
      </c>
      <c r="U1400">
        <v>0.83354024718373121</v>
      </c>
      <c r="V1400" t="s">
        <v>104</v>
      </c>
      <c r="W1400">
        <v>5</v>
      </c>
      <c r="X1400">
        <v>1971</v>
      </c>
      <c r="Y1400">
        <v>1971</v>
      </c>
      <c r="Z1400" t="s">
        <v>105</v>
      </c>
      <c r="AA1400" t="s">
        <v>126</v>
      </c>
      <c r="AB1400" t="s">
        <v>107</v>
      </c>
      <c r="AC1400" t="s">
        <v>107</v>
      </c>
      <c r="AD1400" t="s">
        <v>108</v>
      </c>
      <c r="AE1400">
        <v>232</v>
      </c>
      <c r="AF1400" t="s">
        <v>110</v>
      </c>
      <c r="AG1400" t="s">
        <v>110</v>
      </c>
      <c r="AH1400" t="s">
        <v>171</v>
      </c>
      <c r="AI1400" t="s">
        <v>110</v>
      </c>
      <c r="AJ1400" t="s">
        <v>110</v>
      </c>
      <c r="AK1400" t="s">
        <v>156</v>
      </c>
      <c r="AL1400" t="s">
        <v>151</v>
      </c>
      <c r="AM1400">
        <v>387</v>
      </c>
      <c r="AN1400" t="s">
        <v>114</v>
      </c>
      <c r="AO1400">
        <v>0</v>
      </c>
      <c r="AP1400">
        <v>96</v>
      </c>
      <c r="AQ1400">
        <v>483</v>
      </c>
      <c r="AR1400" t="s">
        <v>115</v>
      </c>
      <c r="AS1400" t="s">
        <v>110</v>
      </c>
      <c r="AT1400" t="s">
        <v>116</v>
      </c>
      <c r="AU1400" t="s">
        <v>117</v>
      </c>
      <c r="AV1400">
        <v>483</v>
      </c>
      <c r="AW1400">
        <v>0.24930374019341128</v>
      </c>
      <c r="AX1400" t="s">
        <v>195</v>
      </c>
      <c r="AY1400">
        <v>504</v>
      </c>
      <c r="AZ1400">
        <v>0</v>
      </c>
      <c r="BA1400">
        <v>987</v>
      </c>
      <c r="BB1400">
        <v>0</v>
      </c>
      <c r="BC1400">
        <v>0</v>
      </c>
      <c r="BD1400">
        <v>1</v>
      </c>
      <c r="BE1400">
        <v>1</v>
      </c>
      <c r="BF1400">
        <v>2</v>
      </c>
      <c r="BG1400">
        <v>1</v>
      </c>
      <c r="BH1400" t="s">
        <v>110</v>
      </c>
      <c r="BI1400">
        <v>4</v>
      </c>
      <c r="BJ1400" t="s">
        <v>119</v>
      </c>
      <c r="BK1400">
        <v>0</v>
      </c>
      <c r="BL1400" t="s">
        <v>93</v>
      </c>
      <c r="BM1400" t="s">
        <v>164</v>
      </c>
      <c r="BN1400">
        <v>1971</v>
      </c>
      <c r="BO1400" t="s">
        <v>114</v>
      </c>
      <c r="BP1400">
        <v>1</v>
      </c>
      <c r="BQ1400">
        <v>264</v>
      </c>
      <c r="BR1400" t="s">
        <v>110</v>
      </c>
      <c r="BS1400" t="s">
        <v>110</v>
      </c>
      <c r="BT1400" t="s">
        <v>116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 t="s">
        <v>93</v>
      </c>
      <c r="CB1400" t="s">
        <v>93</v>
      </c>
      <c r="CC1400" t="s">
        <v>93</v>
      </c>
      <c r="CD1400">
        <v>0</v>
      </c>
      <c r="CE1400">
        <v>7</v>
      </c>
      <c r="CF1400">
        <v>2008</v>
      </c>
      <c r="CG1400" t="s">
        <v>213</v>
      </c>
      <c r="CH1400" t="s">
        <v>132</v>
      </c>
      <c r="CI1400">
        <v>85400</v>
      </c>
      <c r="CR1400">
        <v>483</v>
      </c>
      <c r="CS1400" t="s">
        <v>124</v>
      </c>
    </row>
    <row r="1401" spans="1:97" x14ac:dyDescent="0.3">
      <c r="A1401">
        <v>89</v>
      </c>
      <c r="B1401">
        <v>50</v>
      </c>
      <c r="C1401" t="s">
        <v>267</v>
      </c>
      <c r="D1401">
        <v>105</v>
      </c>
      <c r="E1401">
        <v>8470</v>
      </c>
      <c r="F1401" t="s">
        <v>92</v>
      </c>
      <c r="G1401" t="s">
        <v>93</v>
      </c>
      <c r="H1401" t="s">
        <v>94</v>
      </c>
      <c r="I1401" t="s">
        <v>95</v>
      </c>
      <c r="J1401" t="s">
        <v>96</v>
      </c>
      <c r="K1401" t="s">
        <v>97</v>
      </c>
      <c r="L1401" t="s">
        <v>98</v>
      </c>
      <c r="M1401" t="s">
        <v>254</v>
      </c>
      <c r="N1401" t="s">
        <v>203</v>
      </c>
      <c r="O1401" t="s">
        <v>230</v>
      </c>
      <c r="P1401" t="s">
        <v>230</v>
      </c>
      <c r="Q1401" t="s">
        <v>102</v>
      </c>
      <c r="R1401" t="s">
        <v>170</v>
      </c>
      <c r="S1401" s="3" t="str">
        <f>VLOOKUP(R1401,'House Style2'!$A$1:$E$9,5,FALSE)</f>
        <v>Below Average</v>
      </c>
      <c r="T1401">
        <v>3</v>
      </c>
      <c r="U1401">
        <v>0.13926709248390057</v>
      </c>
      <c r="V1401" t="s">
        <v>225</v>
      </c>
      <c r="W1401">
        <v>2</v>
      </c>
      <c r="X1401">
        <v>1915</v>
      </c>
      <c r="Y1401">
        <v>1982</v>
      </c>
      <c r="Z1401" t="s">
        <v>125</v>
      </c>
      <c r="AA1401" t="s">
        <v>126</v>
      </c>
      <c r="AB1401" t="s">
        <v>194</v>
      </c>
      <c r="AC1401" t="s">
        <v>194</v>
      </c>
      <c r="AD1401" t="s">
        <v>129</v>
      </c>
      <c r="AE1401">
        <v>0</v>
      </c>
      <c r="AF1401" t="s">
        <v>220</v>
      </c>
      <c r="AG1401" t="s">
        <v>220</v>
      </c>
      <c r="AH1401" t="s">
        <v>171</v>
      </c>
      <c r="AI1401" t="s">
        <v>110</v>
      </c>
      <c r="AJ1401" t="s">
        <v>220</v>
      </c>
      <c r="AK1401" t="s">
        <v>156</v>
      </c>
      <c r="AL1401" t="s">
        <v>114</v>
      </c>
      <c r="AM1401">
        <v>0</v>
      </c>
      <c r="AN1401" t="s">
        <v>114</v>
      </c>
      <c r="AO1401">
        <v>0</v>
      </c>
      <c r="AP1401">
        <v>1013</v>
      </c>
      <c r="AQ1401">
        <v>1013</v>
      </c>
      <c r="AR1401" t="s">
        <v>115</v>
      </c>
      <c r="AS1401" t="s">
        <v>110</v>
      </c>
      <c r="AT1401" t="s">
        <v>221</v>
      </c>
      <c r="AU1401" t="s">
        <v>117</v>
      </c>
      <c r="AV1401">
        <v>1013</v>
      </c>
      <c r="AW1401">
        <v>0.98930483401188252</v>
      </c>
      <c r="AX1401" t="s">
        <v>195</v>
      </c>
      <c r="AY1401">
        <v>0</v>
      </c>
      <c r="AZ1401">
        <v>513</v>
      </c>
      <c r="BA1401">
        <v>1526</v>
      </c>
      <c r="BB1401">
        <v>0</v>
      </c>
      <c r="BC1401">
        <v>0</v>
      </c>
      <c r="BD1401">
        <v>1</v>
      </c>
      <c r="BE1401">
        <v>0</v>
      </c>
      <c r="BF1401">
        <v>2</v>
      </c>
      <c r="BG1401">
        <v>1</v>
      </c>
      <c r="BH1401" t="s">
        <v>220</v>
      </c>
      <c r="BI1401">
        <v>6</v>
      </c>
      <c r="BJ1401" t="s">
        <v>119</v>
      </c>
      <c r="BK1401">
        <v>0</v>
      </c>
      <c r="BL1401" t="s">
        <v>93</v>
      </c>
      <c r="BM1401" t="s">
        <v>93</v>
      </c>
      <c r="BN1401" t="s">
        <v>93</v>
      </c>
      <c r="BO1401" t="s">
        <v>93</v>
      </c>
      <c r="BP1401">
        <v>0</v>
      </c>
      <c r="BQ1401">
        <v>0</v>
      </c>
      <c r="BR1401" t="s">
        <v>93</v>
      </c>
      <c r="BS1401" t="s">
        <v>93</v>
      </c>
      <c r="BT1401" t="s">
        <v>221</v>
      </c>
      <c r="BU1401">
        <v>0</v>
      </c>
      <c r="BV1401">
        <v>0</v>
      </c>
      <c r="BW1401">
        <v>156</v>
      </c>
      <c r="BX1401">
        <v>0</v>
      </c>
      <c r="BY1401">
        <v>0</v>
      </c>
      <c r="BZ1401">
        <v>0</v>
      </c>
      <c r="CA1401" t="s">
        <v>93</v>
      </c>
      <c r="CB1401" t="s">
        <v>131</v>
      </c>
      <c r="CC1401" t="s">
        <v>93</v>
      </c>
      <c r="CD1401">
        <v>0</v>
      </c>
      <c r="CE1401">
        <v>10</v>
      </c>
      <c r="CF1401">
        <v>2009</v>
      </c>
      <c r="CG1401" t="s">
        <v>233</v>
      </c>
      <c r="CH1401" t="s">
        <v>132</v>
      </c>
      <c r="CI1401">
        <v>85000</v>
      </c>
      <c r="CR1401">
        <v>1013</v>
      </c>
      <c r="CS1401" t="s">
        <v>124</v>
      </c>
    </row>
    <row r="1402" spans="1:97" x14ac:dyDescent="0.3">
      <c r="A1402">
        <v>345</v>
      </c>
      <c r="B1402">
        <v>160</v>
      </c>
      <c r="C1402" t="s">
        <v>158</v>
      </c>
      <c r="D1402">
        <v>36</v>
      </c>
      <c r="E1402">
        <v>2592</v>
      </c>
      <c r="F1402" t="s">
        <v>92</v>
      </c>
      <c r="G1402" t="s">
        <v>93</v>
      </c>
      <c r="H1402" t="s">
        <v>141</v>
      </c>
      <c r="I1402" t="s">
        <v>95</v>
      </c>
      <c r="J1402" t="s">
        <v>96</v>
      </c>
      <c r="K1402" t="s">
        <v>134</v>
      </c>
      <c r="L1402" t="s">
        <v>98</v>
      </c>
      <c r="M1402" t="s">
        <v>260</v>
      </c>
      <c r="N1402" t="s">
        <v>203</v>
      </c>
      <c r="O1402" t="s">
        <v>101</v>
      </c>
      <c r="P1402" t="s">
        <v>101</v>
      </c>
      <c r="Q1402" t="s">
        <v>175</v>
      </c>
      <c r="R1402" t="s">
        <v>103</v>
      </c>
      <c r="S1402" s="3" t="str">
        <f>VLOOKUP(R1402,'House Style2'!$A$1:$E$9,5,FALSE)</f>
        <v>Above Average</v>
      </c>
      <c r="T1402">
        <v>5</v>
      </c>
      <c r="U1402">
        <v>0.31284361560355944</v>
      </c>
      <c r="V1402" t="s">
        <v>225</v>
      </c>
      <c r="W1402">
        <v>3</v>
      </c>
      <c r="X1402">
        <v>1976</v>
      </c>
      <c r="Y1402">
        <v>1976</v>
      </c>
      <c r="Z1402" t="s">
        <v>105</v>
      </c>
      <c r="AA1402" t="s">
        <v>126</v>
      </c>
      <c r="AB1402" t="s">
        <v>149</v>
      </c>
      <c r="AC1402" t="s">
        <v>150</v>
      </c>
      <c r="AD1402" t="s">
        <v>129</v>
      </c>
      <c r="AE1402">
        <v>0</v>
      </c>
      <c r="AF1402" t="s">
        <v>110</v>
      </c>
      <c r="AG1402" t="s">
        <v>110</v>
      </c>
      <c r="AH1402" t="s">
        <v>171</v>
      </c>
      <c r="AI1402" t="s">
        <v>112</v>
      </c>
      <c r="AJ1402" t="s">
        <v>110</v>
      </c>
      <c r="AK1402" t="s">
        <v>156</v>
      </c>
      <c r="AL1402" t="s">
        <v>172</v>
      </c>
      <c r="AM1402">
        <v>129</v>
      </c>
      <c r="AN1402" t="s">
        <v>189</v>
      </c>
      <c r="AO1402">
        <v>232</v>
      </c>
      <c r="AP1402">
        <v>175</v>
      </c>
      <c r="AQ1402">
        <v>536</v>
      </c>
      <c r="AR1402" t="s">
        <v>115</v>
      </c>
      <c r="AS1402" t="s">
        <v>110</v>
      </c>
      <c r="AT1402" t="s">
        <v>116</v>
      </c>
      <c r="AU1402" t="s">
        <v>117</v>
      </c>
      <c r="AV1402">
        <v>536</v>
      </c>
      <c r="AW1402">
        <v>0.44734045521674282</v>
      </c>
      <c r="AX1402" t="s">
        <v>195</v>
      </c>
      <c r="AY1402">
        <v>576</v>
      </c>
      <c r="AZ1402">
        <v>0</v>
      </c>
      <c r="BA1402">
        <v>1112</v>
      </c>
      <c r="BB1402">
        <v>0</v>
      </c>
      <c r="BC1402">
        <v>0</v>
      </c>
      <c r="BD1402">
        <v>1</v>
      </c>
      <c r="BE1402">
        <v>1</v>
      </c>
      <c r="BF1402">
        <v>3</v>
      </c>
      <c r="BG1402">
        <v>1</v>
      </c>
      <c r="BH1402" t="s">
        <v>110</v>
      </c>
      <c r="BI1402">
        <v>4</v>
      </c>
      <c r="BJ1402" t="s">
        <v>119</v>
      </c>
      <c r="BK1402">
        <v>0</v>
      </c>
      <c r="BL1402" t="s">
        <v>93</v>
      </c>
      <c r="BM1402" t="s">
        <v>120</v>
      </c>
      <c r="BN1402">
        <v>1976</v>
      </c>
      <c r="BO1402" t="s">
        <v>114</v>
      </c>
      <c r="BP1402">
        <v>1</v>
      </c>
      <c r="BQ1402">
        <v>336</v>
      </c>
      <c r="BR1402" t="s">
        <v>110</v>
      </c>
      <c r="BS1402" t="s">
        <v>110</v>
      </c>
      <c r="BT1402" t="s">
        <v>116</v>
      </c>
      <c r="BU1402">
        <v>182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 t="s">
        <v>93</v>
      </c>
      <c r="CB1402" t="s">
        <v>93</v>
      </c>
      <c r="CC1402" t="s">
        <v>93</v>
      </c>
      <c r="CD1402">
        <v>0</v>
      </c>
      <c r="CE1402">
        <v>4</v>
      </c>
      <c r="CF1402">
        <v>2010</v>
      </c>
      <c r="CG1402" t="s">
        <v>122</v>
      </c>
      <c r="CH1402" t="s">
        <v>123</v>
      </c>
      <c r="CI1402">
        <v>85000</v>
      </c>
      <c r="CR1402">
        <v>536</v>
      </c>
      <c r="CS1402" t="s">
        <v>124</v>
      </c>
    </row>
    <row r="1403" spans="1:97" x14ac:dyDescent="0.3">
      <c r="A1403">
        <v>639</v>
      </c>
      <c r="B1403">
        <v>30</v>
      </c>
      <c r="C1403" t="s">
        <v>91</v>
      </c>
      <c r="D1403">
        <v>67</v>
      </c>
      <c r="E1403">
        <v>8777</v>
      </c>
      <c r="F1403" t="s">
        <v>92</v>
      </c>
      <c r="G1403" t="s">
        <v>93</v>
      </c>
      <c r="H1403" t="s">
        <v>141</v>
      </c>
      <c r="I1403" t="s">
        <v>95</v>
      </c>
      <c r="J1403" t="s">
        <v>96</v>
      </c>
      <c r="K1403" t="s">
        <v>134</v>
      </c>
      <c r="L1403" t="s">
        <v>98</v>
      </c>
      <c r="M1403" t="s">
        <v>202</v>
      </c>
      <c r="N1403" t="s">
        <v>203</v>
      </c>
      <c r="O1403" t="s">
        <v>230</v>
      </c>
      <c r="P1403" t="s">
        <v>101</v>
      </c>
      <c r="Q1403" t="s">
        <v>102</v>
      </c>
      <c r="R1403" t="s">
        <v>136</v>
      </c>
      <c r="S1403" s="3" t="str">
        <f>VLOOKUP(R1403,'House Style2'!$A$1:$E$9,5,FALSE)</f>
        <v>Above Average</v>
      </c>
      <c r="T1403">
        <v>5</v>
      </c>
      <c r="U1403">
        <v>0.59627477824595598</v>
      </c>
      <c r="V1403" t="s">
        <v>225</v>
      </c>
      <c r="W1403">
        <v>7</v>
      </c>
      <c r="X1403">
        <v>1910</v>
      </c>
      <c r="Y1403">
        <v>1950</v>
      </c>
      <c r="Z1403" t="s">
        <v>105</v>
      </c>
      <c r="AA1403" t="s">
        <v>126</v>
      </c>
      <c r="AB1403" t="s">
        <v>176</v>
      </c>
      <c r="AC1403" t="s">
        <v>127</v>
      </c>
      <c r="AD1403" t="s">
        <v>129</v>
      </c>
      <c r="AE1403">
        <v>0</v>
      </c>
      <c r="AF1403" t="s">
        <v>110</v>
      </c>
      <c r="AG1403" t="s">
        <v>110</v>
      </c>
      <c r="AH1403" t="s">
        <v>171</v>
      </c>
      <c r="AI1403" t="s">
        <v>220</v>
      </c>
      <c r="AJ1403" t="s">
        <v>110</v>
      </c>
      <c r="AK1403" t="s">
        <v>156</v>
      </c>
      <c r="AL1403" t="s">
        <v>114</v>
      </c>
      <c r="AM1403">
        <v>0</v>
      </c>
      <c r="AN1403" t="s">
        <v>114</v>
      </c>
      <c r="AO1403">
        <v>0</v>
      </c>
      <c r="AP1403">
        <v>796</v>
      </c>
      <c r="AQ1403">
        <v>796</v>
      </c>
      <c r="AR1403" t="s">
        <v>115</v>
      </c>
      <c r="AS1403" t="s">
        <v>112</v>
      </c>
      <c r="AT1403" t="s">
        <v>116</v>
      </c>
      <c r="AU1403" t="s">
        <v>232</v>
      </c>
      <c r="AV1403">
        <v>796</v>
      </c>
      <c r="AW1403">
        <v>0.54203718730285488</v>
      </c>
      <c r="AX1403" t="s">
        <v>195</v>
      </c>
      <c r="AY1403">
        <v>0</v>
      </c>
      <c r="AZ1403">
        <v>0</v>
      </c>
      <c r="BA1403">
        <v>796</v>
      </c>
      <c r="BB1403">
        <v>0</v>
      </c>
      <c r="BC1403">
        <v>0</v>
      </c>
      <c r="BD1403">
        <v>1</v>
      </c>
      <c r="BE1403">
        <v>0</v>
      </c>
      <c r="BF1403">
        <v>2</v>
      </c>
      <c r="BG1403">
        <v>1</v>
      </c>
      <c r="BH1403" t="s">
        <v>110</v>
      </c>
      <c r="BI1403">
        <v>4</v>
      </c>
      <c r="BJ1403" t="s">
        <v>119</v>
      </c>
      <c r="BK1403">
        <v>0</v>
      </c>
      <c r="BL1403" t="s">
        <v>93</v>
      </c>
      <c r="BM1403" t="s">
        <v>93</v>
      </c>
      <c r="BN1403" t="s">
        <v>93</v>
      </c>
      <c r="BO1403" t="s">
        <v>93</v>
      </c>
      <c r="BP1403">
        <v>0</v>
      </c>
      <c r="BQ1403">
        <v>0</v>
      </c>
      <c r="BR1403" t="s">
        <v>93</v>
      </c>
      <c r="BS1403" t="s">
        <v>93</v>
      </c>
      <c r="BT1403" t="s">
        <v>238</v>
      </c>
      <c r="BU1403">
        <v>328</v>
      </c>
      <c r="BV1403">
        <v>0</v>
      </c>
      <c r="BW1403">
        <v>164</v>
      </c>
      <c r="BX1403">
        <v>0</v>
      </c>
      <c r="BY1403">
        <v>0</v>
      </c>
      <c r="BZ1403">
        <v>0</v>
      </c>
      <c r="CA1403" t="s">
        <v>93</v>
      </c>
      <c r="CB1403" t="s">
        <v>131</v>
      </c>
      <c r="CC1403" t="s">
        <v>93</v>
      </c>
      <c r="CD1403">
        <v>0</v>
      </c>
      <c r="CE1403">
        <v>5</v>
      </c>
      <c r="CF1403">
        <v>2008</v>
      </c>
      <c r="CG1403" t="s">
        <v>122</v>
      </c>
      <c r="CH1403" t="s">
        <v>123</v>
      </c>
      <c r="CI1403">
        <v>85000</v>
      </c>
      <c r="CR1403">
        <v>796</v>
      </c>
      <c r="CS1403" t="s">
        <v>124</v>
      </c>
    </row>
    <row r="1404" spans="1:97" x14ac:dyDescent="0.3">
      <c r="A1404">
        <v>1014</v>
      </c>
      <c r="B1404">
        <v>30</v>
      </c>
      <c r="C1404" t="s">
        <v>158</v>
      </c>
      <c r="D1404">
        <v>60</v>
      </c>
      <c r="E1404">
        <v>7200</v>
      </c>
      <c r="F1404" t="s">
        <v>92</v>
      </c>
      <c r="G1404" t="s">
        <v>93</v>
      </c>
      <c r="H1404" t="s">
        <v>141</v>
      </c>
      <c r="I1404" t="s">
        <v>95</v>
      </c>
      <c r="J1404" t="s">
        <v>96</v>
      </c>
      <c r="K1404" t="s">
        <v>134</v>
      </c>
      <c r="L1404" t="s">
        <v>98</v>
      </c>
      <c r="M1404" t="s">
        <v>159</v>
      </c>
      <c r="N1404" t="s">
        <v>100</v>
      </c>
      <c r="O1404" t="s">
        <v>101</v>
      </c>
      <c r="P1404" t="s">
        <v>101</v>
      </c>
      <c r="Q1404" t="s">
        <v>102</v>
      </c>
      <c r="R1404" t="s">
        <v>136</v>
      </c>
      <c r="S1404" s="3" t="str">
        <f>VLOOKUP(R1404,'House Style2'!$A$1:$E$9,5,FALSE)</f>
        <v>Above Average</v>
      </c>
      <c r="T1404">
        <v>5</v>
      </c>
      <c r="U1404">
        <v>0.20231131885317311</v>
      </c>
      <c r="V1404" t="s">
        <v>225</v>
      </c>
      <c r="W1404">
        <v>4</v>
      </c>
      <c r="X1404">
        <v>1910</v>
      </c>
      <c r="Y1404">
        <v>2006</v>
      </c>
      <c r="Z1404" t="s">
        <v>125</v>
      </c>
      <c r="AA1404" t="s">
        <v>126</v>
      </c>
      <c r="AB1404" t="s">
        <v>176</v>
      </c>
      <c r="AC1404" t="s">
        <v>181</v>
      </c>
      <c r="AD1404" t="s">
        <v>129</v>
      </c>
      <c r="AE1404">
        <v>0</v>
      </c>
      <c r="AF1404" t="s">
        <v>110</v>
      </c>
      <c r="AG1404" t="s">
        <v>110</v>
      </c>
      <c r="AH1404" t="s">
        <v>162</v>
      </c>
      <c r="AI1404" t="s">
        <v>110</v>
      </c>
      <c r="AJ1404" t="s">
        <v>110</v>
      </c>
      <c r="AK1404" t="s">
        <v>156</v>
      </c>
      <c r="AL1404" t="s">
        <v>151</v>
      </c>
      <c r="AM1404">
        <v>247</v>
      </c>
      <c r="AN1404" t="s">
        <v>172</v>
      </c>
      <c r="AO1404">
        <v>465</v>
      </c>
      <c r="AP1404">
        <v>310</v>
      </c>
      <c r="AQ1404">
        <v>1022</v>
      </c>
      <c r="AR1404" t="s">
        <v>187</v>
      </c>
      <c r="AS1404" t="s">
        <v>110</v>
      </c>
      <c r="AT1404" t="s">
        <v>221</v>
      </c>
      <c r="AU1404" t="s">
        <v>117</v>
      </c>
      <c r="AV1404">
        <v>1022</v>
      </c>
      <c r="AW1404">
        <v>0.65608782669360877</v>
      </c>
      <c r="AX1404" t="s">
        <v>195</v>
      </c>
      <c r="AY1404">
        <v>0</v>
      </c>
      <c r="AZ1404">
        <v>0</v>
      </c>
      <c r="BA1404">
        <v>1022</v>
      </c>
      <c r="BB1404">
        <v>1</v>
      </c>
      <c r="BC1404">
        <v>0</v>
      </c>
      <c r="BD1404">
        <v>1</v>
      </c>
      <c r="BE1404">
        <v>0</v>
      </c>
      <c r="BF1404">
        <v>2</v>
      </c>
      <c r="BG1404">
        <v>1</v>
      </c>
      <c r="BH1404" t="s">
        <v>110</v>
      </c>
      <c r="BI1404">
        <v>4</v>
      </c>
      <c r="BJ1404" t="s">
        <v>273</v>
      </c>
      <c r="BK1404">
        <v>0</v>
      </c>
      <c r="BL1404" t="s">
        <v>93</v>
      </c>
      <c r="BM1404" t="s">
        <v>164</v>
      </c>
      <c r="BN1404">
        <v>1956</v>
      </c>
      <c r="BO1404" t="s">
        <v>114</v>
      </c>
      <c r="BP1404">
        <v>1</v>
      </c>
      <c r="BQ1404">
        <v>280</v>
      </c>
      <c r="BR1404" t="s">
        <v>110</v>
      </c>
      <c r="BS1404" t="s">
        <v>110</v>
      </c>
      <c r="BT1404" t="s">
        <v>116</v>
      </c>
      <c r="BU1404">
        <v>0</v>
      </c>
      <c r="BV1404">
        <v>30</v>
      </c>
      <c r="BW1404">
        <v>226</v>
      </c>
      <c r="BX1404">
        <v>0</v>
      </c>
      <c r="BY1404">
        <v>0</v>
      </c>
      <c r="BZ1404">
        <v>0</v>
      </c>
      <c r="CA1404" t="s">
        <v>93</v>
      </c>
      <c r="CB1404" t="s">
        <v>93</v>
      </c>
      <c r="CC1404" t="s">
        <v>93</v>
      </c>
      <c r="CD1404">
        <v>0</v>
      </c>
      <c r="CE1404">
        <v>6</v>
      </c>
      <c r="CF1404">
        <v>2009</v>
      </c>
      <c r="CG1404" t="s">
        <v>122</v>
      </c>
      <c r="CH1404" t="s">
        <v>123</v>
      </c>
      <c r="CI1404">
        <v>85000</v>
      </c>
      <c r="CR1404">
        <v>1022</v>
      </c>
      <c r="CS1404" t="s">
        <v>124</v>
      </c>
    </row>
    <row r="1405" spans="1:97" x14ac:dyDescent="0.3">
      <c r="A1405">
        <v>1050</v>
      </c>
      <c r="B1405">
        <v>20</v>
      </c>
      <c r="C1405" t="s">
        <v>91</v>
      </c>
      <c r="D1405">
        <v>60</v>
      </c>
      <c r="E1405">
        <v>11100</v>
      </c>
      <c r="F1405" t="s">
        <v>92</v>
      </c>
      <c r="G1405" t="s">
        <v>93</v>
      </c>
      <c r="H1405" t="s">
        <v>141</v>
      </c>
      <c r="I1405" t="s">
        <v>177</v>
      </c>
      <c r="J1405" t="s">
        <v>96</v>
      </c>
      <c r="K1405" t="s">
        <v>134</v>
      </c>
      <c r="L1405" t="s">
        <v>98</v>
      </c>
      <c r="M1405" t="s">
        <v>202</v>
      </c>
      <c r="N1405" t="s">
        <v>203</v>
      </c>
      <c r="O1405" t="s">
        <v>101</v>
      </c>
      <c r="P1405" t="s">
        <v>101</v>
      </c>
      <c r="Q1405" t="s">
        <v>102</v>
      </c>
      <c r="R1405" t="s">
        <v>136</v>
      </c>
      <c r="S1405" s="3" t="str">
        <f>VLOOKUP(R1405,'House Style2'!$A$1:$E$9,5,FALSE)</f>
        <v>Above Average</v>
      </c>
      <c r="T1405">
        <v>4</v>
      </c>
      <c r="U1405">
        <v>0.46298093244879468</v>
      </c>
      <c r="V1405" t="s">
        <v>225</v>
      </c>
      <c r="W1405">
        <v>7</v>
      </c>
      <c r="X1405">
        <v>1946</v>
      </c>
      <c r="Y1405">
        <v>2006</v>
      </c>
      <c r="Z1405" t="s">
        <v>105</v>
      </c>
      <c r="AA1405" t="s">
        <v>126</v>
      </c>
      <c r="AB1405" t="s">
        <v>176</v>
      </c>
      <c r="AC1405" t="s">
        <v>176</v>
      </c>
      <c r="AD1405" t="s">
        <v>129</v>
      </c>
      <c r="AE1405">
        <v>0</v>
      </c>
      <c r="AF1405" t="s">
        <v>110</v>
      </c>
      <c r="AG1405" t="s">
        <v>110</v>
      </c>
      <c r="AH1405" t="s">
        <v>171</v>
      </c>
      <c r="AI1405" t="s">
        <v>93</v>
      </c>
      <c r="AJ1405" t="s">
        <v>93</v>
      </c>
      <c r="AK1405" t="s">
        <v>93</v>
      </c>
      <c r="AL1405" t="s">
        <v>93</v>
      </c>
      <c r="AM1405">
        <v>0</v>
      </c>
      <c r="AN1405" t="s">
        <v>93</v>
      </c>
      <c r="AO1405">
        <v>0</v>
      </c>
      <c r="AP1405">
        <v>0</v>
      </c>
      <c r="AQ1405">
        <v>0</v>
      </c>
      <c r="AR1405" t="s">
        <v>115</v>
      </c>
      <c r="AS1405" t="s">
        <v>109</v>
      </c>
      <c r="AT1405" t="s">
        <v>116</v>
      </c>
      <c r="AU1405" t="s">
        <v>117</v>
      </c>
      <c r="AV1405">
        <v>930</v>
      </c>
      <c r="AW1405">
        <v>0.20151939574844124</v>
      </c>
      <c r="AX1405" t="s">
        <v>195</v>
      </c>
      <c r="AY1405">
        <v>0</v>
      </c>
      <c r="AZ1405">
        <v>0</v>
      </c>
      <c r="BA1405">
        <v>930</v>
      </c>
      <c r="BB1405">
        <v>0</v>
      </c>
      <c r="BC1405">
        <v>0</v>
      </c>
      <c r="BD1405">
        <v>1</v>
      </c>
      <c r="BE1405">
        <v>0</v>
      </c>
      <c r="BF1405">
        <v>2</v>
      </c>
      <c r="BG1405">
        <v>1</v>
      </c>
      <c r="BH1405" t="s">
        <v>112</v>
      </c>
      <c r="BI1405">
        <v>6</v>
      </c>
      <c r="BJ1405" t="s">
        <v>119</v>
      </c>
      <c r="BK1405">
        <v>0</v>
      </c>
      <c r="BL1405" t="s">
        <v>93</v>
      </c>
      <c r="BM1405" t="s">
        <v>164</v>
      </c>
      <c r="BN1405">
        <v>1946</v>
      </c>
      <c r="BO1405" t="s">
        <v>114</v>
      </c>
      <c r="BP1405">
        <v>1</v>
      </c>
      <c r="BQ1405">
        <v>308</v>
      </c>
      <c r="BR1405" t="s">
        <v>110</v>
      </c>
      <c r="BS1405" t="s">
        <v>110</v>
      </c>
      <c r="BT1405" t="s">
        <v>116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 t="s">
        <v>93</v>
      </c>
      <c r="CB1405" t="s">
        <v>93</v>
      </c>
      <c r="CC1405" t="s">
        <v>93</v>
      </c>
      <c r="CD1405">
        <v>0</v>
      </c>
      <c r="CE1405">
        <v>4</v>
      </c>
      <c r="CF1405">
        <v>2010</v>
      </c>
      <c r="CG1405" t="s">
        <v>122</v>
      </c>
      <c r="CH1405" t="s">
        <v>132</v>
      </c>
      <c r="CI1405">
        <v>84900</v>
      </c>
      <c r="CR1405">
        <v>930</v>
      </c>
      <c r="CS1405" t="s">
        <v>124</v>
      </c>
    </row>
    <row r="1406" spans="1:97" x14ac:dyDescent="0.3">
      <c r="A1406">
        <v>126</v>
      </c>
      <c r="B1406">
        <v>190</v>
      </c>
      <c r="C1406" t="s">
        <v>158</v>
      </c>
      <c r="D1406">
        <v>60</v>
      </c>
      <c r="E1406">
        <v>6780</v>
      </c>
      <c r="F1406" t="s">
        <v>92</v>
      </c>
      <c r="G1406" t="s">
        <v>93</v>
      </c>
      <c r="H1406" t="s">
        <v>141</v>
      </c>
      <c r="I1406" t="s">
        <v>95</v>
      </c>
      <c r="J1406" t="s">
        <v>96</v>
      </c>
      <c r="K1406" t="s">
        <v>134</v>
      </c>
      <c r="L1406" t="s">
        <v>98</v>
      </c>
      <c r="M1406" t="s">
        <v>254</v>
      </c>
      <c r="N1406" t="s">
        <v>203</v>
      </c>
      <c r="O1406" t="s">
        <v>101</v>
      </c>
      <c r="P1406" t="s">
        <v>101</v>
      </c>
      <c r="Q1406" t="s">
        <v>235</v>
      </c>
      <c r="R1406" t="s">
        <v>170</v>
      </c>
      <c r="S1406" s="3" t="str">
        <f>VLOOKUP(R1406,'House Style2'!$A$1:$E$9,5,FALSE)</f>
        <v>Below Average</v>
      </c>
      <c r="T1406">
        <v>6</v>
      </c>
      <c r="U1406">
        <v>5.5713709195940764E-2</v>
      </c>
      <c r="V1406" t="s">
        <v>104</v>
      </c>
      <c r="W1406">
        <v>8</v>
      </c>
      <c r="X1406">
        <v>1935</v>
      </c>
      <c r="Y1406">
        <v>1982</v>
      </c>
      <c r="Z1406" t="s">
        <v>105</v>
      </c>
      <c r="AA1406" t="s">
        <v>126</v>
      </c>
      <c r="AB1406" t="s">
        <v>127</v>
      </c>
      <c r="AC1406" t="s">
        <v>127</v>
      </c>
      <c r="AD1406" t="s">
        <v>129</v>
      </c>
      <c r="AE1406">
        <v>0</v>
      </c>
      <c r="AF1406" t="s">
        <v>110</v>
      </c>
      <c r="AG1406" t="s">
        <v>220</v>
      </c>
      <c r="AH1406" t="s">
        <v>171</v>
      </c>
      <c r="AI1406" t="s">
        <v>110</v>
      </c>
      <c r="AJ1406" t="s">
        <v>110</v>
      </c>
      <c r="AK1406" t="s">
        <v>130</v>
      </c>
      <c r="AL1406" t="s">
        <v>113</v>
      </c>
      <c r="AM1406">
        <v>490</v>
      </c>
      <c r="AN1406" t="s">
        <v>114</v>
      </c>
      <c r="AO1406">
        <v>0</v>
      </c>
      <c r="AP1406">
        <v>30</v>
      </c>
      <c r="AQ1406">
        <v>520</v>
      </c>
      <c r="AR1406" t="s">
        <v>115</v>
      </c>
      <c r="AS1406" t="s">
        <v>112</v>
      </c>
      <c r="AT1406" t="s">
        <v>221</v>
      </c>
      <c r="AU1406" t="s">
        <v>117</v>
      </c>
      <c r="AV1406">
        <v>520</v>
      </c>
      <c r="AW1406">
        <v>0.5970137373312665</v>
      </c>
      <c r="AX1406" t="s">
        <v>195</v>
      </c>
      <c r="AY1406">
        <v>0</v>
      </c>
      <c r="AZ1406">
        <v>234</v>
      </c>
      <c r="BA1406">
        <v>754</v>
      </c>
      <c r="BB1406">
        <v>1</v>
      </c>
      <c r="BC1406">
        <v>0</v>
      </c>
      <c r="BD1406">
        <v>1</v>
      </c>
      <c r="BE1406">
        <v>0</v>
      </c>
      <c r="BF1406">
        <v>2</v>
      </c>
      <c r="BG1406">
        <v>1</v>
      </c>
      <c r="BH1406" t="s">
        <v>110</v>
      </c>
      <c r="BI1406">
        <v>5</v>
      </c>
      <c r="BJ1406" t="s">
        <v>119</v>
      </c>
      <c r="BK1406">
        <v>0</v>
      </c>
      <c r="BL1406" t="s">
        <v>93</v>
      </c>
      <c r="BM1406" t="s">
        <v>93</v>
      </c>
      <c r="BN1406" t="s">
        <v>93</v>
      </c>
      <c r="BO1406" t="s">
        <v>93</v>
      </c>
      <c r="BP1406">
        <v>0</v>
      </c>
      <c r="BQ1406">
        <v>0</v>
      </c>
      <c r="BR1406" t="s">
        <v>93</v>
      </c>
      <c r="BS1406" t="s">
        <v>93</v>
      </c>
      <c r="BT1406" t="s">
        <v>221</v>
      </c>
      <c r="BU1406">
        <v>53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 t="s">
        <v>93</v>
      </c>
      <c r="CB1406" t="s">
        <v>93</v>
      </c>
      <c r="CC1406" t="s">
        <v>93</v>
      </c>
      <c r="CD1406">
        <v>0</v>
      </c>
      <c r="CE1406">
        <v>6</v>
      </c>
      <c r="CF1406">
        <v>2006</v>
      </c>
      <c r="CG1406" t="s">
        <v>122</v>
      </c>
      <c r="CH1406" t="s">
        <v>123</v>
      </c>
      <c r="CI1406">
        <v>84500</v>
      </c>
      <c r="CR1406">
        <v>520</v>
      </c>
      <c r="CS1406" t="s">
        <v>124</v>
      </c>
    </row>
    <row r="1407" spans="1:97" x14ac:dyDescent="0.3">
      <c r="A1407">
        <v>650</v>
      </c>
      <c r="B1407">
        <v>180</v>
      </c>
      <c r="C1407" t="s">
        <v>158</v>
      </c>
      <c r="D1407">
        <v>21</v>
      </c>
      <c r="E1407">
        <v>1936</v>
      </c>
      <c r="F1407" t="s">
        <v>92</v>
      </c>
      <c r="G1407" t="s">
        <v>93</v>
      </c>
      <c r="H1407" t="s">
        <v>141</v>
      </c>
      <c r="I1407" t="s">
        <v>95</v>
      </c>
      <c r="J1407" t="s">
        <v>96</v>
      </c>
      <c r="K1407" t="s">
        <v>134</v>
      </c>
      <c r="L1407" t="s">
        <v>98</v>
      </c>
      <c r="M1407" t="s">
        <v>260</v>
      </c>
      <c r="N1407" t="s">
        <v>203</v>
      </c>
      <c r="O1407" t="s">
        <v>101</v>
      </c>
      <c r="P1407" t="s">
        <v>101</v>
      </c>
      <c r="Q1407" t="s">
        <v>234</v>
      </c>
      <c r="R1407" t="s">
        <v>241</v>
      </c>
      <c r="S1407" s="3" t="str">
        <f>VLOOKUP(R1407,'House Style2'!$A$1:$E$9,5,FALSE)</f>
        <v>Below Average</v>
      </c>
      <c r="T1407">
        <v>4</v>
      </c>
      <c r="U1407">
        <v>0.24402395741591454</v>
      </c>
      <c r="V1407" t="s">
        <v>225</v>
      </c>
      <c r="W1407">
        <v>6</v>
      </c>
      <c r="X1407">
        <v>1970</v>
      </c>
      <c r="Y1407">
        <v>1970</v>
      </c>
      <c r="Z1407" t="s">
        <v>105</v>
      </c>
      <c r="AA1407" t="s">
        <v>126</v>
      </c>
      <c r="AB1407" t="s">
        <v>149</v>
      </c>
      <c r="AC1407" t="s">
        <v>150</v>
      </c>
      <c r="AD1407" t="s">
        <v>129</v>
      </c>
      <c r="AE1407">
        <v>0</v>
      </c>
      <c r="AF1407" t="s">
        <v>110</v>
      </c>
      <c r="AG1407" t="s">
        <v>110</v>
      </c>
      <c r="AH1407" t="s">
        <v>171</v>
      </c>
      <c r="AI1407" t="s">
        <v>112</v>
      </c>
      <c r="AJ1407" t="s">
        <v>110</v>
      </c>
      <c r="AK1407" t="s">
        <v>130</v>
      </c>
      <c r="AL1407" t="s">
        <v>189</v>
      </c>
      <c r="AM1407">
        <v>131</v>
      </c>
      <c r="AN1407" t="s">
        <v>113</v>
      </c>
      <c r="AO1407">
        <v>499</v>
      </c>
      <c r="AP1407">
        <v>0</v>
      </c>
      <c r="AQ1407">
        <v>630</v>
      </c>
      <c r="AR1407" t="s">
        <v>115</v>
      </c>
      <c r="AS1407" t="s">
        <v>112</v>
      </c>
      <c r="AT1407" t="s">
        <v>116</v>
      </c>
      <c r="AU1407" t="s">
        <v>117</v>
      </c>
      <c r="AV1407">
        <v>630</v>
      </c>
      <c r="AW1407">
        <v>0.30741495281026798</v>
      </c>
      <c r="AX1407" t="s">
        <v>195</v>
      </c>
      <c r="AY1407">
        <v>0</v>
      </c>
      <c r="AZ1407">
        <v>0</v>
      </c>
      <c r="BA1407">
        <v>630</v>
      </c>
      <c r="BB1407">
        <v>1</v>
      </c>
      <c r="BC1407">
        <v>0</v>
      </c>
      <c r="BD1407">
        <v>1</v>
      </c>
      <c r="BE1407">
        <v>0</v>
      </c>
      <c r="BF1407">
        <v>1</v>
      </c>
      <c r="BG1407">
        <v>1</v>
      </c>
      <c r="BH1407" t="s">
        <v>110</v>
      </c>
      <c r="BI1407">
        <v>3</v>
      </c>
      <c r="BJ1407" t="s">
        <v>119</v>
      </c>
      <c r="BK1407">
        <v>0</v>
      </c>
      <c r="BL1407" t="s">
        <v>93</v>
      </c>
      <c r="BM1407" t="s">
        <v>93</v>
      </c>
      <c r="BN1407" t="s">
        <v>93</v>
      </c>
      <c r="BO1407" t="s">
        <v>93</v>
      </c>
      <c r="BP1407">
        <v>0</v>
      </c>
      <c r="BQ1407">
        <v>0</v>
      </c>
      <c r="BR1407" t="s">
        <v>93</v>
      </c>
      <c r="BS1407" t="s">
        <v>93</v>
      </c>
      <c r="BT1407" t="s">
        <v>116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 t="s">
        <v>93</v>
      </c>
      <c r="CB1407" t="s">
        <v>131</v>
      </c>
      <c r="CC1407" t="s">
        <v>93</v>
      </c>
      <c r="CD1407">
        <v>0</v>
      </c>
      <c r="CE1407">
        <v>12</v>
      </c>
      <c r="CF1407">
        <v>2007</v>
      </c>
      <c r="CG1407" t="s">
        <v>122</v>
      </c>
      <c r="CH1407" t="s">
        <v>123</v>
      </c>
      <c r="CI1407">
        <v>84500</v>
      </c>
      <c r="CR1407">
        <v>630</v>
      </c>
      <c r="CS1407" t="s">
        <v>124</v>
      </c>
    </row>
    <row r="1408" spans="1:97" x14ac:dyDescent="0.3">
      <c r="A1408">
        <v>1454</v>
      </c>
      <c r="B1408">
        <v>20</v>
      </c>
      <c r="C1408" t="s">
        <v>91</v>
      </c>
      <c r="D1408">
        <v>90</v>
      </c>
      <c r="E1408">
        <v>17217</v>
      </c>
      <c r="F1408" t="s">
        <v>92</v>
      </c>
      <c r="G1408" t="s">
        <v>93</v>
      </c>
      <c r="H1408" t="s">
        <v>141</v>
      </c>
      <c r="I1408" t="s">
        <v>95</v>
      </c>
      <c r="J1408" t="s">
        <v>96</v>
      </c>
      <c r="K1408" t="s">
        <v>134</v>
      </c>
      <c r="L1408" t="s">
        <v>98</v>
      </c>
      <c r="M1408" t="s">
        <v>218</v>
      </c>
      <c r="N1408" t="s">
        <v>203</v>
      </c>
      <c r="O1408" t="s">
        <v>101</v>
      </c>
      <c r="P1408" t="s">
        <v>101</v>
      </c>
      <c r="Q1408" t="s">
        <v>102</v>
      </c>
      <c r="R1408" t="s">
        <v>136</v>
      </c>
      <c r="S1408" s="3" t="str">
        <f>VLOOKUP(R1408,'House Style2'!$A$1:$E$9,5,FALSE)</f>
        <v>Above Average</v>
      </c>
      <c r="T1408">
        <v>5</v>
      </c>
      <c r="U1408">
        <v>0.50239171359799462</v>
      </c>
      <c r="V1408" t="s">
        <v>225</v>
      </c>
      <c r="W1408">
        <v>5</v>
      </c>
      <c r="X1408">
        <v>2006</v>
      </c>
      <c r="Y1408">
        <v>2006</v>
      </c>
      <c r="Z1408" t="s">
        <v>105</v>
      </c>
      <c r="AA1408" t="s">
        <v>126</v>
      </c>
      <c r="AB1408" t="s">
        <v>137</v>
      </c>
      <c r="AC1408" t="s">
        <v>137</v>
      </c>
      <c r="AD1408" t="s">
        <v>129</v>
      </c>
      <c r="AE1408">
        <v>0</v>
      </c>
      <c r="AF1408" t="s">
        <v>110</v>
      </c>
      <c r="AG1408" t="s">
        <v>110</v>
      </c>
      <c r="AH1408" t="s">
        <v>111</v>
      </c>
      <c r="AI1408" t="s">
        <v>112</v>
      </c>
      <c r="AJ1408" t="s">
        <v>110</v>
      </c>
      <c r="AK1408" t="s">
        <v>156</v>
      </c>
      <c r="AL1408" t="s">
        <v>114</v>
      </c>
      <c r="AM1408">
        <v>0</v>
      </c>
      <c r="AN1408" t="s">
        <v>114</v>
      </c>
      <c r="AO1408">
        <v>0</v>
      </c>
      <c r="AP1408">
        <v>1140</v>
      </c>
      <c r="AQ1408">
        <v>1140</v>
      </c>
      <c r="AR1408" t="s">
        <v>115</v>
      </c>
      <c r="AS1408" t="s">
        <v>109</v>
      </c>
      <c r="AT1408" t="s">
        <v>116</v>
      </c>
      <c r="AU1408" t="s">
        <v>117</v>
      </c>
      <c r="AV1408">
        <v>1140</v>
      </c>
      <c r="AW1408">
        <v>0.25077659581477563</v>
      </c>
      <c r="AX1408" t="s">
        <v>118</v>
      </c>
      <c r="AY1408">
        <v>0</v>
      </c>
      <c r="AZ1408">
        <v>0</v>
      </c>
      <c r="BA1408">
        <v>1140</v>
      </c>
      <c r="BB1408">
        <v>0</v>
      </c>
      <c r="BC1408">
        <v>0</v>
      </c>
      <c r="BD1408">
        <v>1</v>
      </c>
      <c r="BE1408">
        <v>0</v>
      </c>
      <c r="BF1408">
        <v>3</v>
      </c>
      <c r="BG1408">
        <v>1</v>
      </c>
      <c r="BH1408" t="s">
        <v>110</v>
      </c>
      <c r="BI1408">
        <v>6</v>
      </c>
      <c r="BJ1408" t="s">
        <v>119</v>
      </c>
      <c r="BK1408">
        <v>0</v>
      </c>
      <c r="BL1408" t="s">
        <v>93</v>
      </c>
      <c r="BM1408" t="s">
        <v>93</v>
      </c>
      <c r="BN1408" t="s">
        <v>93</v>
      </c>
      <c r="BO1408" t="s">
        <v>93</v>
      </c>
      <c r="BP1408">
        <v>0</v>
      </c>
      <c r="BQ1408">
        <v>0</v>
      </c>
      <c r="BR1408" t="s">
        <v>93</v>
      </c>
      <c r="BS1408" t="s">
        <v>93</v>
      </c>
      <c r="BT1408" t="s">
        <v>116</v>
      </c>
      <c r="BU1408">
        <v>36</v>
      </c>
      <c r="BV1408">
        <v>56</v>
      </c>
      <c r="BW1408">
        <v>0</v>
      </c>
      <c r="BX1408">
        <v>0</v>
      </c>
      <c r="BY1408">
        <v>0</v>
      </c>
      <c r="BZ1408">
        <v>0</v>
      </c>
      <c r="CA1408" t="s">
        <v>93</v>
      </c>
      <c r="CB1408" t="s">
        <v>93</v>
      </c>
      <c r="CC1408" t="s">
        <v>93</v>
      </c>
      <c r="CD1408">
        <v>0</v>
      </c>
      <c r="CE1408">
        <v>7</v>
      </c>
      <c r="CF1408">
        <v>2006</v>
      </c>
      <c r="CG1408" t="s">
        <v>122</v>
      </c>
      <c r="CH1408" t="s">
        <v>132</v>
      </c>
      <c r="CI1408">
        <v>84500</v>
      </c>
      <c r="CR1408">
        <v>1140</v>
      </c>
      <c r="CS1408" t="s">
        <v>124</v>
      </c>
    </row>
    <row r="1409" spans="1:97" x14ac:dyDescent="0.3">
      <c r="A1409">
        <v>1036</v>
      </c>
      <c r="B1409">
        <v>20</v>
      </c>
      <c r="C1409" t="s">
        <v>91</v>
      </c>
      <c r="D1409" t="s">
        <v>93</v>
      </c>
      <c r="E1409">
        <v>11500</v>
      </c>
      <c r="F1409" t="s">
        <v>92</v>
      </c>
      <c r="G1409" t="s">
        <v>93</v>
      </c>
      <c r="H1409" t="s">
        <v>94</v>
      </c>
      <c r="I1409" t="s">
        <v>95</v>
      </c>
      <c r="J1409" t="s">
        <v>96</v>
      </c>
      <c r="K1409" t="s">
        <v>133</v>
      </c>
      <c r="L1409" t="s">
        <v>98</v>
      </c>
      <c r="M1409" t="s">
        <v>202</v>
      </c>
      <c r="N1409" t="s">
        <v>203</v>
      </c>
      <c r="O1409" t="s">
        <v>101</v>
      </c>
      <c r="P1409" t="s">
        <v>101</v>
      </c>
      <c r="Q1409" t="s">
        <v>102</v>
      </c>
      <c r="R1409" t="s">
        <v>136</v>
      </c>
      <c r="S1409" s="3" t="str">
        <f>VLOOKUP(R1409,'House Style2'!$A$1:$E$9,5,FALSE)</f>
        <v>Above Average</v>
      </c>
      <c r="T1409">
        <v>4</v>
      </c>
      <c r="U1409">
        <v>0.6221675023932306</v>
      </c>
      <c r="V1409" t="s">
        <v>225</v>
      </c>
      <c r="W1409">
        <v>3</v>
      </c>
      <c r="X1409">
        <v>1957</v>
      </c>
      <c r="Y1409">
        <v>1957</v>
      </c>
      <c r="Z1409" t="s">
        <v>105</v>
      </c>
      <c r="AA1409" t="s">
        <v>126</v>
      </c>
      <c r="AB1409" t="s">
        <v>127</v>
      </c>
      <c r="AC1409" t="s">
        <v>127</v>
      </c>
      <c r="AD1409" t="s">
        <v>129</v>
      </c>
      <c r="AE1409">
        <v>0</v>
      </c>
      <c r="AF1409" t="s">
        <v>110</v>
      </c>
      <c r="AG1409" t="s">
        <v>112</v>
      </c>
      <c r="AH1409" t="s">
        <v>244</v>
      </c>
      <c r="AI1409" t="s">
        <v>93</v>
      </c>
      <c r="AJ1409" t="s">
        <v>93</v>
      </c>
      <c r="AK1409" t="s">
        <v>93</v>
      </c>
      <c r="AL1409" t="s">
        <v>93</v>
      </c>
      <c r="AM1409">
        <v>0</v>
      </c>
      <c r="AN1409" t="s">
        <v>93</v>
      </c>
      <c r="AO1409">
        <v>0</v>
      </c>
      <c r="AP1409">
        <v>0</v>
      </c>
      <c r="AQ1409">
        <v>0</v>
      </c>
      <c r="AR1409" t="s">
        <v>115</v>
      </c>
      <c r="AS1409" t="s">
        <v>109</v>
      </c>
      <c r="AT1409" t="s">
        <v>221</v>
      </c>
      <c r="AU1409" t="s">
        <v>117</v>
      </c>
      <c r="AV1409">
        <v>845</v>
      </c>
      <c r="AW1409">
        <v>0.10352555315292122</v>
      </c>
      <c r="AX1409" t="s">
        <v>195</v>
      </c>
      <c r="AY1409">
        <v>0</v>
      </c>
      <c r="AZ1409">
        <v>0</v>
      </c>
      <c r="BA1409">
        <v>845</v>
      </c>
      <c r="BB1409">
        <v>0</v>
      </c>
      <c r="BC1409">
        <v>0</v>
      </c>
      <c r="BD1409">
        <v>1</v>
      </c>
      <c r="BE1409">
        <v>0</v>
      </c>
      <c r="BF1409">
        <v>3</v>
      </c>
      <c r="BG1409">
        <v>1</v>
      </c>
      <c r="BH1409" t="s">
        <v>110</v>
      </c>
      <c r="BI1409">
        <v>5</v>
      </c>
      <c r="BJ1409" t="s">
        <v>119</v>
      </c>
      <c r="BK1409">
        <v>0</v>
      </c>
      <c r="BL1409" t="s">
        <v>93</v>
      </c>
      <c r="BM1409" t="s">
        <v>164</v>
      </c>
      <c r="BN1409">
        <v>1957</v>
      </c>
      <c r="BO1409" t="s">
        <v>114</v>
      </c>
      <c r="BP1409">
        <v>1</v>
      </c>
      <c r="BQ1409">
        <v>290</v>
      </c>
      <c r="BR1409" t="s">
        <v>110</v>
      </c>
      <c r="BS1409" t="s">
        <v>110</v>
      </c>
      <c r="BT1409" t="s">
        <v>221</v>
      </c>
      <c r="BU1409">
        <v>186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 t="s">
        <v>93</v>
      </c>
      <c r="CB1409" t="s">
        <v>93</v>
      </c>
      <c r="CC1409" t="s">
        <v>93</v>
      </c>
      <c r="CD1409">
        <v>0</v>
      </c>
      <c r="CE1409">
        <v>1</v>
      </c>
      <c r="CF1409">
        <v>2009</v>
      </c>
      <c r="CG1409" t="s">
        <v>122</v>
      </c>
      <c r="CH1409" t="s">
        <v>123</v>
      </c>
      <c r="CI1409">
        <v>84000</v>
      </c>
      <c r="CR1409">
        <v>845</v>
      </c>
      <c r="CS1409" t="s">
        <v>124</v>
      </c>
    </row>
    <row r="1410" spans="1:97" x14ac:dyDescent="0.3">
      <c r="A1410">
        <v>1087</v>
      </c>
      <c r="B1410">
        <v>160</v>
      </c>
      <c r="C1410" t="s">
        <v>158</v>
      </c>
      <c r="D1410" t="s">
        <v>93</v>
      </c>
      <c r="E1410">
        <v>1974</v>
      </c>
      <c r="F1410" t="s">
        <v>92</v>
      </c>
      <c r="G1410" t="s">
        <v>93</v>
      </c>
      <c r="H1410" t="s">
        <v>141</v>
      </c>
      <c r="I1410" t="s">
        <v>95</v>
      </c>
      <c r="J1410" t="s">
        <v>96</v>
      </c>
      <c r="K1410" t="s">
        <v>134</v>
      </c>
      <c r="L1410" t="s">
        <v>98</v>
      </c>
      <c r="M1410" t="s">
        <v>260</v>
      </c>
      <c r="N1410" t="s">
        <v>203</v>
      </c>
      <c r="O1410" t="s">
        <v>101</v>
      </c>
      <c r="P1410" t="s">
        <v>101</v>
      </c>
      <c r="Q1410" t="s">
        <v>175</v>
      </c>
      <c r="R1410" t="s">
        <v>103</v>
      </c>
      <c r="S1410" s="3" t="str">
        <f>VLOOKUP(R1410,'House Style2'!$A$1:$E$9,5,FALSE)</f>
        <v>Above Average</v>
      </c>
      <c r="T1410">
        <v>4</v>
      </c>
      <c r="U1410">
        <v>0.89893652078702257</v>
      </c>
      <c r="V1410" t="s">
        <v>225</v>
      </c>
      <c r="W1410">
        <v>5</v>
      </c>
      <c r="X1410">
        <v>1973</v>
      </c>
      <c r="Y1410">
        <v>1973</v>
      </c>
      <c r="Z1410" t="s">
        <v>105</v>
      </c>
      <c r="AA1410" t="s">
        <v>126</v>
      </c>
      <c r="AB1410" t="s">
        <v>149</v>
      </c>
      <c r="AC1410" t="s">
        <v>150</v>
      </c>
      <c r="AD1410" t="s">
        <v>129</v>
      </c>
      <c r="AE1410">
        <v>0</v>
      </c>
      <c r="AF1410" t="s">
        <v>110</v>
      </c>
      <c r="AG1410" t="s">
        <v>110</v>
      </c>
      <c r="AH1410" t="s">
        <v>171</v>
      </c>
      <c r="AI1410" t="s">
        <v>110</v>
      </c>
      <c r="AJ1410" t="s">
        <v>110</v>
      </c>
      <c r="AK1410" t="s">
        <v>156</v>
      </c>
      <c r="AL1410" t="s">
        <v>189</v>
      </c>
      <c r="AM1410">
        <v>334</v>
      </c>
      <c r="AN1410" t="s">
        <v>114</v>
      </c>
      <c r="AO1410">
        <v>0</v>
      </c>
      <c r="AP1410">
        <v>212</v>
      </c>
      <c r="AQ1410">
        <v>546</v>
      </c>
      <c r="AR1410" t="s">
        <v>115</v>
      </c>
      <c r="AS1410" t="s">
        <v>110</v>
      </c>
      <c r="AT1410" t="s">
        <v>116</v>
      </c>
      <c r="AU1410" t="s">
        <v>117</v>
      </c>
      <c r="AV1410">
        <v>546</v>
      </c>
      <c r="AW1410">
        <v>0.28371237146852357</v>
      </c>
      <c r="AX1410" t="s">
        <v>195</v>
      </c>
      <c r="AY1410">
        <v>546</v>
      </c>
      <c r="AZ1410">
        <v>0</v>
      </c>
      <c r="BA1410">
        <v>1092</v>
      </c>
      <c r="BB1410">
        <v>0</v>
      </c>
      <c r="BC1410">
        <v>0</v>
      </c>
      <c r="BD1410">
        <v>1</v>
      </c>
      <c r="BE1410">
        <v>1</v>
      </c>
      <c r="BF1410">
        <v>3</v>
      </c>
      <c r="BG1410">
        <v>1</v>
      </c>
      <c r="BH1410" t="s">
        <v>110</v>
      </c>
      <c r="BI1410">
        <v>6</v>
      </c>
      <c r="BJ1410" t="s">
        <v>119</v>
      </c>
      <c r="BK1410">
        <v>0</v>
      </c>
      <c r="BL1410" t="s">
        <v>93</v>
      </c>
      <c r="BM1410" t="s">
        <v>120</v>
      </c>
      <c r="BN1410">
        <v>1973</v>
      </c>
      <c r="BO1410" t="s">
        <v>143</v>
      </c>
      <c r="BP1410">
        <v>1</v>
      </c>
      <c r="BQ1410">
        <v>286</v>
      </c>
      <c r="BR1410" t="s">
        <v>110</v>
      </c>
      <c r="BS1410" t="s">
        <v>110</v>
      </c>
      <c r="BT1410" t="s">
        <v>116</v>
      </c>
      <c r="BU1410">
        <v>120</v>
      </c>
      <c r="BV1410">
        <v>96</v>
      </c>
      <c r="BW1410">
        <v>0</v>
      </c>
      <c r="BX1410">
        <v>0</v>
      </c>
      <c r="BY1410">
        <v>0</v>
      </c>
      <c r="BZ1410">
        <v>0</v>
      </c>
      <c r="CA1410" t="s">
        <v>93</v>
      </c>
      <c r="CB1410" t="s">
        <v>93</v>
      </c>
      <c r="CC1410" t="s">
        <v>93</v>
      </c>
      <c r="CD1410">
        <v>0</v>
      </c>
      <c r="CE1410">
        <v>5</v>
      </c>
      <c r="CF1410">
        <v>2010</v>
      </c>
      <c r="CG1410" t="s">
        <v>122</v>
      </c>
      <c r="CH1410" t="s">
        <v>123</v>
      </c>
      <c r="CI1410">
        <v>83500</v>
      </c>
      <c r="CR1410">
        <v>546</v>
      </c>
      <c r="CS1410" t="s">
        <v>124</v>
      </c>
    </row>
    <row r="1411" spans="1:97" x14ac:dyDescent="0.3">
      <c r="A1411">
        <v>99</v>
      </c>
      <c r="B1411">
        <v>30</v>
      </c>
      <c r="C1411" t="s">
        <v>91</v>
      </c>
      <c r="D1411">
        <v>85</v>
      </c>
      <c r="E1411">
        <v>10625</v>
      </c>
      <c r="F1411" t="s">
        <v>92</v>
      </c>
      <c r="G1411" t="s">
        <v>93</v>
      </c>
      <c r="H1411" t="s">
        <v>141</v>
      </c>
      <c r="I1411" t="s">
        <v>95</v>
      </c>
      <c r="J1411" t="s">
        <v>96</v>
      </c>
      <c r="K1411" t="s">
        <v>97</v>
      </c>
      <c r="L1411" t="s">
        <v>98</v>
      </c>
      <c r="M1411" t="s">
        <v>202</v>
      </c>
      <c r="N1411" t="s">
        <v>203</v>
      </c>
      <c r="O1411" t="s">
        <v>101</v>
      </c>
      <c r="P1411" t="s">
        <v>101</v>
      </c>
      <c r="Q1411" t="s">
        <v>102</v>
      </c>
      <c r="R1411" t="s">
        <v>136</v>
      </c>
      <c r="S1411" s="3" t="str">
        <f>VLOOKUP(R1411,'House Style2'!$A$1:$E$9,5,FALSE)</f>
        <v>Above Average</v>
      </c>
      <c r="T1411">
        <v>5</v>
      </c>
      <c r="U1411">
        <v>0.50959563932436436</v>
      </c>
      <c r="V1411" t="s">
        <v>225</v>
      </c>
      <c r="W1411">
        <v>5</v>
      </c>
      <c r="X1411">
        <v>1920</v>
      </c>
      <c r="Y1411">
        <v>1950</v>
      </c>
      <c r="Z1411" t="s">
        <v>105</v>
      </c>
      <c r="AA1411" t="s">
        <v>126</v>
      </c>
      <c r="AB1411" t="s">
        <v>127</v>
      </c>
      <c r="AC1411" t="s">
        <v>127</v>
      </c>
      <c r="AD1411" t="s">
        <v>129</v>
      </c>
      <c r="AE1411">
        <v>0</v>
      </c>
      <c r="AF1411" t="s">
        <v>110</v>
      </c>
      <c r="AG1411" t="s">
        <v>110</v>
      </c>
      <c r="AH1411" t="s">
        <v>162</v>
      </c>
      <c r="AI1411" t="s">
        <v>110</v>
      </c>
      <c r="AJ1411" t="s">
        <v>110</v>
      </c>
      <c r="AK1411" t="s">
        <v>156</v>
      </c>
      <c r="AL1411" t="s">
        <v>151</v>
      </c>
      <c r="AM1411">
        <v>108</v>
      </c>
      <c r="AN1411" t="s">
        <v>114</v>
      </c>
      <c r="AO1411">
        <v>0</v>
      </c>
      <c r="AP1411">
        <v>350</v>
      </c>
      <c r="AQ1411">
        <v>458</v>
      </c>
      <c r="AR1411" t="s">
        <v>115</v>
      </c>
      <c r="AS1411" t="s">
        <v>220</v>
      </c>
      <c r="AT1411" t="s">
        <v>221</v>
      </c>
      <c r="AU1411" t="s">
        <v>117</v>
      </c>
      <c r="AV1411">
        <v>835</v>
      </c>
      <c r="AW1411">
        <v>0.45754824087525781</v>
      </c>
      <c r="AX1411" t="s">
        <v>195</v>
      </c>
      <c r="AY1411">
        <v>0</v>
      </c>
      <c r="AZ1411">
        <v>0</v>
      </c>
      <c r="BA1411">
        <v>835</v>
      </c>
      <c r="BB1411">
        <v>0</v>
      </c>
      <c r="BC1411">
        <v>0</v>
      </c>
      <c r="BD1411">
        <v>1</v>
      </c>
      <c r="BE1411">
        <v>0</v>
      </c>
      <c r="BF1411">
        <v>2</v>
      </c>
      <c r="BG1411">
        <v>1</v>
      </c>
      <c r="BH1411" t="s">
        <v>110</v>
      </c>
      <c r="BI1411">
        <v>5</v>
      </c>
      <c r="BJ1411" t="s">
        <v>119</v>
      </c>
      <c r="BK1411">
        <v>0</v>
      </c>
      <c r="BL1411" t="s">
        <v>93</v>
      </c>
      <c r="BM1411" t="s">
        <v>190</v>
      </c>
      <c r="BN1411">
        <v>1920</v>
      </c>
      <c r="BO1411" t="s">
        <v>114</v>
      </c>
      <c r="BP1411">
        <v>1</v>
      </c>
      <c r="BQ1411">
        <v>366</v>
      </c>
      <c r="BR1411" t="s">
        <v>220</v>
      </c>
      <c r="BS1411" t="s">
        <v>110</v>
      </c>
      <c r="BT1411" t="s">
        <v>116</v>
      </c>
      <c r="BU1411">
        <v>0</v>
      </c>
      <c r="BV1411">
        <v>0</v>
      </c>
      <c r="BW1411">
        <v>77</v>
      </c>
      <c r="BX1411">
        <v>0</v>
      </c>
      <c r="BY1411">
        <v>0</v>
      </c>
      <c r="BZ1411">
        <v>0</v>
      </c>
      <c r="CA1411" t="s">
        <v>93</v>
      </c>
      <c r="CB1411" t="s">
        <v>93</v>
      </c>
      <c r="CC1411" t="s">
        <v>215</v>
      </c>
      <c r="CD1411">
        <v>400</v>
      </c>
      <c r="CE1411">
        <v>5</v>
      </c>
      <c r="CF1411">
        <v>2010</v>
      </c>
      <c r="CG1411" t="s">
        <v>213</v>
      </c>
      <c r="CH1411" t="s">
        <v>132</v>
      </c>
      <c r="CI1411">
        <v>83000</v>
      </c>
      <c r="CR1411">
        <v>835</v>
      </c>
      <c r="CS1411" t="s">
        <v>124</v>
      </c>
    </row>
    <row r="1412" spans="1:97" x14ac:dyDescent="0.3">
      <c r="A1412">
        <v>1379</v>
      </c>
      <c r="B1412">
        <v>160</v>
      </c>
      <c r="C1412" t="s">
        <v>158</v>
      </c>
      <c r="D1412">
        <v>21</v>
      </c>
      <c r="E1412">
        <v>1953</v>
      </c>
      <c r="F1412" t="s">
        <v>92</v>
      </c>
      <c r="G1412" t="s">
        <v>93</v>
      </c>
      <c r="H1412" t="s">
        <v>141</v>
      </c>
      <c r="I1412" t="s">
        <v>95</v>
      </c>
      <c r="J1412" t="s">
        <v>96</v>
      </c>
      <c r="K1412" t="s">
        <v>134</v>
      </c>
      <c r="L1412" t="s">
        <v>98</v>
      </c>
      <c r="M1412" t="s">
        <v>271</v>
      </c>
      <c r="N1412" t="s">
        <v>203</v>
      </c>
      <c r="O1412" t="s">
        <v>101</v>
      </c>
      <c r="P1412" t="s">
        <v>101</v>
      </c>
      <c r="Q1412" t="s">
        <v>234</v>
      </c>
      <c r="R1412" t="s">
        <v>103</v>
      </c>
      <c r="S1412" s="3" t="str">
        <f>VLOOKUP(R1412,'House Style2'!$A$1:$E$9,5,FALSE)</f>
        <v>Above Average</v>
      </c>
      <c r="T1412">
        <v>6</v>
      </c>
      <c r="U1412">
        <v>0.38494001577375936</v>
      </c>
      <c r="V1412" t="s">
        <v>104</v>
      </c>
      <c r="W1412">
        <v>5</v>
      </c>
      <c r="X1412">
        <v>1973</v>
      </c>
      <c r="Y1412">
        <v>1973</v>
      </c>
      <c r="Z1412" t="s">
        <v>105</v>
      </c>
      <c r="AA1412" t="s">
        <v>126</v>
      </c>
      <c r="AB1412" t="s">
        <v>107</v>
      </c>
      <c r="AC1412" t="s">
        <v>107</v>
      </c>
      <c r="AD1412" t="s">
        <v>108</v>
      </c>
      <c r="AE1412">
        <v>408</v>
      </c>
      <c r="AF1412" t="s">
        <v>110</v>
      </c>
      <c r="AG1412" t="s">
        <v>110</v>
      </c>
      <c r="AH1412" t="s">
        <v>171</v>
      </c>
      <c r="AI1412" t="s">
        <v>110</v>
      </c>
      <c r="AJ1412" t="s">
        <v>220</v>
      </c>
      <c r="AK1412" t="s">
        <v>156</v>
      </c>
      <c r="AL1412" t="s">
        <v>189</v>
      </c>
      <c r="AM1412">
        <v>309</v>
      </c>
      <c r="AN1412" t="s">
        <v>114</v>
      </c>
      <c r="AO1412">
        <v>0</v>
      </c>
      <c r="AP1412">
        <v>174</v>
      </c>
      <c r="AQ1412">
        <v>483</v>
      </c>
      <c r="AR1412" t="s">
        <v>115</v>
      </c>
      <c r="AS1412" t="s">
        <v>110</v>
      </c>
      <c r="AT1412" t="s">
        <v>116</v>
      </c>
      <c r="AU1412" t="s">
        <v>117</v>
      </c>
      <c r="AV1412">
        <v>483</v>
      </c>
      <c r="AW1412">
        <v>0.1252561652182631</v>
      </c>
      <c r="AX1412" t="s">
        <v>195</v>
      </c>
      <c r="AY1412">
        <v>504</v>
      </c>
      <c r="AZ1412">
        <v>0</v>
      </c>
      <c r="BA1412">
        <v>987</v>
      </c>
      <c r="BB1412">
        <v>0</v>
      </c>
      <c r="BC1412">
        <v>0</v>
      </c>
      <c r="BD1412">
        <v>1</v>
      </c>
      <c r="BE1412">
        <v>1</v>
      </c>
      <c r="BF1412">
        <v>2</v>
      </c>
      <c r="BG1412">
        <v>1</v>
      </c>
      <c r="BH1412" t="s">
        <v>110</v>
      </c>
      <c r="BI1412">
        <v>5</v>
      </c>
      <c r="BJ1412" t="s">
        <v>119</v>
      </c>
      <c r="BK1412">
        <v>0</v>
      </c>
      <c r="BL1412" t="s">
        <v>93</v>
      </c>
      <c r="BM1412" t="s">
        <v>164</v>
      </c>
      <c r="BN1412">
        <v>1973</v>
      </c>
      <c r="BO1412" t="s">
        <v>114</v>
      </c>
      <c r="BP1412">
        <v>1</v>
      </c>
      <c r="BQ1412">
        <v>264</v>
      </c>
      <c r="BR1412" t="s">
        <v>110</v>
      </c>
      <c r="BS1412" t="s">
        <v>110</v>
      </c>
      <c r="BT1412" t="s">
        <v>116</v>
      </c>
      <c r="BU1412">
        <v>72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 t="s">
        <v>93</v>
      </c>
      <c r="CB1412" t="s">
        <v>93</v>
      </c>
      <c r="CC1412" t="s">
        <v>93</v>
      </c>
      <c r="CD1412">
        <v>0</v>
      </c>
      <c r="CE1412">
        <v>6</v>
      </c>
      <c r="CF1412">
        <v>2006</v>
      </c>
      <c r="CG1412" t="s">
        <v>122</v>
      </c>
      <c r="CH1412" t="s">
        <v>123</v>
      </c>
      <c r="CI1412">
        <v>83000</v>
      </c>
      <c r="CR1412">
        <v>483</v>
      </c>
      <c r="CS1412" t="s">
        <v>124</v>
      </c>
    </row>
    <row r="1413" spans="1:97" x14ac:dyDescent="0.3">
      <c r="A1413">
        <v>309</v>
      </c>
      <c r="B1413">
        <v>30</v>
      </c>
      <c r="C1413" t="s">
        <v>91</v>
      </c>
      <c r="D1413" t="s">
        <v>93</v>
      </c>
      <c r="E1413">
        <v>12342</v>
      </c>
      <c r="F1413" t="s">
        <v>92</v>
      </c>
      <c r="G1413" t="s">
        <v>93</v>
      </c>
      <c r="H1413" t="s">
        <v>94</v>
      </c>
      <c r="I1413" t="s">
        <v>95</v>
      </c>
      <c r="J1413" t="s">
        <v>96</v>
      </c>
      <c r="K1413" t="s">
        <v>134</v>
      </c>
      <c r="L1413" t="s">
        <v>98</v>
      </c>
      <c r="M1413" t="s">
        <v>202</v>
      </c>
      <c r="N1413" t="s">
        <v>203</v>
      </c>
      <c r="O1413" t="s">
        <v>101</v>
      </c>
      <c r="P1413" t="s">
        <v>101</v>
      </c>
      <c r="Q1413" t="s">
        <v>102</v>
      </c>
      <c r="R1413" t="s">
        <v>136</v>
      </c>
      <c r="S1413" s="3" t="str">
        <f>VLOOKUP(R1413,'House Style2'!$A$1:$E$9,5,FALSE)</f>
        <v>Above Average</v>
      </c>
      <c r="T1413">
        <v>4</v>
      </c>
      <c r="U1413">
        <v>0.32375255445077811</v>
      </c>
      <c r="V1413" t="s">
        <v>225</v>
      </c>
      <c r="W1413">
        <v>5</v>
      </c>
      <c r="X1413">
        <v>1940</v>
      </c>
      <c r="Y1413">
        <v>1950</v>
      </c>
      <c r="Z1413" t="s">
        <v>105</v>
      </c>
      <c r="AA1413" t="s">
        <v>126</v>
      </c>
      <c r="AB1413" t="s">
        <v>137</v>
      </c>
      <c r="AC1413" t="s">
        <v>137</v>
      </c>
      <c r="AD1413" t="s">
        <v>129</v>
      </c>
      <c r="AE1413">
        <v>0</v>
      </c>
      <c r="AF1413" t="s">
        <v>110</v>
      </c>
      <c r="AG1413" t="s">
        <v>110</v>
      </c>
      <c r="AH1413" t="s">
        <v>171</v>
      </c>
      <c r="AI1413" t="s">
        <v>110</v>
      </c>
      <c r="AJ1413" t="s">
        <v>110</v>
      </c>
      <c r="AK1413" t="s">
        <v>156</v>
      </c>
      <c r="AL1413" t="s">
        <v>189</v>
      </c>
      <c r="AM1413">
        <v>262</v>
      </c>
      <c r="AN1413" t="s">
        <v>114</v>
      </c>
      <c r="AO1413">
        <v>0</v>
      </c>
      <c r="AP1413">
        <v>599</v>
      </c>
      <c r="AQ1413">
        <v>861</v>
      </c>
      <c r="AR1413" t="s">
        <v>115</v>
      </c>
      <c r="AS1413" t="s">
        <v>109</v>
      </c>
      <c r="AT1413" t="s">
        <v>116</v>
      </c>
      <c r="AU1413" t="s">
        <v>117</v>
      </c>
      <c r="AV1413">
        <v>861</v>
      </c>
      <c r="AW1413">
        <v>0.57992987725214451</v>
      </c>
      <c r="AX1413" t="s">
        <v>195</v>
      </c>
      <c r="AY1413">
        <v>0</v>
      </c>
      <c r="AZ1413">
        <v>0</v>
      </c>
      <c r="BA1413">
        <v>861</v>
      </c>
      <c r="BB1413">
        <v>0</v>
      </c>
      <c r="BC1413">
        <v>0</v>
      </c>
      <c r="BD1413">
        <v>1</v>
      </c>
      <c r="BE1413">
        <v>0</v>
      </c>
      <c r="BF1413">
        <v>1</v>
      </c>
      <c r="BG1413">
        <v>1</v>
      </c>
      <c r="BH1413" t="s">
        <v>110</v>
      </c>
      <c r="BI1413">
        <v>4</v>
      </c>
      <c r="BJ1413" t="s">
        <v>119</v>
      </c>
      <c r="BK1413">
        <v>0</v>
      </c>
      <c r="BL1413" t="s">
        <v>93</v>
      </c>
      <c r="BM1413" t="s">
        <v>164</v>
      </c>
      <c r="BN1413">
        <v>1961</v>
      </c>
      <c r="BO1413" t="s">
        <v>114</v>
      </c>
      <c r="BP1413">
        <v>2</v>
      </c>
      <c r="BQ1413">
        <v>539</v>
      </c>
      <c r="BR1413" t="s">
        <v>110</v>
      </c>
      <c r="BS1413" t="s">
        <v>110</v>
      </c>
      <c r="BT1413" t="s">
        <v>116</v>
      </c>
      <c r="BU1413">
        <v>158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 t="s">
        <v>93</v>
      </c>
      <c r="CB1413" t="s">
        <v>93</v>
      </c>
      <c r="CC1413" t="s">
        <v>93</v>
      </c>
      <c r="CD1413">
        <v>0</v>
      </c>
      <c r="CE1413">
        <v>3</v>
      </c>
      <c r="CF1413">
        <v>2009</v>
      </c>
      <c r="CG1413" t="s">
        <v>122</v>
      </c>
      <c r="CH1413" t="s">
        <v>123</v>
      </c>
      <c r="CI1413">
        <v>82500</v>
      </c>
      <c r="CR1413">
        <v>861</v>
      </c>
      <c r="CS1413" t="s">
        <v>124</v>
      </c>
    </row>
    <row r="1414" spans="1:97" x14ac:dyDescent="0.3">
      <c r="A1414">
        <v>633</v>
      </c>
      <c r="B1414">
        <v>20</v>
      </c>
      <c r="C1414" t="s">
        <v>91</v>
      </c>
      <c r="D1414">
        <v>85</v>
      </c>
      <c r="E1414">
        <v>11900</v>
      </c>
      <c r="F1414" t="s">
        <v>92</v>
      </c>
      <c r="G1414" t="s">
        <v>93</v>
      </c>
      <c r="H1414" t="s">
        <v>141</v>
      </c>
      <c r="I1414" t="s">
        <v>95</v>
      </c>
      <c r="J1414" t="s">
        <v>96</v>
      </c>
      <c r="K1414" t="s">
        <v>134</v>
      </c>
      <c r="L1414" t="s">
        <v>98</v>
      </c>
      <c r="M1414" t="s">
        <v>211</v>
      </c>
      <c r="N1414" t="s">
        <v>203</v>
      </c>
      <c r="O1414" t="s">
        <v>101</v>
      </c>
      <c r="P1414" t="s">
        <v>101</v>
      </c>
      <c r="Q1414" t="s">
        <v>102</v>
      </c>
      <c r="R1414" t="s">
        <v>136</v>
      </c>
      <c r="S1414" s="3" t="str">
        <f>VLOOKUP(R1414,'House Style2'!$A$1:$E$9,5,FALSE)</f>
        <v>Above Average</v>
      </c>
      <c r="T1414">
        <v>7</v>
      </c>
      <c r="U1414">
        <v>9.8119850299958955E-2</v>
      </c>
      <c r="V1414" t="s">
        <v>104</v>
      </c>
      <c r="W1414">
        <v>5</v>
      </c>
      <c r="X1414">
        <v>1977</v>
      </c>
      <c r="Y1414">
        <v>1977</v>
      </c>
      <c r="Z1414" t="s">
        <v>125</v>
      </c>
      <c r="AA1414" t="s">
        <v>126</v>
      </c>
      <c r="AB1414" t="s">
        <v>194</v>
      </c>
      <c r="AC1414" t="s">
        <v>194</v>
      </c>
      <c r="AD1414" t="s">
        <v>108</v>
      </c>
      <c r="AE1414">
        <v>209</v>
      </c>
      <c r="AF1414" t="s">
        <v>110</v>
      </c>
      <c r="AG1414" t="s">
        <v>112</v>
      </c>
      <c r="AH1414" t="s">
        <v>171</v>
      </c>
      <c r="AI1414" t="s">
        <v>110</v>
      </c>
      <c r="AJ1414" t="s">
        <v>110</v>
      </c>
      <c r="AK1414" t="s">
        <v>156</v>
      </c>
      <c r="AL1414" t="s">
        <v>151</v>
      </c>
      <c r="AM1414">
        <v>822</v>
      </c>
      <c r="AN1414" t="s">
        <v>114</v>
      </c>
      <c r="AO1414">
        <v>0</v>
      </c>
      <c r="AP1414">
        <v>564</v>
      </c>
      <c r="AQ1414">
        <v>1386</v>
      </c>
      <c r="AR1414" t="s">
        <v>115</v>
      </c>
      <c r="AS1414" t="s">
        <v>110</v>
      </c>
      <c r="AT1414" t="s">
        <v>116</v>
      </c>
      <c r="AU1414" t="s">
        <v>117</v>
      </c>
      <c r="AV1414">
        <v>1411</v>
      </c>
      <c r="AW1414">
        <v>7.7686084161950664E-2</v>
      </c>
      <c r="AX1414" t="s">
        <v>118</v>
      </c>
      <c r="AY1414">
        <v>0</v>
      </c>
      <c r="AZ1414">
        <v>0</v>
      </c>
      <c r="BA1414">
        <v>1411</v>
      </c>
      <c r="BB1414">
        <v>0</v>
      </c>
      <c r="BC1414">
        <v>0</v>
      </c>
      <c r="BD1414">
        <v>2</v>
      </c>
      <c r="BE1414">
        <v>0</v>
      </c>
      <c r="BF1414">
        <v>3</v>
      </c>
      <c r="BG1414">
        <v>1</v>
      </c>
      <c r="BH1414" t="s">
        <v>110</v>
      </c>
      <c r="BI1414">
        <v>6</v>
      </c>
      <c r="BJ1414" t="s">
        <v>119</v>
      </c>
      <c r="BK1414">
        <v>1</v>
      </c>
      <c r="BL1414" t="s">
        <v>110</v>
      </c>
      <c r="BM1414" t="s">
        <v>120</v>
      </c>
      <c r="BN1414">
        <v>1977</v>
      </c>
      <c r="BO1414" t="s">
        <v>121</v>
      </c>
      <c r="BP1414">
        <v>2</v>
      </c>
      <c r="BQ1414">
        <v>544</v>
      </c>
      <c r="BR1414" t="s">
        <v>110</v>
      </c>
      <c r="BS1414" t="s">
        <v>110</v>
      </c>
      <c r="BT1414" t="s">
        <v>116</v>
      </c>
      <c r="BU1414">
        <v>192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 t="s">
        <v>93</v>
      </c>
      <c r="CB1414" t="s">
        <v>93</v>
      </c>
      <c r="CC1414" t="s">
        <v>93</v>
      </c>
      <c r="CD1414">
        <v>0</v>
      </c>
      <c r="CE1414">
        <v>4</v>
      </c>
      <c r="CF1414">
        <v>2009</v>
      </c>
      <c r="CG1414" t="s">
        <v>122</v>
      </c>
      <c r="CH1414" t="s">
        <v>224</v>
      </c>
      <c r="CI1414">
        <v>82500</v>
      </c>
      <c r="CR1414">
        <v>1411</v>
      </c>
      <c r="CS1414" t="s">
        <v>124</v>
      </c>
    </row>
    <row r="1415" spans="1:97" x14ac:dyDescent="0.3">
      <c r="A1415">
        <v>1324</v>
      </c>
      <c r="B1415">
        <v>30</v>
      </c>
      <c r="C1415" t="s">
        <v>91</v>
      </c>
      <c r="D1415">
        <v>50</v>
      </c>
      <c r="E1415">
        <v>5330</v>
      </c>
      <c r="F1415" t="s">
        <v>92</v>
      </c>
      <c r="G1415" t="s">
        <v>93</v>
      </c>
      <c r="H1415" t="s">
        <v>141</v>
      </c>
      <c r="I1415" t="s">
        <v>153</v>
      </c>
      <c r="J1415" t="s">
        <v>96</v>
      </c>
      <c r="K1415" t="s">
        <v>134</v>
      </c>
      <c r="L1415" t="s">
        <v>98</v>
      </c>
      <c r="M1415" t="s">
        <v>237</v>
      </c>
      <c r="N1415" t="s">
        <v>203</v>
      </c>
      <c r="O1415" t="s">
        <v>101</v>
      </c>
      <c r="P1415" t="s">
        <v>101</v>
      </c>
      <c r="Q1415" t="s">
        <v>102</v>
      </c>
      <c r="R1415" t="s">
        <v>136</v>
      </c>
      <c r="S1415" s="3" t="str">
        <f>VLOOKUP(R1415,'House Style2'!$A$1:$E$9,5,FALSE)</f>
        <v>Above Average</v>
      </c>
      <c r="T1415">
        <v>4</v>
      </c>
      <c r="U1415">
        <v>0.85008603011382744</v>
      </c>
      <c r="V1415" t="s">
        <v>225</v>
      </c>
      <c r="W1415">
        <v>7</v>
      </c>
      <c r="X1415">
        <v>1940</v>
      </c>
      <c r="Y1415">
        <v>1950</v>
      </c>
      <c r="Z1415" t="s">
        <v>125</v>
      </c>
      <c r="AA1415" t="s">
        <v>126</v>
      </c>
      <c r="AB1415" t="s">
        <v>137</v>
      </c>
      <c r="AC1415" t="s">
        <v>137</v>
      </c>
      <c r="AD1415" t="s">
        <v>129</v>
      </c>
      <c r="AE1415">
        <v>0</v>
      </c>
      <c r="AF1415" t="s">
        <v>220</v>
      </c>
      <c r="AG1415" t="s">
        <v>110</v>
      </c>
      <c r="AH1415" t="s">
        <v>171</v>
      </c>
      <c r="AI1415" t="s">
        <v>110</v>
      </c>
      <c r="AJ1415" t="s">
        <v>110</v>
      </c>
      <c r="AK1415" t="s">
        <v>156</v>
      </c>
      <c r="AL1415" t="s">
        <v>210</v>
      </c>
      <c r="AM1415">
        <v>280</v>
      </c>
      <c r="AN1415" t="s">
        <v>114</v>
      </c>
      <c r="AO1415">
        <v>0</v>
      </c>
      <c r="AP1415">
        <v>140</v>
      </c>
      <c r="AQ1415">
        <v>420</v>
      </c>
      <c r="AR1415" t="s">
        <v>115</v>
      </c>
      <c r="AS1415" t="s">
        <v>112</v>
      </c>
      <c r="AT1415" t="s">
        <v>116</v>
      </c>
      <c r="AU1415" t="s">
        <v>117</v>
      </c>
      <c r="AV1415">
        <v>708</v>
      </c>
      <c r="AW1415">
        <v>0.44664084058552911</v>
      </c>
      <c r="AX1415" t="s">
        <v>195</v>
      </c>
      <c r="AY1415">
        <v>0</v>
      </c>
      <c r="AZ1415">
        <v>0</v>
      </c>
      <c r="BA1415">
        <v>708</v>
      </c>
      <c r="BB1415">
        <v>0</v>
      </c>
      <c r="BC1415">
        <v>0</v>
      </c>
      <c r="BD1415">
        <v>1</v>
      </c>
      <c r="BE1415">
        <v>0</v>
      </c>
      <c r="BF1415">
        <v>2</v>
      </c>
      <c r="BG1415">
        <v>1</v>
      </c>
      <c r="BH1415" t="s">
        <v>220</v>
      </c>
      <c r="BI1415">
        <v>5</v>
      </c>
      <c r="BJ1415" t="s">
        <v>119</v>
      </c>
      <c r="BK1415">
        <v>0</v>
      </c>
      <c r="BL1415" t="s">
        <v>93</v>
      </c>
      <c r="BM1415" t="s">
        <v>93</v>
      </c>
      <c r="BN1415" t="s">
        <v>93</v>
      </c>
      <c r="BO1415" t="s">
        <v>93</v>
      </c>
      <c r="BP1415">
        <v>0</v>
      </c>
      <c r="BQ1415">
        <v>0</v>
      </c>
      <c r="BR1415" t="s">
        <v>93</v>
      </c>
      <c r="BS1415" t="s">
        <v>93</v>
      </c>
      <c r="BT1415" t="s">
        <v>116</v>
      </c>
      <c r="BU1415">
        <v>164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 t="s">
        <v>93</v>
      </c>
      <c r="CB1415" t="s">
        <v>93</v>
      </c>
      <c r="CC1415" t="s">
        <v>93</v>
      </c>
      <c r="CD1415">
        <v>0</v>
      </c>
      <c r="CE1415">
        <v>12</v>
      </c>
      <c r="CF1415">
        <v>2009</v>
      </c>
      <c r="CG1415" t="s">
        <v>122</v>
      </c>
      <c r="CH1415" t="s">
        <v>123</v>
      </c>
      <c r="CI1415">
        <v>82500</v>
      </c>
      <c r="CR1415">
        <v>708</v>
      </c>
      <c r="CS1415" t="s">
        <v>124</v>
      </c>
    </row>
    <row r="1416" spans="1:97" x14ac:dyDescent="0.3">
      <c r="A1416">
        <v>40</v>
      </c>
      <c r="B1416">
        <v>90</v>
      </c>
      <c r="C1416" t="s">
        <v>91</v>
      </c>
      <c r="D1416">
        <v>65</v>
      </c>
      <c r="E1416">
        <v>6040</v>
      </c>
      <c r="F1416" t="s">
        <v>92</v>
      </c>
      <c r="G1416" t="s">
        <v>93</v>
      </c>
      <c r="H1416" t="s">
        <v>141</v>
      </c>
      <c r="I1416" t="s">
        <v>95</v>
      </c>
      <c r="J1416" t="s">
        <v>96</v>
      </c>
      <c r="K1416" t="s">
        <v>134</v>
      </c>
      <c r="L1416" t="s">
        <v>98</v>
      </c>
      <c r="M1416" t="s">
        <v>202</v>
      </c>
      <c r="N1416" t="s">
        <v>203</v>
      </c>
      <c r="O1416" t="s">
        <v>101</v>
      </c>
      <c r="P1416" t="s">
        <v>101</v>
      </c>
      <c r="Q1416" t="s">
        <v>240</v>
      </c>
      <c r="R1416" t="s">
        <v>136</v>
      </c>
      <c r="S1416" s="3" t="str">
        <f>VLOOKUP(R1416,'House Style2'!$A$1:$E$9,5,FALSE)</f>
        <v>Above Average</v>
      </c>
      <c r="T1416">
        <v>4</v>
      </c>
      <c r="U1416">
        <v>0.4530891391717411</v>
      </c>
      <c r="V1416" t="s">
        <v>225</v>
      </c>
      <c r="W1416">
        <v>5</v>
      </c>
      <c r="X1416">
        <v>1955</v>
      </c>
      <c r="Y1416">
        <v>1955</v>
      </c>
      <c r="Z1416" t="s">
        <v>105</v>
      </c>
      <c r="AA1416" t="s">
        <v>126</v>
      </c>
      <c r="AB1416" t="s">
        <v>236</v>
      </c>
      <c r="AC1416" t="s">
        <v>194</v>
      </c>
      <c r="AD1416" t="s">
        <v>129</v>
      </c>
      <c r="AE1416">
        <v>0</v>
      </c>
      <c r="AF1416" t="s">
        <v>110</v>
      </c>
      <c r="AG1416" t="s">
        <v>110</v>
      </c>
      <c r="AH1416" t="s">
        <v>111</v>
      </c>
      <c r="AI1416" t="s">
        <v>93</v>
      </c>
      <c r="AJ1416" t="s">
        <v>93</v>
      </c>
      <c r="AK1416" t="s">
        <v>93</v>
      </c>
      <c r="AL1416" t="s">
        <v>93</v>
      </c>
      <c r="AM1416">
        <v>0</v>
      </c>
      <c r="AN1416" t="s">
        <v>93</v>
      </c>
      <c r="AO1416">
        <v>0</v>
      </c>
      <c r="AP1416">
        <v>0</v>
      </c>
      <c r="AQ1416">
        <v>0</v>
      </c>
      <c r="AR1416" t="s">
        <v>115</v>
      </c>
      <c r="AS1416" t="s">
        <v>110</v>
      </c>
      <c r="AT1416" t="s">
        <v>221</v>
      </c>
      <c r="AU1416" t="s">
        <v>265</v>
      </c>
      <c r="AV1416">
        <v>1152</v>
      </c>
      <c r="AW1416">
        <v>0.58800383414966262</v>
      </c>
      <c r="AX1416" t="s">
        <v>118</v>
      </c>
      <c r="AY1416">
        <v>0</v>
      </c>
      <c r="AZ1416">
        <v>0</v>
      </c>
      <c r="BA1416">
        <v>1152</v>
      </c>
      <c r="BB1416">
        <v>0</v>
      </c>
      <c r="BC1416">
        <v>0</v>
      </c>
      <c r="BD1416">
        <v>2</v>
      </c>
      <c r="BE1416">
        <v>0</v>
      </c>
      <c r="BF1416">
        <v>2</v>
      </c>
      <c r="BG1416">
        <v>2</v>
      </c>
      <c r="BH1416" t="s">
        <v>220</v>
      </c>
      <c r="BI1416">
        <v>6</v>
      </c>
      <c r="BJ1416" t="s">
        <v>119</v>
      </c>
      <c r="BK1416">
        <v>0</v>
      </c>
      <c r="BL1416" t="s">
        <v>93</v>
      </c>
      <c r="BM1416" t="s">
        <v>93</v>
      </c>
      <c r="BN1416" t="s">
        <v>93</v>
      </c>
      <c r="BO1416" t="s">
        <v>93</v>
      </c>
      <c r="BP1416">
        <v>0</v>
      </c>
      <c r="BQ1416">
        <v>0</v>
      </c>
      <c r="BR1416" t="s">
        <v>93</v>
      </c>
      <c r="BS1416" t="s">
        <v>93</v>
      </c>
      <c r="BT1416" t="s">
        <v>221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 t="s">
        <v>93</v>
      </c>
      <c r="CB1416" t="s">
        <v>93</v>
      </c>
      <c r="CC1416" t="s">
        <v>93</v>
      </c>
      <c r="CD1416">
        <v>0</v>
      </c>
      <c r="CE1416">
        <v>6</v>
      </c>
      <c r="CF1416">
        <v>2008</v>
      </c>
      <c r="CG1416" t="s">
        <v>122</v>
      </c>
      <c r="CH1416" t="s">
        <v>270</v>
      </c>
      <c r="CI1416">
        <v>82000</v>
      </c>
      <c r="CR1416">
        <v>1152</v>
      </c>
      <c r="CS1416" t="s">
        <v>124</v>
      </c>
    </row>
    <row r="1417" spans="1:97" x14ac:dyDescent="0.3">
      <c r="A1417">
        <v>342</v>
      </c>
      <c r="B1417">
        <v>20</v>
      </c>
      <c r="C1417" t="s">
        <v>242</v>
      </c>
      <c r="D1417">
        <v>60</v>
      </c>
      <c r="E1417">
        <v>8400</v>
      </c>
      <c r="F1417" t="s">
        <v>92</v>
      </c>
      <c r="G1417" t="s">
        <v>93</v>
      </c>
      <c r="H1417" t="s">
        <v>141</v>
      </c>
      <c r="I1417" t="s">
        <v>95</v>
      </c>
      <c r="J1417" t="s">
        <v>96</v>
      </c>
      <c r="K1417" t="s">
        <v>134</v>
      </c>
      <c r="L1417" t="s">
        <v>98</v>
      </c>
      <c r="M1417" t="s">
        <v>201</v>
      </c>
      <c r="N1417" t="s">
        <v>100</v>
      </c>
      <c r="O1417" t="s">
        <v>230</v>
      </c>
      <c r="P1417" t="s">
        <v>101</v>
      </c>
      <c r="Q1417" t="s">
        <v>102</v>
      </c>
      <c r="R1417" t="s">
        <v>136</v>
      </c>
      <c r="S1417" s="3" t="str">
        <f>VLOOKUP(R1417,'House Style2'!$A$1:$E$9,5,FALSE)</f>
        <v>Above Average</v>
      </c>
      <c r="T1417">
        <v>4</v>
      </c>
      <c r="U1417">
        <v>0.81324510616606638</v>
      </c>
      <c r="V1417" t="s">
        <v>225</v>
      </c>
      <c r="W1417">
        <v>4</v>
      </c>
      <c r="X1417">
        <v>1950</v>
      </c>
      <c r="Y1417">
        <v>1950</v>
      </c>
      <c r="Z1417" t="s">
        <v>105</v>
      </c>
      <c r="AA1417" t="s">
        <v>126</v>
      </c>
      <c r="AB1417" t="s">
        <v>127</v>
      </c>
      <c r="AC1417" t="s">
        <v>236</v>
      </c>
      <c r="AD1417" t="s">
        <v>129</v>
      </c>
      <c r="AE1417">
        <v>0</v>
      </c>
      <c r="AF1417" t="s">
        <v>220</v>
      </c>
      <c r="AG1417" t="s">
        <v>220</v>
      </c>
      <c r="AH1417" t="s">
        <v>171</v>
      </c>
      <c r="AI1417" t="s">
        <v>110</v>
      </c>
      <c r="AJ1417" t="s">
        <v>220</v>
      </c>
      <c r="AK1417" t="s">
        <v>156</v>
      </c>
      <c r="AL1417" t="s">
        <v>114</v>
      </c>
      <c r="AM1417">
        <v>0</v>
      </c>
      <c r="AN1417" t="s">
        <v>114</v>
      </c>
      <c r="AO1417">
        <v>0</v>
      </c>
      <c r="AP1417">
        <v>721</v>
      </c>
      <c r="AQ1417">
        <v>721</v>
      </c>
      <c r="AR1417" t="s">
        <v>115</v>
      </c>
      <c r="AS1417" t="s">
        <v>112</v>
      </c>
      <c r="AT1417" t="s">
        <v>116</v>
      </c>
      <c r="AU1417" t="s">
        <v>117</v>
      </c>
      <c r="AV1417">
        <v>841</v>
      </c>
      <c r="AW1417">
        <v>0.43125198167698287</v>
      </c>
      <c r="AX1417" t="s">
        <v>195</v>
      </c>
      <c r="AY1417">
        <v>0</v>
      </c>
      <c r="AZ1417">
        <v>0</v>
      </c>
      <c r="BA1417">
        <v>841</v>
      </c>
      <c r="BB1417">
        <v>0</v>
      </c>
      <c r="BC1417">
        <v>0</v>
      </c>
      <c r="BD1417">
        <v>1</v>
      </c>
      <c r="BE1417">
        <v>0</v>
      </c>
      <c r="BF1417">
        <v>2</v>
      </c>
      <c r="BG1417">
        <v>1</v>
      </c>
      <c r="BH1417" t="s">
        <v>110</v>
      </c>
      <c r="BI1417">
        <v>4</v>
      </c>
      <c r="BJ1417" t="s">
        <v>119</v>
      </c>
      <c r="BK1417">
        <v>0</v>
      </c>
      <c r="BL1417" t="s">
        <v>93</v>
      </c>
      <c r="BM1417" t="s">
        <v>256</v>
      </c>
      <c r="BN1417">
        <v>1950</v>
      </c>
      <c r="BO1417" t="s">
        <v>114</v>
      </c>
      <c r="BP1417">
        <v>1</v>
      </c>
      <c r="BQ1417">
        <v>294</v>
      </c>
      <c r="BR1417" t="s">
        <v>110</v>
      </c>
      <c r="BS1417" t="s">
        <v>110</v>
      </c>
      <c r="BT1417" t="s">
        <v>221</v>
      </c>
      <c r="BU1417">
        <v>250</v>
      </c>
      <c r="BV1417">
        <v>0</v>
      </c>
      <c r="BW1417">
        <v>24</v>
      </c>
      <c r="BX1417">
        <v>0</v>
      </c>
      <c r="BY1417">
        <v>0</v>
      </c>
      <c r="BZ1417">
        <v>0</v>
      </c>
      <c r="CA1417" t="s">
        <v>93</v>
      </c>
      <c r="CB1417" t="s">
        <v>93</v>
      </c>
      <c r="CC1417" t="s">
        <v>93</v>
      </c>
      <c r="CD1417">
        <v>0</v>
      </c>
      <c r="CE1417">
        <v>9</v>
      </c>
      <c r="CF1417">
        <v>2009</v>
      </c>
      <c r="CG1417" t="s">
        <v>122</v>
      </c>
      <c r="CH1417" t="s">
        <v>123</v>
      </c>
      <c r="CI1417">
        <v>82000</v>
      </c>
      <c r="CR1417">
        <v>841</v>
      </c>
      <c r="CS1417" t="s">
        <v>124</v>
      </c>
    </row>
    <row r="1418" spans="1:97" x14ac:dyDescent="0.3">
      <c r="A1418">
        <v>1001</v>
      </c>
      <c r="B1418">
        <v>20</v>
      </c>
      <c r="C1418" t="s">
        <v>91</v>
      </c>
      <c r="D1418">
        <v>74</v>
      </c>
      <c r="E1418">
        <v>10206</v>
      </c>
      <c r="F1418" t="s">
        <v>92</v>
      </c>
      <c r="G1418" t="s">
        <v>93</v>
      </c>
      <c r="H1418" t="s">
        <v>141</v>
      </c>
      <c r="I1418" t="s">
        <v>95</v>
      </c>
      <c r="J1418" t="s">
        <v>96</v>
      </c>
      <c r="K1418" t="s">
        <v>97</v>
      </c>
      <c r="L1418" t="s">
        <v>98</v>
      </c>
      <c r="M1418" t="s">
        <v>202</v>
      </c>
      <c r="N1418" t="s">
        <v>203</v>
      </c>
      <c r="O1418" t="s">
        <v>101</v>
      </c>
      <c r="P1418" t="s">
        <v>101</v>
      </c>
      <c r="Q1418" t="s">
        <v>102</v>
      </c>
      <c r="R1418" t="s">
        <v>136</v>
      </c>
      <c r="S1418" s="3" t="str">
        <f>VLOOKUP(R1418,'House Style2'!$A$1:$E$9,5,FALSE)</f>
        <v>Above Average</v>
      </c>
      <c r="T1418">
        <v>3</v>
      </c>
      <c r="U1418">
        <v>0.86005940929611657</v>
      </c>
      <c r="V1418" t="s">
        <v>225</v>
      </c>
      <c r="W1418">
        <v>3</v>
      </c>
      <c r="X1418">
        <v>1952</v>
      </c>
      <c r="Y1418">
        <v>1952</v>
      </c>
      <c r="Z1418" t="s">
        <v>216</v>
      </c>
      <c r="AA1418" t="s">
        <v>217</v>
      </c>
      <c r="AB1418" t="s">
        <v>275</v>
      </c>
      <c r="AC1418" t="s">
        <v>259</v>
      </c>
      <c r="AD1418" t="s">
        <v>129</v>
      </c>
      <c r="AE1418">
        <v>0</v>
      </c>
      <c r="AF1418" t="s">
        <v>110</v>
      </c>
      <c r="AG1418" t="s">
        <v>110</v>
      </c>
      <c r="AH1418" t="s">
        <v>244</v>
      </c>
      <c r="AI1418" t="s">
        <v>93</v>
      </c>
      <c r="AJ1418" t="s">
        <v>93</v>
      </c>
      <c r="AK1418" t="s">
        <v>93</v>
      </c>
      <c r="AL1418" t="s">
        <v>93</v>
      </c>
      <c r="AM1418">
        <v>0</v>
      </c>
      <c r="AN1418" t="s">
        <v>93</v>
      </c>
      <c r="AO1418">
        <v>0</v>
      </c>
      <c r="AP1418">
        <v>0</v>
      </c>
      <c r="AQ1418">
        <v>0</v>
      </c>
      <c r="AR1418" t="s">
        <v>187</v>
      </c>
      <c r="AS1418" t="s">
        <v>220</v>
      </c>
      <c r="AT1418" t="s">
        <v>221</v>
      </c>
      <c r="AU1418" t="s">
        <v>255</v>
      </c>
      <c r="AV1418">
        <v>944</v>
      </c>
      <c r="AW1418">
        <v>0.45524897346258431</v>
      </c>
      <c r="AX1418" t="s">
        <v>195</v>
      </c>
      <c r="AY1418">
        <v>0</v>
      </c>
      <c r="AZ1418">
        <v>0</v>
      </c>
      <c r="BA1418">
        <v>944</v>
      </c>
      <c r="BB1418">
        <v>0</v>
      </c>
      <c r="BC1418">
        <v>0</v>
      </c>
      <c r="BD1418">
        <v>1</v>
      </c>
      <c r="BE1418">
        <v>0</v>
      </c>
      <c r="BF1418">
        <v>2</v>
      </c>
      <c r="BG1418">
        <v>1</v>
      </c>
      <c r="BH1418" t="s">
        <v>220</v>
      </c>
      <c r="BI1418">
        <v>4</v>
      </c>
      <c r="BJ1418" t="s">
        <v>226</v>
      </c>
      <c r="BK1418">
        <v>0</v>
      </c>
      <c r="BL1418" t="s">
        <v>93</v>
      </c>
      <c r="BM1418" t="s">
        <v>164</v>
      </c>
      <c r="BN1418">
        <v>1956</v>
      </c>
      <c r="BO1418" t="s">
        <v>114</v>
      </c>
      <c r="BP1418">
        <v>2</v>
      </c>
      <c r="BQ1418">
        <v>528</v>
      </c>
      <c r="BR1418" t="s">
        <v>110</v>
      </c>
      <c r="BS1418" t="s">
        <v>220</v>
      </c>
      <c r="BT1418" t="s">
        <v>116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 t="s">
        <v>93</v>
      </c>
      <c r="CB1418" t="s">
        <v>93</v>
      </c>
      <c r="CC1418" t="s">
        <v>93</v>
      </c>
      <c r="CD1418">
        <v>0</v>
      </c>
      <c r="CE1418">
        <v>7</v>
      </c>
      <c r="CF1418">
        <v>2009</v>
      </c>
      <c r="CG1418" t="s">
        <v>122</v>
      </c>
      <c r="CH1418" t="s">
        <v>123</v>
      </c>
      <c r="CI1418">
        <v>82000</v>
      </c>
      <c r="CR1418">
        <v>944</v>
      </c>
      <c r="CS1418" t="s">
        <v>124</v>
      </c>
    </row>
    <row r="1419" spans="1:97" x14ac:dyDescent="0.3">
      <c r="A1419">
        <v>387</v>
      </c>
      <c r="B1419">
        <v>50</v>
      </c>
      <c r="C1419" t="s">
        <v>91</v>
      </c>
      <c r="D1419">
        <v>58</v>
      </c>
      <c r="E1419">
        <v>8410</v>
      </c>
      <c r="F1419" t="s">
        <v>92</v>
      </c>
      <c r="G1419" t="s">
        <v>93</v>
      </c>
      <c r="H1419" t="s">
        <v>141</v>
      </c>
      <c r="I1419" t="s">
        <v>95</v>
      </c>
      <c r="J1419" t="s">
        <v>96</v>
      </c>
      <c r="K1419" t="s">
        <v>173</v>
      </c>
      <c r="L1419" t="s">
        <v>98</v>
      </c>
      <c r="M1419" t="s">
        <v>202</v>
      </c>
      <c r="N1419" t="s">
        <v>203</v>
      </c>
      <c r="O1419" t="s">
        <v>230</v>
      </c>
      <c r="P1419" t="s">
        <v>101</v>
      </c>
      <c r="Q1419" t="s">
        <v>102</v>
      </c>
      <c r="R1419" t="s">
        <v>170</v>
      </c>
      <c r="S1419" s="3" t="str">
        <f>VLOOKUP(R1419,'House Style2'!$A$1:$E$9,5,FALSE)</f>
        <v>Below Average</v>
      </c>
      <c r="T1419">
        <v>5</v>
      </c>
      <c r="U1419">
        <v>0.91393320081397234</v>
      </c>
      <c r="V1419" t="s">
        <v>225</v>
      </c>
      <c r="W1419">
        <v>3</v>
      </c>
      <c r="X1419">
        <v>1910</v>
      </c>
      <c r="Y1419">
        <v>1996</v>
      </c>
      <c r="Z1419" t="s">
        <v>223</v>
      </c>
      <c r="AA1419" t="s">
        <v>126</v>
      </c>
      <c r="AB1419" t="s">
        <v>127</v>
      </c>
      <c r="AC1419" t="s">
        <v>137</v>
      </c>
      <c r="AD1419" t="s">
        <v>129</v>
      </c>
      <c r="AE1419">
        <v>0</v>
      </c>
      <c r="AF1419" t="s">
        <v>110</v>
      </c>
      <c r="AG1419" t="s">
        <v>220</v>
      </c>
      <c r="AH1419" t="s">
        <v>111</v>
      </c>
      <c r="AI1419" t="s">
        <v>110</v>
      </c>
      <c r="AJ1419" t="s">
        <v>110</v>
      </c>
      <c r="AK1419" t="s">
        <v>156</v>
      </c>
      <c r="AL1419" t="s">
        <v>114</v>
      </c>
      <c r="AM1419">
        <v>0</v>
      </c>
      <c r="AN1419" t="s">
        <v>114</v>
      </c>
      <c r="AO1419">
        <v>0</v>
      </c>
      <c r="AP1419">
        <v>658</v>
      </c>
      <c r="AQ1419">
        <v>658</v>
      </c>
      <c r="AR1419" t="s">
        <v>115</v>
      </c>
      <c r="AS1419" t="s">
        <v>110</v>
      </c>
      <c r="AT1419" t="s">
        <v>116</v>
      </c>
      <c r="AU1419" t="s">
        <v>117</v>
      </c>
      <c r="AV1419">
        <v>658</v>
      </c>
      <c r="AW1419">
        <v>0.42088693333137739</v>
      </c>
      <c r="AX1419" t="s">
        <v>195</v>
      </c>
      <c r="AY1419">
        <v>526</v>
      </c>
      <c r="AZ1419">
        <v>0</v>
      </c>
      <c r="BA1419">
        <v>1184</v>
      </c>
      <c r="BB1419">
        <v>0</v>
      </c>
      <c r="BC1419">
        <v>0</v>
      </c>
      <c r="BD1419">
        <v>1</v>
      </c>
      <c r="BE1419">
        <v>0</v>
      </c>
      <c r="BF1419">
        <v>5</v>
      </c>
      <c r="BG1419">
        <v>1</v>
      </c>
      <c r="BH1419" t="s">
        <v>110</v>
      </c>
      <c r="BI1419">
        <v>8</v>
      </c>
      <c r="BJ1419" t="s">
        <v>119</v>
      </c>
      <c r="BK1419">
        <v>0</v>
      </c>
      <c r="BL1419" t="s">
        <v>93</v>
      </c>
      <c r="BM1419" t="s">
        <v>93</v>
      </c>
      <c r="BN1419" t="s">
        <v>93</v>
      </c>
      <c r="BO1419" t="s">
        <v>93</v>
      </c>
      <c r="BP1419">
        <v>0</v>
      </c>
      <c r="BQ1419">
        <v>0</v>
      </c>
      <c r="BR1419" t="s">
        <v>93</v>
      </c>
      <c r="BS1419" t="s">
        <v>93</v>
      </c>
      <c r="BT1419" t="s">
        <v>221</v>
      </c>
      <c r="BU1419">
        <v>0</v>
      </c>
      <c r="BV1419">
        <v>151</v>
      </c>
      <c r="BW1419">
        <v>0</v>
      </c>
      <c r="BX1419">
        <v>0</v>
      </c>
      <c r="BY1419">
        <v>0</v>
      </c>
      <c r="BZ1419">
        <v>0</v>
      </c>
      <c r="CA1419" t="s">
        <v>93</v>
      </c>
      <c r="CB1419" t="s">
        <v>93</v>
      </c>
      <c r="CC1419" t="s">
        <v>93</v>
      </c>
      <c r="CD1419">
        <v>0</v>
      </c>
      <c r="CE1419">
        <v>5</v>
      </c>
      <c r="CF1419">
        <v>2006</v>
      </c>
      <c r="CG1419" t="s">
        <v>122</v>
      </c>
      <c r="CH1419" t="s">
        <v>270</v>
      </c>
      <c r="CI1419">
        <v>81000</v>
      </c>
      <c r="CR1419">
        <v>658</v>
      </c>
      <c r="CS1419" t="s">
        <v>124</v>
      </c>
    </row>
    <row r="1420" spans="1:97" x14ac:dyDescent="0.3">
      <c r="A1420">
        <v>435</v>
      </c>
      <c r="B1420">
        <v>180</v>
      </c>
      <c r="C1420" t="s">
        <v>158</v>
      </c>
      <c r="D1420">
        <v>21</v>
      </c>
      <c r="E1420">
        <v>1890</v>
      </c>
      <c r="F1420" t="s">
        <v>92</v>
      </c>
      <c r="G1420" t="s">
        <v>93</v>
      </c>
      <c r="H1420" t="s">
        <v>141</v>
      </c>
      <c r="I1420" t="s">
        <v>95</v>
      </c>
      <c r="J1420" t="s">
        <v>96</v>
      </c>
      <c r="K1420" t="s">
        <v>134</v>
      </c>
      <c r="L1420" t="s">
        <v>98</v>
      </c>
      <c r="M1420" t="s">
        <v>260</v>
      </c>
      <c r="N1420" t="s">
        <v>203</v>
      </c>
      <c r="O1420" t="s">
        <v>101</v>
      </c>
      <c r="P1420" t="s">
        <v>101</v>
      </c>
      <c r="Q1420" t="s">
        <v>234</v>
      </c>
      <c r="R1420" t="s">
        <v>241</v>
      </c>
      <c r="S1420" s="3" t="str">
        <f>VLOOKUP(R1420,'House Style2'!$A$1:$E$9,5,FALSE)</f>
        <v>Below Average</v>
      </c>
      <c r="T1420">
        <v>4</v>
      </c>
      <c r="U1420">
        <v>0.80388519938058045</v>
      </c>
      <c r="V1420" t="s">
        <v>225</v>
      </c>
      <c r="W1420">
        <v>7</v>
      </c>
      <c r="X1420">
        <v>1972</v>
      </c>
      <c r="Y1420">
        <v>1972</v>
      </c>
      <c r="Z1420" t="s">
        <v>105</v>
      </c>
      <c r="AA1420" t="s">
        <v>126</v>
      </c>
      <c r="AB1420" t="s">
        <v>149</v>
      </c>
      <c r="AC1420" t="s">
        <v>150</v>
      </c>
      <c r="AD1420" t="s">
        <v>129</v>
      </c>
      <c r="AE1420">
        <v>0</v>
      </c>
      <c r="AF1420" t="s">
        <v>110</v>
      </c>
      <c r="AG1420" t="s">
        <v>112</v>
      </c>
      <c r="AH1420" t="s">
        <v>171</v>
      </c>
      <c r="AI1420" t="s">
        <v>112</v>
      </c>
      <c r="AJ1420" t="s">
        <v>110</v>
      </c>
      <c r="AK1420" t="s">
        <v>130</v>
      </c>
      <c r="AL1420" t="s">
        <v>151</v>
      </c>
      <c r="AM1420">
        <v>495</v>
      </c>
      <c r="AN1420" t="s">
        <v>114</v>
      </c>
      <c r="AO1420">
        <v>0</v>
      </c>
      <c r="AP1420">
        <v>135</v>
      </c>
      <c r="AQ1420">
        <v>630</v>
      </c>
      <c r="AR1420" t="s">
        <v>115</v>
      </c>
      <c r="AS1420" t="s">
        <v>112</v>
      </c>
      <c r="AT1420" t="s">
        <v>116</v>
      </c>
      <c r="AU1420" t="s">
        <v>117</v>
      </c>
      <c r="AV1420">
        <v>630</v>
      </c>
      <c r="AW1420">
        <v>0.15766283845124018</v>
      </c>
      <c r="AX1420" t="s">
        <v>195</v>
      </c>
      <c r="AY1420">
        <v>0</v>
      </c>
      <c r="AZ1420">
        <v>0</v>
      </c>
      <c r="BA1420">
        <v>630</v>
      </c>
      <c r="BB1420">
        <v>1</v>
      </c>
      <c r="BC1420">
        <v>0</v>
      </c>
      <c r="BD1420">
        <v>1</v>
      </c>
      <c r="BE1420">
        <v>0</v>
      </c>
      <c r="BF1420">
        <v>1</v>
      </c>
      <c r="BG1420">
        <v>1</v>
      </c>
      <c r="BH1420" t="s">
        <v>110</v>
      </c>
      <c r="BI1420">
        <v>3</v>
      </c>
      <c r="BJ1420" t="s">
        <v>119</v>
      </c>
      <c r="BK1420">
        <v>0</v>
      </c>
      <c r="BL1420" t="s">
        <v>93</v>
      </c>
      <c r="BM1420" t="s">
        <v>93</v>
      </c>
      <c r="BN1420" t="s">
        <v>93</v>
      </c>
      <c r="BO1420" t="s">
        <v>93</v>
      </c>
      <c r="BP1420">
        <v>0</v>
      </c>
      <c r="BQ1420">
        <v>0</v>
      </c>
      <c r="BR1420" t="s">
        <v>93</v>
      </c>
      <c r="BS1420" t="s">
        <v>93</v>
      </c>
      <c r="BT1420" t="s">
        <v>116</v>
      </c>
      <c r="BU1420">
        <v>88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 t="s">
        <v>93</v>
      </c>
      <c r="CB1420" t="s">
        <v>93</v>
      </c>
      <c r="CC1420" t="s">
        <v>93</v>
      </c>
      <c r="CD1420">
        <v>0</v>
      </c>
      <c r="CE1420">
        <v>6</v>
      </c>
      <c r="CF1420">
        <v>2008</v>
      </c>
      <c r="CG1420" t="s">
        <v>122</v>
      </c>
      <c r="CH1420" t="s">
        <v>123</v>
      </c>
      <c r="CI1420">
        <v>81000</v>
      </c>
      <c r="CR1420">
        <v>630</v>
      </c>
      <c r="CS1420" t="s">
        <v>124</v>
      </c>
    </row>
    <row r="1421" spans="1:97" x14ac:dyDescent="0.3">
      <c r="A1421">
        <v>1062</v>
      </c>
      <c r="B1421">
        <v>30</v>
      </c>
      <c r="C1421" t="s">
        <v>267</v>
      </c>
      <c r="D1421">
        <v>120</v>
      </c>
      <c r="E1421">
        <v>18000</v>
      </c>
      <c r="F1421" t="s">
        <v>227</v>
      </c>
      <c r="G1421" t="s">
        <v>93</v>
      </c>
      <c r="H1421" t="s">
        <v>141</v>
      </c>
      <c r="I1421" t="s">
        <v>177</v>
      </c>
      <c r="J1421" t="s">
        <v>96</v>
      </c>
      <c r="K1421" t="s">
        <v>134</v>
      </c>
      <c r="L1421" t="s">
        <v>98</v>
      </c>
      <c r="M1421" t="s">
        <v>254</v>
      </c>
      <c r="N1421" t="s">
        <v>203</v>
      </c>
      <c r="O1421" t="s">
        <v>101</v>
      </c>
      <c r="P1421" t="s">
        <v>101</v>
      </c>
      <c r="Q1421" t="s">
        <v>102</v>
      </c>
      <c r="R1421" t="s">
        <v>136</v>
      </c>
      <c r="S1421" s="3" t="str">
        <f>VLOOKUP(R1421,'House Style2'!$A$1:$E$9,5,FALSE)</f>
        <v>Above Average</v>
      </c>
      <c r="T1421">
        <v>3</v>
      </c>
      <c r="U1421">
        <v>0.19341388556381089</v>
      </c>
      <c r="V1421" t="s">
        <v>225</v>
      </c>
      <c r="W1421">
        <v>4</v>
      </c>
      <c r="X1421">
        <v>1935</v>
      </c>
      <c r="Y1421">
        <v>1950</v>
      </c>
      <c r="Z1421" t="s">
        <v>105</v>
      </c>
      <c r="AA1421" t="s">
        <v>126</v>
      </c>
      <c r="AB1421" t="s">
        <v>176</v>
      </c>
      <c r="AC1421" t="s">
        <v>176</v>
      </c>
      <c r="AD1421" t="s">
        <v>129</v>
      </c>
      <c r="AE1421">
        <v>0</v>
      </c>
      <c r="AF1421" t="s">
        <v>220</v>
      </c>
      <c r="AG1421" t="s">
        <v>110</v>
      </c>
      <c r="AH1421" t="s">
        <v>171</v>
      </c>
      <c r="AI1421" t="s">
        <v>110</v>
      </c>
      <c r="AJ1421" t="s">
        <v>110</v>
      </c>
      <c r="AK1421" t="s">
        <v>156</v>
      </c>
      <c r="AL1421" t="s">
        <v>114</v>
      </c>
      <c r="AM1421">
        <v>0</v>
      </c>
      <c r="AN1421" t="s">
        <v>114</v>
      </c>
      <c r="AO1421">
        <v>0</v>
      </c>
      <c r="AP1421">
        <v>894</v>
      </c>
      <c r="AQ1421">
        <v>894</v>
      </c>
      <c r="AR1421" t="s">
        <v>115</v>
      </c>
      <c r="AS1421" t="s">
        <v>110</v>
      </c>
      <c r="AT1421" t="s">
        <v>116</v>
      </c>
      <c r="AU1421" t="s">
        <v>117</v>
      </c>
      <c r="AV1421">
        <v>894</v>
      </c>
      <c r="AW1421">
        <v>0.52994112052520992</v>
      </c>
      <c r="AX1421" t="s">
        <v>195</v>
      </c>
      <c r="AY1421">
        <v>0</v>
      </c>
      <c r="AZ1421">
        <v>0</v>
      </c>
      <c r="BA1421">
        <v>894</v>
      </c>
      <c r="BB1421">
        <v>0</v>
      </c>
      <c r="BC1421">
        <v>0</v>
      </c>
      <c r="BD1421">
        <v>1</v>
      </c>
      <c r="BE1421">
        <v>0</v>
      </c>
      <c r="BF1421">
        <v>2</v>
      </c>
      <c r="BG1421">
        <v>1</v>
      </c>
      <c r="BH1421" t="s">
        <v>110</v>
      </c>
      <c r="BI1421">
        <v>6</v>
      </c>
      <c r="BJ1421" t="s">
        <v>119</v>
      </c>
      <c r="BK1421">
        <v>0</v>
      </c>
      <c r="BL1421" t="s">
        <v>93</v>
      </c>
      <c r="BM1421" t="s">
        <v>164</v>
      </c>
      <c r="BN1421">
        <v>1994</v>
      </c>
      <c r="BO1421" t="s">
        <v>143</v>
      </c>
      <c r="BP1421">
        <v>3</v>
      </c>
      <c r="BQ1421">
        <v>1248</v>
      </c>
      <c r="BR1421" t="s">
        <v>110</v>
      </c>
      <c r="BS1421" t="s">
        <v>110</v>
      </c>
      <c r="BT1421" t="s">
        <v>116</v>
      </c>
      <c r="BU1421">
        <v>0</v>
      </c>
      <c r="BV1421">
        <v>20</v>
      </c>
      <c r="BW1421">
        <v>0</v>
      </c>
      <c r="BX1421">
        <v>0</v>
      </c>
      <c r="BY1421">
        <v>0</v>
      </c>
      <c r="BZ1421">
        <v>0</v>
      </c>
      <c r="CA1421" t="s">
        <v>93</v>
      </c>
      <c r="CB1421" t="s">
        <v>93</v>
      </c>
      <c r="CC1421" t="s">
        <v>215</v>
      </c>
      <c r="CD1421">
        <v>560</v>
      </c>
      <c r="CE1421">
        <v>8</v>
      </c>
      <c r="CF1421">
        <v>2008</v>
      </c>
      <c r="CG1421" t="s">
        <v>233</v>
      </c>
      <c r="CH1421" t="s">
        <v>123</v>
      </c>
      <c r="CI1421">
        <v>81000</v>
      </c>
      <c r="CR1421">
        <v>894</v>
      </c>
      <c r="CS1421" t="s">
        <v>124</v>
      </c>
    </row>
    <row r="1422" spans="1:97" x14ac:dyDescent="0.3">
      <c r="A1422">
        <v>1219</v>
      </c>
      <c r="B1422">
        <v>50</v>
      </c>
      <c r="C1422" t="s">
        <v>158</v>
      </c>
      <c r="D1422">
        <v>52</v>
      </c>
      <c r="E1422">
        <v>6240</v>
      </c>
      <c r="F1422" t="s">
        <v>92</v>
      </c>
      <c r="G1422" t="s">
        <v>93</v>
      </c>
      <c r="H1422" t="s">
        <v>141</v>
      </c>
      <c r="I1422" t="s">
        <v>95</v>
      </c>
      <c r="J1422" t="s">
        <v>96</v>
      </c>
      <c r="K1422" t="s">
        <v>134</v>
      </c>
      <c r="L1422" t="s">
        <v>98</v>
      </c>
      <c r="M1422" t="s">
        <v>237</v>
      </c>
      <c r="N1422" t="s">
        <v>203</v>
      </c>
      <c r="O1422" t="s">
        <v>101</v>
      </c>
      <c r="P1422" t="s">
        <v>101</v>
      </c>
      <c r="Q1422" t="s">
        <v>102</v>
      </c>
      <c r="R1422" t="s">
        <v>170</v>
      </c>
      <c r="S1422" s="3" t="str">
        <f>VLOOKUP(R1422,'House Style2'!$A$1:$E$9,5,FALSE)</f>
        <v>Below Average</v>
      </c>
      <c r="T1422">
        <v>4</v>
      </c>
      <c r="U1422">
        <v>0.938094116718726</v>
      </c>
      <c r="V1422" t="s">
        <v>225</v>
      </c>
      <c r="W1422">
        <v>5</v>
      </c>
      <c r="X1422">
        <v>1947</v>
      </c>
      <c r="Y1422">
        <v>1950</v>
      </c>
      <c r="Z1422" t="s">
        <v>105</v>
      </c>
      <c r="AA1422" t="s">
        <v>126</v>
      </c>
      <c r="AB1422" t="s">
        <v>236</v>
      </c>
      <c r="AC1422" t="s">
        <v>236</v>
      </c>
      <c r="AD1422" t="s">
        <v>129</v>
      </c>
      <c r="AE1422">
        <v>0</v>
      </c>
      <c r="AF1422" t="s">
        <v>110</v>
      </c>
      <c r="AG1422" t="s">
        <v>110</v>
      </c>
      <c r="AH1422" t="s">
        <v>244</v>
      </c>
      <c r="AI1422" t="s">
        <v>93</v>
      </c>
      <c r="AJ1422" t="s">
        <v>93</v>
      </c>
      <c r="AK1422" t="s">
        <v>93</v>
      </c>
      <c r="AL1422" t="s">
        <v>93</v>
      </c>
      <c r="AM1422">
        <v>0</v>
      </c>
      <c r="AN1422" t="s">
        <v>93</v>
      </c>
      <c r="AO1422">
        <v>0</v>
      </c>
      <c r="AP1422">
        <v>0</v>
      </c>
      <c r="AQ1422">
        <v>0</v>
      </c>
      <c r="AR1422" t="s">
        <v>115</v>
      </c>
      <c r="AS1422" t="s">
        <v>112</v>
      </c>
      <c r="AT1422" t="s">
        <v>221</v>
      </c>
      <c r="AU1422" t="s">
        <v>117</v>
      </c>
      <c r="AV1422">
        <v>672</v>
      </c>
      <c r="AW1422">
        <v>0.15474303605335527</v>
      </c>
      <c r="AX1422" t="s">
        <v>195</v>
      </c>
      <c r="AY1422">
        <v>240</v>
      </c>
      <c r="AZ1422">
        <v>0</v>
      </c>
      <c r="BA1422">
        <v>912</v>
      </c>
      <c r="BB1422">
        <v>0</v>
      </c>
      <c r="BC1422">
        <v>0</v>
      </c>
      <c r="BD1422">
        <v>1</v>
      </c>
      <c r="BE1422">
        <v>0</v>
      </c>
      <c r="BF1422">
        <v>2</v>
      </c>
      <c r="BG1422">
        <v>1</v>
      </c>
      <c r="BH1422" t="s">
        <v>110</v>
      </c>
      <c r="BI1422">
        <v>3</v>
      </c>
      <c r="BJ1422" t="s">
        <v>119</v>
      </c>
      <c r="BK1422">
        <v>0</v>
      </c>
      <c r="BL1422" t="s">
        <v>93</v>
      </c>
      <c r="BM1422" t="s">
        <v>93</v>
      </c>
      <c r="BN1422" t="s">
        <v>93</v>
      </c>
      <c r="BO1422" t="s">
        <v>93</v>
      </c>
      <c r="BP1422">
        <v>0</v>
      </c>
      <c r="BQ1422">
        <v>0</v>
      </c>
      <c r="BR1422" t="s">
        <v>93</v>
      </c>
      <c r="BS1422" t="s">
        <v>93</v>
      </c>
      <c r="BT1422" t="s">
        <v>221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 t="s">
        <v>93</v>
      </c>
      <c r="CB1422" t="s">
        <v>93</v>
      </c>
      <c r="CC1422" t="s">
        <v>93</v>
      </c>
      <c r="CD1422">
        <v>0</v>
      </c>
      <c r="CE1422">
        <v>7</v>
      </c>
      <c r="CF1422">
        <v>2006</v>
      </c>
      <c r="CG1422" t="s">
        <v>122</v>
      </c>
      <c r="CH1422" t="s">
        <v>123</v>
      </c>
      <c r="CI1422">
        <v>80500</v>
      </c>
      <c r="CR1422">
        <v>672</v>
      </c>
      <c r="CS1422" t="s">
        <v>124</v>
      </c>
    </row>
    <row r="1423" spans="1:97" x14ac:dyDescent="0.3">
      <c r="A1423">
        <v>69</v>
      </c>
      <c r="B1423">
        <v>30</v>
      </c>
      <c r="C1423" t="s">
        <v>158</v>
      </c>
      <c r="D1423">
        <v>47</v>
      </c>
      <c r="E1423">
        <v>4608</v>
      </c>
      <c r="F1423" t="s">
        <v>92</v>
      </c>
      <c r="G1423" t="s">
        <v>93</v>
      </c>
      <c r="H1423" t="s">
        <v>141</v>
      </c>
      <c r="I1423" t="s">
        <v>95</v>
      </c>
      <c r="J1423" t="s">
        <v>96</v>
      </c>
      <c r="K1423" t="s">
        <v>97</v>
      </c>
      <c r="L1423" t="s">
        <v>98</v>
      </c>
      <c r="M1423" t="s">
        <v>159</v>
      </c>
      <c r="N1423" t="s">
        <v>100</v>
      </c>
      <c r="O1423" t="s">
        <v>160</v>
      </c>
      <c r="P1423" t="s">
        <v>101</v>
      </c>
      <c r="Q1423" t="s">
        <v>102</v>
      </c>
      <c r="R1423" t="s">
        <v>136</v>
      </c>
      <c r="S1423" s="3" t="str">
        <f>VLOOKUP(R1423,'House Style2'!$A$1:$E$9,5,FALSE)</f>
        <v>Above Average</v>
      </c>
      <c r="T1423">
        <v>4</v>
      </c>
      <c r="U1423">
        <v>8.35704855279783E-2</v>
      </c>
      <c r="V1423" t="s">
        <v>225</v>
      </c>
      <c r="W1423">
        <v>6</v>
      </c>
      <c r="X1423">
        <v>1945</v>
      </c>
      <c r="Y1423">
        <v>1950</v>
      </c>
      <c r="Z1423" t="s">
        <v>105</v>
      </c>
      <c r="AA1423" t="s">
        <v>126</v>
      </c>
      <c r="AB1423" t="s">
        <v>176</v>
      </c>
      <c r="AC1423" t="s">
        <v>176</v>
      </c>
      <c r="AD1423" t="s">
        <v>129</v>
      </c>
      <c r="AE1423">
        <v>0</v>
      </c>
      <c r="AF1423" t="s">
        <v>110</v>
      </c>
      <c r="AG1423" t="s">
        <v>112</v>
      </c>
      <c r="AH1423" t="s">
        <v>171</v>
      </c>
      <c r="AI1423" t="s">
        <v>110</v>
      </c>
      <c r="AJ1423" t="s">
        <v>110</v>
      </c>
      <c r="AK1423" t="s">
        <v>156</v>
      </c>
      <c r="AL1423" t="s">
        <v>114</v>
      </c>
      <c r="AM1423">
        <v>0</v>
      </c>
      <c r="AN1423" t="s">
        <v>114</v>
      </c>
      <c r="AO1423">
        <v>0</v>
      </c>
      <c r="AP1423">
        <v>747</v>
      </c>
      <c r="AQ1423">
        <v>747</v>
      </c>
      <c r="AR1423" t="s">
        <v>115</v>
      </c>
      <c r="AS1423" t="s">
        <v>110</v>
      </c>
      <c r="AT1423" t="s">
        <v>116</v>
      </c>
      <c r="AU1423" t="s">
        <v>117</v>
      </c>
      <c r="AV1423">
        <v>747</v>
      </c>
      <c r="AW1423">
        <v>0.69346412437841887</v>
      </c>
      <c r="AX1423" t="s">
        <v>195</v>
      </c>
      <c r="AY1423">
        <v>0</v>
      </c>
      <c r="AZ1423">
        <v>0</v>
      </c>
      <c r="BA1423">
        <v>747</v>
      </c>
      <c r="BB1423">
        <v>0</v>
      </c>
      <c r="BC1423">
        <v>0</v>
      </c>
      <c r="BD1423">
        <v>1</v>
      </c>
      <c r="BE1423">
        <v>0</v>
      </c>
      <c r="BF1423">
        <v>2</v>
      </c>
      <c r="BG1423">
        <v>1</v>
      </c>
      <c r="BH1423" t="s">
        <v>110</v>
      </c>
      <c r="BI1423">
        <v>4</v>
      </c>
      <c r="BJ1423" t="s">
        <v>119</v>
      </c>
      <c r="BK1423">
        <v>0</v>
      </c>
      <c r="BL1423" t="s">
        <v>93</v>
      </c>
      <c r="BM1423" t="s">
        <v>120</v>
      </c>
      <c r="BN1423">
        <v>1945</v>
      </c>
      <c r="BO1423" t="s">
        <v>114</v>
      </c>
      <c r="BP1423">
        <v>1</v>
      </c>
      <c r="BQ1423">
        <v>220</v>
      </c>
      <c r="BR1423" t="s">
        <v>110</v>
      </c>
      <c r="BS1423" t="s">
        <v>110</v>
      </c>
      <c r="BT1423" t="s">
        <v>116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 t="s">
        <v>93</v>
      </c>
      <c r="CB1423" t="s">
        <v>93</v>
      </c>
      <c r="CC1423" t="s">
        <v>93</v>
      </c>
      <c r="CD1423">
        <v>0</v>
      </c>
      <c r="CE1423">
        <v>6</v>
      </c>
      <c r="CF1423">
        <v>2010</v>
      </c>
      <c r="CG1423" t="s">
        <v>122</v>
      </c>
      <c r="CH1423" t="s">
        <v>123</v>
      </c>
      <c r="CI1423">
        <v>80000</v>
      </c>
      <c r="CR1423">
        <v>747</v>
      </c>
      <c r="CS1423" t="s">
        <v>124</v>
      </c>
    </row>
    <row r="1424" spans="1:97" x14ac:dyDescent="0.3">
      <c r="A1424">
        <v>1040</v>
      </c>
      <c r="B1424">
        <v>180</v>
      </c>
      <c r="C1424" t="s">
        <v>158</v>
      </c>
      <c r="D1424">
        <v>21</v>
      </c>
      <c r="E1424">
        <v>1477</v>
      </c>
      <c r="F1424" t="s">
        <v>92</v>
      </c>
      <c r="G1424" t="s">
        <v>93</v>
      </c>
      <c r="H1424" t="s">
        <v>141</v>
      </c>
      <c r="I1424" t="s">
        <v>95</v>
      </c>
      <c r="J1424" t="s">
        <v>96</v>
      </c>
      <c r="K1424" t="s">
        <v>134</v>
      </c>
      <c r="L1424" t="s">
        <v>98</v>
      </c>
      <c r="M1424" t="s">
        <v>260</v>
      </c>
      <c r="N1424" t="s">
        <v>203</v>
      </c>
      <c r="O1424" t="s">
        <v>101</v>
      </c>
      <c r="P1424" t="s">
        <v>101</v>
      </c>
      <c r="Q1424" t="s">
        <v>175</v>
      </c>
      <c r="R1424" t="s">
        <v>241</v>
      </c>
      <c r="S1424" s="3" t="str">
        <f>VLOOKUP(R1424,'House Style2'!$A$1:$E$9,5,FALSE)</f>
        <v>Below Average</v>
      </c>
      <c r="T1424">
        <v>4</v>
      </c>
      <c r="U1424">
        <v>2.3456565694032983E-2</v>
      </c>
      <c r="V1424" t="s">
        <v>225</v>
      </c>
      <c r="W1424">
        <v>4</v>
      </c>
      <c r="X1424">
        <v>1970</v>
      </c>
      <c r="Y1424">
        <v>1970</v>
      </c>
      <c r="Z1424" t="s">
        <v>105</v>
      </c>
      <c r="AA1424" t="s">
        <v>126</v>
      </c>
      <c r="AB1424" t="s">
        <v>149</v>
      </c>
      <c r="AC1424" t="s">
        <v>150</v>
      </c>
      <c r="AD1424" t="s">
        <v>129</v>
      </c>
      <c r="AE1424">
        <v>0</v>
      </c>
      <c r="AF1424" t="s">
        <v>110</v>
      </c>
      <c r="AG1424" t="s">
        <v>110</v>
      </c>
      <c r="AH1424" t="s">
        <v>171</v>
      </c>
      <c r="AI1424" t="s">
        <v>112</v>
      </c>
      <c r="AJ1424" t="s">
        <v>110</v>
      </c>
      <c r="AK1424" t="s">
        <v>130</v>
      </c>
      <c r="AL1424" t="s">
        <v>113</v>
      </c>
      <c r="AM1424">
        <v>509</v>
      </c>
      <c r="AN1424" t="s">
        <v>114</v>
      </c>
      <c r="AO1424">
        <v>0</v>
      </c>
      <c r="AP1424">
        <v>121</v>
      </c>
      <c r="AQ1424">
        <v>630</v>
      </c>
      <c r="AR1424" t="s">
        <v>115</v>
      </c>
      <c r="AS1424" t="s">
        <v>110</v>
      </c>
      <c r="AT1424" t="s">
        <v>116</v>
      </c>
      <c r="AU1424" t="s">
        <v>117</v>
      </c>
      <c r="AV1424">
        <v>630</v>
      </c>
      <c r="AW1424">
        <v>0.41034611075742777</v>
      </c>
      <c r="AX1424" t="s">
        <v>195</v>
      </c>
      <c r="AY1424">
        <v>0</v>
      </c>
      <c r="AZ1424">
        <v>0</v>
      </c>
      <c r="BA1424">
        <v>630</v>
      </c>
      <c r="BB1424">
        <v>1</v>
      </c>
      <c r="BC1424">
        <v>0</v>
      </c>
      <c r="BD1424">
        <v>1</v>
      </c>
      <c r="BE1424">
        <v>0</v>
      </c>
      <c r="BF1424">
        <v>1</v>
      </c>
      <c r="BG1424">
        <v>1</v>
      </c>
      <c r="BH1424" t="s">
        <v>110</v>
      </c>
      <c r="BI1424">
        <v>3</v>
      </c>
      <c r="BJ1424" t="s">
        <v>119</v>
      </c>
      <c r="BK1424">
        <v>0</v>
      </c>
      <c r="BL1424" t="s">
        <v>93</v>
      </c>
      <c r="BM1424" t="s">
        <v>120</v>
      </c>
      <c r="BN1424">
        <v>1970</v>
      </c>
      <c r="BO1424" t="s">
        <v>114</v>
      </c>
      <c r="BP1424">
        <v>1</v>
      </c>
      <c r="BQ1424">
        <v>286</v>
      </c>
      <c r="BR1424" t="s">
        <v>110</v>
      </c>
      <c r="BS1424" t="s">
        <v>110</v>
      </c>
      <c r="BT1424" t="s">
        <v>116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 t="s">
        <v>93</v>
      </c>
      <c r="CB1424" t="s">
        <v>93</v>
      </c>
      <c r="CC1424" t="s">
        <v>93</v>
      </c>
      <c r="CD1424">
        <v>0</v>
      </c>
      <c r="CE1424">
        <v>4</v>
      </c>
      <c r="CF1424">
        <v>2009</v>
      </c>
      <c r="CG1424" t="s">
        <v>122</v>
      </c>
      <c r="CH1424" t="s">
        <v>123</v>
      </c>
      <c r="CI1424">
        <v>80000</v>
      </c>
      <c r="CR1424">
        <v>630</v>
      </c>
      <c r="CS1424" t="s">
        <v>124</v>
      </c>
    </row>
    <row r="1425" spans="1:97" x14ac:dyDescent="0.3">
      <c r="A1425">
        <v>1144</v>
      </c>
      <c r="B1425">
        <v>20</v>
      </c>
      <c r="C1425" t="s">
        <v>91</v>
      </c>
      <c r="D1425" t="s">
        <v>93</v>
      </c>
      <c r="E1425">
        <v>9000</v>
      </c>
      <c r="F1425" t="s">
        <v>92</v>
      </c>
      <c r="G1425" t="s">
        <v>93</v>
      </c>
      <c r="H1425" t="s">
        <v>141</v>
      </c>
      <c r="I1425" t="s">
        <v>95</v>
      </c>
      <c r="J1425" t="s">
        <v>96</v>
      </c>
      <c r="K1425" t="s">
        <v>134</v>
      </c>
      <c r="L1425" t="s">
        <v>98</v>
      </c>
      <c r="M1425" t="s">
        <v>246</v>
      </c>
      <c r="N1425" t="s">
        <v>203</v>
      </c>
      <c r="O1425" t="s">
        <v>101</v>
      </c>
      <c r="P1425" t="s">
        <v>101</v>
      </c>
      <c r="Q1425" t="s">
        <v>102</v>
      </c>
      <c r="R1425" t="s">
        <v>136</v>
      </c>
      <c r="S1425" s="3" t="str">
        <f>VLOOKUP(R1425,'House Style2'!$A$1:$E$9,5,FALSE)</f>
        <v>Above Average</v>
      </c>
      <c r="T1425">
        <v>5</v>
      </c>
      <c r="U1425">
        <v>0.60977059579395776</v>
      </c>
      <c r="V1425" t="s">
        <v>225</v>
      </c>
      <c r="W1425">
        <v>3</v>
      </c>
      <c r="X1425">
        <v>1959</v>
      </c>
      <c r="Y1425">
        <v>1959</v>
      </c>
      <c r="Z1425" t="s">
        <v>105</v>
      </c>
      <c r="AA1425" t="s">
        <v>126</v>
      </c>
      <c r="AB1425" t="s">
        <v>127</v>
      </c>
      <c r="AC1425" t="s">
        <v>194</v>
      </c>
      <c r="AD1425" t="s">
        <v>129</v>
      </c>
      <c r="AE1425">
        <v>0</v>
      </c>
      <c r="AF1425" t="s">
        <v>110</v>
      </c>
      <c r="AG1425" t="s">
        <v>110</v>
      </c>
      <c r="AH1425" t="s">
        <v>171</v>
      </c>
      <c r="AI1425" t="s">
        <v>110</v>
      </c>
      <c r="AJ1425" t="s">
        <v>110</v>
      </c>
      <c r="AK1425" t="s">
        <v>156</v>
      </c>
      <c r="AL1425" t="s">
        <v>113</v>
      </c>
      <c r="AM1425">
        <v>288</v>
      </c>
      <c r="AN1425" t="s">
        <v>114</v>
      </c>
      <c r="AO1425">
        <v>0</v>
      </c>
      <c r="AP1425">
        <v>718</v>
      </c>
      <c r="AQ1425">
        <v>1006</v>
      </c>
      <c r="AR1425" t="s">
        <v>115</v>
      </c>
      <c r="AS1425" t="s">
        <v>110</v>
      </c>
      <c r="AT1425" t="s">
        <v>116</v>
      </c>
      <c r="AU1425" t="s">
        <v>117</v>
      </c>
      <c r="AV1425">
        <v>1006</v>
      </c>
      <c r="AW1425">
        <v>0.51365584952213683</v>
      </c>
      <c r="AX1425" t="s">
        <v>195</v>
      </c>
      <c r="AY1425">
        <v>0</v>
      </c>
      <c r="AZ1425">
        <v>0</v>
      </c>
      <c r="BA1425">
        <v>1006</v>
      </c>
      <c r="BB1425">
        <v>0</v>
      </c>
      <c r="BC1425">
        <v>0</v>
      </c>
      <c r="BD1425">
        <v>1</v>
      </c>
      <c r="BE1425">
        <v>0</v>
      </c>
      <c r="BF1425">
        <v>3</v>
      </c>
      <c r="BG1425">
        <v>1</v>
      </c>
      <c r="BH1425" t="s">
        <v>110</v>
      </c>
      <c r="BI1425">
        <v>5</v>
      </c>
      <c r="BJ1425" t="s">
        <v>119</v>
      </c>
      <c r="BK1425">
        <v>0</v>
      </c>
      <c r="BL1425" t="s">
        <v>93</v>
      </c>
      <c r="BM1425" t="s">
        <v>93</v>
      </c>
      <c r="BN1425" t="s">
        <v>93</v>
      </c>
      <c r="BO1425" t="s">
        <v>93</v>
      </c>
      <c r="BP1425">
        <v>0</v>
      </c>
      <c r="BQ1425">
        <v>0</v>
      </c>
      <c r="BR1425" t="s">
        <v>93</v>
      </c>
      <c r="BS1425" t="s">
        <v>93</v>
      </c>
      <c r="BT1425" t="s">
        <v>116</v>
      </c>
      <c r="BU1425">
        <v>0</v>
      </c>
      <c r="BV1425">
        <v>24</v>
      </c>
      <c r="BW1425">
        <v>0</v>
      </c>
      <c r="BX1425">
        <v>0</v>
      </c>
      <c r="BY1425">
        <v>0</v>
      </c>
      <c r="BZ1425">
        <v>0</v>
      </c>
      <c r="CA1425" t="s">
        <v>93</v>
      </c>
      <c r="CB1425" t="s">
        <v>93</v>
      </c>
      <c r="CC1425" t="s">
        <v>93</v>
      </c>
      <c r="CD1425">
        <v>0</v>
      </c>
      <c r="CE1425">
        <v>7</v>
      </c>
      <c r="CF1425">
        <v>2008</v>
      </c>
      <c r="CG1425" t="s">
        <v>122</v>
      </c>
      <c r="CH1425" t="s">
        <v>123</v>
      </c>
      <c r="CI1425">
        <v>80000</v>
      </c>
      <c r="CR1425">
        <v>1006</v>
      </c>
      <c r="CS1425" t="s">
        <v>124</v>
      </c>
    </row>
    <row r="1426" spans="1:97" x14ac:dyDescent="0.3">
      <c r="A1426">
        <v>1145</v>
      </c>
      <c r="B1426">
        <v>190</v>
      </c>
      <c r="C1426" t="s">
        <v>91</v>
      </c>
      <c r="D1426">
        <v>60</v>
      </c>
      <c r="E1426">
        <v>12180</v>
      </c>
      <c r="F1426" t="s">
        <v>92</v>
      </c>
      <c r="G1426" t="s">
        <v>93</v>
      </c>
      <c r="H1426" t="s">
        <v>141</v>
      </c>
      <c r="I1426" t="s">
        <v>95</v>
      </c>
      <c r="J1426" t="s">
        <v>96</v>
      </c>
      <c r="K1426" t="s">
        <v>134</v>
      </c>
      <c r="L1426" t="s">
        <v>98</v>
      </c>
      <c r="M1426" t="s">
        <v>202</v>
      </c>
      <c r="N1426" t="s">
        <v>203</v>
      </c>
      <c r="O1426" t="s">
        <v>101</v>
      </c>
      <c r="P1426" t="s">
        <v>101</v>
      </c>
      <c r="Q1426" t="s">
        <v>235</v>
      </c>
      <c r="R1426" t="s">
        <v>170</v>
      </c>
      <c r="S1426" s="3" t="str">
        <f>VLOOKUP(R1426,'House Style2'!$A$1:$E$9,5,FALSE)</f>
        <v>Below Average</v>
      </c>
      <c r="T1426">
        <v>4</v>
      </c>
      <c r="U1426">
        <v>0.43521256244362017</v>
      </c>
      <c r="V1426" t="s">
        <v>225</v>
      </c>
      <c r="W1426">
        <v>4</v>
      </c>
      <c r="X1426">
        <v>1941</v>
      </c>
      <c r="Y1426">
        <v>1950</v>
      </c>
      <c r="Z1426" t="s">
        <v>105</v>
      </c>
      <c r="AA1426" t="s">
        <v>126</v>
      </c>
      <c r="AB1426" t="s">
        <v>176</v>
      </c>
      <c r="AC1426" t="s">
        <v>176</v>
      </c>
      <c r="AD1426" t="s">
        <v>129</v>
      </c>
      <c r="AE1426">
        <v>0</v>
      </c>
      <c r="AF1426" t="s">
        <v>110</v>
      </c>
      <c r="AG1426" t="s">
        <v>220</v>
      </c>
      <c r="AH1426" t="s">
        <v>162</v>
      </c>
      <c r="AI1426" t="s">
        <v>112</v>
      </c>
      <c r="AJ1426" t="s">
        <v>110</v>
      </c>
      <c r="AK1426" t="s">
        <v>156</v>
      </c>
      <c r="AL1426" t="s">
        <v>189</v>
      </c>
      <c r="AM1426">
        <v>348</v>
      </c>
      <c r="AN1426" t="s">
        <v>114</v>
      </c>
      <c r="AO1426">
        <v>0</v>
      </c>
      <c r="AP1426">
        <v>324</v>
      </c>
      <c r="AQ1426">
        <v>672</v>
      </c>
      <c r="AR1426" t="s">
        <v>272</v>
      </c>
      <c r="AS1426" t="s">
        <v>220</v>
      </c>
      <c r="AT1426" t="s">
        <v>221</v>
      </c>
      <c r="AU1426" t="s">
        <v>232</v>
      </c>
      <c r="AV1426">
        <v>672</v>
      </c>
      <c r="AW1426">
        <v>0.58869852513678711</v>
      </c>
      <c r="AX1426" t="s">
        <v>195</v>
      </c>
      <c r="AY1426">
        <v>252</v>
      </c>
      <c r="AZ1426">
        <v>0</v>
      </c>
      <c r="BA1426">
        <v>924</v>
      </c>
      <c r="BB1426">
        <v>1</v>
      </c>
      <c r="BC1426">
        <v>0</v>
      </c>
      <c r="BD1426">
        <v>1</v>
      </c>
      <c r="BE1426">
        <v>0</v>
      </c>
      <c r="BF1426">
        <v>2</v>
      </c>
      <c r="BG1426">
        <v>1</v>
      </c>
      <c r="BH1426" t="s">
        <v>220</v>
      </c>
      <c r="BI1426">
        <v>5</v>
      </c>
      <c r="BJ1426" t="s">
        <v>119</v>
      </c>
      <c r="BK1426">
        <v>0</v>
      </c>
      <c r="BL1426" t="s">
        <v>93</v>
      </c>
      <c r="BM1426" t="s">
        <v>164</v>
      </c>
      <c r="BN1426">
        <v>1941</v>
      </c>
      <c r="BO1426" t="s">
        <v>114</v>
      </c>
      <c r="BP1426">
        <v>1</v>
      </c>
      <c r="BQ1426">
        <v>280</v>
      </c>
      <c r="BR1426" t="s">
        <v>110</v>
      </c>
      <c r="BS1426" t="s">
        <v>110</v>
      </c>
      <c r="BT1426" t="s">
        <v>116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 t="s">
        <v>93</v>
      </c>
      <c r="CB1426" t="s">
        <v>131</v>
      </c>
      <c r="CC1426" t="s">
        <v>93</v>
      </c>
      <c r="CD1426">
        <v>0</v>
      </c>
      <c r="CE1426">
        <v>7</v>
      </c>
      <c r="CF1426">
        <v>2010</v>
      </c>
      <c r="CG1426" t="s">
        <v>122</v>
      </c>
      <c r="CH1426" t="s">
        <v>123</v>
      </c>
      <c r="CI1426">
        <v>80000</v>
      </c>
      <c r="CR1426">
        <v>672</v>
      </c>
      <c r="CS1426" t="s">
        <v>124</v>
      </c>
    </row>
    <row r="1427" spans="1:97" x14ac:dyDescent="0.3">
      <c r="A1427">
        <v>432</v>
      </c>
      <c r="B1427">
        <v>50</v>
      </c>
      <c r="C1427" t="s">
        <v>158</v>
      </c>
      <c r="D1427">
        <v>60</v>
      </c>
      <c r="E1427">
        <v>5586</v>
      </c>
      <c r="F1427" t="s">
        <v>92</v>
      </c>
      <c r="G1427" t="s">
        <v>93</v>
      </c>
      <c r="H1427" t="s">
        <v>94</v>
      </c>
      <c r="I1427" t="s">
        <v>207</v>
      </c>
      <c r="J1427" t="s">
        <v>96</v>
      </c>
      <c r="K1427" t="s">
        <v>134</v>
      </c>
      <c r="L1427" t="s">
        <v>98</v>
      </c>
      <c r="M1427" t="s">
        <v>159</v>
      </c>
      <c r="N1427" t="s">
        <v>100</v>
      </c>
      <c r="O1427" t="s">
        <v>230</v>
      </c>
      <c r="P1427" t="s">
        <v>101</v>
      </c>
      <c r="Q1427" t="s">
        <v>102</v>
      </c>
      <c r="R1427" t="s">
        <v>170</v>
      </c>
      <c r="S1427" s="3" t="str">
        <f>VLOOKUP(R1427,'House Style2'!$A$1:$E$9,5,FALSE)</f>
        <v>Below Average</v>
      </c>
      <c r="T1427">
        <v>6</v>
      </c>
      <c r="U1427">
        <v>0.26532675884636636</v>
      </c>
      <c r="V1427" t="s">
        <v>104</v>
      </c>
      <c r="W1427">
        <v>7</v>
      </c>
      <c r="X1427">
        <v>1920</v>
      </c>
      <c r="Y1427">
        <v>1998</v>
      </c>
      <c r="Z1427" t="s">
        <v>105</v>
      </c>
      <c r="AA1427" t="s">
        <v>126</v>
      </c>
      <c r="AB1427" t="s">
        <v>176</v>
      </c>
      <c r="AC1427" t="s">
        <v>176</v>
      </c>
      <c r="AD1427" t="s">
        <v>129</v>
      </c>
      <c r="AE1427">
        <v>0</v>
      </c>
      <c r="AF1427" t="s">
        <v>110</v>
      </c>
      <c r="AG1427" t="s">
        <v>110</v>
      </c>
      <c r="AH1427" t="s">
        <v>162</v>
      </c>
      <c r="AI1427" t="s">
        <v>110</v>
      </c>
      <c r="AJ1427" t="s">
        <v>110</v>
      </c>
      <c r="AK1427" t="s">
        <v>156</v>
      </c>
      <c r="AL1427" t="s">
        <v>114</v>
      </c>
      <c r="AM1427">
        <v>0</v>
      </c>
      <c r="AN1427" t="s">
        <v>114</v>
      </c>
      <c r="AO1427">
        <v>0</v>
      </c>
      <c r="AP1427">
        <v>901</v>
      </c>
      <c r="AQ1427">
        <v>901</v>
      </c>
      <c r="AR1427" t="s">
        <v>115</v>
      </c>
      <c r="AS1427" t="s">
        <v>112</v>
      </c>
      <c r="AT1427" t="s">
        <v>116</v>
      </c>
      <c r="AU1427" t="s">
        <v>117</v>
      </c>
      <c r="AV1427">
        <v>1088</v>
      </c>
      <c r="AW1427">
        <v>0.31788302181315553</v>
      </c>
      <c r="AX1427" t="s">
        <v>118</v>
      </c>
      <c r="AY1427">
        <v>110</v>
      </c>
      <c r="AZ1427">
        <v>0</v>
      </c>
      <c r="BA1427">
        <v>1198</v>
      </c>
      <c r="BB1427">
        <v>0</v>
      </c>
      <c r="BC1427">
        <v>0</v>
      </c>
      <c r="BD1427">
        <v>1</v>
      </c>
      <c r="BE1427">
        <v>0</v>
      </c>
      <c r="BF1427">
        <v>4</v>
      </c>
      <c r="BG1427">
        <v>1</v>
      </c>
      <c r="BH1427" t="s">
        <v>110</v>
      </c>
      <c r="BI1427">
        <v>7</v>
      </c>
      <c r="BJ1427" t="s">
        <v>119</v>
      </c>
      <c r="BK1427">
        <v>0</v>
      </c>
      <c r="BL1427" t="s">
        <v>93</v>
      </c>
      <c r="BM1427" t="s">
        <v>93</v>
      </c>
      <c r="BN1427" t="s">
        <v>93</v>
      </c>
      <c r="BO1427" t="s">
        <v>93</v>
      </c>
      <c r="BP1427">
        <v>0</v>
      </c>
      <c r="BQ1427">
        <v>0</v>
      </c>
      <c r="BR1427" t="s">
        <v>93</v>
      </c>
      <c r="BS1427" t="s">
        <v>93</v>
      </c>
      <c r="BT1427" t="s">
        <v>221</v>
      </c>
      <c r="BU1427">
        <v>0</v>
      </c>
      <c r="BV1427">
        <v>98</v>
      </c>
      <c r="BW1427">
        <v>0</v>
      </c>
      <c r="BX1427">
        <v>0</v>
      </c>
      <c r="BY1427">
        <v>0</v>
      </c>
      <c r="BZ1427">
        <v>0</v>
      </c>
      <c r="CA1427" t="s">
        <v>93</v>
      </c>
      <c r="CB1427" t="s">
        <v>131</v>
      </c>
      <c r="CC1427" t="s">
        <v>93</v>
      </c>
      <c r="CD1427">
        <v>0</v>
      </c>
      <c r="CE1427">
        <v>9</v>
      </c>
      <c r="CF1427">
        <v>2008</v>
      </c>
      <c r="CG1427" t="s">
        <v>233</v>
      </c>
      <c r="CH1427" t="s">
        <v>132</v>
      </c>
      <c r="CI1427">
        <v>79900</v>
      </c>
      <c r="CR1427">
        <v>1088</v>
      </c>
      <c r="CS1427" t="s">
        <v>124</v>
      </c>
    </row>
    <row r="1428" spans="1:97" x14ac:dyDescent="0.3">
      <c r="A1428">
        <v>936</v>
      </c>
      <c r="B1428">
        <v>30</v>
      </c>
      <c r="C1428" t="s">
        <v>91</v>
      </c>
      <c r="D1428">
        <v>52</v>
      </c>
      <c r="E1428">
        <v>5825</v>
      </c>
      <c r="F1428" t="s">
        <v>92</v>
      </c>
      <c r="G1428" t="s">
        <v>93</v>
      </c>
      <c r="H1428" t="s">
        <v>94</v>
      </c>
      <c r="I1428" t="s">
        <v>95</v>
      </c>
      <c r="J1428" t="s">
        <v>96</v>
      </c>
      <c r="K1428" t="s">
        <v>134</v>
      </c>
      <c r="L1428" t="s">
        <v>98</v>
      </c>
      <c r="M1428" t="s">
        <v>237</v>
      </c>
      <c r="N1428" t="s">
        <v>203</v>
      </c>
      <c r="O1428" t="s">
        <v>101</v>
      </c>
      <c r="P1428" t="s">
        <v>101</v>
      </c>
      <c r="Q1428" t="s">
        <v>102</v>
      </c>
      <c r="R1428" t="s">
        <v>136</v>
      </c>
      <c r="S1428" s="3" t="str">
        <f>VLOOKUP(R1428,'House Style2'!$A$1:$E$9,5,FALSE)</f>
        <v>Above Average</v>
      </c>
      <c r="T1428">
        <v>4</v>
      </c>
      <c r="U1428">
        <v>0.51706596524235093</v>
      </c>
      <c r="V1428" t="s">
        <v>225</v>
      </c>
      <c r="W1428">
        <v>5</v>
      </c>
      <c r="X1428">
        <v>1926</v>
      </c>
      <c r="Y1428">
        <v>1953</v>
      </c>
      <c r="Z1428" t="s">
        <v>105</v>
      </c>
      <c r="AA1428" t="s">
        <v>126</v>
      </c>
      <c r="AB1428" t="s">
        <v>176</v>
      </c>
      <c r="AC1428" t="s">
        <v>176</v>
      </c>
      <c r="AD1428" t="s">
        <v>108</v>
      </c>
      <c r="AE1428">
        <v>108</v>
      </c>
      <c r="AF1428" t="s">
        <v>110</v>
      </c>
      <c r="AG1428" t="s">
        <v>112</v>
      </c>
      <c r="AH1428" t="s">
        <v>111</v>
      </c>
      <c r="AI1428" t="s">
        <v>220</v>
      </c>
      <c r="AJ1428" t="s">
        <v>110</v>
      </c>
      <c r="AK1428" t="s">
        <v>163</v>
      </c>
      <c r="AL1428" t="s">
        <v>114</v>
      </c>
      <c r="AM1428">
        <v>0</v>
      </c>
      <c r="AN1428" t="s">
        <v>114</v>
      </c>
      <c r="AO1428">
        <v>0</v>
      </c>
      <c r="AP1428">
        <v>600</v>
      </c>
      <c r="AQ1428">
        <v>600</v>
      </c>
      <c r="AR1428" t="s">
        <v>115</v>
      </c>
      <c r="AS1428" t="s">
        <v>112</v>
      </c>
      <c r="AT1428" t="s">
        <v>116</v>
      </c>
      <c r="AU1428" t="s">
        <v>117</v>
      </c>
      <c r="AV1428">
        <v>747</v>
      </c>
      <c r="AW1428">
        <v>0.95740642191672098</v>
      </c>
      <c r="AX1428" t="s">
        <v>195</v>
      </c>
      <c r="AY1428">
        <v>0</v>
      </c>
      <c r="AZ1428">
        <v>0</v>
      </c>
      <c r="BA1428">
        <v>747</v>
      </c>
      <c r="BB1428">
        <v>0</v>
      </c>
      <c r="BC1428">
        <v>0</v>
      </c>
      <c r="BD1428">
        <v>1</v>
      </c>
      <c r="BE1428">
        <v>0</v>
      </c>
      <c r="BF1428">
        <v>1</v>
      </c>
      <c r="BG1428">
        <v>1</v>
      </c>
      <c r="BH1428" t="s">
        <v>110</v>
      </c>
      <c r="BI1428">
        <v>5</v>
      </c>
      <c r="BJ1428" t="s">
        <v>119</v>
      </c>
      <c r="BK1428">
        <v>0</v>
      </c>
      <c r="BL1428" t="s">
        <v>93</v>
      </c>
      <c r="BM1428" t="s">
        <v>164</v>
      </c>
      <c r="BN1428">
        <v>1953</v>
      </c>
      <c r="BO1428" t="s">
        <v>114</v>
      </c>
      <c r="BP1428">
        <v>2</v>
      </c>
      <c r="BQ1428">
        <v>528</v>
      </c>
      <c r="BR1428" t="s">
        <v>110</v>
      </c>
      <c r="BS1428" t="s">
        <v>110</v>
      </c>
      <c r="BT1428" t="s">
        <v>116</v>
      </c>
      <c r="BU1428">
        <v>0</v>
      </c>
      <c r="BV1428">
        <v>0</v>
      </c>
      <c r="BW1428">
        <v>32</v>
      </c>
      <c r="BX1428">
        <v>0</v>
      </c>
      <c r="BY1428">
        <v>0</v>
      </c>
      <c r="BZ1428">
        <v>0</v>
      </c>
      <c r="CA1428" t="s">
        <v>93</v>
      </c>
      <c r="CB1428" t="s">
        <v>93</v>
      </c>
      <c r="CC1428" t="s">
        <v>93</v>
      </c>
      <c r="CD1428">
        <v>0</v>
      </c>
      <c r="CE1428">
        <v>6</v>
      </c>
      <c r="CF1428">
        <v>2006</v>
      </c>
      <c r="CG1428" t="s">
        <v>122</v>
      </c>
      <c r="CH1428" t="s">
        <v>123</v>
      </c>
      <c r="CI1428">
        <v>79900</v>
      </c>
      <c r="CR1428">
        <v>747</v>
      </c>
      <c r="CS1428" t="s">
        <v>124</v>
      </c>
    </row>
    <row r="1429" spans="1:97" x14ac:dyDescent="0.3">
      <c r="A1429">
        <v>590</v>
      </c>
      <c r="B1429">
        <v>40</v>
      </c>
      <c r="C1429" t="s">
        <v>158</v>
      </c>
      <c r="D1429">
        <v>50</v>
      </c>
      <c r="E1429">
        <v>9100</v>
      </c>
      <c r="F1429" t="s">
        <v>92</v>
      </c>
      <c r="G1429" t="s">
        <v>93</v>
      </c>
      <c r="H1429" t="s">
        <v>141</v>
      </c>
      <c r="I1429" t="s">
        <v>95</v>
      </c>
      <c r="J1429" t="s">
        <v>96</v>
      </c>
      <c r="K1429" t="s">
        <v>134</v>
      </c>
      <c r="L1429" t="s">
        <v>98</v>
      </c>
      <c r="M1429" t="s">
        <v>237</v>
      </c>
      <c r="N1429" t="s">
        <v>203</v>
      </c>
      <c r="O1429" t="s">
        <v>169</v>
      </c>
      <c r="P1429" t="s">
        <v>230</v>
      </c>
      <c r="Q1429" t="s">
        <v>102</v>
      </c>
      <c r="R1429" t="s">
        <v>136</v>
      </c>
      <c r="S1429" s="3" t="str">
        <f>VLOOKUP(R1429,'House Style2'!$A$1:$E$9,5,FALSE)</f>
        <v>Above Average</v>
      </c>
      <c r="T1429">
        <v>5</v>
      </c>
      <c r="U1429">
        <v>0.31480282212403288</v>
      </c>
      <c r="V1429" t="s">
        <v>225</v>
      </c>
      <c r="W1429">
        <v>6</v>
      </c>
      <c r="X1429">
        <v>1930</v>
      </c>
      <c r="Y1429">
        <v>1960</v>
      </c>
      <c r="Z1429" t="s">
        <v>105</v>
      </c>
      <c r="AA1429" t="s">
        <v>126</v>
      </c>
      <c r="AB1429" t="s">
        <v>137</v>
      </c>
      <c r="AC1429" t="s">
        <v>137</v>
      </c>
      <c r="AD1429" t="s">
        <v>129</v>
      </c>
      <c r="AE1429">
        <v>0</v>
      </c>
      <c r="AF1429" t="s">
        <v>110</v>
      </c>
      <c r="AG1429" t="s">
        <v>110</v>
      </c>
      <c r="AH1429" t="s">
        <v>162</v>
      </c>
      <c r="AI1429" t="s">
        <v>110</v>
      </c>
      <c r="AJ1429" t="s">
        <v>110</v>
      </c>
      <c r="AK1429" t="s">
        <v>156</v>
      </c>
      <c r="AL1429" t="s">
        <v>114</v>
      </c>
      <c r="AM1429">
        <v>0</v>
      </c>
      <c r="AN1429" t="s">
        <v>114</v>
      </c>
      <c r="AO1429">
        <v>0</v>
      </c>
      <c r="AP1429">
        <v>742</v>
      </c>
      <c r="AQ1429">
        <v>742</v>
      </c>
      <c r="AR1429" t="s">
        <v>115</v>
      </c>
      <c r="AS1429" t="s">
        <v>110</v>
      </c>
      <c r="AT1429" t="s">
        <v>116</v>
      </c>
      <c r="AU1429" t="s">
        <v>232</v>
      </c>
      <c r="AV1429">
        <v>779</v>
      </c>
      <c r="AW1429">
        <v>1.7544374647641914E-2</v>
      </c>
      <c r="AX1429" t="s">
        <v>195</v>
      </c>
      <c r="AY1429">
        <v>0</v>
      </c>
      <c r="AZ1429">
        <v>156</v>
      </c>
      <c r="BA1429">
        <v>935</v>
      </c>
      <c r="BB1429">
        <v>0</v>
      </c>
      <c r="BC1429">
        <v>0</v>
      </c>
      <c r="BD1429">
        <v>1</v>
      </c>
      <c r="BE1429">
        <v>0</v>
      </c>
      <c r="BF1429">
        <v>2</v>
      </c>
      <c r="BG1429">
        <v>1</v>
      </c>
      <c r="BH1429" t="s">
        <v>110</v>
      </c>
      <c r="BI1429">
        <v>4</v>
      </c>
      <c r="BJ1429" t="s">
        <v>119</v>
      </c>
      <c r="BK1429">
        <v>0</v>
      </c>
      <c r="BL1429" t="s">
        <v>93</v>
      </c>
      <c r="BM1429" t="s">
        <v>164</v>
      </c>
      <c r="BN1429">
        <v>1988</v>
      </c>
      <c r="BO1429" t="s">
        <v>114</v>
      </c>
      <c r="BP1429">
        <v>1</v>
      </c>
      <c r="BQ1429">
        <v>308</v>
      </c>
      <c r="BR1429" t="s">
        <v>110</v>
      </c>
      <c r="BS1429" t="s">
        <v>110</v>
      </c>
      <c r="BT1429" t="s">
        <v>238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 t="s">
        <v>93</v>
      </c>
      <c r="CB1429" t="s">
        <v>93</v>
      </c>
      <c r="CC1429" t="s">
        <v>215</v>
      </c>
      <c r="CD1429">
        <v>600</v>
      </c>
      <c r="CE1429">
        <v>8</v>
      </c>
      <c r="CF1429">
        <v>2008</v>
      </c>
      <c r="CG1429" t="s">
        <v>122</v>
      </c>
      <c r="CH1429" t="s">
        <v>123</v>
      </c>
      <c r="CI1429">
        <v>79500</v>
      </c>
      <c r="CR1429">
        <v>779</v>
      </c>
      <c r="CS1429" t="s">
        <v>124</v>
      </c>
    </row>
    <row r="1430" spans="1:97" x14ac:dyDescent="0.3">
      <c r="A1430">
        <v>156</v>
      </c>
      <c r="B1430">
        <v>50</v>
      </c>
      <c r="C1430" t="s">
        <v>91</v>
      </c>
      <c r="D1430">
        <v>60</v>
      </c>
      <c r="E1430">
        <v>9600</v>
      </c>
      <c r="F1430" t="s">
        <v>92</v>
      </c>
      <c r="G1430" t="s">
        <v>93</v>
      </c>
      <c r="H1430" t="s">
        <v>141</v>
      </c>
      <c r="I1430" t="s">
        <v>95</v>
      </c>
      <c r="J1430" t="s">
        <v>96</v>
      </c>
      <c r="K1430" t="s">
        <v>97</v>
      </c>
      <c r="L1430" t="s">
        <v>98</v>
      </c>
      <c r="M1430" t="s">
        <v>202</v>
      </c>
      <c r="N1430" t="s">
        <v>203</v>
      </c>
      <c r="O1430" t="s">
        <v>160</v>
      </c>
      <c r="P1430" t="s">
        <v>101</v>
      </c>
      <c r="Q1430" t="s">
        <v>102</v>
      </c>
      <c r="R1430" t="s">
        <v>170</v>
      </c>
      <c r="S1430" s="3" t="str">
        <f>VLOOKUP(R1430,'House Style2'!$A$1:$E$9,5,FALSE)</f>
        <v>Below Average</v>
      </c>
      <c r="T1430">
        <v>6</v>
      </c>
      <c r="U1430">
        <v>0.10600485384257019</v>
      </c>
      <c r="V1430" t="s">
        <v>104</v>
      </c>
      <c r="W1430">
        <v>5</v>
      </c>
      <c r="X1430">
        <v>1924</v>
      </c>
      <c r="Y1430">
        <v>1950</v>
      </c>
      <c r="Z1430" t="s">
        <v>105</v>
      </c>
      <c r="AA1430" t="s">
        <v>126</v>
      </c>
      <c r="AB1430" t="s">
        <v>127</v>
      </c>
      <c r="AC1430" t="s">
        <v>127</v>
      </c>
      <c r="AD1430" t="s">
        <v>129</v>
      </c>
      <c r="AE1430">
        <v>0</v>
      </c>
      <c r="AF1430" t="s">
        <v>110</v>
      </c>
      <c r="AG1430" t="s">
        <v>110</v>
      </c>
      <c r="AH1430" t="s">
        <v>162</v>
      </c>
      <c r="AI1430" t="s">
        <v>110</v>
      </c>
      <c r="AJ1430" t="s">
        <v>110</v>
      </c>
      <c r="AK1430" t="s">
        <v>156</v>
      </c>
      <c r="AL1430" t="s">
        <v>114</v>
      </c>
      <c r="AM1430">
        <v>0</v>
      </c>
      <c r="AN1430" t="s">
        <v>114</v>
      </c>
      <c r="AO1430">
        <v>0</v>
      </c>
      <c r="AP1430">
        <v>572</v>
      </c>
      <c r="AQ1430">
        <v>572</v>
      </c>
      <c r="AR1430" t="s">
        <v>272</v>
      </c>
      <c r="AS1430" t="s">
        <v>220</v>
      </c>
      <c r="AT1430" t="s">
        <v>221</v>
      </c>
      <c r="AU1430" t="s">
        <v>255</v>
      </c>
      <c r="AV1430">
        <v>572</v>
      </c>
      <c r="AW1430">
        <v>0.45729820305178936</v>
      </c>
      <c r="AX1430" t="s">
        <v>195</v>
      </c>
      <c r="AY1430">
        <v>524</v>
      </c>
      <c r="AZ1430">
        <v>0</v>
      </c>
      <c r="BA1430">
        <v>1096</v>
      </c>
      <c r="BB1430">
        <v>0</v>
      </c>
      <c r="BC1430">
        <v>0</v>
      </c>
      <c r="BD1430">
        <v>1</v>
      </c>
      <c r="BE1430">
        <v>0</v>
      </c>
      <c r="BF1430">
        <v>2</v>
      </c>
      <c r="BG1430">
        <v>1</v>
      </c>
      <c r="BH1430" t="s">
        <v>110</v>
      </c>
      <c r="BI1430">
        <v>5</v>
      </c>
      <c r="BJ1430" t="s">
        <v>119</v>
      </c>
      <c r="BK1430">
        <v>0</v>
      </c>
      <c r="BL1430" t="s">
        <v>93</v>
      </c>
      <c r="BM1430" t="s">
        <v>93</v>
      </c>
      <c r="BN1430" t="s">
        <v>93</v>
      </c>
      <c r="BO1430" t="s">
        <v>93</v>
      </c>
      <c r="BP1430">
        <v>0</v>
      </c>
      <c r="BQ1430">
        <v>0</v>
      </c>
      <c r="BR1430" t="s">
        <v>93</v>
      </c>
      <c r="BS1430" t="s">
        <v>93</v>
      </c>
      <c r="BT1430" t="s">
        <v>221</v>
      </c>
      <c r="BU1430">
        <v>0</v>
      </c>
      <c r="BV1430">
        <v>8</v>
      </c>
      <c r="BW1430">
        <v>128</v>
      </c>
      <c r="BX1430">
        <v>0</v>
      </c>
      <c r="BY1430">
        <v>0</v>
      </c>
      <c r="BZ1430">
        <v>0</v>
      </c>
      <c r="CA1430" t="s">
        <v>93</v>
      </c>
      <c r="CB1430" t="s">
        <v>93</v>
      </c>
      <c r="CC1430" t="s">
        <v>93</v>
      </c>
      <c r="CD1430">
        <v>0</v>
      </c>
      <c r="CE1430">
        <v>4</v>
      </c>
      <c r="CF1430">
        <v>2008</v>
      </c>
      <c r="CG1430" t="s">
        <v>122</v>
      </c>
      <c r="CH1430" t="s">
        <v>123</v>
      </c>
      <c r="CI1430">
        <v>79000</v>
      </c>
      <c r="CR1430">
        <v>572</v>
      </c>
      <c r="CS1430" t="s">
        <v>124</v>
      </c>
    </row>
    <row r="1431" spans="1:97" x14ac:dyDescent="0.3">
      <c r="A1431">
        <v>243</v>
      </c>
      <c r="B1431">
        <v>50</v>
      </c>
      <c r="C1431" t="s">
        <v>158</v>
      </c>
      <c r="D1431">
        <v>63</v>
      </c>
      <c r="E1431">
        <v>5000</v>
      </c>
      <c r="F1431" t="s">
        <v>92</v>
      </c>
      <c r="G1431" t="s">
        <v>93</v>
      </c>
      <c r="H1431" t="s">
        <v>141</v>
      </c>
      <c r="I1431" t="s">
        <v>95</v>
      </c>
      <c r="J1431" t="s">
        <v>96</v>
      </c>
      <c r="K1431" t="s">
        <v>97</v>
      </c>
      <c r="L1431" t="s">
        <v>98</v>
      </c>
      <c r="M1431" t="s">
        <v>159</v>
      </c>
      <c r="N1431" t="s">
        <v>100</v>
      </c>
      <c r="O1431" t="s">
        <v>101</v>
      </c>
      <c r="P1431" t="s">
        <v>101</v>
      </c>
      <c r="Q1431" t="s">
        <v>102</v>
      </c>
      <c r="R1431" t="s">
        <v>170</v>
      </c>
      <c r="S1431" s="3" t="str">
        <f>VLOOKUP(R1431,'House Style2'!$A$1:$E$9,5,FALSE)</f>
        <v>Below Average</v>
      </c>
      <c r="T1431">
        <v>5</v>
      </c>
      <c r="U1431">
        <v>0.56235220606030822</v>
      </c>
      <c r="V1431" t="s">
        <v>225</v>
      </c>
      <c r="W1431">
        <v>4</v>
      </c>
      <c r="X1431">
        <v>1900</v>
      </c>
      <c r="Y1431">
        <v>1950</v>
      </c>
      <c r="Z1431" t="s">
        <v>105</v>
      </c>
      <c r="AA1431" t="s">
        <v>126</v>
      </c>
      <c r="AB1431" t="s">
        <v>127</v>
      </c>
      <c r="AC1431" t="s">
        <v>127</v>
      </c>
      <c r="AD1431" t="s">
        <v>129</v>
      </c>
      <c r="AE1431">
        <v>0</v>
      </c>
      <c r="AF1431" t="s">
        <v>110</v>
      </c>
      <c r="AG1431" t="s">
        <v>110</v>
      </c>
      <c r="AH1431" t="s">
        <v>162</v>
      </c>
      <c r="AI1431" t="s">
        <v>110</v>
      </c>
      <c r="AJ1431" t="s">
        <v>110</v>
      </c>
      <c r="AK1431" t="s">
        <v>156</v>
      </c>
      <c r="AL1431" t="s">
        <v>114</v>
      </c>
      <c r="AM1431">
        <v>0</v>
      </c>
      <c r="AN1431" t="s">
        <v>114</v>
      </c>
      <c r="AO1431">
        <v>0</v>
      </c>
      <c r="AP1431">
        <v>540</v>
      </c>
      <c r="AQ1431">
        <v>540</v>
      </c>
      <c r="AR1431" t="s">
        <v>115</v>
      </c>
      <c r="AS1431" t="s">
        <v>112</v>
      </c>
      <c r="AT1431" t="s">
        <v>221</v>
      </c>
      <c r="AU1431" t="s">
        <v>232</v>
      </c>
      <c r="AV1431">
        <v>889</v>
      </c>
      <c r="AW1431">
        <v>0.64566387033161288</v>
      </c>
      <c r="AX1431" t="s">
        <v>195</v>
      </c>
      <c r="AY1431">
        <v>551</v>
      </c>
      <c r="AZ1431">
        <v>0</v>
      </c>
      <c r="BA1431">
        <v>1440</v>
      </c>
      <c r="BB1431">
        <v>0</v>
      </c>
      <c r="BC1431">
        <v>0</v>
      </c>
      <c r="BD1431">
        <v>1</v>
      </c>
      <c r="BE1431">
        <v>0</v>
      </c>
      <c r="BF1431">
        <v>3</v>
      </c>
      <c r="BG1431">
        <v>1</v>
      </c>
      <c r="BH1431" t="s">
        <v>110</v>
      </c>
      <c r="BI1431">
        <v>6</v>
      </c>
      <c r="BJ1431" t="s">
        <v>119</v>
      </c>
      <c r="BK1431">
        <v>0</v>
      </c>
      <c r="BL1431" t="s">
        <v>93</v>
      </c>
      <c r="BM1431" t="s">
        <v>120</v>
      </c>
      <c r="BN1431">
        <v>1940</v>
      </c>
      <c r="BO1431" t="s">
        <v>114</v>
      </c>
      <c r="BP1431">
        <v>1</v>
      </c>
      <c r="BQ1431">
        <v>352</v>
      </c>
      <c r="BR1431" t="s">
        <v>220</v>
      </c>
      <c r="BS1431" t="s">
        <v>110</v>
      </c>
      <c r="BT1431" t="s">
        <v>116</v>
      </c>
      <c r="BU1431">
        <v>0</v>
      </c>
      <c r="BV1431">
        <v>0</v>
      </c>
      <c r="BW1431">
        <v>77</v>
      </c>
      <c r="BX1431">
        <v>0</v>
      </c>
      <c r="BY1431">
        <v>0</v>
      </c>
      <c r="BZ1431">
        <v>0</v>
      </c>
      <c r="CA1431" t="s">
        <v>93</v>
      </c>
      <c r="CB1431" t="s">
        <v>93</v>
      </c>
      <c r="CC1431" t="s">
        <v>93</v>
      </c>
      <c r="CD1431">
        <v>0</v>
      </c>
      <c r="CE1431">
        <v>4</v>
      </c>
      <c r="CF1431">
        <v>2006</v>
      </c>
      <c r="CG1431" t="s">
        <v>122</v>
      </c>
      <c r="CH1431" t="s">
        <v>123</v>
      </c>
      <c r="CI1431">
        <v>79000</v>
      </c>
      <c r="CR1431">
        <v>889</v>
      </c>
      <c r="CS1431" t="s">
        <v>124</v>
      </c>
    </row>
    <row r="1432" spans="1:97" x14ac:dyDescent="0.3">
      <c r="A1432">
        <v>1327</v>
      </c>
      <c r="B1432">
        <v>30</v>
      </c>
      <c r="C1432" t="s">
        <v>242</v>
      </c>
      <c r="D1432">
        <v>70</v>
      </c>
      <c r="E1432">
        <v>4270</v>
      </c>
      <c r="F1432" t="s">
        <v>92</v>
      </c>
      <c r="G1432" t="s">
        <v>93</v>
      </c>
      <c r="H1432" t="s">
        <v>141</v>
      </c>
      <c r="I1432" t="s">
        <v>207</v>
      </c>
      <c r="J1432" t="s">
        <v>96</v>
      </c>
      <c r="K1432" t="s">
        <v>134</v>
      </c>
      <c r="L1432" t="s">
        <v>154</v>
      </c>
      <c r="M1432" t="s">
        <v>202</v>
      </c>
      <c r="N1432" t="s">
        <v>203</v>
      </c>
      <c r="O1432" t="s">
        <v>101</v>
      </c>
      <c r="P1432" t="s">
        <v>101</v>
      </c>
      <c r="Q1432" t="s">
        <v>102</v>
      </c>
      <c r="R1432" t="s">
        <v>136</v>
      </c>
      <c r="S1432" s="3" t="str">
        <f>VLOOKUP(R1432,'House Style2'!$A$1:$E$9,5,FALSE)</f>
        <v>Above Average</v>
      </c>
      <c r="T1432">
        <v>3</v>
      </c>
      <c r="U1432">
        <v>1.6640399178209697E-2</v>
      </c>
      <c r="V1432" t="s">
        <v>225</v>
      </c>
      <c r="W1432">
        <v>6</v>
      </c>
      <c r="X1432">
        <v>1931</v>
      </c>
      <c r="Y1432">
        <v>2006</v>
      </c>
      <c r="Z1432" t="s">
        <v>105</v>
      </c>
      <c r="AA1432" t="s">
        <v>126</v>
      </c>
      <c r="AB1432" t="s">
        <v>176</v>
      </c>
      <c r="AC1432" t="s">
        <v>176</v>
      </c>
      <c r="AD1432" t="s">
        <v>129</v>
      </c>
      <c r="AE1432">
        <v>0</v>
      </c>
      <c r="AF1432" t="s">
        <v>110</v>
      </c>
      <c r="AG1432" t="s">
        <v>110</v>
      </c>
      <c r="AH1432" t="s">
        <v>162</v>
      </c>
      <c r="AI1432" t="s">
        <v>110</v>
      </c>
      <c r="AJ1432" t="s">
        <v>110</v>
      </c>
      <c r="AK1432" t="s">
        <v>156</v>
      </c>
      <c r="AL1432" t="s">
        <v>172</v>
      </c>
      <c r="AM1432">
        <v>544</v>
      </c>
      <c r="AN1432" t="s">
        <v>114</v>
      </c>
      <c r="AO1432">
        <v>0</v>
      </c>
      <c r="AP1432">
        <v>0</v>
      </c>
      <c r="AQ1432">
        <v>544</v>
      </c>
      <c r="AR1432" t="s">
        <v>115</v>
      </c>
      <c r="AS1432" t="s">
        <v>109</v>
      </c>
      <c r="AT1432" t="s">
        <v>116</v>
      </c>
      <c r="AU1432" t="s">
        <v>117</v>
      </c>
      <c r="AV1432">
        <v>774</v>
      </c>
      <c r="AW1432">
        <v>0.72829873857057215</v>
      </c>
      <c r="AX1432" t="s">
        <v>195</v>
      </c>
      <c r="AY1432">
        <v>0</v>
      </c>
      <c r="AZ1432">
        <v>0</v>
      </c>
      <c r="BA1432">
        <v>774</v>
      </c>
      <c r="BB1432">
        <v>0</v>
      </c>
      <c r="BC1432">
        <v>0</v>
      </c>
      <c r="BD1432">
        <v>1</v>
      </c>
      <c r="BE1432">
        <v>0</v>
      </c>
      <c r="BF1432">
        <v>3</v>
      </c>
      <c r="BG1432">
        <v>1</v>
      </c>
      <c r="BH1432" t="s">
        <v>112</v>
      </c>
      <c r="BI1432">
        <v>6</v>
      </c>
      <c r="BJ1432" t="s">
        <v>119</v>
      </c>
      <c r="BK1432">
        <v>0</v>
      </c>
      <c r="BL1432" t="s">
        <v>93</v>
      </c>
      <c r="BM1432" t="s">
        <v>93</v>
      </c>
      <c r="BN1432" t="s">
        <v>93</v>
      </c>
      <c r="BO1432" t="s">
        <v>93</v>
      </c>
      <c r="BP1432">
        <v>0</v>
      </c>
      <c r="BQ1432">
        <v>0</v>
      </c>
      <c r="BR1432" t="s">
        <v>93</v>
      </c>
      <c r="BS1432" t="s">
        <v>93</v>
      </c>
      <c r="BT1432" t="s">
        <v>116</v>
      </c>
      <c r="BU1432">
        <v>0</v>
      </c>
      <c r="BV1432">
        <v>0</v>
      </c>
      <c r="BW1432">
        <v>286</v>
      </c>
      <c r="BX1432">
        <v>0</v>
      </c>
      <c r="BY1432">
        <v>0</v>
      </c>
      <c r="BZ1432">
        <v>0</v>
      </c>
      <c r="CA1432" t="s">
        <v>93</v>
      </c>
      <c r="CB1432" t="s">
        <v>93</v>
      </c>
      <c r="CC1432" t="s">
        <v>93</v>
      </c>
      <c r="CD1432">
        <v>0</v>
      </c>
      <c r="CE1432">
        <v>5</v>
      </c>
      <c r="CF1432">
        <v>2007</v>
      </c>
      <c r="CG1432" t="s">
        <v>122</v>
      </c>
      <c r="CH1432" t="s">
        <v>123</v>
      </c>
      <c r="CI1432">
        <v>79000</v>
      </c>
      <c r="CR1432">
        <v>774</v>
      </c>
      <c r="CS1432" t="s">
        <v>124</v>
      </c>
    </row>
    <row r="1433" spans="1:97" x14ac:dyDescent="0.3">
      <c r="A1433">
        <v>330</v>
      </c>
      <c r="B1433">
        <v>70</v>
      </c>
      <c r="C1433" t="s">
        <v>158</v>
      </c>
      <c r="D1433">
        <v>60</v>
      </c>
      <c r="E1433">
        <v>6402</v>
      </c>
      <c r="F1433" t="s">
        <v>92</v>
      </c>
      <c r="G1433" t="s">
        <v>93</v>
      </c>
      <c r="H1433" t="s">
        <v>141</v>
      </c>
      <c r="I1433" t="s">
        <v>95</v>
      </c>
      <c r="J1433" t="s">
        <v>96</v>
      </c>
      <c r="K1433" t="s">
        <v>97</v>
      </c>
      <c r="L1433" t="s">
        <v>98</v>
      </c>
      <c r="M1433" t="s">
        <v>254</v>
      </c>
      <c r="N1433" t="s">
        <v>203</v>
      </c>
      <c r="O1433" t="s">
        <v>101</v>
      </c>
      <c r="P1433" t="s">
        <v>101</v>
      </c>
      <c r="Q1433" t="s">
        <v>102</v>
      </c>
      <c r="R1433" t="s">
        <v>103</v>
      </c>
      <c r="S1433" s="3" t="str">
        <f>VLOOKUP(R1433,'House Style2'!$A$1:$E$9,5,FALSE)</f>
        <v>Above Average</v>
      </c>
      <c r="T1433">
        <v>5</v>
      </c>
      <c r="U1433">
        <v>0.9899917268705607</v>
      </c>
      <c r="V1433" t="s">
        <v>225</v>
      </c>
      <c r="W1433">
        <v>5</v>
      </c>
      <c r="X1433">
        <v>1920</v>
      </c>
      <c r="Y1433">
        <v>1950</v>
      </c>
      <c r="Z1433" t="s">
        <v>105</v>
      </c>
      <c r="AA1433" t="s">
        <v>126</v>
      </c>
      <c r="AB1433" t="s">
        <v>127</v>
      </c>
      <c r="AC1433" t="s">
        <v>155</v>
      </c>
      <c r="AD1433" t="s">
        <v>129</v>
      </c>
      <c r="AE1433">
        <v>0</v>
      </c>
      <c r="AF1433" t="s">
        <v>110</v>
      </c>
      <c r="AG1433" t="s">
        <v>110</v>
      </c>
      <c r="AH1433" t="s">
        <v>111</v>
      </c>
      <c r="AI1433" t="s">
        <v>110</v>
      </c>
      <c r="AJ1433" t="s">
        <v>110</v>
      </c>
      <c r="AK1433" t="s">
        <v>163</v>
      </c>
      <c r="AL1433" t="s">
        <v>114</v>
      </c>
      <c r="AM1433">
        <v>0</v>
      </c>
      <c r="AN1433" t="s">
        <v>114</v>
      </c>
      <c r="AO1433">
        <v>0</v>
      </c>
      <c r="AP1433">
        <v>596</v>
      </c>
      <c r="AQ1433">
        <v>596</v>
      </c>
      <c r="AR1433" t="s">
        <v>115</v>
      </c>
      <c r="AS1433" t="s">
        <v>110</v>
      </c>
      <c r="AT1433" t="s">
        <v>221</v>
      </c>
      <c r="AU1433" t="s">
        <v>117</v>
      </c>
      <c r="AV1433">
        <v>596</v>
      </c>
      <c r="AW1433">
        <v>0.15415751661487231</v>
      </c>
      <c r="AX1433" t="s">
        <v>195</v>
      </c>
      <c r="AY1433">
        <v>596</v>
      </c>
      <c r="AZ1433">
        <v>0</v>
      </c>
      <c r="BA1433">
        <v>1192</v>
      </c>
      <c r="BB1433">
        <v>0</v>
      </c>
      <c r="BC1433">
        <v>0</v>
      </c>
      <c r="BD1433">
        <v>1</v>
      </c>
      <c r="BE1433">
        <v>0</v>
      </c>
      <c r="BF1433">
        <v>3</v>
      </c>
      <c r="BG1433">
        <v>1</v>
      </c>
      <c r="BH1433" t="s">
        <v>110</v>
      </c>
      <c r="BI1433">
        <v>6</v>
      </c>
      <c r="BJ1433" t="s">
        <v>119</v>
      </c>
      <c r="BK1433">
        <v>0</v>
      </c>
      <c r="BL1433" t="s">
        <v>93</v>
      </c>
      <c r="BM1433" t="s">
        <v>164</v>
      </c>
      <c r="BN1433">
        <v>1920</v>
      </c>
      <c r="BO1433" t="s">
        <v>114</v>
      </c>
      <c r="BP1433">
        <v>1</v>
      </c>
      <c r="BQ1433">
        <v>189</v>
      </c>
      <c r="BR1433" t="s">
        <v>220</v>
      </c>
      <c r="BS1433" t="s">
        <v>220</v>
      </c>
      <c r="BT1433" t="s">
        <v>221</v>
      </c>
      <c r="BU1433">
        <v>0</v>
      </c>
      <c r="BV1433">
        <v>0</v>
      </c>
      <c r="BW1433">
        <v>137</v>
      </c>
      <c r="BX1433">
        <v>0</v>
      </c>
      <c r="BY1433">
        <v>0</v>
      </c>
      <c r="BZ1433">
        <v>0</v>
      </c>
      <c r="CA1433" t="s">
        <v>93</v>
      </c>
      <c r="CB1433" t="s">
        <v>182</v>
      </c>
      <c r="CC1433" t="s">
        <v>93</v>
      </c>
      <c r="CD1433">
        <v>0</v>
      </c>
      <c r="CE1433">
        <v>7</v>
      </c>
      <c r="CF1433">
        <v>2009</v>
      </c>
      <c r="CG1433" t="s">
        <v>122</v>
      </c>
      <c r="CH1433" t="s">
        <v>123</v>
      </c>
      <c r="CI1433">
        <v>78000</v>
      </c>
      <c r="CR1433">
        <v>596</v>
      </c>
      <c r="CS1433" t="s">
        <v>124</v>
      </c>
    </row>
    <row r="1434" spans="1:97" x14ac:dyDescent="0.3">
      <c r="A1434">
        <v>251</v>
      </c>
      <c r="B1434">
        <v>30</v>
      </c>
      <c r="C1434" t="s">
        <v>91</v>
      </c>
      <c r="D1434">
        <v>55</v>
      </c>
      <c r="E1434">
        <v>5350</v>
      </c>
      <c r="F1434" t="s">
        <v>92</v>
      </c>
      <c r="G1434" t="s">
        <v>93</v>
      </c>
      <c r="H1434" t="s">
        <v>94</v>
      </c>
      <c r="I1434" t="s">
        <v>95</v>
      </c>
      <c r="J1434" t="s">
        <v>96</v>
      </c>
      <c r="K1434" t="s">
        <v>134</v>
      </c>
      <c r="L1434" t="s">
        <v>98</v>
      </c>
      <c r="M1434" t="s">
        <v>237</v>
      </c>
      <c r="N1434" t="s">
        <v>203</v>
      </c>
      <c r="O1434" t="s">
        <v>101</v>
      </c>
      <c r="P1434" t="s">
        <v>101</v>
      </c>
      <c r="Q1434" t="s">
        <v>102</v>
      </c>
      <c r="R1434" t="s">
        <v>136</v>
      </c>
      <c r="S1434" s="3" t="str">
        <f>VLOOKUP(R1434,'House Style2'!$A$1:$E$9,5,FALSE)</f>
        <v>Above Average</v>
      </c>
      <c r="T1434">
        <v>3</v>
      </c>
      <c r="U1434">
        <v>0.89649609384018492</v>
      </c>
      <c r="V1434" t="s">
        <v>225</v>
      </c>
      <c r="W1434">
        <v>2</v>
      </c>
      <c r="X1434">
        <v>1940</v>
      </c>
      <c r="Y1434">
        <v>1966</v>
      </c>
      <c r="Z1434" t="s">
        <v>105</v>
      </c>
      <c r="AA1434" t="s">
        <v>126</v>
      </c>
      <c r="AB1434" t="s">
        <v>127</v>
      </c>
      <c r="AC1434" t="s">
        <v>194</v>
      </c>
      <c r="AD1434" t="s">
        <v>129</v>
      </c>
      <c r="AE1434">
        <v>0</v>
      </c>
      <c r="AF1434" t="s">
        <v>110</v>
      </c>
      <c r="AG1434" t="s">
        <v>253</v>
      </c>
      <c r="AH1434" t="s">
        <v>171</v>
      </c>
      <c r="AI1434" t="s">
        <v>110</v>
      </c>
      <c r="AJ1434" t="s">
        <v>110</v>
      </c>
      <c r="AK1434" t="s">
        <v>156</v>
      </c>
      <c r="AL1434" t="s">
        <v>114</v>
      </c>
      <c r="AM1434">
        <v>0</v>
      </c>
      <c r="AN1434" t="s">
        <v>114</v>
      </c>
      <c r="AO1434">
        <v>0</v>
      </c>
      <c r="AP1434">
        <v>728</v>
      </c>
      <c r="AQ1434">
        <v>728</v>
      </c>
      <c r="AR1434" t="s">
        <v>115</v>
      </c>
      <c r="AS1434" t="s">
        <v>109</v>
      </c>
      <c r="AT1434" t="s">
        <v>116</v>
      </c>
      <c r="AU1434" t="s">
        <v>117</v>
      </c>
      <c r="AV1434">
        <v>1306</v>
      </c>
      <c r="AW1434">
        <v>0.79036135916424011</v>
      </c>
      <c r="AX1434" t="s">
        <v>118</v>
      </c>
      <c r="AY1434">
        <v>0</v>
      </c>
      <c r="AZ1434">
        <v>0</v>
      </c>
      <c r="BA1434">
        <v>1306</v>
      </c>
      <c r="BB1434">
        <v>0</v>
      </c>
      <c r="BC1434">
        <v>0</v>
      </c>
      <c r="BD1434">
        <v>1</v>
      </c>
      <c r="BE1434">
        <v>0</v>
      </c>
      <c r="BF1434">
        <v>3</v>
      </c>
      <c r="BG1434">
        <v>1</v>
      </c>
      <c r="BH1434" t="s">
        <v>220</v>
      </c>
      <c r="BI1434">
        <v>6</v>
      </c>
      <c r="BJ1434" t="s">
        <v>154</v>
      </c>
      <c r="BK1434">
        <v>0</v>
      </c>
      <c r="BL1434" t="s">
        <v>93</v>
      </c>
      <c r="BM1434" t="s">
        <v>93</v>
      </c>
      <c r="BN1434" t="s">
        <v>93</v>
      </c>
      <c r="BO1434" t="s">
        <v>93</v>
      </c>
      <c r="BP1434">
        <v>0</v>
      </c>
      <c r="BQ1434">
        <v>0</v>
      </c>
      <c r="BR1434" t="s">
        <v>93</v>
      </c>
      <c r="BS1434" t="s">
        <v>93</v>
      </c>
      <c r="BT1434" t="s">
        <v>116</v>
      </c>
      <c r="BU1434">
        <v>263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 t="s">
        <v>93</v>
      </c>
      <c r="CB1434" t="s">
        <v>182</v>
      </c>
      <c r="CC1434" t="s">
        <v>215</v>
      </c>
      <c r="CD1434">
        <v>450</v>
      </c>
      <c r="CE1434">
        <v>5</v>
      </c>
      <c r="CF1434">
        <v>2010</v>
      </c>
      <c r="CG1434" t="s">
        <v>122</v>
      </c>
      <c r="CH1434" t="s">
        <v>123</v>
      </c>
      <c r="CI1434">
        <v>76500</v>
      </c>
      <c r="CR1434">
        <v>1306</v>
      </c>
      <c r="CS1434" t="s">
        <v>124</v>
      </c>
    </row>
    <row r="1435" spans="1:97" x14ac:dyDescent="0.3">
      <c r="A1435">
        <v>384</v>
      </c>
      <c r="B1435">
        <v>45</v>
      </c>
      <c r="C1435" t="s">
        <v>242</v>
      </c>
      <c r="D1435">
        <v>60</v>
      </c>
      <c r="E1435">
        <v>9000</v>
      </c>
      <c r="F1435" t="s">
        <v>92</v>
      </c>
      <c r="G1435" t="s">
        <v>93</v>
      </c>
      <c r="H1435" t="s">
        <v>141</v>
      </c>
      <c r="I1435" t="s">
        <v>95</v>
      </c>
      <c r="J1435" t="s">
        <v>96</v>
      </c>
      <c r="K1435" t="s">
        <v>97</v>
      </c>
      <c r="L1435" t="s">
        <v>98</v>
      </c>
      <c r="M1435" t="s">
        <v>201</v>
      </c>
      <c r="N1435" t="s">
        <v>100</v>
      </c>
      <c r="O1435" t="s">
        <v>101</v>
      </c>
      <c r="P1435" t="s">
        <v>101</v>
      </c>
      <c r="Q1435" t="s">
        <v>102</v>
      </c>
      <c r="R1435" t="s">
        <v>263</v>
      </c>
      <c r="S1435" s="3" t="str">
        <f>VLOOKUP(R1435,'House Style2'!$A$1:$E$9,5,FALSE)</f>
        <v>Below Average</v>
      </c>
      <c r="T1435">
        <v>6</v>
      </c>
      <c r="U1435">
        <v>0.34055270855590158</v>
      </c>
      <c r="V1435" t="s">
        <v>104</v>
      </c>
      <c r="W1435">
        <v>3</v>
      </c>
      <c r="X1435">
        <v>1928</v>
      </c>
      <c r="Y1435">
        <v>1950</v>
      </c>
      <c r="Z1435" t="s">
        <v>105</v>
      </c>
      <c r="AA1435" t="s">
        <v>126</v>
      </c>
      <c r="AB1435" t="s">
        <v>127</v>
      </c>
      <c r="AC1435" t="s">
        <v>127</v>
      </c>
      <c r="AD1435" t="s">
        <v>129</v>
      </c>
      <c r="AE1435">
        <v>0</v>
      </c>
      <c r="AF1435" t="s">
        <v>110</v>
      </c>
      <c r="AG1435" t="s">
        <v>110</v>
      </c>
      <c r="AH1435" t="s">
        <v>162</v>
      </c>
      <c r="AI1435" t="s">
        <v>220</v>
      </c>
      <c r="AJ1435" t="s">
        <v>220</v>
      </c>
      <c r="AK1435" t="s">
        <v>156</v>
      </c>
      <c r="AL1435" t="s">
        <v>114</v>
      </c>
      <c r="AM1435">
        <v>0</v>
      </c>
      <c r="AN1435" t="s">
        <v>114</v>
      </c>
      <c r="AO1435">
        <v>0</v>
      </c>
      <c r="AP1435">
        <v>784</v>
      </c>
      <c r="AQ1435">
        <v>784</v>
      </c>
      <c r="AR1435" t="s">
        <v>115</v>
      </c>
      <c r="AS1435" t="s">
        <v>110</v>
      </c>
      <c r="AT1435" t="s">
        <v>221</v>
      </c>
      <c r="AU1435" t="s">
        <v>232</v>
      </c>
      <c r="AV1435">
        <v>784</v>
      </c>
      <c r="AW1435">
        <v>0.96080608354638164</v>
      </c>
      <c r="AX1435" t="s">
        <v>195</v>
      </c>
      <c r="AY1435">
        <v>0</v>
      </c>
      <c r="AZ1435">
        <v>0</v>
      </c>
      <c r="BA1435">
        <v>784</v>
      </c>
      <c r="BB1435">
        <v>0</v>
      </c>
      <c r="BC1435">
        <v>0</v>
      </c>
      <c r="BD1435">
        <v>1</v>
      </c>
      <c r="BE1435">
        <v>0</v>
      </c>
      <c r="BF1435">
        <v>2</v>
      </c>
      <c r="BG1435">
        <v>1</v>
      </c>
      <c r="BH1435" t="s">
        <v>110</v>
      </c>
      <c r="BI1435">
        <v>5</v>
      </c>
      <c r="BJ1435" t="s">
        <v>119</v>
      </c>
      <c r="BK1435">
        <v>0</v>
      </c>
      <c r="BL1435" t="s">
        <v>93</v>
      </c>
      <c r="BM1435" t="s">
        <v>164</v>
      </c>
      <c r="BN1435">
        <v>1950</v>
      </c>
      <c r="BO1435" t="s">
        <v>114</v>
      </c>
      <c r="BP1435">
        <v>2</v>
      </c>
      <c r="BQ1435">
        <v>360</v>
      </c>
      <c r="BR1435" t="s">
        <v>220</v>
      </c>
      <c r="BS1435" t="s">
        <v>220</v>
      </c>
      <c r="BT1435" t="s">
        <v>221</v>
      </c>
      <c r="BU1435">
        <v>0</v>
      </c>
      <c r="BV1435">
        <v>0</v>
      </c>
      <c r="BW1435">
        <v>91</v>
      </c>
      <c r="BX1435">
        <v>0</v>
      </c>
      <c r="BY1435">
        <v>0</v>
      </c>
      <c r="BZ1435">
        <v>0</v>
      </c>
      <c r="CA1435" t="s">
        <v>93</v>
      </c>
      <c r="CB1435" t="s">
        <v>93</v>
      </c>
      <c r="CC1435" t="s">
        <v>93</v>
      </c>
      <c r="CD1435">
        <v>0</v>
      </c>
      <c r="CE1435">
        <v>10</v>
      </c>
      <c r="CF1435">
        <v>2009</v>
      </c>
      <c r="CG1435" t="s">
        <v>122</v>
      </c>
      <c r="CH1435" t="s">
        <v>123</v>
      </c>
      <c r="CI1435">
        <v>76000</v>
      </c>
      <c r="CR1435">
        <v>784</v>
      </c>
      <c r="CS1435" t="s">
        <v>124</v>
      </c>
    </row>
    <row r="1436" spans="1:97" x14ac:dyDescent="0.3">
      <c r="A1436">
        <v>615</v>
      </c>
      <c r="B1436">
        <v>180</v>
      </c>
      <c r="C1436" t="s">
        <v>158</v>
      </c>
      <c r="D1436">
        <v>21</v>
      </c>
      <c r="E1436">
        <v>1491</v>
      </c>
      <c r="F1436" t="s">
        <v>92</v>
      </c>
      <c r="G1436" t="s">
        <v>93</v>
      </c>
      <c r="H1436" t="s">
        <v>141</v>
      </c>
      <c r="I1436" t="s">
        <v>95</v>
      </c>
      <c r="J1436" t="s">
        <v>96</v>
      </c>
      <c r="K1436" t="s">
        <v>134</v>
      </c>
      <c r="L1436" t="s">
        <v>98</v>
      </c>
      <c r="M1436" t="s">
        <v>260</v>
      </c>
      <c r="N1436" t="s">
        <v>203</v>
      </c>
      <c r="O1436" t="s">
        <v>101</v>
      </c>
      <c r="P1436" t="s">
        <v>101</v>
      </c>
      <c r="Q1436" t="s">
        <v>175</v>
      </c>
      <c r="R1436" t="s">
        <v>241</v>
      </c>
      <c r="S1436" s="3" t="str">
        <f>VLOOKUP(R1436,'House Style2'!$A$1:$E$9,5,FALSE)</f>
        <v>Below Average</v>
      </c>
      <c r="T1436">
        <v>4</v>
      </c>
      <c r="U1436">
        <v>0.19612137806894137</v>
      </c>
      <c r="V1436" t="s">
        <v>225</v>
      </c>
      <c r="W1436">
        <v>6</v>
      </c>
      <c r="X1436">
        <v>1972</v>
      </c>
      <c r="Y1436">
        <v>1972</v>
      </c>
      <c r="Z1436" t="s">
        <v>105</v>
      </c>
      <c r="AA1436" t="s">
        <v>126</v>
      </c>
      <c r="AB1436" t="s">
        <v>149</v>
      </c>
      <c r="AC1436" t="s">
        <v>150</v>
      </c>
      <c r="AD1436" t="s">
        <v>129</v>
      </c>
      <c r="AE1436">
        <v>0</v>
      </c>
      <c r="AF1436" t="s">
        <v>110</v>
      </c>
      <c r="AG1436" t="s">
        <v>110</v>
      </c>
      <c r="AH1436" t="s">
        <v>171</v>
      </c>
      <c r="AI1436" t="s">
        <v>112</v>
      </c>
      <c r="AJ1436" t="s">
        <v>110</v>
      </c>
      <c r="AK1436" t="s">
        <v>130</v>
      </c>
      <c r="AL1436" t="s">
        <v>210</v>
      </c>
      <c r="AM1436">
        <v>150</v>
      </c>
      <c r="AN1436" t="s">
        <v>113</v>
      </c>
      <c r="AO1436">
        <v>480</v>
      </c>
      <c r="AP1436">
        <v>0</v>
      </c>
      <c r="AQ1436">
        <v>630</v>
      </c>
      <c r="AR1436" t="s">
        <v>115</v>
      </c>
      <c r="AS1436" t="s">
        <v>109</v>
      </c>
      <c r="AT1436" t="s">
        <v>116</v>
      </c>
      <c r="AU1436" t="s">
        <v>117</v>
      </c>
      <c r="AV1436">
        <v>630</v>
      </c>
      <c r="AW1436">
        <v>0.75231026304547588</v>
      </c>
      <c r="AX1436" t="s">
        <v>195</v>
      </c>
      <c r="AY1436">
        <v>0</v>
      </c>
      <c r="AZ1436">
        <v>0</v>
      </c>
      <c r="BA1436">
        <v>630</v>
      </c>
      <c r="BB1436">
        <v>1</v>
      </c>
      <c r="BC1436">
        <v>0</v>
      </c>
      <c r="BD1436">
        <v>1</v>
      </c>
      <c r="BE1436">
        <v>0</v>
      </c>
      <c r="BF1436">
        <v>1</v>
      </c>
      <c r="BG1436">
        <v>1</v>
      </c>
      <c r="BH1436" t="s">
        <v>110</v>
      </c>
      <c r="BI1436">
        <v>3</v>
      </c>
      <c r="BJ1436" t="s">
        <v>119</v>
      </c>
      <c r="BK1436">
        <v>0</v>
      </c>
      <c r="BL1436" t="s">
        <v>93</v>
      </c>
      <c r="BM1436" t="s">
        <v>93</v>
      </c>
      <c r="BN1436" t="s">
        <v>93</v>
      </c>
      <c r="BO1436" t="s">
        <v>93</v>
      </c>
      <c r="BP1436">
        <v>0</v>
      </c>
      <c r="BQ1436">
        <v>0</v>
      </c>
      <c r="BR1436" t="s">
        <v>93</v>
      </c>
      <c r="BS1436" t="s">
        <v>93</v>
      </c>
      <c r="BT1436" t="s">
        <v>116</v>
      </c>
      <c r="BU1436">
        <v>96</v>
      </c>
      <c r="BV1436">
        <v>24</v>
      </c>
      <c r="BW1436">
        <v>0</v>
      </c>
      <c r="BX1436">
        <v>0</v>
      </c>
      <c r="BY1436">
        <v>0</v>
      </c>
      <c r="BZ1436">
        <v>0</v>
      </c>
      <c r="CA1436" t="s">
        <v>93</v>
      </c>
      <c r="CB1436" t="s">
        <v>93</v>
      </c>
      <c r="CC1436" t="s">
        <v>93</v>
      </c>
      <c r="CD1436">
        <v>0</v>
      </c>
      <c r="CE1436">
        <v>5</v>
      </c>
      <c r="CF1436">
        <v>2010</v>
      </c>
      <c r="CG1436" t="s">
        <v>122</v>
      </c>
      <c r="CH1436" t="s">
        <v>123</v>
      </c>
      <c r="CI1436">
        <v>75500</v>
      </c>
      <c r="CR1436">
        <v>630</v>
      </c>
      <c r="CS1436" t="s">
        <v>124</v>
      </c>
    </row>
    <row r="1437" spans="1:97" x14ac:dyDescent="0.3">
      <c r="A1437">
        <v>916</v>
      </c>
      <c r="B1437">
        <v>160</v>
      </c>
      <c r="C1437" t="s">
        <v>158</v>
      </c>
      <c r="D1437">
        <v>21</v>
      </c>
      <c r="E1437">
        <v>2001</v>
      </c>
      <c r="F1437" t="s">
        <v>92</v>
      </c>
      <c r="G1437" t="s">
        <v>93</v>
      </c>
      <c r="H1437" t="s">
        <v>141</v>
      </c>
      <c r="I1437" t="s">
        <v>95</v>
      </c>
      <c r="J1437" t="s">
        <v>96</v>
      </c>
      <c r="K1437" t="s">
        <v>134</v>
      </c>
      <c r="L1437" t="s">
        <v>98</v>
      </c>
      <c r="M1437" t="s">
        <v>260</v>
      </c>
      <c r="N1437" t="s">
        <v>203</v>
      </c>
      <c r="O1437" t="s">
        <v>101</v>
      </c>
      <c r="P1437" t="s">
        <v>101</v>
      </c>
      <c r="Q1437" t="s">
        <v>234</v>
      </c>
      <c r="R1437" t="s">
        <v>103</v>
      </c>
      <c r="S1437" s="3" t="str">
        <f>VLOOKUP(R1437,'House Style2'!$A$1:$E$9,5,FALSE)</f>
        <v>Above Average</v>
      </c>
      <c r="T1437">
        <v>4</v>
      </c>
      <c r="U1437">
        <v>0.41967309711222234</v>
      </c>
      <c r="V1437" t="s">
        <v>225</v>
      </c>
      <c r="W1437">
        <v>5</v>
      </c>
      <c r="X1437">
        <v>1970</v>
      </c>
      <c r="Y1437">
        <v>1970</v>
      </c>
      <c r="Z1437" t="s">
        <v>105</v>
      </c>
      <c r="AA1437" t="s">
        <v>126</v>
      </c>
      <c r="AB1437" t="s">
        <v>149</v>
      </c>
      <c r="AC1437" t="s">
        <v>150</v>
      </c>
      <c r="AD1437" t="s">
        <v>108</v>
      </c>
      <c r="AE1437">
        <v>80</v>
      </c>
      <c r="AF1437" t="s">
        <v>110</v>
      </c>
      <c r="AG1437" t="s">
        <v>110</v>
      </c>
      <c r="AH1437" t="s">
        <v>171</v>
      </c>
      <c r="AI1437" t="s">
        <v>110</v>
      </c>
      <c r="AJ1437" t="s">
        <v>110</v>
      </c>
      <c r="AK1437" t="s">
        <v>156</v>
      </c>
      <c r="AL1437" t="s">
        <v>114</v>
      </c>
      <c r="AM1437">
        <v>0</v>
      </c>
      <c r="AN1437" t="s">
        <v>114</v>
      </c>
      <c r="AO1437">
        <v>0</v>
      </c>
      <c r="AP1437">
        <v>546</v>
      </c>
      <c r="AQ1437">
        <v>546</v>
      </c>
      <c r="AR1437" t="s">
        <v>115</v>
      </c>
      <c r="AS1437" t="s">
        <v>220</v>
      </c>
      <c r="AT1437" t="s">
        <v>116</v>
      </c>
      <c r="AU1437" t="s">
        <v>117</v>
      </c>
      <c r="AV1437">
        <v>546</v>
      </c>
      <c r="AW1437">
        <v>4.0877846669186479E-2</v>
      </c>
      <c r="AX1437" t="s">
        <v>195</v>
      </c>
      <c r="AY1437">
        <v>546</v>
      </c>
      <c r="AZ1437">
        <v>0</v>
      </c>
      <c r="BA1437">
        <v>1092</v>
      </c>
      <c r="BB1437">
        <v>0</v>
      </c>
      <c r="BC1437">
        <v>0</v>
      </c>
      <c r="BD1437">
        <v>1</v>
      </c>
      <c r="BE1437">
        <v>1</v>
      </c>
      <c r="BF1437">
        <v>3</v>
      </c>
      <c r="BG1437">
        <v>1</v>
      </c>
      <c r="BH1437" t="s">
        <v>110</v>
      </c>
      <c r="BI1437">
        <v>6</v>
      </c>
      <c r="BJ1437" t="s">
        <v>119</v>
      </c>
      <c r="BK1437">
        <v>0</v>
      </c>
      <c r="BL1437" t="s">
        <v>93</v>
      </c>
      <c r="BM1437" t="s">
        <v>120</v>
      </c>
      <c r="BN1437">
        <v>1970</v>
      </c>
      <c r="BO1437" t="s">
        <v>114</v>
      </c>
      <c r="BP1437">
        <v>1</v>
      </c>
      <c r="BQ1437">
        <v>286</v>
      </c>
      <c r="BR1437" t="s">
        <v>110</v>
      </c>
      <c r="BS1437" t="s">
        <v>110</v>
      </c>
      <c r="BT1437" t="s">
        <v>116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 t="s">
        <v>93</v>
      </c>
      <c r="CB1437" t="s">
        <v>93</v>
      </c>
      <c r="CC1437" t="s">
        <v>93</v>
      </c>
      <c r="CD1437">
        <v>0</v>
      </c>
      <c r="CE1437">
        <v>1</v>
      </c>
      <c r="CF1437">
        <v>2007</v>
      </c>
      <c r="CG1437" t="s">
        <v>122</v>
      </c>
      <c r="CH1437" t="s">
        <v>123</v>
      </c>
      <c r="CI1437">
        <v>75000</v>
      </c>
      <c r="CR1437">
        <v>546</v>
      </c>
      <c r="CS1437" t="s">
        <v>124</v>
      </c>
    </row>
    <row r="1438" spans="1:97" x14ac:dyDescent="0.3">
      <c r="A1438">
        <v>265</v>
      </c>
      <c r="B1438">
        <v>30</v>
      </c>
      <c r="C1438" t="s">
        <v>158</v>
      </c>
      <c r="D1438">
        <v>30</v>
      </c>
      <c r="E1438">
        <v>5232</v>
      </c>
      <c r="F1438" t="s">
        <v>92</v>
      </c>
      <c r="G1438" t="s">
        <v>227</v>
      </c>
      <c r="H1438" t="s">
        <v>185</v>
      </c>
      <c r="I1438" t="s">
        <v>207</v>
      </c>
      <c r="J1438" t="s">
        <v>96</v>
      </c>
      <c r="K1438" t="s">
        <v>134</v>
      </c>
      <c r="L1438" t="s">
        <v>98</v>
      </c>
      <c r="M1438" t="s">
        <v>159</v>
      </c>
      <c r="N1438" t="s">
        <v>100</v>
      </c>
      <c r="O1438" t="s">
        <v>160</v>
      </c>
      <c r="P1438" t="s">
        <v>101</v>
      </c>
      <c r="Q1438" t="s">
        <v>102</v>
      </c>
      <c r="R1438" t="s">
        <v>136</v>
      </c>
      <c r="S1438" s="3" t="str">
        <f>VLOOKUP(R1438,'House Style2'!$A$1:$E$9,5,FALSE)</f>
        <v>Above Average</v>
      </c>
      <c r="T1438">
        <v>5</v>
      </c>
      <c r="U1438">
        <v>0.76432050204992708</v>
      </c>
      <c r="V1438" t="s">
        <v>225</v>
      </c>
      <c r="W1438">
        <v>5</v>
      </c>
      <c r="X1438">
        <v>1925</v>
      </c>
      <c r="Y1438">
        <v>2004</v>
      </c>
      <c r="Z1438" t="s">
        <v>105</v>
      </c>
      <c r="AA1438" t="s">
        <v>126</v>
      </c>
      <c r="AB1438" t="s">
        <v>127</v>
      </c>
      <c r="AC1438" t="s">
        <v>127</v>
      </c>
      <c r="AD1438" t="s">
        <v>129</v>
      </c>
      <c r="AE1438">
        <v>0</v>
      </c>
      <c r="AF1438" t="s">
        <v>110</v>
      </c>
      <c r="AG1438" t="s">
        <v>110</v>
      </c>
      <c r="AH1438" t="s">
        <v>162</v>
      </c>
      <c r="AI1438" t="s">
        <v>220</v>
      </c>
      <c r="AJ1438" t="s">
        <v>110</v>
      </c>
      <c r="AK1438" t="s">
        <v>156</v>
      </c>
      <c r="AL1438" t="s">
        <v>114</v>
      </c>
      <c r="AM1438">
        <v>0</v>
      </c>
      <c r="AN1438" t="s">
        <v>114</v>
      </c>
      <c r="AO1438">
        <v>0</v>
      </c>
      <c r="AP1438">
        <v>680</v>
      </c>
      <c r="AQ1438">
        <v>680</v>
      </c>
      <c r="AR1438" t="s">
        <v>115</v>
      </c>
      <c r="AS1438" t="s">
        <v>112</v>
      </c>
      <c r="AT1438" t="s">
        <v>221</v>
      </c>
      <c r="AU1438" t="s">
        <v>265</v>
      </c>
      <c r="AV1438">
        <v>764</v>
      </c>
      <c r="AW1438">
        <v>0.9588392284120798</v>
      </c>
      <c r="AX1438" t="s">
        <v>195</v>
      </c>
      <c r="AY1438">
        <v>0</v>
      </c>
      <c r="AZ1438">
        <v>0</v>
      </c>
      <c r="BA1438">
        <v>764</v>
      </c>
      <c r="BB1438">
        <v>0</v>
      </c>
      <c r="BC1438">
        <v>0</v>
      </c>
      <c r="BD1438">
        <v>1</v>
      </c>
      <c r="BE1438">
        <v>0</v>
      </c>
      <c r="BF1438">
        <v>2</v>
      </c>
      <c r="BG1438">
        <v>1</v>
      </c>
      <c r="BH1438" t="s">
        <v>110</v>
      </c>
      <c r="BI1438">
        <v>4</v>
      </c>
      <c r="BJ1438" t="s">
        <v>119</v>
      </c>
      <c r="BK1438">
        <v>0</v>
      </c>
      <c r="BL1438" t="s">
        <v>93</v>
      </c>
      <c r="BM1438" t="s">
        <v>164</v>
      </c>
      <c r="BN1438">
        <v>1965</v>
      </c>
      <c r="BO1438" t="s">
        <v>114</v>
      </c>
      <c r="BP1438">
        <v>2</v>
      </c>
      <c r="BQ1438">
        <v>504</v>
      </c>
      <c r="BR1438" t="s">
        <v>110</v>
      </c>
      <c r="BS1438" t="s">
        <v>110</v>
      </c>
      <c r="BT1438" t="s">
        <v>221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 t="s">
        <v>93</v>
      </c>
      <c r="CB1438" t="s">
        <v>93</v>
      </c>
      <c r="CC1438" t="s">
        <v>93</v>
      </c>
      <c r="CD1438">
        <v>0</v>
      </c>
      <c r="CE1438">
        <v>6</v>
      </c>
      <c r="CF1438">
        <v>2008</v>
      </c>
      <c r="CG1438" t="s">
        <v>122</v>
      </c>
      <c r="CH1438" t="s">
        <v>123</v>
      </c>
      <c r="CI1438">
        <v>73000</v>
      </c>
      <c r="CR1438">
        <v>764</v>
      </c>
      <c r="CS1438" t="s">
        <v>124</v>
      </c>
    </row>
    <row r="1439" spans="1:97" x14ac:dyDescent="0.3">
      <c r="A1439">
        <v>1322</v>
      </c>
      <c r="B1439">
        <v>20</v>
      </c>
      <c r="C1439" t="s">
        <v>91</v>
      </c>
      <c r="D1439" t="s">
        <v>93</v>
      </c>
      <c r="E1439">
        <v>6627</v>
      </c>
      <c r="F1439" t="s">
        <v>92</v>
      </c>
      <c r="G1439" t="s">
        <v>93</v>
      </c>
      <c r="H1439" t="s">
        <v>94</v>
      </c>
      <c r="I1439" t="s">
        <v>95</v>
      </c>
      <c r="J1439" t="s">
        <v>96</v>
      </c>
      <c r="K1439" t="s">
        <v>97</v>
      </c>
      <c r="L1439" t="s">
        <v>98</v>
      </c>
      <c r="M1439" t="s">
        <v>237</v>
      </c>
      <c r="N1439" t="s">
        <v>203</v>
      </c>
      <c r="O1439" t="s">
        <v>230</v>
      </c>
      <c r="P1439" t="s">
        <v>101</v>
      </c>
      <c r="Q1439" t="s">
        <v>102</v>
      </c>
      <c r="R1439" t="s">
        <v>136</v>
      </c>
      <c r="S1439" s="3" t="str">
        <f>VLOOKUP(R1439,'House Style2'!$A$1:$E$9,5,FALSE)</f>
        <v>Above Average</v>
      </c>
      <c r="T1439">
        <v>3</v>
      </c>
      <c r="U1439">
        <v>0.28853377847861561</v>
      </c>
      <c r="V1439" t="s">
        <v>225</v>
      </c>
      <c r="W1439">
        <v>6</v>
      </c>
      <c r="X1439">
        <v>1949</v>
      </c>
      <c r="Y1439">
        <v>1950</v>
      </c>
      <c r="Z1439" t="s">
        <v>125</v>
      </c>
      <c r="AA1439" t="s">
        <v>126</v>
      </c>
      <c r="AB1439" t="s">
        <v>137</v>
      </c>
      <c r="AC1439" t="s">
        <v>137</v>
      </c>
      <c r="AD1439" t="s">
        <v>129</v>
      </c>
      <c r="AE1439">
        <v>0</v>
      </c>
      <c r="AF1439" t="s">
        <v>110</v>
      </c>
      <c r="AG1439" t="s">
        <v>110</v>
      </c>
      <c r="AH1439" t="s">
        <v>171</v>
      </c>
      <c r="AI1439" t="s">
        <v>93</v>
      </c>
      <c r="AJ1439" t="s">
        <v>93</v>
      </c>
      <c r="AK1439" t="s">
        <v>93</v>
      </c>
      <c r="AL1439" t="s">
        <v>93</v>
      </c>
      <c r="AM1439">
        <v>0</v>
      </c>
      <c r="AN1439" t="s">
        <v>93</v>
      </c>
      <c r="AO1439">
        <v>0</v>
      </c>
      <c r="AP1439">
        <v>0</v>
      </c>
      <c r="AQ1439">
        <v>0</v>
      </c>
      <c r="AR1439" t="s">
        <v>276</v>
      </c>
      <c r="AS1439" t="s">
        <v>110</v>
      </c>
      <c r="AT1439" t="s">
        <v>221</v>
      </c>
      <c r="AU1439" t="s">
        <v>117</v>
      </c>
      <c r="AV1439">
        <v>720</v>
      </c>
      <c r="AW1439">
        <v>0.84890267109266249</v>
      </c>
      <c r="AX1439" t="s">
        <v>195</v>
      </c>
      <c r="AY1439">
        <v>0</v>
      </c>
      <c r="AZ1439">
        <v>0</v>
      </c>
      <c r="BA1439">
        <v>720</v>
      </c>
      <c r="BB1439">
        <v>0</v>
      </c>
      <c r="BC1439">
        <v>0</v>
      </c>
      <c r="BD1439">
        <v>1</v>
      </c>
      <c r="BE1439">
        <v>0</v>
      </c>
      <c r="BF1439">
        <v>2</v>
      </c>
      <c r="BG1439">
        <v>1</v>
      </c>
      <c r="BH1439" t="s">
        <v>110</v>
      </c>
      <c r="BI1439">
        <v>4</v>
      </c>
      <c r="BJ1439" t="s">
        <v>119</v>
      </c>
      <c r="BK1439">
        <v>0</v>
      </c>
      <c r="BL1439" t="s">
        <v>93</v>
      </c>
      <c r="BM1439" t="s">
        <v>164</v>
      </c>
      <c r="BN1439">
        <v>1955</v>
      </c>
      <c r="BO1439" t="s">
        <v>114</v>
      </c>
      <c r="BP1439">
        <v>1</v>
      </c>
      <c r="BQ1439">
        <v>287</v>
      </c>
      <c r="BR1439" t="s">
        <v>110</v>
      </c>
      <c r="BS1439" t="s">
        <v>220</v>
      </c>
      <c r="BT1439" t="s">
        <v>116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 t="s">
        <v>93</v>
      </c>
      <c r="CB1439" t="s">
        <v>93</v>
      </c>
      <c r="CC1439" t="s">
        <v>93</v>
      </c>
      <c r="CD1439">
        <v>0</v>
      </c>
      <c r="CE1439">
        <v>7</v>
      </c>
      <c r="CF1439">
        <v>2008</v>
      </c>
      <c r="CG1439" t="s">
        <v>122</v>
      </c>
      <c r="CH1439" t="s">
        <v>123</v>
      </c>
      <c r="CI1439">
        <v>72500</v>
      </c>
      <c r="CR1439">
        <v>720</v>
      </c>
      <c r="CS1439" t="s">
        <v>124</v>
      </c>
    </row>
    <row r="1440" spans="1:97" x14ac:dyDescent="0.3">
      <c r="A1440">
        <v>30</v>
      </c>
      <c r="B1440">
        <v>30</v>
      </c>
      <c r="C1440" t="s">
        <v>158</v>
      </c>
      <c r="D1440">
        <v>60</v>
      </c>
      <c r="E1440">
        <v>6324</v>
      </c>
      <c r="F1440" t="s">
        <v>92</v>
      </c>
      <c r="G1440" t="s">
        <v>93</v>
      </c>
      <c r="H1440" t="s">
        <v>94</v>
      </c>
      <c r="I1440" t="s">
        <v>95</v>
      </c>
      <c r="J1440" t="s">
        <v>96</v>
      </c>
      <c r="K1440" t="s">
        <v>134</v>
      </c>
      <c r="L1440" t="s">
        <v>98</v>
      </c>
      <c r="M1440" t="s">
        <v>237</v>
      </c>
      <c r="N1440" t="s">
        <v>203</v>
      </c>
      <c r="O1440" t="s">
        <v>230</v>
      </c>
      <c r="P1440" t="s">
        <v>204</v>
      </c>
      <c r="Q1440" t="s">
        <v>102</v>
      </c>
      <c r="R1440" t="s">
        <v>136</v>
      </c>
      <c r="S1440" s="3" t="str">
        <f>VLOOKUP(R1440,'House Style2'!$A$1:$E$9,5,FALSE)</f>
        <v>Above Average</v>
      </c>
      <c r="T1440">
        <v>4</v>
      </c>
      <c r="U1440">
        <v>0.32944206870288806</v>
      </c>
      <c r="V1440" t="s">
        <v>225</v>
      </c>
      <c r="W1440">
        <v>6</v>
      </c>
      <c r="X1440">
        <v>1927</v>
      </c>
      <c r="Y1440">
        <v>1950</v>
      </c>
      <c r="Z1440" t="s">
        <v>105</v>
      </c>
      <c r="AA1440" t="s">
        <v>126</v>
      </c>
      <c r="AB1440" t="s">
        <v>176</v>
      </c>
      <c r="AC1440" t="s">
        <v>176</v>
      </c>
      <c r="AD1440" t="s">
        <v>129</v>
      </c>
      <c r="AE1440">
        <v>0</v>
      </c>
      <c r="AF1440" t="s">
        <v>110</v>
      </c>
      <c r="AG1440" t="s">
        <v>110</v>
      </c>
      <c r="AH1440" t="s">
        <v>162</v>
      </c>
      <c r="AI1440" t="s">
        <v>110</v>
      </c>
      <c r="AJ1440" t="s">
        <v>110</v>
      </c>
      <c r="AK1440" t="s">
        <v>156</v>
      </c>
      <c r="AL1440" t="s">
        <v>114</v>
      </c>
      <c r="AM1440">
        <v>0</v>
      </c>
      <c r="AN1440" t="s">
        <v>114</v>
      </c>
      <c r="AO1440">
        <v>0</v>
      </c>
      <c r="AP1440">
        <v>520</v>
      </c>
      <c r="AQ1440">
        <v>520</v>
      </c>
      <c r="AR1440" t="s">
        <v>115</v>
      </c>
      <c r="AS1440" t="s">
        <v>220</v>
      </c>
      <c r="AT1440" t="s">
        <v>221</v>
      </c>
      <c r="AU1440" t="s">
        <v>117</v>
      </c>
      <c r="AV1440">
        <v>520</v>
      </c>
      <c r="AW1440">
        <v>0.43976609661699939</v>
      </c>
      <c r="AX1440" t="s">
        <v>195</v>
      </c>
      <c r="AY1440">
        <v>0</v>
      </c>
      <c r="AZ1440">
        <v>0</v>
      </c>
      <c r="BA1440">
        <v>520</v>
      </c>
      <c r="BB1440">
        <v>0</v>
      </c>
      <c r="BC1440">
        <v>0</v>
      </c>
      <c r="BD1440">
        <v>1</v>
      </c>
      <c r="BE1440">
        <v>0</v>
      </c>
      <c r="BF1440">
        <v>1</v>
      </c>
      <c r="BG1440">
        <v>1</v>
      </c>
      <c r="BH1440" t="s">
        <v>220</v>
      </c>
      <c r="BI1440">
        <v>4</v>
      </c>
      <c r="BJ1440" t="s">
        <v>119</v>
      </c>
      <c r="BK1440">
        <v>0</v>
      </c>
      <c r="BL1440" t="s">
        <v>93</v>
      </c>
      <c r="BM1440" t="s">
        <v>164</v>
      </c>
      <c r="BN1440">
        <v>1920</v>
      </c>
      <c r="BO1440" t="s">
        <v>114</v>
      </c>
      <c r="BP1440">
        <v>1</v>
      </c>
      <c r="BQ1440">
        <v>240</v>
      </c>
      <c r="BR1440" t="s">
        <v>220</v>
      </c>
      <c r="BS1440" t="s">
        <v>110</v>
      </c>
      <c r="BT1440" t="s">
        <v>116</v>
      </c>
      <c r="BU1440">
        <v>49</v>
      </c>
      <c r="BV1440">
        <v>0</v>
      </c>
      <c r="BW1440">
        <v>87</v>
      </c>
      <c r="BX1440">
        <v>0</v>
      </c>
      <c r="BY1440">
        <v>0</v>
      </c>
      <c r="BZ1440">
        <v>0</v>
      </c>
      <c r="CA1440" t="s">
        <v>93</v>
      </c>
      <c r="CB1440" t="s">
        <v>93</v>
      </c>
      <c r="CC1440" t="s">
        <v>93</v>
      </c>
      <c r="CD1440">
        <v>0</v>
      </c>
      <c r="CE1440">
        <v>5</v>
      </c>
      <c r="CF1440">
        <v>2008</v>
      </c>
      <c r="CG1440" t="s">
        <v>122</v>
      </c>
      <c r="CH1440" t="s">
        <v>123</v>
      </c>
      <c r="CI1440">
        <v>68500</v>
      </c>
      <c r="CR1440">
        <v>520</v>
      </c>
      <c r="CS1440" t="s">
        <v>124</v>
      </c>
    </row>
    <row r="1441" spans="1:97" x14ac:dyDescent="0.3">
      <c r="A1441">
        <v>1280</v>
      </c>
      <c r="B1441">
        <v>50</v>
      </c>
      <c r="C1441" t="s">
        <v>267</v>
      </c>
      <c r="D1441">
        <v>60</v>
      </c>
      <c r="E1441">
        <v>7500</v>
      </c>
      <c r="F1441" t="s">
        <v>92</v>
      </c>
      <c r="G1441" t="s">
        <v>93</v>
      </c>
      <c r="H1441" t="s">
        <v>141</v>
      </c>
      <c r="I1441" t="s">
        <v>95</v>
      </c>
      <c r="J1441" t="s">
        <v>96</v>
      </c>
      <c r="K1441" t="s">
        <v>134</v>
      </c>
      <c r="L1441" t="s">
        <v>98</v>
      </c>
      <c r="M1441" t="s">
        <v>254</v>
      </c>
      <c r="N1441" t="s">
        <v>203</v>
      </c>
      <c r="O1441" t="s">
        <v>101</v>
      </c>
      <c r="P1441" t="s">
        <v>101</v>
      </c>
      <c r="Q1441" t="s">
        <v>102</v>
      </c>
      <c r="R1441" t="s">
        <v>170</v>
      </c>
      <c r="S1441" s="3" t="str">
        <f>VLOOKUP(R1441,'House Style2'!$A$1:$E$9,5,FALSE)</f>
        <v>Below Average</v>
      </c>
      <c r="T1441">
        <v>4</v>
      </c>
      <c r="U1441">
        <v>0.97870293370176253</v>
      </c>
      <c r="V1441" t="s">
        <v>225</v>
      </c>
      <c r="W1441">
        <v>4</v>
      </c>
      <c r="X1441">
        <v>1920</v>
      </c>
      <c r="Y1441">
        <v>1950</v>
      </c>
      <c r="Z1441" t="s">
        <v>105</v>
      </c>
      <c r="AA1441" t="s">
        <v>126</v>
      </c>
      <c r="AB1441" t="s">
        <v>176</v>
      </c>
      <c r="AC1441" t="s">
        <v>176</v>
      </c>
      <c r="AD1441" t="s">
        <v>129</v>
      </c>
      <c r="AE1441">
        <v>0</v>
      </c>
      <c r="AF1441" t="s">
        <v>110</v>
      </c>
      <c r="AG1441" t="s">
        <v>112</v>
      </c>
      <c r="AH1441" t="s">
        <v>171</v>
      </c>
      <c r="AI1441" t="s">
        <v>110</v>
      </c>
      <c r="AJ1441" t="s">
        <v>110</v>
      </c>
      <c r="AK1441" t="s">
        <v>156</v>
      </c>
      <c r="AL1441" t="s">
        <v>114</v>
      </c>
      <c r="AM1441">
        <v>0</v>
      </c>
      <c r="AN1441" t="s">
        <v>114</v>
      </c>
      <c r="AO1441">
        <v>0</v>
      </c>
      <c r="AP1441">
        <v>698</v>
      </c>
      <c r="AQ1441">
        <v>698</v>
      </c>
      <c r="AR1441" t="s">
        <v>115</v>
      </c>
      <c r="AS1441" t="s">
        <v>110</v>
      </c>
      <c r="AT1441" t="s">
        <v>116</v>
      </c>
      <c r="AU1441" t="s">
        <v>232</v>
      </c>
      <c r="AV1441">
        <v>698</v>
      </c>
      <c r="AW1441">
        <v>0.80663611131741753</v>
      </c>
      <c r="AX1441" t="s">
        <v>195</v>
      </c>
      <c r="AY1441">
        <v>430</v>
      </c>
      <c r="AZ1441">
        <v>0</v>
      </c>
      <c r="BA1441">
        <v>1128</v>
      </c>
      <c r="BB1441">
        <v>0</v>
      </c>
      <c r="BC1441">
        <v>0</v>
      </c>
      <c r="BD1441">
        <v>1</v>
      </c>
      <c r="BE1441">
        <v>0</v>
      </c>
      <c r="BF1441">
        <v>2</v>
      </c>
      <c r="BG1441">
        <v>1</v>
      </c>
      <c r="BH1441" t="s">
        <v>110</v>
      </c>
      <c r="BI1441">
        <v>6</v>
      </c>
      <c r="BJ1441" t="s">
        <v>119</v>
      </c>
      <c r="BK1441">
        <v>0</v>
      </c>
      <c r="BL1441" t="s">
        <v>93</v>
      </c>
      <c r="BM1441" t="s">
        <v>164</v>
      </c>
      <c r="BN1441">
        <v>1980</v>
      </c>
      <c r="BO1441" t="s">
        <v>143</v>
      </c>
      <c r="BP1441">
        <v>2</v>
      </c>
      <c r="BQ1441">
        <v>528</v>
      </c>
      <c r="BR1441" t="s">
        <v>110</v>
      </c>
      <c r="BS1441" t="s">
        <v>110</v>
      </c>
      <c r="BT1441" t="s">
        <v>116</v>
      </c>
      <c r="BU1441">
        <v>30</v>
      </c>
      <c r="BV1441">
        <v>0</v>
      </c>
      <c r="BW1441">
        <v>164</v>
      </c>
      <c r="BX1441">
        <v>0</v>
      </c>
      <c r="BY1441">
        <v>0</v>
      </c>
      <c r="BZ1441">
        <v>0</v>
      </c>
      <c r="CA1441" t="s">
        <v>93</v>
      </c>
      <c r="CB1441" t="s">
        <v>93</v>
      </c>
      <c r="CC1441" t="s">
        <v>93</v>
      </c>
      <c r="CD1441">
        <v>0</v>
      </c>
      <c r="CE1441">
        <v>4</v>
      </c>
      <c r="CF1441">
        <v>2010</v>
      </c>
      <c r="CG1441" t="s">
        <v>213</v>
      </c>
      <c r="CH1441" t="s">
        <v>132</v>
      </c>
      <c r="CI1441">
        <v>68400</v>
      </c>
      <c r="CR1441">
        <v>698</v>
      </c>
      <c r="CS1441" t="s">
        <v>124</v>
      </c>
    </row>
    <row r="1442" spans="1:97" x14ac:dyDescent="0.3">
      <c r="A1442">
        <v>399</v>
      </c>
      <c r="B1442">
        <v>30</v>
      </c>
      <c r="C1442" t="s">
        <v>158</v>
      </c>
      <c r="D1442">
        <v>60</v>
      </c>
      <c r="E1442">
        <v>8967</v>
      </c>
      <c r="F1442" t="s">
        <v>92</v>
      </c>
      <c r="G1442" t="s">
        <v>93</v>
      </c>
      <c r="H1442" t="s">
        <v>141</v>
      </c>
      <c r="I1442" t="s">
        <v>95</v>
      </c>
      <c r="J1442" t="s">
        <v>96</v>
      </c>
      <c r="K1442" t="s">
        <v>97</v>
      </c>
      <c r="L1442" t="s">
        <v>98</v>
      </c>
      <c r="M1442" t="s">
        <v>254</v>
      </c>
      <c r="N1442" t="s">
        <v>203</v>
      </c>
      <c r="O1442" t="s">
        <v>101</v>
      </c>
      <c r="P1442" t="s">
        <v>101</v>
      </c>
      <c r="Q1442" t="s">
        <v>102</v>
      </c>
      <c r="R1442" t="s">
        <v>136</v>
      </c>
      <c r="S1442" s="3" t="str">
        <f>VLOOKUP(R1442,'House Style2'!$A$1:$E$9,5,FALSE)</f>
        <v>Above Average</v>
      </c>
      <c r="T1442">
        <v>5</v>
      </c>
      <c r="U1442">
        <v>0.23694668764892313</v>
      </c>
      <c r="V1442" t="s">
        <v>225</v>
      </c>
      <c r="W1442">
        <v>2</v>
      </c>
      <c r="X1442">
        <v>1920</v>
      </c>
      <c r="Y1442">
        <v>1950</v>
      </c>
      <c r="Z1442" t="s">
        <v>105</v>
      </c>
      <c r="AA1442" t="s">
        <v>126</v>
      </c>
      <c r="AB1442" t="s">
        <v>176</v>
      </c>
      <c r="AC1442" t="s">
        <v>176</v>
      </c>
      <c r="AD1442" t="s">
        <v>129</v>
      </c>
      <c r="AE1442">
        <v>0</v>
      </c>
      <c r="AF1442" t="s">
        <v>110</v>
      </c>
      <c r="AG1442" t="s">
        <v>220</v>
      </c>
      <c r="AH1442" t="s">
        <v>162</v>
      </c>
      <c r="AI1442" t="s">
        <v>220</v>
      </c>
      <c r="AJ1442" t="s">
        <v>253</v>
      </c>
      <c r="AK1442" t="s">
        <v>156</v>
      </c>
      <c r="AL1442" t="s">
        <v>114</v>
      </c>
      <c r="AM1442">
        <v>0</v>
      </c>
      <c r="AN1442" t="s">
        <v>114</v>
      </c>
      <c r="AO1442">
        <v>0</v>
      </c>
      <c r="AP1442">
        <v>961</v>
      </c>
      <c r="AQ1442">
        <v>961</v>
      </c>
      <c r="AR1442" t="s">
        <v>115</v>
      </c>
      <c r="AS1442" t="s">
        <v>112</v>
      </c>
      <c r="AT1442" t="s">
        <v>116</v>
      </c>
      <c r="AU1442" t="s">
        <v>277</v>
      </c>
      <c r="AV1442">
        <v>1077</v>
      </c>
      <c r="AW1442">
        <v>0.63277998988864081</v>
      </c>
      <c r="AX1442" t="s">
        <v>195</v>
      </c>
      <c r="AY1442">
        <v>0</v>
      </c>
      <c r="AZ1442">
        <v>0</v>
      </c>
      <c r="BA1442">
        <v>1077</v>
      </c>
      <c r="BB1442">
        <v>0</v>
      </c>
      <c r="BC1442">
        <v>0</v>
      </c>
      <c r="BD1442">
        <v>1</v>
      </c>
      <c r="BE1442">
        <v>0</v>
      </c>
      <c r="BF1442">
        <v>2</v>
      </c>
      <c r="BG1442">
        <v>1</v>
      </c>
      <c r="BH1442" t="s">
        <v>110</v>
      </c>
      <c r="BI1442">
        <v>6</v>
      </c>
      <c r="BJ1442" t="s">
        <v>273</v>
      </c>
      <c r="BK1442">
        <v>0</v>
      </c>
      <c r="BL1442" t="s">
        <v>93</v>
      </c>
      <c r="BM1442" t="s">
        <v>164</v>
      </c>
      <c r="BN1442">
        <v>1920</v>
      </c>
      <c r="BO1442" t="s">
        <v>114</v>
      </c>
      <c r="BP1442">
        <v>1</v>
      </c>
      <c r="BQ1442">
        <v>338</v>
      </c>
      <c r="BR1442" t="s">
        <v>253</v>
      </c>
      <c r="BS1442" t="s">
        <v>253</v>
      </c>
      <c r="BT1442" t="s">
        <v>221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 t="s">
        <v>93</v>
      </c>
      <c r="CB1442" t="s">
        <v>93</v>
      </c>
      <c r="CC1442" t="s">
        <v>93</v>
      </c>
      <c r="CD1442">
        <v>0</v>
      </c>
      <c r="CE1442">
        <v>11</v>
      </c>
      <c r="CF1442">
        <v>2007</v>
      </c>
      <c r="CG1442" t="s">
        <v>122</v>
      </c>
      <c r="CH1442" t="s">
        <v>132</v>
      </c>
      <c r="CI1442">
        <v>67000</v>
      </c>
      <c r="CR1442">
        <v>1077</v>
      </c>
      <c r="CS1442" t="s">
        <v>124</v>
      </c>
    </row>
    <row r="1443" spans="1:97" x14ac:dyDescent="0.3">
      <c r="A1443">
        <v>621</v>
      </c>
      <c r="B1443">
        <v>30</v>
      </c>
      <c r="C1443" t="s">
        <v>91</v>
      </c>
      <c r="D1443">
        <v>45</v>
      </c>
      <c r="E1443">
        <v>8248</v>
      </c>
      <c r="F1443" t="s">
        <v>92</v>
      </c>
      <c r="G1443" t="s">
        <v>227</v>
      </c>
      <c r="H1443" t="s">
        <v>141</v>
      </c>
      <c r="I1443" t="s">
        <v>95</v>
      </c>
      <c r="J1443" t="s">
        <v>96</v>
      </c>
      <c r="K1443" t="s">
        <v>134</v>
      </c>
      <c r="L1443" t="s">
        <v>98</v>
      </c>
      <c r="M1443" t="s">
        <v>202</v>
      </c>
      <c r="N1443" t="s">
        <v>203</v>
      </c>
      <c r="O1443" t="s">
        <v>101</v>
      </c>
      <c r="P1443" t="s">
        <v>101</v>
      </c>
      <c r="Q1443" t="s">
        <v>102</v>
      </c>
      <c r="R1443" t="s">
        <v>136</v>
      </c>
      <c r="S1443" s="3" t="str">
        <f>VLOOKUP(R1443,'House Style2'!$A$1:$E$9,5,FALSE)</f>
        <v>Above Average</v>
      </c>
      <c r="T1443">
        <v>3</v>
      </c>
      <c r="U1443">
        <v>0.25769673582739394</v>
      </c>
      <c r="V1443" t="s">
        <v>225</v>
      </c>
      <c r="W1443">
        <v>3</v>
      </c>
      <c r="X1443">
        <v>1914</v>
      </c>
      <c r="Y1443">
        <v>1950</v>
      </c>
      <c r="Z1443" t="s">
        <v>105</v>
      </c>
      <c r="AA1443" t="s">
        <v>126</v>
      </c>
      <c r="AB1443" t="s">
        <v>181</v>
      </c>
      <c r="AC1443" t="s">
        <v>181</v>
      </c>
      <c r="AD1443" t="s">
        <v>129</v>
      </c>
      <c r="AE1443">
        <v>0</v>
      </c>
      <c r="AF1443" t="s">
        <v>110</v>
      </c>
      <c r="AG1443" t="s">
        <v>110</v>
      </c>
      <c r="AH1443" t="s">
        <v>162</v>
      </c>
      <c r="AI1443" t="s">
        <v>110</v>
      </c>
      <c r="AJ1443" t="s">
        <v>110</v>
      </c>
      <c r="AK1443" t="s">
        <v>156</v>
      </c>
      <c r="AL1443" t="s">
        <v>189</v>
      </c>
      <c r="AM1443">
        <v>41</v>
      </c>
      <c r="AN1443" t="s">
        <v>114</v>
      </c>
      <c r="AO1443">
        <v>0</v>
      </c>
      <c r="AP1443">
        <v>823</v>
      </c>
      <c r="AQ1443">
        <v>864</v>
      </c>
      <c r="AR1443" t="s">
        <v>115</v>
      </c>
      <c r="AS1443" t="s">
        <v>110</v>
      </c>
      <c r="AT1443" t="s">
        <v>221</v>
      </c>
      <c r="AU1443" t="s">
        <v>255</v>
      </c>
      <c r="AV1443">
        <v>864</v>
      </c>
      <c r="AW1443">
        <v>0.51172672470463865</v>
      </c>
      <c r="AX1443" t="s">
        <v>195</v>
      </c>
      <c r="AY1443">
        <v>0</v>
      </c>
      <c r="AZ1443">
        <v>0</v>
      </c>
      <c r="BA1443">
        <v>864</v>
      </c>
      <c r="BB1443">
        <v>1</v>
      </c>
      <c r="BC1443">
        <v>0</v>
      </c>
      <c r="BD1443">
        <v>1</v>
      </c>
      <c r="BE1443">
        <v>0</v>
      </c>
      <c r="BF1443">
        <v>2</v>
      </c>
      <c r="BG1443">
        <v>1</v>
      </c>
      <c r="BH1443" t="s">
        <v>110</v>
      </c>
      <c r="BI1443">
        <v>5</v>
      </c>
      <c r="BJ1443" t="s">
        <v>119</v>
      </c>
      <c r="BK1443">
        <v>0</v>
      </c>
      <c r="BL1443" t="s">
        <v>93</v>
      </c>
      <c r="BM1443" t="s">
        <v>93</v>
      </c>
      <c r="BN1443" t="s">
        <v>93</v>
      </c>
      <c r="BO1443" t="s">
        <v>93</v>
      </c>
      <c r="BP1443">
        <v>0</v>
      </c>
      <c r="BQ1443">
        <v>0</v>
      </c>
      <c r="BR1443" t="s">
        <v>93</v>
      </c>
      <c r="BS1443" t="s">
        <v>93</v>
      </c>
      <c r="BT1443" t="s">
        <v>221</v>
      </c>
      <c r="BU1443">
        <v>0</v>
      </c>
      <c r="BV1443">
        <v>0</v>
      </c>
      <c r="BW1443">
        <v>100</v>
      </c>
      <c r="BX1443">
        <v>0</v>
      </c>
      <c r="BY1443">
        <v>0</v>
      </c>
      <c r="BZ1443">
        <v>0</v>
      </c>
      <c r="CA1443" t="s">
        <v>93</v>
      </c>
      <c r="CB1443" t="s">
        <v>93</v>
      </c>
      <c r="CC1443" t="s">
        <v>93</v>
      </c>
      <c r="CD1443">
        <v>0</v>
      </c>
      <c r="CE1443">
        <v>9</v>
      </c>
      <c r="CF1443">
        <v>2008</v>
      </c>
      <c r="CG1443" t="s">
        <v>122</v>
      </c>
      <c r="CH1443" t="s">
        <v>123</v>
      </c>
      <c r="CI1443">
        <v>67000</v>
      </c>
      <c r="CR1443">
        <v>864</v>
      </c>
      <c r="CS1443" t="s">
        <v>124</v>
      </c>
    </row>
    <row r="1444" spans="1:97" x14ac:dyDescent="0.3">
      <c r="A1444">
        <v>875</v>
      </c>
      <c r="B1444">
        <v>50</v>
      </c>
      <c r="C1444" t="s">
        <v>158</v>
      </c>
      <c r="D1444">
        <v>52</v>
      </c>
      <c r="E1444">
        <v>5720</v>
      </c>
      <c r="F1444" t="s">
        <v>92</v>
      </c>
      <c r="G1444" t="s">
        <v>93</v>
      </c>
      <c r="H1444" t="s">
        <v>141</v>
      </c>
      <c r="I1444" t="s">
        <v>95</v>
      </c>
      <c r="J1444" t="s">
        <v>96</v>
      </c>
      <c r="K1444" t="s">
        <v>134</v>
      </c>
      <c r="L1444" t="s">
        <v>98</v>
      </c>
      <c r="M1444" t="s">
        <v>159</v>
      </c>
      <c r="N1444" t="s">
        <v>100</v>
      </c>
      <c r="O1444" t="s">
        <v>160</v>
      </c>
      <c r="P1444" t="s">
        <v>101</v>
      </c>
      <c r="Q1444" t="s">
        <v>102</v>
      </c>
      <c r="R1444" t="s">
        <v>170</v>
      </c>
      <c r="S1444" s="3" t="str">
        <f>VLOOKUP(R1444,'House Style2'!$A$1:$E$9,5,FALSE)</f>
        <v>Below Average</v>
      </c>
      <c r="T1444">
        <v>5</v>
      </c>
      <c r="U1444">
        <v>0.17831404851770161</v>
      </c>
      <c r="V1444" t="s">
        <v>225</v>
      </c>
      <c r="W1444">
        <v>6</v>
      </c>
      <c r="X1444">
        <v>1941</v>
      </c>
      <c r="Y1444">
        <v>1950</v>
      </c>
      <c r="Z1444" t="s">
        <v>105</v>
      </c>
      <c r="AA1444" t="s">
        <v>126</v>
      </c>
      <c r="AB1444" t="s">
        <v>127</v>
      </c>
      <c r="AC1444" t="s">
        <v>127</v>
      </c>
      <c r="AD1444" t="s">
        <v>129</v>
      </c>
      <c r="AE1444">
        <v>0</v>
      </c>
      <c r="AF1444" t="s">
        <v>110</v>
      </c>
      <c r="AG1444" t="s">
        <v>110</v>
      </c>
      <c r="AH1444" t="s">
        <v>171</v>
      </c>
      <c r="AI1444" t="s">
        <v>110</v>
      </c>
      <c r="AJ1444" t="s">
        <v>110</v>
      </c>
      <c r="AK1444" t="s">
        <v>156</v>
      </c>
      <c r="AL1444" t="s">
        <v>114</v>
      </c>
      <c r="AM1444">
        <v>0</v>
      </c>
      <c r="AN1444" t="s">
        <v>114</v>
      </c>
      <c r="AO1444">
        <v>0</v>
      </c>
      <c r="AP1444">
        <v>676</v>
      </c>
      <c r="AQ1444">
        <v>676</v>
      </c>
      <c r="AR1444" t="s">
        <v>115</v>
      </c>
      <c r="AS1444" t="s">
        <v>109</v>
      </c>
      <c r="AT1444" t="s">
        <v>116</v>
      </c>
      <c r="AU1444" t="s">
        <v>117</v>
      </c>
      <c r="AV1444">
        <v>676</v>
      </c>
      <c r="AW1444">
        <v>0.62998372324358543</v>
      </c>
      <c r="AX1444" t="s">
        <v>195</v>
      </c>
      <c r="AY1444">
        <v>455</v>
      </c>
      <c r="AZ1444">
        <v>0</v>
      </c>
      <c r="BA1444">
        <v>1131</v>
      </c>
      <c r="BB1444">
        <v>0</v>
      </c>
      <c r="BC1444">
        <v>0</v>
      </c>
      <c r="BD1444">
        <v>1</v>
      </c>
      <c r="BE1444">
        <v>1</v>
      </c>
      <c r="BF1444">
        <v>3</v>
      </c>
      <c r="BG1444">
        <v>1</v>
      </c>
      <c r="BH1444" t="s">
        <v>110</v>
      </c>
      <c r="BI1444">
        <v>5</v>
      </c>
      <c r="BJ1444" t="s">
        <v>119</v>
      </c>
      <c r="BK1444">
        <v>0</v>
      </c>
      <c r="BL1444" t="s">
        <v>93</v>
      </c>
      <c r="BM1444" t="s">
        <v>164</v>
      </c>
      <c r="BN1444">
        <v>1941</v>
      </c>
      <c r="BO1444" t="s">
        <v>114</v>
      </c>
      <c r="BP1444">
        <v>1</v>
      </c>
      <c r="BQ1444">
        <v>200</v>
      </c>
      <c r="BR1444" t="s">
        <v>110</v>
      </c>
      <c r="BS1444" t="s">
        <v>110</v>
      </c>
      <c r="BT1444" t="s">
        <v>116</v>
      </c>
      <c r="BU1444">
        <v>26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 t="s">
        <v>93</v>
      </c>
      <c r="CB1444" t="s">
        <v>93</v>
      </c>
      <c r="CC1444" t="s">
        <v>93</v>
      </c>
      <c r="CD1444">
        <v>0</v>
      </c>
      <c r="CE1444">
        <v>8</v>
      </c>
      <c r="CF1444">
        <v>2009</v>
      </c>
      <c r="CG1444" t="s">
        <v>122</v>
      </c>
      <c r="CH1444" t="s">
        <v>132</v>
      </c>
      <c r="CI1444">
        <v>66500</v>
      </c>
      <c r="CR1444">
        <v>676</v>
      </c>
      <c r="CS1444" t="s">
        <v>124</v>
      </c>
    </row>
    <row r="1445" spans="1:97" x14ac:dyDescent="0.3">
      <c r="A1445">
        <v>1433</v>
      </c>
      <c r="B1445">
        <v>30</v>
      </c>
      <c r="C1445" t="s">
        <v>91</v>
      </c>
      <c r="D1445">
        <v>60</v>
      </c>
      <c r="E1445">
        <v>10800</v>
      </c>
      <c r="F1445" t="s">
        <v>92</v>
      </c>
      <c r="G1445" t="s">
        <v>227</v>
      </c>
      <c r="H1445" t="s">
        <v>141</v>
      </c>
      <c r="I1445" t="s">
        <v>95</v>
      </c>
      <c r="J1445" t="s">
        <v>96</v>
      </c>
      <c r="K1445" t="s">
        <v>134</v>
      </c>
      <c r="L1445" t="s">
        <v>98</v>
      </c>
      <c r="M1445" t="s">
        <v>159</v>
      </c>
      <c r="N1445" t="s">
        <v>100</v>
      </c>
      <c r="O1445" t="s">
        <v>101</v>
      </c>
      <c r="P1445" t="s">
        <v>101</v>
      </c>
      <c r="Q1445" t="s">
        <v>102</v>
      </c>
      <c r="R1445" t="s">
        <v>136</v>
      </c>
      <c r="S1445" s="3" t="str">
        <f>VLOOKUP(R1445,'House Style2'!$A$1:$E$9,5,FALSE)</f>
        <v>Above Average</v>
      </c>
      <c r="T1445">
        <v>4</v>
      </c>
      <c r="U1445">
        <v>0.27075072698416236</v>
      </c>
      <c r="V1445" t="s">
        <v>225</v>
      </c>
      <c r="W1445">
        <v>6</v>
      </c>
      <c r="X1445">
        <v>1927</v>
      </c>
      <c r="Y1445">
        <v>2007</v>
      </c>
      <c r="Z1445" t="s">
        <v>105</v>
      </c>
      <c r="AA1445" t="s">
        <v>126</v>
      </c>
      <c r="AB1445" t="s">
        <v>127</v>
      </c>
      <c r="AC1445" t="s">
        <v>127</v>
      </c>
      <c r="AD1445" t="s">
        <v>129</v>
      </c>
      <c r="AE1445">
        <v>0</v>
      </c>
      <c r="AF1445" t="s">
        <v>110</v>
      </c>
      <c r="AG1445" t="s">
        <v>110</v>
      </c>
      <c r="AH1445" t="s">
        <v>162</v>
      </c>
      <c r="AI1445" t="s">
        <v>110</v>
      </c>
      <c r="AJ1445" t="s">
        <v>110</v>
      </c>
      <c r="AK1445" t="s">
        <v>156</v>
      </c>
      <c r="AL1445" t="s">
        <v>114</v>
      </c>
      <c r="AM1445">
        <v>0</v>
      </c>
      <c r="AN1445" t="s">
        <v>114</v>
      </c>
      <c r="AO1445">
        <v>0</v>
      </c>
      <c r="AP1445">
        <v>656</v>
      </c>
      <c r="AQ1445">
        <v>656</v>
      </c>
      <c r="AR1445" t="s">
        <v>115</v>
      </c>
      <c r="AS1445" t="s">
        <v>110</v>
      </c>
      <c r="AT1445" t="s">
        <v>116</v>
      </c>
      <c r="AU1445" t="s">
        <v>117</v>
      </c>
      <c r="AV1445">
        <v>968</v>
      </c>
      <c r="AW1445">
        <v>0.44202239128634302</v>
      </c>
      <c r="AX1445" t="s">
        <v>195</v>
      </c>
      <c r="AY1445">
        <v>0</v>
      </c>
      <c r="AZ1445">
        <v>0</v>
      </c>
      <c r="BA1445">
        <v>968</v>
      </c>
      <c r="BB1445">
        <v>0</v>
      </c>
      <c r="BC1445">
        <v>0</v>
      </c>
      <c r="BD1445">
        <v>2</v>
      </c>
      <c r="BE1445">
        <v>0</v>
      </c>
      <c r="BF1445">
        <v>4</v>
      </c>
      <c r="BG1445">
        <v>1</v>
      </c>
      <c r="BH1445" t="s">
        <v>110</v>
      </c>
      <c r="BI1445">
        <v>5</v>
      </c>
      <c r="BJ1445" t="s">
        <v>119</v>
      </c>
      <c r="BK1445">
        <v>0</v>
      </c>
      <c r="BL1445" t="s">
        <v>93</v>
      </c>
      <c r="BM1445" t="s">
        <v>164</v>
      </c>
      <c r="BN1445">
        <v>1928</v>
      </c>
      <c r="BO1445" t="s">
        <v>114</v>
      </c>
      <c r="BP1445">
        <v>1</v>
      </c>
      <c r="BQ1445">
        <v>216</v>
      </c>
      <c r="BR1445" t="s">
        <v>220</v>
      </c>
      <c r="BS1445" t="s">
        <v>220</v>
      </c>
      <c r="BT1445" t="s">
        <v>116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 t="s">
        <v>93</v>
      </c>
      <c r="CB1445" t="s">
        <v>93</v>
      </c>
      <c r="CC1445" t="s">
        <v>93</v>
      </c>
      <c r="CD1445">
        <v>0</v>
      </c>
      <c r="CE1445">
        <v>8</v>
      </c>
      <c r="CF1445">
        <v>2007</v>
      </c>
      <c r="CG1445" t="s">
        <v>122</v>
      </c>
      <c r="CH1445" t="s">
        <v>123</v>
      </c>
      <c r="CI1445">
        <v>64500</v>
      </c>
      <c r="CR1445">
        <v>968</v>
      </c>
      <c r="CS1445" t="s">
        <v>124</v>
      </c>
    </row>
    <row r="1446" spans="1:97" x14ac:dyDescent="0.3">
      <c r="A1446">
        <v>463</v>
      </c>
      <c r="B1446">
        <v>20</v>
      </c>
      <c r="C1446" t="s">
        <v>91</v>
      </c>
      <c r="D1446">
        <v>60</v>
      </c>
      <c r="E1446">
        <v>8281</v>
      </c>
      <c r="F1446" t="s">
        <v>92</v>
      </c>
      <c r="G1446" t="s">
        <v>93</v>
      </c>
      <c r="H1446" t="s">
        <v>94</v>
      </c>
      <c r="I1446" t="s">
        <v>95</v>
      </c>
      <c r="J1446" t="s">
        <v>96</v>
      </c>
      <c r="K1446" t="s">
        <v>134</v>
      </c>
      <c r="L1446" t="s">
        <v>98</v>
      </c>
      <c r="M1446" t="s">
        <v>246</v>
      </c>
      <c r="N1446" t="s">
        <v>203</v>
      </c>
      <c r="O1446" t="s">
        <v>101</v>
      </c>
      <c r="P1446" t="s">
        <v>101</v>
      </c>
      <c r="Q1446" t="s">
        <v>102</v>
      </c>
      <c r="R1446" t="s">
        <v>136</v>
      </c>
      <c r="S1446" s="3" t="str">
        <f>VLOOKUP(R1446,'House Style2'!$A$1:$E$9,5,FALSE)</f>
        <v>Above Average</v>
      </c>
      <c r="T1446">
        <v>5</v>
      </c>
      <c r="U1446">
        <v>0.873544730356974</v>
      </c>
      <c r="V1446" t="s">
        <v>225</v>
      </c>
      <c r="W1446">
        <v>5</v>
      </c>
      <c r="X1446">
        <v>1965</v>
      </c>
      <c r="Y1446">
        <v>1965</v>
      </c>
      <c r="Z1446" t="s">
        <v>105</v>
      </c>
      <c r="AA1446" t="s">
        <v>126</v>
      </c>
      <c r="AB1446" t="s">
        <v>176</v>
      </c>
      <c r="AC1446" t="s">
        <v>176</v>
      </c>
      <c r="AD1446" t="s">
        <v>129</v>
      </c>
      <c r="AE1446">
        <v>0</v>
      </c>
      <c r="AF1446" t="s">
        <v>110</v>
      </c>
      <c r="AG1446" t="s">
        <v>110</v>
      </c>
      <c r="AH1446" t="s">
        <v>171</v>
      </c>
      <c r="AI1446" t="s">
        <v>110</v>
      </c>
      <c r="AJ1446" t="s">
        <v>110</v>
      </c>
      <c r="AK1446" t="s">
        <v>156</v>
      </c>
      <c r="AL1446" t="s">
        <v>172</v>
      </c>
      <c r="AM1446">
        <v>553</v>
      </c>
      <c r="AN1446" t="s">
        <v>189</v>
      </c>
      <c r="AO1446">
        <v>311</v>
      </c>
      <c r="AP1446">
        <v>0</v>
      </c>
      <c r="AQ1446">
        <v>864</v>
      </c>
      <c r="AR1446" t="s">
        <v>115</v>
      </c>
      <c r="AS1446" t="s">
        <v>112</v>
      </c>
      <c r="AT1446" t="s">
        <v>116</v>
      </c>
      <c r="AU1446" t="s">
        <v>117</v>
      </c>
      <c r="AV1446">
        <v>864</v>
      </c>
      <c r="AW1446">
        <v>0.60515671104890822</v>
      </c>
      <c r="AX1446" t="s">
        <v>195</v>
      </c>
      <c r="AY1446">
        <v>0</v>
      </c>
      <c r="AZ1446">
        <v>0</v>
      </c>
      <c r="BA1446">
        <v>864</v>
      </c>
      <c r="BB1446">
        <v>0</v>
      </c>
      <c r="BC1446">
        <v>0</v>
      </c>
      <c r="BD1446">
        <v>1</v>
      </c>
      <c r="BE1446">
        <v>0</v>
      </c>
      <c r="BF1446">
        <v>3</v>
      </c>
      <c r="BG1446">
        <v>1</v>
      </c>
      <c r="BH1446" t="s">
        <v>110</v>
      </c>
      <c r="BI1446">
        <v>5</v>
      </c>
      <c r="BJ1446" t="s">
        <v>119</v>
      </c>
      <c r="BK1446">
        <v>1</v>
      </c>
      <c r="BL1446" t="s">
        <v>253</v>
      </c>
      <c r="BM1446" t="s">
        <v>164</v>
      </c>
      <c r="BN1446">
        <v>1965</v>
      </c>
      <c r="BO1446" t="s">
        <v>114</v>
      </c>
      <c r="BP1446">
        <v>1</v>
      </c>
      <c r="BQ1446">
        <v>360</v>
      </c>
      <c r="BR1446" t="s">
        <v>110</v>
      </c>
      <c r="BS1446" t="s">
        <v>110</v>
      </c>
      <c r="BT1446" t="s">
        <v>116</v>
      </c>
      <c r="BU1446">
        <v>0</v>
      </c>
      <c r="BV1446">
        <v>0</v>
      </c>
      <c r="BW1446">
        <v>236</v>
      </c>
      <c r="BX1446">
        <v>0</v>
      </c>
      <c r="BY1446">
        <v>0</v>
      </c>
      <c r="BZ1446">
        <v>0</v>
      </c>
      <c r="CA1446" t="s">
        <v>93</v>
      </c>
      <c r="CB1446" t="s">
        <v>182</v>
      </c>
      <c r="CC1446" t="s">
        <v>93</v>
      </c>
      <c r="CD1446">
        <v>0</v>
      </c>
      <c r="CE1446">
        <v>12</v>
      </c>
      <c r="CF1446">
        <v>2009</v>
      </c>
      <c r="CG1446" t="s">
        <v>122</v>
      </c>
      <c r="CH1446" t="s">
        <v>123</v>
      </c>
      <c r="CI1446">
        <v>62383</v>
      </c>
      <c r="CR1446">
        <v>864</v>
      </c>
      <c r="CS1446" t="s">
        <v>124</v>
      </c>
    </row>
    <row r="1447" spans="1:97" x14ac:dyDescent="0.3">
      <c r="A1447">
        <v>376</v>
      </c>
      <c r="B1447">
        <v>30</v>
      </c>
      <c r="C1447" t="s">
        <v>91</v>
      </c>
      <c r="D1447" t="s">
        <v>93</v>
      </c>
      <c r="E1447">
        <v>10020</v>
      </c>
      <c r="F1447" t="s">
        <v>92</v>
      </c>
      <c r="G1447" t="s">
        <v>93</v>
      </c>
      <c r="H1447" t="s">
        <v>94</v>
      </c>
      <c r="I1447" t="s">
        <v>177</v>
      </c>
      <c r="J1447" t="s">
        <v>96</v>
      </c>
      <c r="K1447" t="s">
        <v>134</v>
      </c>
      <c r="L1447" t="s">
        <v>186</v>
      </c>
      <c r="M1447" t="s">
        <v>202</v>
      </c>
      <c r="N1447" t="s">
        <v>203</v>
      </c>
      <c r="O1447" t="s">
        <v>101</v>
      </c>
      <c r="P1447" t="s">
        <v>101</v>
      </c>
      <c r="Q1447" t="s">
        <v>102</v>
      </c>
      <c r="R1447" t="s">
        <v>136</v>
      </c>
      <c r="S1447" s="3" t="str">
        <f>VLOOKUP(R1447,'House Style2'!$A$1:$E$9,5,FALSE)</f>
        <v>Above Average</v>
      </c>
      <c r="T1447">
        <v>1</v>
      </c>
      <c r="U1447">
        <v>0.21134433287145382</v>
      </c>
      <c r="V1447" t="s">
        <v>225</v>
      </c>
      <c r="W1447">
        <v>1</v>
      </c>
      <c r="X1447">
        <v>1922</v>
      </c>
      <c r="Y1447">
        <v>1950</v>
      </c>
      <c r="Z1447" t="s">
        <v>105</v>
      </c>
      <c r="AA1447" t="s">
        <v>126</v>
      </c>
      <c r="AB1447" t="s">
        <v>127</v>
      </c>
      <c r="AC1447" t="s">
        <v>127</v>
      </c>
      <c r="AD1447" t="s">
        <v>129</v>
      </c>
      <c r="AE1447">
        <v>0</v>
      </c>
      <c r="AF1447" t="s">
        <v>220</v>
      </c>
      <c r="AG1447" t="s">
        <v>220</v>
      </c>
      <c r="AH1447" t="s">
        <v>162</v>
      </c>
      <c r="AI1447" t="s">
        <v>220</v>
      </c>
      <c r="AJ1447" t="s">
        <v>253</v>
      </c>
      <c r="AK1447" t="s">
        <v>112</v>
      </c>
      <c r="AL1447" t="s">
        <v>189</v>
      </c>
      <c r="AM1447">
        <v>350</v>
      </c>
      <c r="AN1447" t="s">
        <v>114</v>
      </c>
      <c r="AO1447">
        <v>0</v>
      </c>
      <c r="AP1447">
        <v>333</v>
      </c>
      <c r="AQ1447">
        <v>683</v>
      </c>
      <c r="AR1447" t="s">
        <v>115</v>
      </c>
      <c r="AS1447" t="s">
        <v>112</v>
      </c>
      <c r="AT1447" t="s">
        <v>221</v>
      </c>
      <c r="AU1447" t="s">
        <v>232</v>
      </c>
      <c r="AV1447">
        <v>904</v>
      </c>
      <c r="AW1447">
        <v>0.92910286669438136</v>
      </c>
      <c r="AX1447" t="s">
        <v>195</v>
      </c>
      <c r="AY1447">
        <v>0</v>
      </c>
      <c r="AZ1447">
        <v>0</v>
      </c>
      <c r="BA1447">
        <v>904</v>
      </c>
      <c r="BB1447">
        <v>1</v>
      </c>
      <c r="BC1447">
        <v>0</v>
      </c>
      <c r="BD1447">
        <v>0</v>
      </c>
      <c r="BE1447">
        <v>1</v>
      </c>
      <c r="BF1447">
        <v>1</v>
      </c>
      <c r="BG1447">
        <v>1</v>
      </c>
      <c r="BH1447" t="s">
        <v>220</v>
      </c>
      <c r="BI1447">
        <v>4</v>
      </c>
      <c r="BJ1447" t="s">
        <v>208</v>
      </c>
      <c r="BK1447">
        <v>0</v>
      </c>
      <c r="BL1447" t="s">
        <v>93</v>
      </c>
      <c r="BM1447" t="s">
        <v>93</v>
      </c>
      <c r="BN1447" t="s">
        <v>93</v>
      </c>
      <c r="BO1447" t="s">
        <v>93</v>
      </c>
      <c r="BP1447">
        <v>0</v>
      </c>
      <c r="BQ1447">
        <v>0</v>
      </c>
      <c r="BR1447" t="s">
        <v>93</v>
      </c>
      <c r="BS1447" t="s">
        <v>93</v>
      </c>
      <c r="BT1447" t="s">
        <v>116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 t="s">
        <v>93</v>
      </c>
      <c r="CB1447" t="s">
        <v>93</v>
      </c>
      <c r="CC1447" t="s">
        <v>93</v>
      </c>
      <c r="CD1447">
        <v>0</v>
      </c>
      <c r="CE1447">
        <v>3</v>
      </c>
      <c r="CF1447">
        <v>2009</v>
      </c>
      <c r="CG1447" t="s">
        <v>122</v>
      </c>
      <c r="CH1447" t="s">
        <v>123</v>
      </c>
      <c r="CI1447">
        <v>61000</v>
      </c>
      <c r="CR1447">
        <v>904</v>
      </c>
      <c r="CS1447" t="s">
        <v>124</v>
      </c>
    </row>
    <row r="1448" spans="1:97" x14ac:dyDescent="0.3">
      <c r="A1448">
        <v>411</v>
      </c>
      <c r="B1448">
        <v>20</v>
      </c>
      <c r="C1448" t="s">
        <v>91</v>
      </c>
      <c r="D1448">
        <v>68</v>
      </c>
      <c r="E1448">
        <v>9571</v>
      </c>
      <c r="F1448" t="s">
        <v>92</v>
      </c>
      <c r="G1448" t="s">
        <v>93</v>
      </c>
      <c r="H1448" t="s">
        <v>141</v>
      </c>
      <c r="I1448" t="s">
        <v>95</v>
      </c>
      <c r="J1448" t="s">
        <v>96</v>
      </c>
      <c r="K1448" t="s">
        <v>134</v>
      </c>
      <c r="L1448" t="s">
        <v>98</v>
      </c>
      <c r="M1448" t="s">
        <v>202</v>
      </c>
      <c r="N1448" t="s">
        <v>203</v>
      </c>
      <c r="O1448" t="s">
        <v>101</v>
      </c>
      <c r="P1448" t="s">
        <v>101</v>
      </c>
      <c r="Q1448" t="s">
        <v>102</v>
      </c>
      <c r="R1448" t="s">
        <v>136</v>
      </c>
      <c r="S1448" s="3" t="str">
        <f>VLOOKUP(R1448,'House Style2'!$A$1:$E$9,5,FALSE)</f>
        <v>Above Average</v>
      </c>
      <c r="T1448">
        <v>5</v>
      </c>
      <c r="U1448">
        <v>0.10761048962992292</v>
      </c>
      <c r="V1448" t="s">
        <v>225</v>
      </c>
      <c r="W1448">
        <v>3</v>
      </c>
      <c r="X1448">
        <v>1958</v>
      </c>
      <c r="Y1448">
        <v>1958</v>
      </c>
      <c r="Z1448" t="s">
        <v>105</v>
      </c>
      <c r="AA1448" t="s">
        <v>126</v>
      </c>
      <c r="AB1448" t="s">
        <v>275</v>
      </c>
      <c r="AC1448" t="s">
        <v>259</v>
      </c>
      <c r="AD1448" t="s">
        <v>129</v>
      </c>
      <c r="AE1448">
        <v>0</v>
      </c>
      <c r="AF1448" t="s">
        <v>110</v>
      </c>
      <c r="AG1448" t="s">
        <v>220</v>
      </c>
      <c r="AH1448" t="s">
        <v>171</v>
      </c>
      <c r="AI1448" t="s">
        <v>110</v>
      </c>
      <c r="AJ1448" t="s">
        <v>220</v>
      </c>
      <c r="AK1448" t="s">
        <v>156</v>
      </c>
      <c r="AL1448" t="s">
        <v>114</v>
      </c>
      <c r="AM1448">
        <v>0</v>
      </c>
      <c r="AN1448" t="s">
        <v>114</v>
      </c>
      <c r="AO1448">
        <v>0</v>
      </c>
      <c r="AP1448">
        <v>1276</v>
      </c>
      <c r="AQ1448">
        <v>1276</v>
      </c>
      <c r="AR1448" t="s">
        <v>115</v>
      </c>
      <c r="AS1448" t="s">
        <v>110</v>
      </c>
      <c r="AT1448" t="s">
        <v>116</v>
      </c>
      <c r="AU1448" t="s">
        <v>232</v>
      </c>
      <c r="AV1448">
        <v>1276</v>
      </c>
      <c r="AW1448">
        <v>0.62781641677757483</v>
      </c>
      <c r="AX1448" t="s">
        <v>118</v>
      </c>
      <c r="AY1448">
        <v>0</v>
      </c>
      <c r="AZ1448">
        <v>0</v>
      </c>
      <c r="BA1448">
        <v>1276</v>
      </c>
      <c r="BB1448">
        <v>0</v>
      </c>
      <c r="BC1448">
        <v>0</v>
      </c>
      <c r="BD1448">
        <v>1</v>
      </c>
      <c r="BE1448">
        <v>0</v>
      </c>
      <c r="BF1448">
        <v>3</v>
      </c>
      <c r="BG1448">
        <v>1</v>
      </c>
      <c r="BH1448" t="s">
        <v>110</v>
      </c>
      <c r="BI1448">
        <v>5</v>
      </c>
      <c r="BJ1448" t="s">
        <v>154</v>
      </c>
      <c r="BK1448">
        <v>0</v>
      </c>
      <c r="BL1448" t="s">
        <v>93</v>
      </c>
      <c r="BM1448" t="s">
        <v>120</v>
      </c>
      <c r="BN1448">
        <v>1958</v>
      </c>
      <c r="BO1448" t="s">
        <v>114</v>
      </c>
      <c r="BP1448">
        <v>1</v>
      </c>
      <c r="BQ1448">
        <v>350</v>
      </c>
      <c r="BR1448" t="s">
        <v>110</v>
      </c>
      <c r="BS1448" t="s">
        <v>110</v>
      </c>
      <c r="BT1448" t="s">
        <v>116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 t="s">
        <v>93</v>
      </c>
      <c r="CB1448" t="s">
        <v>93</v>
      </c>
      <c r="CC1448" t="s">
        <v>93</v>
      </c>
      <c r="CD1448">
        <v>0</v>
      </c>
      <c r="CE1448">
        <v>6</v>
      </c>
      <c r="CF1448">
        <v>2009</v>
      </c>
      <c r="CG1448" t="s">
        <v>213</v>
      </c>
      <c r="CH1448" t="s">
        <v>132</v>
      </c>
      <c r="CI1448">
        <v>60000</v>
      </c>
      <c r="CR1448">
        <v>1276</v>
      </c>
      <c r="CS1448" t="s">
        <v>124</v>
      </c>
    </row>
    <row r="1449" spans="1:97" x14ac:dyDescent="0.3">
      <c r="A1449">
        <v>637</v>
      </c>
      <c r="B1449">
        <v>30</v>
      </c>
      <c r="C1449" t="s">
        <v>158</v>
      </c>
      <c r="D1449">
        <v>51</v>
      </c>
      <c r="E1449">
        <v>6120</v>
      </c>
      <c r="F1449" t="s">
        <v>92</v>
      </c>
      <c r="G1449" t="s">
        <v>93</v>
      </c>
      <c r="H1449" t="s">
        <v>141</v>
      </c>
      <c r="I1449" t="s">
        <v>95</v>
      </c>
      <c r="J1449" t="s">
        <v>96</v>
      </c>
      <c r="K1449" t="s">
        <v>134</v>
      </c>
      <c r="L1449" t="s">
        <v>98</v>
      </c>
      <c r="M1449" t="s">
        <v>237</v>
      </c>
      <c r="N1449" t="s">
        <v>203</v>
      </c>
      <c r="O1449" t="s">
        <v>101</v>
      </c>
      <c r="P1449" t="s">
        <v>101</v>
      </c>
      <c r="Q1449" t="s">
        <v>102</v>
      </c>
      <c r="R1449" t="s">
        <v>136</v>
      </c>
      <c r="S1449" s="3" t="str">
        <f>VLOOKUP(R1449,'House Style2'!$A$1:$E$9,5,FALSE)</f>
        <v>Above Average</v>
      </c>
      <c r="T1449">
        <v>2</v>
      </c>
      <c r="U1449">
        <v>0.45448336274387724</v>
      </c>
      <c r="V1449" t="s">
        <v>225</v>
      </c>
      <c r="W1449">
        <v>3</v>
      </c>
      <c r="X1449">
        <v>1936</v>
      </c>
      <c r="Y1449">
        <v>1950</v>
      </c>
      <c r="Z1449" t="s">
        <v>105</v>
      </c>
      <c r="AA1449" t="s">
        <v>126</v>
      </c>
      <c r="AB1449" t="s">
        <v>236</v>
      </c>
      <c r="AC1449" t="s">
        <v>236</v>
      </c>
      <c r="AD1449" t="s">
        <v>129</v>
      </c>
      <c r="AE1449">
        <v>0</v>
      </c>
      <c r="AF1449" t="s">
        <v>220</v>
      </c>
      <c r="AG1449" t="s">
        <v>220</v>
      </c>
      <c r="AH1449" t="s">
        <v>162</v>
      </c>
      <c r="AI1449" t="s">
        <v>110</v>
      </c>
      <c r="AJ1449" t="s">
        <v>220</v>
      </c>
      <c r="AK1449" t="s">
        <v>156</v>
      </c>
      <c r="AL1449" t="s">
        <v>114</v>
      </c>
      <c r="AM1449">
        <v>0</v>
      </c>
      <c r="AN1449" t="s">
        <v>114</v>
      </c>
      <c r="AO1449">
        <v>0</v>
      </c>
      <c r="AP1449">
        <v>264</v>
      </c>
      <c r="AQ1449">
        <v>264</v>
      </c>
      <c r="AR1449" t="s">
        <v>272</v>
      </c>
      <c r="AS1449" t="s">
        <v>220</v>
      </c>
      <c r="AT1449" t="s">
        <v>221</v>
      </c>
      <c r="AU1449" t="s">
        <v>232</v>
      </c>
      <c r="AV1449">
        <v>800</v>
      </c>
      <c r="AW1449">
        <v>0.4055967853820942</v>
      </c>
      <c r="AX1449" t="s">
        <v>195</v>
      </c>
      <c r="AY1449">
        <v>0</v>
      </c>
      <c r="AZ1449">
        <v>0</v>
      </c>
      <c r="BA1449">
        <v>800</v>
      </c>
      <c r="BB1449">
        <v>0</v>
      </c>
      <c r="BC1449">
        <v>0</v>
      </c>
      <c r="BD1449">
        <v>1</v>
      </c>
      <c r="BE1449">
        <v>0</v>
      </c>
      <c r="BF1449">
        <v>1</v>
      </c>
      <c r="BG1449">
        <v>1</v>
      </c>
      <c r="BH1449" t="s">
        <v>220</v>
      </c>
      <c r="BI1449">
        <v>4</v>
      </c>
      <c r="BJ1449" t="s">
        <v>208</v>
      </c>
      <c r="BK1449">
        <v>1</v>
      </c>
      <c r="BL1449" t="s">
        <v>253</v>
      </c>
      <c r="BM1449" t="s">
        <v>93</v>
      </c>
      <c r="BN1449" t="s">
        <v>93</v>
      </c>
      <c r="BO1449" t="s">
        <v>93</v>
      </c>
      <c r="BP1449">
        <v>0</v>
      </c>
      <c r="BQ1449">
        <v>0</v>
      </c>
      <c r="BR1449" t="s">
        <v>93</v>
      </c>
      <c r="BS1449" t="s">
        <v>93</v>
      </c>
      <c r="BT1449" t="s">
        <v>221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 t="s">
        <v>93</v>
      </c>
      <c r="CB1449" t="s">
        <v>93</v>
      </c>
      <c r="CC1449" t="s">
        <v>93</v>
      </c>
      <c r="CD1449">
        <v>0</v>
      </c>
      <c r="CE1449">
        <v>1</v>
      </c>
      <c r="CF1449">
        <v>2009</v>
      </c>
      <c r="CG1449" t="s">
        <v>239</v>
      </c>
      <c r="CH1449" t="s">
        <v>123</v>
      </c>
      <c r="CI1449">
        <v>60000</v>
      </c>
      <c r="CR1449">
        <v>800</v>
      </c>
      <c r="CS1449" t="s">
        <v>124</v>
      </c>
    </row>
    <row r="1450" spans="1:97" x14ac:dyDescent="0.3">
      <c r="A1450">
        <v>1101</v>
      </c>
      <c r="B1450">
        <v>30</v>
      </c>
      <c r="C1450" t="s">
        <v>91</v>
      </c>
      <c r="D1450">
        <v>60</v>
      </c>
      <c r="E1450">
        <v>8400</v>
      </c>
      <c r="F1450" t="s">
        <v>92</v>
      </c>
      <c r="G1450" t="s">
        <v>93</v>
      </c>
      <c r="H1450" t="s">
        <v>141</v>
      </c>
      <c r="I1450" t="s">
        <v>207</v>
      </c>
      <c r="J1450" t="s">
        <v>96</v>
      </c>
      <c r="K1450" t="s">
        <v>134</v>
      </c>
      <c r="L1450" t="s">
        <v>98</v>
      </c>
      <c r="M1450" t="s">
        <v>243</v>
      </c>
      <c r="N1450" t="s">
        <v>203</v>
      </c>
      <c r="O1450" t="s">
        <v>101</v>
      </c>
      <c r="P1450" t="s">
        <v>101</v>
      </c>
      <c r="Q1450" t="s">
        <v>102</v>
      </c>
      <c r="R1450" t="s">
        <v>136</v>
      </c>
      <c r="S1450" s="3" t="str">
        <f>VLOOKUP(R1450,'House Style2'!$A$1:$E$9,5,FALSE)</f>
        <v>Above Average</v>
      </c>
      <c r="T1450">
        <v>2</v>
      </c>
      <c r="U1450">
        <v>0.63122312387413437</v>
      </c>
      <c r="V1450" t="s">
        <v>225</v>
      </c>
      <c r="W1450">
        <v>5</v>
      </c>
      <c r="X1450">
        <v>1920</v>
      </c>
      <c r="Y1450">
        <v>1950</v>
      </c>
      <c r="Z1450" t="s">
        <v>105</v>
      </c>
      <c r="AA1450" t="s">
        <v>126</v>
      </c>
      <c r="AB1450" t="s">
        <v>127</v>
      </c>
      <c r="AC1450" t="s">
        <v>127</v>
      </c>
      <c r="AD1450" t="s">
        <v>129</v>
      </c>
      <c r="AE1450">
        <v>0</v>
      </c>
      <c r="AF1450" t="s">
        <v>110</v>
      </c>
      <c r="AG1450" t="s">
        <v>110</v>
      </c>
      <c r="AH1450" t="s">
        <v>171</v>
      </c>
      <c r="AI1450" t="s">
        <v>110</v>
      </c>
      <c r="AJ1450" t="s">
        <v>220</v>
      </c>
      <c r="AK1450" t="s">
        <v>156</v>
      </c>
      <c r="AL1450" t="s">
        <v>172</v>
      </c>
      <c r="AM1450">
        <v>290</v>
      </c>
      <c r="AN1450" t="s">
        <v>114</v>
      </c>
      <c r="AO1450">
        <v>0</v>
      </c>
      <c r="AP1450">
        <v>0</v>
      </c>
      <c r="AQ1450">
        <v>290</v>
      </c>
      <c r="AR1450" t="s">
        <v>115</v>
      </c>
      <c r="AS1450" t="s">
        <v>110</v>
      </c>
      <c r="AT1450" t="s">
        <v>221</v>
      </c>
      <c r="AU1450" t="s">
        <v>255</v>
      </c>
      <c r="AV1450">
        <v>438</v>
      </c>
      <c r="AW1450">
        <v>0.11850460132043228</v>
      </c>
      <c r="AX1450" t="s">
        <v>195</v>
      </c>
      <c r="AY1450">
        <v>0</v>
      </c>
      <c r="AZ1450">
        <v>0</v>
      </c>
      <c r="BA1450">
        <v>438</v>
      </c>
      <c r="BB1450">
        <v>0</v>
      </c>
      <c r="BC1450">
        <v>0</v>
      </c>
      <c r="BD1450">
        <v>1</v>
      </c>
      <c r="BE1450">
        <v>0</v>
      </c>
      <c r="BF1450">
        <v>1</v>
      </c>
      <c r="BG1450">
        <v>1</v>
      </c>
      <c r="BH1450" t="s">
        <v>220</v>
      </c>
      <c r="BI1450">
        <v>3</v>
      </c>
      <c r="BJ1450" t="s">
        <v>119</v>
      </c>
      <c r="BK1450">
        <v>0</v>
      </c>
      <c r="BL1450" t="s">
        <v>93</v>
      </c>
      <c r="BM1450" t="s">
        <v>164</v>
      </c>
      <c r="BN1450">
        <v>1930</v>
      </c>
      <c r="BO1450" t="s">
        <v>114</v>
      </c>
      <c r="BP1450">
        <v>1</v>
      </c>
      <c r="BQ1450">
        <v>246</v>
      </c>
      <c r="BR1450" t="s">
        <v>110</v>
      </c>
      <c r="BS1450" t="s">
        <v>110</v>
      </c>
      <c r="BT1450" t="s">
        <v>221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 t="s">
        <v>93</v>
      </c>
      <c r="CB1450" t="s">
        <v>93</v>
      </c>
      <c r="CC1450" t="s">
        <v>93</v>
      </c>
      <c r="CD1450">
        <v>0</v>
      </c>
      <c r="CE1450">
        <v>1</v>
      </c>
      <c r="CF1450">
        <v>2009</v>
      </c>
      <c r="CG1450" t="s">
        <v>122</v>
      </c>
      <c r="CH1450" t="s">
        <v>123</v>
      </c>
      <c r="CI1450">
        <v>60000</v>
      </c>
      <c r="CR1450">
        <v>438</v>
      </c>
      <c r="CS1450" t="s">
        <v>124</v>
      </c>
    </row>
    <row r="1451" spans="1:97" x14ac:dyDescent="0.3">
      <c r="A1451">
        <v>1381</v>
      </c>
      <c r="B1451">
        <v>30</v>
      </c>
      <c r="C1451" t="s">
        <v>91</v>
      </c>
      <c r="D1451">
        <v>45</v>
      </c>
      <c r="E1451">
        <v>8212</v>
      </c>
      <c r="F1451" t="s">
        <v>92</v>
      </c>
      <c r="G1451" t="s">
        <v>227</v>
      </c>
      <c r="H1451" t="s">
        <v>141</v>
      </c>
      <c r="I1451" t="s">
        <v>95</v>
      </c>
      <c r="J1451" t="s">
        <v>96</v>
      </c>
      <c r="K1451" t="s">
        <v>134</v>
      </c>
      <c r="L1451" t="s">
        <v>98</v>
      </c>
      <c r="M1451" t="s">
        <v>202</v>
      </c>
      <c r="N1451" t="s">
        <v>203</v>
      </c>
      <c r="O1451" t="s">
        <v>101</v>
      </c>
      <c r="P1451" t="s">
        <v>101</v>
      </c>
      <c r="Q1451" t="s">
        <v>102</v>
      </c>
      <c r="R1451" t="s">
        <v>136</v>
      </c>
      <c r="S1451" s="3" t="str">
        <f>VLOOKUP(R1451,'House Style2'!$A$1:$E$9,5,FALSE)</f>
        <v>Above Average</v>
      </c>
      <c r="T1451">
        <v>3</v>
      </c>
      <c r="U1451">
        <v>0.76337445126105341</v>
      </c>
      <c r="V1451" t="s">
        <v>225</v>
      </c>
      <c r="W1451">
        <v>3</v>
      </c>
      <c r="X1451">
        <v>1914</v>
      </c>
      <c r="Y1451">
        <v>1950</v>
      </c>
      <c r="Z1451" t="s">
        <v>105</v>
      </c>
      <c r="AA1451" t="s">
        <v>126</v>
      </c>
      <c r="AB1451" t="s">
        <v>181</v>
      </c>
      <c r="AC1451" t="s">
        <v>181</v>
      </c>
      <c r="AD1451" t="s">
        <v>129</v>
      </c>
      <c r="AE1451">
        <v>0</v>
      </c>
      <c r="AF1451" t="s">
        <v>110</v>
      </c>
      <c r="AG1451" t="s">
        <v>220</v>
      </c>
      <c r="AH1451" t="s">
        <v>162</v>
      </c>
      <c r="AI1451" t="s">
        <v>110</v>
      </c>
      <c r="AJ1451" t="s">
        <v>220</v>
      </c>
      <c r="AK1451" t="s">
        <v>156</v>
      </c>
      <c r="AL1451" t="s">
        <v>172</v>
      </c>
      <c r="AM1451">
        <v>203</v>
      </c>
      <c r="AN1451" t="s">
        <v>114</v>
      </c>
      <c r="AO1451">
        <v>0</v>
      </c>
      <c r="AP1451">
        <v>661</v>
      </c>
      <c r="AQ1451">
        <v>864</v>
      </c>
      <c r="AR1451" t="s">
        <v>115</v>
      </c>
      <c r="AS1451" t="s">
        <v>110</v>
      </c>
      <c r="AT1451" t="s">
        <v>221</v>
      </c>
      <c r="AU1451" t="s">
        <v>255</v>
      </c>
      <c r="AV1451">
        <v>864</v>
      </c>
      <c r="AW1451">
        <v>0.55931203262237761</v>
      </c>
      <c r="AX1451" t="s">
        <v>195</v>
      </c>
      <c r="AY1451">
        <v>0</v>
      </c>
      <c r="AZ1451">
        <v>0</v>
      </c>
      <c r="BA1451">
        <v>864</v>
      </c>
      <c r="BB1451">
        <v>1</v>
      </c>
      <c r="BC1451">
        <v>0</v>
      </c>
      <c r="BD1451">
        <v>1</v>
      </c>
      <c r="BE1451">
        <v>0</v>
      </c>
      <c r="BF1451">
        <v>2</v>
      </c>
      <c r="BG1451">
        <v>1</v>
      </c>
      <c r="BH1451" t="s">
        <v>110</v>
      </c>
      <c r="BI1451">
        <v>5</v>
      </c>
      <c r="BJ1451" t="s">
        <v>119</v>
      </c>
      <c r="BK1451">
        <v>0</v>
      </c>
      <c r="BL1451" t="s">
        <v>93</v>
      </c>
      <c r="BM1451" t="s">
        <v>164</v>
      </c>
      <c r="BN1451">
        <v>1938</v>
      </c>
      <c r="BO1451" t="s">
        <v>114</v>
      </c>
      <c r="BP1451">
        <v>1</v>
      </c>
      <c r="BQ1451">
        <v>200</v>
      </c>
      <c r="BR1451" t="s">
        <v>110</v>
      </c>
      <c r="BS1451" t="s">
        <v>220</v>
      </c>
      <c r="BT1451" t="s">
        <v>116</v>
      </c>
      <c r="BU1451">
        <v>0</v>
      </c>
      <c r="BV1451">
        <v>0</v>
      </c>
      <c r="BW1451">
        <v>96</v>
      </c>
      <c r="BX1451">
        <v>0</v>
      </c>
      <c r="BY1451">
        <v>0</v>
      </c>
      <c r="BZ1451">
        <v>0</v>
      </c>
      <c r="CA1451" t="s">
        <v>93</v>
      </c>
      <c r="CB1451" t="s">
        <v>93</v>
      </c>
      <c r="CC1451" t="s">
        <v>93</v>
      </c>
      <c r="CD1451">
        <v>0</v>
      </c>
      <c r="CE1451">
        <v>6</v>
      </c>
      <c r="CF1451">
        <v>2010</v>
      </c>
      <c r="CG1451" t="s">
        <v>122</v>
      </c>
      <c r="CH1451" t="s">
        <v>123</v>
      </c>
      <c r="CI1451">
        <v>58500</v>
      </c>
      <c r="CR1451">
        <v>864</v>
      </c>
      <c r="CS1451" t="s">
        <v>124</v>
      </c>
    </row>
    <row r="1452" spans="1:97" x14ac:dyDescent="0.3">
      <c r="A1452">
        <v>813</v>
      </c>
      <c r="B1452">
        <v>20</v>
      </c>
      <c r="C1452" t="s">
        <v>267</v>
      </c>
      <c r="D1452">
        <v>66</v>
      </c>
      <c r="E1452">
        <v>8712</v>
      </c>
      <c r="F1452" t="s">
        <v>227</v>
      </c>
      <c r="G1452" t="s">
        <v>93</v>
      </c>
      <c r="H1452" t="s">
        <v>141</v>
      </c>
      <c r="I1452" t="s">
        <v>207</v>
      </c>
      <c r="J1452" t="s">
        <v>96</v>
      </c>
      <c r="K1452" t="s">
        <v>134</v>
      </c>
      <c r="L1452" t="s">
        <v>154</v>
      </c>
      <c r="M1452" t="s">
        <v>254</v>
      </c>
      <c r="N1452" t="s">
        <v>203</v>
      </c>
      <c r="O1452" t="s">
        <v>101</v>
      </c>
      <c r="P1452" t="s">
        <v>101</v>
      </c>
      <c r="Q1452" t="s">
        <v>102</v>
      </c>
      <c r="R1452" t="s">
        <v>136</v>
      </c>
      <c r="S1452" s="3" t="str">
        <f>VLOOKUP(R1452,'House Style2'!$A$1:$E$9,5,FALSE)</f>
        <v>Above Average</v>
      </c>
      <c r="T1452">
        <v>5</v>
      </c>
      <c r="U1452">
        <v>0.79088008395039644</v>
      </c>
      <c r="V1452" t="s">
        <v>225</v>
      </c>
      <c r="W1452">
        <v>5</v>
      </c>
      <c r="X1452">
        <v>1952</v>
      </c>
      <c r="Y1452">
        <v>1952</v>
      </c>
      <c r="Z1452" t="s">
        <v>125</v>
      </c>
      <c r="AA1452" t="s">
        <v>126</v>
      </c>
      <c r="AB1452" t="s">
        <v>127</v>
      </c>
      <c r="AC1452" t="s">
        <v>127</v>
      </c>
      <c r="AD1452" t="s">
        <v>129</v>
      </c>
      <c r="AE1452">
        <v>0</v>
      </c>
      <c r="AF1452" t="s">
        <v>220</v>
      </c>
      <c r="AG1452" t="s">
        <v>110</v>
      </c>
      <c r="AH1452" t="s">
        <v>171</v>
      </c>
      <c r="AI1452" t="s">
        <v>110</v>
      </c>
      <c r="AJ1452" t="s">
        <v>110</v>
      </c>
      <c r="AK1452" t="s">
        <v>130</v>
      </c>
      <c r="AL1452" t="s">
        <v>114</v>
      </c>
      <c r="AM1452">
        <v>0</v>
      </c>
      <c r="AN1452" t="s">
        <v>114</v>
      </c>
      <c r="AO1452">
        <v>0</v>
      </c>
      <c r="AP1452">
        <v>540</v>
      </c>
      <c r="AQ1452">
        <v>540</v>
      </c>
      <c r="AR1452" t="s">
        <v>115</v>
      </c>
      <c r="AS1452" t="s">
        <v>110</v>
      </c>
      <c r="AT1452" t="s">
        <v>221</v>
      </c>
      <c r="AU1452" t="s">
        <v>232</v>
      </c>
      <c r="AV1452">
        <v>1044</v>
      </c>
      <c r="AW1452">
        <v>0.64072834645100574</v>
      </c>
      <c r="AX1452" t="s">
        <v>195</v>
      </c>
      <c r="AY1452">
        <v>0</v>
      </c>
      <c r="AZ1452">
        <v>0</v>
      </c>
      <c r="BA1452">
        <v>1044</v>
      </c>
      <c r="BB1452">
        <v>0</v>
      </c>
      <c r="BC1452">
        <v>0</v>
      </c>
      <c r="BD1452">
        <v>1</v>
      </c>
      <c r="BE1452">
        <v>0</v>
      </c>
      <c r="BF1452">
        <v>2</v>
      </c>
      <c r="BG1452">
        <v>1</v>
      </c>
      <c r="BH1452" t="s">
        <v>220</v>
      </c>
      <c r="BI1452">
        <v>4</v>
      </c>
      <c r="BJ1452" t="s">
        <v>119</v>
      </c>
      <c r="BK1452">
        <v>0</v>
      </c>
      <c r="BL1452" t="s">
        <v>93</v>
      </c>
      <c r="BM1452" t="s">
        <v>190</v>
      </c>
      <c r="BN1452">
        <v>1952</v>
      </c>
      <c r="BO1452" t="s">
        <v>114</v>
      </c>
      <c r="BP1452">
        <v>2</v>
      </c>
      <c r="BQ1452">
        <v>504</v>
      </c>
      <c r="BR1452" t="s">
        <v>110</v>
      </c>
      <c r="BS1452" t="s">
        <v>110</v>
      </c>
      <c r="BT1452" t="s">
        <v>221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 t="s">
        <v>93</v>
      </c>
      <c r="CB1452" t="s">
        <v>93</v>
      </c>
      <c r="CC1452" t="s">
        <v>215</v>
      </c>
      <c r="CD1452">
        <v>54</v>
      </c>
      <c r="CE1452">
        <v>6</v>
      </c>
      <c r="CF1452">
        <v>2010</v>
      </c>
      <c r="CG1452" t="s">
        <v>122</v>
      </c>
      <c r="CH1452" t="s">
        <v>191</v>
      </c>
      <c r="CI1452">
        <v>55993</v>
      </c>
      <c r="CR1452">
        <v>1044</v>
      </c>
      <c r="CS1452" t="s">
        <v>124</v>
      </c>
    </row>
    <row r="1453" spans="1:97" x14ac:dyDescent="0.3">
      <c r="A1453">
        <v>706</v>
      </c>
      <c r="B1453">
        <v>190</v>
      </c>
      <c r="C1453" t="s">
        <v>158</v>
      </c>
      <c r="D1453">
        <v>70</v>
      </c>
      <c r="E1453">
        <v>5600</v>
      </c>
      <c r="F1453" t="s">
        <v>92</v>
      </c>
      <c r="G1453" t="s">
        <v>93</v>
      </c>
      <c r="H1453" t="s">
        <v>141</v>
      </c>
      <c r="I1453" t="s">
        <v>95</v>
      </c>
      <c r="J1453" t="s">
        <v>96</v>
      </c>
      <c r="K1453" t="s">
        <v>134</v>
      </c>
      <c r="L1453" t="s">
        <v>98</v>
      </c>
      <c r="M1453" t="s">
        <v>254</v>
      </c>
      <c r="N1453" t="s">
        <v>203</v>
      </c>
      <c r="O1453" t="s">
        <v>101</v>
      </c>
      <c r="P1453" t="s">
        <v>101</v>
      </c>
      <c r="Q1453" t="s">
        <v>235</v>
      </c>
      <c r="R1453" t="s">
        <v>103</v>
      </c>
      <c r="S1453" s="3" t="str">
        <f>VLOOKUP(R1453,'House Style2'!$A$1:$E$9,5,FALSE)</f>
        <v>Above Average</v>
      </c>
      <c r="T1453">
        <v>4</v>
      </c>
      <c r="U1453">
        <v>0.69093362749631837</v>
      </c>
      <c r="V1453" t="s">
        <v>225</v>
      </c>
      <c r="W1453">
        <v>5</v>
      </c>
      <c r="X1453">
        <v>1930</v>
      </c>
      <c r="Y1453">
        <v>1950</v>
      </c>
      <c r="Z1453" t="s">
        <v>125</v>
      </c>
      <c r="AA1453" t="s">
        <v>126</v>
      </c>
      <c r="AB1453" t="s">
        <v>137</v>
      </c>
      <c r="AC1453" t="s">
        <v>155</v>
      </c>
      <c r="AD1453" t="s">
        <v>129</v>
      </c>
      <c r="AE1453">
        <v>0</v>
      </c>
      <c r="AF1453" t="s">
        <v>220</v>
      </c>
      <c r="AG1453" t="s">
        <v>220</v>
      </c>
      <c r="AH1453" t="s">
        <v>244</v>
      </c>
      <c r="AI1453" t="s">
        <v>93</v>
      </c>
      <c r="AJ1453" t="s">
        <v>93</v>
      </c>
      <c r="AK1453" t="s">
        <v>93</v>
      </c>
      <c r="AL1453" t="s">
        <v>93</v>
      </c>
      <c r="AM1453">
        <v>0</v>
      </c>
      <c r="AN1453" t="s">
        <v>93</v>
      </c>
      <c r="AO1453">
        <v>0</v>
      </c>
      <c r="AP1453">
        <v>0</v>
      </c>
      <c r="AQ1453">
        <v>0</v>
      </c>
      <c r="AR1453" t="s">
        <v>115</v>
      </c>
      <c r="AS1453" t="s">
        <v>220</v>
      </c>
      <c r="AT1453" t="s">
        <v>221</v>
      </c>
      <c r="AU1453" t="s">
        <v>117</v>
      </c>
      <c r="AV1453">
        <v>372</v>
      </c>
      <c r="AW1453">
        <v>0.53875342159065243</v>
      </c>
      <c r="AX1453" t="s">
        <v>195</v>
      </c>
      <c r="AY1453">
        <v>720</v>
      </c>
      <c r="AZ1453">
        <v>0</v>
      </c>
      <c r="BA1453">
        <v>1092</v>
      </c>
      <c r="BB1453">
        <v>0</v>
      </c>
      <c r="BC1453">
        <v>0</v>
      </c>
      <c r="BD1453">
        <v>2</v>
      </c>
      <c r="BE1453">
        <v>0</v>
      </c>
      <c r="BF1453">
        <v>3</v>
      </c>
      <c r="BG1453">
        <v>2</v>
      </c>
      <c r="BH1453" t="s">
        <v>220</v>
      </c>
      <c r="BI1453">
        <v>7</v>
      </c>
      <c r="BJ1453" t="s">
        <v>154</v>
      </c>
      <c r="BK1453">
        <v>0</v>
      </c>
      <c r="BL1453" t="s">
        <v>93</v>
      </c>
      <c r="BM1453" t="s">
        <v>93</v>
      </c>
      <c r="BN1453" t="s">
        <v>93</v>
      </c>
      <c r="BO1453" t="s">
        <v>93</v>
      </c>
      <c r="BP1453">
        <v>0</v>
      </c>
      <c r="BQ1453">
        <v>0</v>
      </c>
      <c r="BR1453" t="s">
        <v>93</v>
      </c>
      <c r="BS1453" t="s">
        <v>93</v>
      </c>
      <c r="BT1453" t="s">
        <v>221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 t="s">
        <v>93</v>
      </c>
      <c r="CB1453" t="s">
        <v>93</v>
      </c>
      <c r="CC1453" t="s">
        <v>268</v>
      </c>
      <c r="CD1453">
        <v>3500</v>
      </c>
      <c r="CE1453">
        <v>7</v>
      </c>
      <c r="CF1453">
        <v>2010</v>
      </c>
      <c r="CG1453" t="s">
        <v>122</v>
      </c>
      <c r="CH1453" t="s">
        <v>123</v>
      </c>
      <c r="CI1453">
        <v>55000</v>
      </c>
      <c r="CR1453">
        <v>372</v>
      </c>
      <c r="CS1453" t="s">
        <v>124</v>
      </c>
    </row>
    <row r="1454" spans="1:97" x14ac:dyDescent="0.3">
      <c r="A1454">
        <v>1326</v>
      </c>
      <c r="B1454">
        <v>30</v>
      </c>
      <c r="C1454" t="s">
        <v>158</v>
      </c>
      <c r="D1454">
        <v>40</v>
      </c>
      <c r="E1454">
        <v>3636</v>
      </c>
      <c r="F1454" t="s">
        <v>92</v>
      </c>
      <c r="G1454" t="s">
        <v>93</v>
      </c>
      <c r="H1454" t="s">
        <v>141</v>
      </c>
      <c r="I1454" t="s">
        <v>95</v>
      </c>
      <c r="J1454" t="s">
        <v>96</v>
      </c>
      <c r="K1454" t="s">
        <v>134</v>
      </c>
      <c r="L1454" t="s">
        <v>98</v>
      </c>
      <c r="M1454" t="s">
        <v>254</v>
      </c>
      <c r="N1454" t="s">
        <v>203</v>
      </c>
      <c r="O1454" t="s">
        <v>101</v>
      </c>
      <c r="P1454" t="s">
        <v>101</v>
      </c>
      <c r="Q1454" t="s">
        <v>102</v>
      </c>
      <c r="R1454" t="s">
        <v>136</v>
      </c>
      <c r="S1454" s="3" t="str">
        <f>VLOOKUP(R1454,'House Style2'!$A$1:$E$9,5,FALSE)</f>
        <v>Above Average</v>
      </c>
      <c r="T1454">
        <v>4</v>
      </c>
      <c r="U1454">
        <v>0.9881733057663622</v>
      </c>
      <c r="V1454" t="s">
        <v>225</v>
      </c>
      <c r="W1454">
        <v>4</v>
      </c>
      <c r="X1454">
        <v>1922</v>
      </c>
      <c r="Y1454">
        <v>1950</v>
      </c>
      <c r="Z1454" t="s">
        <v>105</v>
      </c>
      <c r="AA1454" t="s">
        <v>126</v>
      </c>
      <c r="AB1454" t="s">
        <v>236</v>
      </c>
      <c r="AC1454" t="s">
        <v>236</v>
      </c>
      <c r="AD1454" t="s">
        <v>129</v>
      </c>
      <c r="AE1454">
        <v>0</v>
      </c>
      <c r="AF1454" t="s">
        <v>110</v>
      </c>
      <c r="AG1454" t="s">
        <v>110</v>
      </c>
      <c r="AH1454" t="s">
        <v>162</v>
      </c>
      <c r="AI1454" t="s">
        <v>110</v>
      </c>
      <c r="AJ1454" t="s">
        <v>220</v>
      </c>
      <c r="AK1454" t="s">
        <v>156</v>
      </c>
      <c r="AL1454" t="s">
        <v>114</v>
      </c>
      <c r="AM1454">
        <v>0</v>
      </c>
      <c r="AN1454" t="s">
        <v>114</v>
      </c>
      <c r="AO1454">
        <v>0</v>
      </c>
      <c r="AP1454">
        <v>796</v>
      </c>
      <c r="AQ1454">
        <v>796</v>
      </c>
      <c r="AR1454" t="s">
        <v>115</v>
      </c>
      <c r="AS1454" t="s">
        <v>220</v>
      </c>
      <c r="AT1454" t="s">
        <v>221</v>
      </c>
      <c r="AU1454" t="s">
        <v>117</v>
      </c>
      <c r="AV1454">
        <v>796</v>
      </c>
      <c r="AW1454">
        <v>0.47553002314842119</v>
      </c>
      <c r="AX1454" t="s">
        <v>195</v>
      </c>
      <c r="AY1454">
        <v>0</v>
      </c>
      <c r="AZ1454">
        <v>0</v>
      </c>
      <c r="BA1454">
        <v>796</v>
      </c>
      <c r="BB1454">
        <v>0</v>
      </c>
      <c r="BC1454">
        <v>0</v>
      </c>
      <c r="BD1454">
        <v>1</v>
      </c>
      <c r="BE1454">
        <v>0</v>
      </c>
      <c r="BF1454">
        <v>2</v>
      </c>
      <c r="BG1454">
        <v>1</v>
      </c>
      <c r="BH1454" t="s">
        <v>110</v>
      </c>
      <c r="BI1454">
        <v>5</v>
      </c>
      <c r="BJ1454" t="s">
        <v>119</v>
      </c>
      <c r="BK1454">
        <v>0</v>
      </c>
      <c r="BL1454" t="s">
        <v>93</v>
      </c>
      <c r="BM1454" t="s">
        <v>93</v>
      </c>
      <c r="BN1454" t="s">
        <v>93</v>
      </c>
      <c r="BO1454" t="s">
        <v>93</v>
      </c>
      <c r="BP1454">
        <v>0</v>
      </c>
      <c r="BQ1454">
        <v>0</v>
      </c>
      <c r="BR1454" t="s">
        <v>93</v>
      </c>
      <c r="BS1454" t="s">
        <v>93</v>
      </c>
      <c r="BT1454" t="s">
        <v>221</v>
      </c>
      <c r="BU1454">
        <v>0</v>
      </c>
      <c r="BV1454">
        <v>0</v>
      </c>
      <c r="BW1454">
        <v>100</v>
      </c>
      <c r="BX1454">
        <v>0</v>
      </c>
      <c r="BY1454">
        <v>0</v>
      </c>
      <c r="BZ1454">
        <v>0</v>
      </c>
      <c r="CA1454" t="s">
        <v>93</v>
      </c>
      <c r="CB1454" t="s">
        <v>131</v>
      </c>
      <c r="CC1454" t="s">
        <v>93</v>
      </c>
      <c r="CD1454">
        <v>0</v>
      </c>
      <c r="CE1454">
        <v>1</v>
      </c>
      <c r="CF1454">
        <v>2008</v>
      </c>
      <c r="CG1454" t="s">
        <v>122</v>
      </c>
      <c r="CH1454" t="s">
        <v>123</v>
      </c>
      <c r="CI1454">
        <v>55000</v>
      </c>
      <c r="CR1454">
        <v>796</v>
      </c>
      <c r="CS1454" t="s">
        <v>124</v>
      </c>
    </row>
    <row r="1455" spans="1:97" x14ac:dyDescent="0.3">
      <c r="A1455">
        <v>1338</v>
      </c>
      <c r="B1455">
        <v>30</v>
      </c>
      <c r="C1455" t="s">
        <v>158</v>
      </c>
      <c r="D1455">
        <v>153</v>
      </c>
      <c r="E1455">
        <v>4118</v>
      </c>
      <c r="F1455" t="s">
        <v>92</v>
      </c>
      <c r="G1455" t="s">
        <v>227</v>
      </c>
      <c r="H1455" t="s">
        <v>94</v>
      </c>
      <c r="I1455" t="s">
        <v>207</v>
      </c>
      <c r="J1455" t="s">
        <v>96</v>
      </c>
      <c r="K1455" t="s">
        <v>97</v>
      </c>
      <c r="L1455" t="s">
        <v>154</v>
      </c>
      <c r="M1455" t="s">
        <v>159</v>
      </c>
      <c r="N1455" t="s">
        <v>100</v>
      </c>
      <c r="O1455" t="s">
        <v>230</v>
      </c>
      <c r="P1455" t="s">
        <v>101</v>
      </c>
      <c r="Q1455" t="s">
        <v>102</v>
      </c>
      <c r="R1455" t="s">
        <v>136</v>
      </c>
      <c r="S1455" s="3" t="str">
        <f>VLOOKUP(R1455,'House Style2'!$A$1:$E$9,5,FALSE)</f>
        <v>Above Average</v>
      </c>
      <c r="T1455">
        <v>4</v>
      </c>
      <c r="U1455">
        <v>0.27509991079541884</v>
      </c>
      <c r="V1455" t="s">
        <v>225</v>
      </c>
      <c r="W1455">
        <v>4</v>
      </c>
      <c r="X1455">
        <v>1941</v>
      </c>
      <c r="Y1455">
        <v>1950</v>
      </c>
      <c r="Z1455" t="s">
        <v>105</v>
      </c>
      <c r="AA1455" t="s">
        <v>126</v>
      </c>
      <c r="AB1455" t="s">
        <v>127</v>
      </c>
      <c r="AC1455" t="s">
        <v>127</v>
      </c>
      <c r="AD1455" t="s">
        <v>129</v>
      </c>
      <c r="AE1455">
        <v>0</v>
      </c>
      <c r="AF1455" t="s">
        <v>110</v>
      </c>
      <c r="AG1455" t="s">
        <v>110</v>
      </c>
      <c r="AH1455" t="s">
        <v>171</v>
      </c>
      <c r="AI1455" t="s">
        <v>110</v>
      </c>
      <c r="AJ1455" t="s">
        <v>110</v>
      </c>
      <c r="AK1455" t="s">
        <v>156</v>
      </c>
      <c r="AL1455" t="s">
        <v>114</v>
      </c>
      <c r="AM1455">
        <v>0</v>
      </c>
      <c r="AN1455" t="s">
        <v>114</v>
      </c>
      <c r="AO1455">
        <v>0</v>
      </c>
      <c r="AP1455">
        <v>693</v>
      </c>
      <c r="AQ1455">
        <v>693</v>
      </c>
      <c r="AR1455" t="s">
        <v>272</v>
      </c>
      <c r="AS1455" t="s">
        <v>220</v>
      </c>
      <c r="AT1455" t="s">
        <v>221</v>
      </c>
      <c r="AU1455" t="s">
        <v>232</v>
      </c>
      <c r="AV1455">
        <v>693</v>
      </c>
      <c r="AW1455">
        <v>0.16218579528211585</v>
      </c>
      <c r="AX1455" t="s">
        <v>195</v>
      </c>
      <c r="AY1455">
        <v>0</v>
      </c>
      <c r="AZ1455">
        <v>0</v>
      </c>
      <c r="BA1455">
        <v>693</v>
      </c>
      <c r="BB1455">
        <v>0</v>
      </c>
      <c r="BC1455">
        <v>0</v>
      </c>
      <c r="BD1455">
        <v>1</v>
      </c>
      <c r="BE1455">
        <v>0</v>
      </c>
      <c r="BF1455">
        <v>2</v>
      </c>
      <c r="BG1455">
        <v>1</v>
      </c>
      <c r="BH1455" t="s">
        <v>220</v>
      </c>
      <c r="BI1455">
        <v>4</v>
      </c>
      <c r="BJ1455" t="s">
        <v>119</v>
      </c>
      <c r="BK1455">
        <v>0</v>
      </c>
      <c r="BL1455" t="s">
        <v>93</v>
      </c>
      <c r="BM1455" t="s">
        <v>93</v>
      </c>
      <c r="BN1455" t="s">
        <v>93</v>
      </c>
      <c r="BO1455" t="s">
        <v>93</v>
      </c>
      <c r="BP1455">
        <v>0</v>
      </c>
      <c r="BQ1455">
        <v>0</v>
      </c>
      <c r="BR1455" t="s">
        <v>93</v>
      </c>
      <c r="BS1455" t="s">
        <v>93</v>
      </c>
      <c r="BT1455" t="s">
        <v>221</v>
      </c>
      <c r="BU1455">
        <v>0</v>
      </c>
      <c r="BV1455">
        <v>20</v>
      </c>
      <c r="BW1455">
        <v>0</v>
      </c>
      <c r="BX1455">
        <v>0</v>
      </c>
      <c r="BY1455">
        <v>0</v>
      </c>
      <c r="BZ1455">
        <v>0</v>
      </c>
      <c r="CA1455" t="s">
        <v>93</v>
      </c>
      <c r="CB1455" t="s">
        <v>93</v>
      </c>
      <c r="CC1455" t="s">
        <v>93</v>
      </c>
      <c r="CD1455">
        <v>0</v>
      </c>
      <c r="CE1455">
        <v>3</v>
      </c>
      <c r="CF1455">
        <v>2006</v>
      </c>
      <c r="CG1455" t="s">
        <v>122</v>
      </c>
      <c r="CH1455" t="s">
        <v>123</v>
      </c>
      <c r="CI1455">
        <v>52500</v>
      </c>
      <c r="CR1455">
        <v>693</v>
      </c>
      <c r="CS1455" t="s">
        <v>124</v>
      </c>
    </row>
    <row r="1456" spans="1:97" x14ac:dyDescent="0.3">
      <c r="A1456">
        <v>711</v>
      </c>
      <c r="B1456">
        <v>30</v>
      </c>
      <c r="C1456" t="s">
        <v>91</v>
      </c>
      <c r="D1456">
        <v>56</v>
      </c>
      <c r="E1456">
        <v>4130</v>
      </c>
      <c r="F1456" t="s">
        <v>92</v>
      </c>
      <c r="G1456" t="s">
        <v>93</v>
      </c>
      <c r="H1456" t="s">
        <v>94</v>
      </c>
      <c r="I1456" t="s">
        <v>95</v>
      </c>
      <c r="J1456" t="s">
        <v>96</v>
      </c>
      <c r="K1456" t="s">
        <v>134</v>
      </c>
      <c r="L1456" t="s">
        <v>98</v>
      </c>
      <c r="M1456" t="s">
        <v>237</v>
      </c>
      <c r="N1456" t="s">
        <v>203</v>
      </c>
      <c r="O1456" t="s">
        <v>101</v>
      </c>
      <c r="P1456" t="s">
        <v>101</v>
      </c>
      <c r="Q1456" t="s">
        <v>102</v>
      </c>
      <c r="R1456" t="s">
        <v>136</v>
      </c>
      <c r="S1456" s="3" t="str">
        <f>VLOOKUP(R1456,'House Style2'!$A$1:$E$9,5,FALSE)</f>
        <v>Above Average</v>
      </c>
      <c r="T1456">
        <v>3</v>
      </c>
      <c r="U1456">
        <v>0.14799319849972525</v>
      </c>
      <c r="V1456" t="s">
        <v>225</v>
      </c>
      <c r="W1456">
        <v>6</v>
      </c>
      <c r="X1456">
        <v>1935</v>
      </c>
      <c r="Y1456">
        <v>2003</v>
      </c>
      <c r="Z1456" t="s">
        <v>105</v>
      </c>
      <c r="AA1456" t="s">
        <v>126</v>
      </c>
      <c r="AB1456" t="s">
        <v>137</v>
      </c>
      <c r="AC1456" t="s">
        <v>137</v>
      </c>
      <c r="AD1456" t="s">
        <v>129</v>
      </c>
      <c r="AE1456">
        <v>0</v>
      </c>
      <c r="AF1456" t="s">
        <v>112</v>
      </c>
      <c r="AG1456" t="s">
        <v>110</v>
      </c>
      <c r="AH1456" t="s">
        <v>171</v>
      </c>
      <c r="AI1456" t="s">
        <v>110</v>
      </c>
      <c r="AJ1456" t="s">
        <v>110</v>
      </c>
      <c r="AK1456" t="s">
        <v>156</v>
      </c>
      <c r="AL1456" t="s">
        <v>114</v>
      </c>
      <c r="AM1456">
        <v>0</v>
      </c>
      <c r="AN1456" t="s">
        <v>114</v>
      </c>
      <c r="AO1456">
        <v>0</v>
      </c>
      <c r="AP1456">
        <v>270</v>
      </c>
      <c r="AQ1456">
        <v>270</v>
      </c>
      <c r="AR1456" t="s">
        <v>115</v>
      </c>
      <c r="AS1456" t="s">
        <v>112</v>
      </c>
      <c r="AT1456" t="s">
        <v>116</v>
      </c>
      <c r="AU1456" t="s">
        <v>117</v>
      </c>
      <c r="AV1456">
        <v>729</v>
      </c>
      <c r="AW1456">
        <v>0.97212480766188225</v>
      </c>
      <c r="AX1456" t="s">
        <v>195</v>
      </c>
      <c r="AY1456">
        <v>0</v>
      </c>
      <c r="AZ1456">
        <v>0</v>
      </c>
      <c r="BA1456">
        <v>729</v>
      </c>
      <c r="BB1456">
        <v>0</v>
      </c>
      <c r="BC1456">
        <v>0</v>
      </c>
      <c r="BD1456">
        <v>1</v>
      </c>
      <c r="BE1456">
        <v>0</v>
      </c>
      <c r="BF1456">
        <v>2</v>
      </c>
      <c r="BG1456">
        <v>1</v>
      </c>
      <c r="BH1456" t="s">
        <v>110</v>
      </c>
      <c r="BI1456">
        <v>5</v>
      </c>
      <c r="BJ1456" t="s">
        <v>273</v>
      </c>
      <c r="BK1456">
        <v>0</v>
      </c>
      <c r="BL1456" t="s">
        <v>93</v>
      </c>
      <c r="BM1456" t="s">
        <v>93</v>
      </c>
      <c r="BN1456" t="s">
        <v>93</v>
      </c>
      <c r="BO1456" t="s">
        <v>93</v>
      </c>
      <c r="BP1456">
        <v>0</v>
      </c>
      <c r="BQ1456">
        <v>0</v>
      </c>
      <c r="BR1456" t="s">
        <v>93</v>
      </c>
      <c r="BS1456" t="s">
        <v>93</v>
      </c>
      <c r="BT1456" t="s">
        <v>221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 t="s">
        <v>93</v>
      </c>
      <c r="CB1456" t="s">
        <v>93</v>
      </c>
      <c r="CC1456" t="s">
        <v>93</v>
      </c>
      <c r="CD1456">
        <v>0</v>
      </c>
      <c r="CE1456">
        <v>7</v>
      </c>
      <c r="CF1456">
        <v>2008</v>
      </c>
      <c r="CG1456" t="s">
        <v>122</v>
      </c>
      <c r="CH1456" t="s">
        <v>123</v>
      </c>
      <c r="CI1456">
        <v>52000</v>
      </c>
      <c r="CR1456">
        <v>729</v>
      </c>
      <c r="CS1456" t="s">
        <v>124</v>
      </c>
    </row>
    <row r="1457" spans="1:97" x14ac:dyDescent="0.3">
      <c r="A1457">
        <v>31</v>
      </c>
      <c r="B1457">
        <v>70</v>
      </c>
      <c r="C1457" t="s">
        <v>267</v>
      </c>
      <c r="D1457">
        <v>50</v>
      </c>
      <c r="E1457">
        <v>8500</v>
      </c>
      <c r="F1457" t="s">
        <v>92</v>
      </c>
      <c r="G1457" t="s">
        <v>92</v>
      </c>
      <c r="H1457" t="s">
        <v>141</v>
      </c>
      <c r="I1457" t="s">
        <v>95</v>
      </c>
      <c r="J1457" t="s">
        <v>96</v>
      </c>
      <c r="K1457" t="s">
        <v>134</v>
      </c>
      <c r="L1457" t="s">
        <v>98</v>
      </c>
      <c r="M1457" t="s">
        <v>254</v>
      </c>
      <c r="N1457" t="s">
        <v>203</v>
      </c>
      <c r="O1457" t="s">
        <v>230</v>
      </c>
      <c r="P1457" t="s">
        <v>101</v>
      </c>
      <c r="Q1457" t="s">
        <v>102</v>
      </c>
      <c r="R1457" t="s">
        <v>103</v>
      </c>
      <c r="S1457" s="3" t="str">
        <f>VLOOKUP(R1457,'House Style2'!$A$1:$E$9,5,FALSE)</f>
        <v>Above Average</v>
      </c>
      <c r="T1457">
        <v>4</v>
      </c>
      <c r="U1457">
        <v>0.78715502793420256</v>
      </c>
      <c r="V1457" t="s">
        <v>225</v>
      </c>
      <c r="W1457">
        <v>4</v>
      </c>
      <c r="X1457">
        <v>1920</v>
      </c>
      <c r="Y1457">
        <v>1950</v>
      </c>
      <c r="Z1457" t="s">
        <v>223</v>
      </c>
      <c r="AA1457" t="s">
        <v>126</v>
      </c>
      <c r="AB1457" t="s">
        <v>108</v>
      </c>
      <c r="AC1457" t="s">
        <v>108</v>
      </c>
      <c r="AD1457" t="s">
        <v>129</v>
      </c>
      <c r="AE1457">
        <v>0</v>
      </c>
      <c r="AF1457" t="s">
        <v>110</v>
      </c>
      <c r="AG1457" t="s">
        <v>220</v>
      </c>
      <c r="AH1457" t="s">
        <v>162</v>
      </c>
      <c r="AI1457" t="s">
        <v>110</v>
      </c>
      <c r="AJ1457" t="s">
        <v>110</v>
      </c>
      <c r="AK1457" t="s">
        <v>156</v>
      </c>
      <c r="AL1457" t="s">
        <v>114</v>
      </c>
      <c r="AM1457">
        <v>0</v>
      </c>
      <c r="AN1457" t="s">
        <v>114</v>
      </c>
      <c r="AO1457">
        <v>0</v>
      </c>
      <c r="AP1457">
        <v>649</v>
      </c>
      <c r="AQ1457">
        <v>649</v>
      </c>
      <c r="AR1457" t="s">
        <v>115</v>
      </c>
      <c r="AS1457" t="s">
        <v>110</v>
      </c>
      <c r="AT1457" t="s">
        <v>221</v>
      </c>
      <c r="AU1457" t="s">
        <v>117</v>
      </c>
      <c r="AV1457">
        <v>649</v>
      </c>
      <c r="AW1457">
        <v>0.65519460435947197</v>
      </c>
      <c r="AX1457" t="s">
        <v>195</v>
      </c>
      <c r="AY1457">
        <v>668</v>
      </c>
      <c r="AZ1457">
        <v>0</v>
      </c>
      <c r="BA1457">
        <v>1317</v>
      </c>
      <c r="BB1457">
        <v>0</v>
      </c>
      <c r="BC1457">
        <v>0</v>
      </c>
      <c r="BD1457">
        <v>1</v>
      </c>
      <c r="BE1457">
        <v>0</v>
      </c>
      <c r="BF1457">
        <v>3</v>
      </c>
      <c r="BG1457">
        <v>1</v>
      </c>
      <c r="BH1457" t="s">
        <v>110</v>
      </c>
      <c r="BI1457">
        <v>6</v>
      </c>
      <c r="BJ1457" t="s">
        <v>119</v>
      </c>
      <c r="BK1457">
        <v>0</v>
      </c>
      <c r="BL1457" t="s">
        <v>93</v>
      </c>
      <c r="BM1457" t="s">
        <v>164</v>
      </c>
      <c r="BN1457">
        <v>1920</v>
      </c>
      <c r="BO1457" t="s">
        <v>114</v>
      </c>
      <c r="BP1457">
        <v>1</v>
      </c>
      <c r="BQ1457">
        <v>250</v>
      </c>
      <c r="BR1457" t="s">
        <v>110</v>
      </c>
      <c r="BS1457" t="s">
        <v>220</v>
      </c>
      <c r="BT1457" t="s">
        <v>221</v>
      </c>
      <c r="BU1457">
        <v>0</v>
      </c>
      <c r="BV1457">
        <v>54</v>
      </c>
      <c r="BW1457">
        <v>172</v>
      </c>
      <c r="BX1457">
        <v>0</v>
      </c>
      <c r="BY1457">
        <v>0</v>
      </c>
      <c r="BZ1457">
        <v>0</v>
      </c>
      <c r="CA1457" t="s">
        <v>93</v>
      </c>
      <c r="CB1457" t="s">
        <v>131</v>
      </c>
      <c r="CC1457" t="s">
        <v>93</v>
      </c>
      <c r="CD1457">
        <v>0</v>
      </c>
      <c r="CE1457">
        <v>7</v>
      </c>
      <c r="CF1457">
        <v>2008</v>
      </c>
      <c r="CG1457" t="s">
        <v>122</v>
      </c>
      <c r="CH1457" t="s">
        <v>123</v>
      </c>
      <c r="CI1457">
        <v>40000</v>
      </c>
      <c r="CR1457">
        <v>649</v>
      </c>
      <c r="CS1457" t="s">
        <v>124</v>
      </c>
    </row>
    <row r="1458" spans="1:97" x14ac:dyDescent="0.3">
      <c r="A1458">
        <v>534</v>
      </c>
      <c r="B1458">
        <v>20</v>
      </c>
      <c r="C1458" t="s">
        <v>91</v>
      </c>
      <c r="D1458">
        <v>50</v>
      </c>
      <c r="E1458">
        <v>5000</v>
      </c>
      <c r="F1458" t="s">
        <v>92</v>
      </c>
      <c r="G1458" t="s">
        <v>93</v>
      </c>
      <c r="H1458" t="s">
        <v>141</v>
      </c>
      <c r="I1458" t="s">
        <v>177</v>
      </c>
      <c r="J1458" t="s">
        <v>96</v>
      </c>
      <c r="K1458" t="s">
        <v>134</v>
      </c>
      <c r="L1458" t="s">
        <v>154</v>
      </c>
      <c r="M1458" t="s">
        <v>237</v>
      </c>
      <c r="N1458" t="s">
        <v>203</v>
      </c>
      <c r="O1458" t="s">
        <v>101</v>
      </c>
      <c r="P1458" t="s">
        <v>101</v>
      </c>
      <c r="Q1458" t="s">
        <v>102</v>
      </c>
      <c r="R1458" t="s">
        <v>136</v>
      </c>
      <c r="S1458" s="3" t="str">
        <f>VLOOKUP(R1458,'House Style2'!$A$1:$E$9,5,FALSE)</f>
        <v>Above Average</v>
      </c>
      <c r="T1458">
        <v>1</v>
      </c>
      <c r="U1458">
        <v>0.20537462520420402</v>
      </c>
      <c r="V1458" t="s">
        <v>225</v>
      </c>
      <c r="W1458">
        <v>3</v>
      </c>
      <c r="X1458">
        <v>1946</v>
      </c>
      <c r="Y1458">
        <v>1950</v>
      </c>
      <c r="Z1458" t="s">
        <v>105</v>
      </c>
      <c r="AA1458" t="s">
        <v>126</v>
      </c>
      <c r="AB1458" t="s">
        <v>137</v>
      </c>
      <c r="AC1458" t="s">
        <v>137</v>
      </c>
      <c r="AD1458" t="s">
        <v>129</v>
      </c>
      <c r="AE1458">
        <v>0</v>
      </c>
      <c r="AF1458" t="s">
        <v>220</v>
      </c>
      <c r="AG1458" t="s">
        <v>220</v>
      </c>
      <c r="AH1458" t="s">
        <v>244</v>
      </c>
      <c r="AI1458" t="s">
        <v>93</v>
      </c>
      <c r="AJ1458" t="s">
        <v>93</v>
      </c>
      <c r="AK1458" t="s">
        <v>93</v>
      </c>
      <c r="AL1458" t="s">
        <v>93</v>
      </c>
      <c r="AM1458">
        <v>0</v>
      </c>
      <c r="AN1458" t="s">
        <v>93</v>
      </c>
      <c r="AO1458">
        <v>0</v>
      </c>
      <c r="AP1458">
        <v>0</v>
      </c>
      <c r="AQ1458">
        <v>0</v>
      </c>
      <c r="AR1458" t="s">
        <v>115</v>
      </c>
      <c r="AS1458" t="s">
        <v>220</v>
      </c>
      <c r="AT1458" t="s">
        <v>221</v>
      </c>
      <c r="AU1458" t="s">
        <v>255</v>
      </c>
      <c r="AV1458">
        <v>334</v>
      </c>
      <c r="AW1458">
        <v>0.87741336320697172</v>
      </c>
      <c r="AX1458" t="s">
        <v>195</v>
      </c>
      <c r="AY1458">
        <v>0</v>
      </c>
      <c r="AZ1458">
        <v>0</v>
      </c>
      <c r="BA1458">
        <v>334</v>
      </c>
      <c r="BB1458">
        <v>0</v>
      </c>
      <c r="BC1458">
        <v>0</v>
      </c>
      <c r="BD1458">
        <v>1</v>
      </c>
      <c r="BE1458">
        <v>0</v>
      </c>
      <c r="BF1458">
        <v>1</v>
      </c>
      <c r="BG1458">
        <v>1</v>
      </c>
      <c r="BH1458" t="s">
        <v>220</v>
      </c>
      <c r="BI1458">
        <v>2</v>
      </c>
      <c r="BJ1458" t="s">
        <v>119</v>
      </c>
      <c r="BK1458">
        <v>0</v>
      </c>
      <c r="BL1458" t="s">
        <v>93</v>
      </c>
      <c r="BM1458" t="s">
        <v>93</v>
      </c>
      <c r="BN1458" t="s">
        <v>93</v>
      </c>
      <c r="BO1458" t="s">
        <v>93</v>
      </c>
      <c r="BP1458">
        <v>0</v>
      </c>
      <c r="BQ1458">
        <v>0</v>
      </c>
      <c r="BR1458" t="s">
        <v>93</v>
      </c>
      <c r="BS1458" t="s">
        <v>93</v>
      </c>
      <c r="BT1458" t="s">
        <v>221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 t="s">
        <v>93</v>
      </c>
      <c r="CB1458" t="s">
        <v>93</v>
      </c>
      <c r="CC1458" t="s">
        <v>93</v>
      </c>
      <c r="CD1458">
        <v>0</v>
      </c>
      <c r="CE1458">
        <v>1</v>
      </c>
      <c r="CF1458">
        <v>2007</v>
      </c>
      <c r="CG1458" t="s">
        <v>122</v>
      </c>
      <c r="CH1458" t="s">
        <v>123</v>
      </c>
      <c r="CI1458">
        <v>39300</v>
      </c>
      <c r="CR1458">
        <v>334</v>
      </c>
      <c r="CS1458" t="s">
        <v>124</v>
      </c>
    </row>
    <row r="1459" spans="1:97" x14ac:dyDescent="0.3">
      <c r="A1459">
        <v>969</v>
      </c>
      <c r="B1459">
        <v>50</v>
      </c>
      <c r="C1459" t="s">
        <v>158</v>
      </c>
      <c r="D1459">
        <v>50</v>
      </c>
      <c r="E1459">
        <v>5925</v>
      </c>
      <c r="F1459" t="s">
        <v>92</v>
      </c>
      <c r="G1459" t="s">
        <v>93</v>
      </c>
      <c r="H1459" t="s">
        <v>141</v>
      </c>
      <c r="I1459" t="s">
        <v>95</v>
      </c>
      <c r="J1459" t="s">
        <v>96</v>
      </c>
      <c r="K1459" t="s">
        <v>134</v>
      </c>
      <c r="L1459" t="s">
        <v>98</v>
      </c>
      <c r="M1459" t="s">
        <v>159</v>
      </c>
      <c r="N1459" t="s">
        <v>100</v>
      </c>
      <c r="O1459" t="s">
        <v>101</v>
      </c>
      <c r="P1459" t="s">
        <v>101</v>
      </c>
      <c r="Q1459" t="s">
        <v>102</v>
      </c>
      <c r="R1459" t="s">
        <v>170</v>
      </c>
      <c r="S1459" s="3" t="str">
        <f>VLOOKUP(R1459,'House Style2'!$A$1:$E$9,5,FALSE)</f>
        <v>Below Average</v>
      </c>
      <c r="T1459">
        <v>3</v>
      </c>
      <c r="U1459">
        <v>0.27345668207688689</v>
      </c>
      <c r="V1459" t="s">
        <v>225</v>
      </c>
      <c r="W1459">
        <v>6</v>
      </c>
      <c r="X1459">
        <v>1910</v>
      </c>
      <c r="Y1459">
        <v>1950</v>
      </c>
      <c r="Z1459" t="s">
        <v>105</v>
      </c>
      <c r="AA1459" t="s">
        <v>126</v>
      </c>
      <c r="AB1459" t="s">
        <v>137</v>
      </c>
      <c r="AC1459" t="s">
        <v>137</v>
      </c>
      <c r="AD1459" t="s">
        <v>129</v>
      </c>
      <c r="AE1459">
        <v>0</v>
      </c>
      <c r="AF1459" t="s">
        <v>110</v>
      </c>
      <c r="AG1459" t="s">
        <v>110</v>
      </c>
      <c r="AH1459" t="s">
        <v>162</v>
      </c>
      <c r="AI1459" t="s">
        <v>110</v>
      </c>
      <c r="AJ1459" t="s">
        <v>110</v>
      </c>
      <c r="AK1459" t="s">
        <v>156</v>
      </c>
      <c r="AL1459" t="s">
        <v>114</v>
      </c>
      <c r="AM1459">
        <v>0</v>
      </c>
      <c r="AN1459" t="s">
        <v>114</v>
      </c>
      <c r="AO1459">
        <v>0</v>
      </c>
      <c r="AP1459">
        <v>600</v>
      </c>
      <c r="AQ1459">
        <v>600</v>
      </c>
      <c r="AR1459" t="s">
        <v>272</v>
      </c>
      <c r="AS1459" t="s">
        <v>220</v>
      </c>
      <c r="AT1459" t="s">
        <v>221</v>
      </c>
      <c r="AU1459" t="s">
        <v>117</v>
      </c>
      <c r="AV1459">
        <v>600</v>
      </c>
      <c r="AW1459">
        <v>0.44298595121872619</v>
      </c>
      <c r="AX1459" t="s">
        <v>195</v>
      </c>
      <c r="AY1459">
        <v>368</v>
      </c>
      <c r="AZ1459">
        <v>0</v>
      </c>
      <c r="BA1459">
        <v>968</v>
      </c>
      <c r="BB1459">
        <v>0</v>
      </c>
      <c r="BC1459">
        <v>0</v>
      </c>
      <c r="BD1459">
        <v>1</v>
      </c>
      <c r="BE1459">
        <v>0</v>
      </c>
      <c r="BF1459">
        <v>2</v>
      </c>
      <c r="BG1459">
        <v>1</v>
      </c>
      <c r="BH1459" t="s">
        <v>110</v>
      </c>
      <c r="BI1459">
        <v>6</v>
      </c>
      <c r="BJ1459" t="s">
        <v>119</v>
      </c>
      <c r="BK1459">
        <v>0</v>
      </c>
      <c r="BL1459" t="s">
        <v>93</v>
      </c>
      <c r="BM1459" t="s">
        <v>93</v>
      </c>
      <c r="BN1459" t="s">
        <v>93</v>
      </c>
      <c r="BO1459" t="s">
        <v>93</v>
      </c>
      <c r="BP1459">
        <v>0</v>
      </c>
      <c r="BQ1459">
        <v>0</v>
      </c>
      <c r="BR1459" t="s">
        <v>93</v>
      </c>
      <c r="BS1459" t="s">
        <v>93</v>
      </c>
      <c r="BT1459" t="s">
        <v>116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 t="s">
        <v>93</v>
      </c>
      <c r="CB1459" t="s">
        <v>182</v>
      </c>
      <c r="CC1459" t="s">
        <v>93</v>
      </c>
      <c r="CD1459">
        <v>0</v>
      </c>
      <c r="CE1459">
        <v>5</v>
      </c>
      <c r="CF1459">
        <v>2009</v>
      </c>
      <c r="CG1459" t="s">
        <v>122</v>
      </c>
      <c r="CH1459" t="s">
        <v>132</v>
      </c>
      <c r="CI1459">
        <v>37900</v>
      </c>
      <c r="CR1459">
        <v>600</v>
      </c>
      <c r="CS1459" t="s">
        <v>124</v>
      </c>
    </row>
    <row r="1460" spans="1:97" x14ac:dyDescent="0.3">
      <c r="A1460">
        <v>917</v>
      </c>
      <c r="B1460">
        <v>20</v>
      </c>
      <c r="C1460" t="s">
        <v>267</v>
      </c>
      <c r="D1460">
        <v>50</v>
      </c>
      <c r="E1460">
        <v>9000</v>
      </c>
      <c r="F1460" t="s">
        <v>92</v>
      </c>
      <c r="G1460" t="s">
        <v>93</v>
      </c>
      <c r="H1460" t="s">
        <v>141</v>
      </c>
      <c r="I1460" t="s">
        <v>95</v>
      </c>
      <c r="J1460" t="s">
        <v>96</v>
      </c>
      <c r="K1460" t="s">
        <v>134</v>
      </c>
      <c r="L1460" t="s">
        <v>98</v>
      </c>
      <c r="M1460" t="s">
        <v>254</v>
      </c>
      <c r="N1460" t="s">
        <v>203</v>
      </c>
      <c r="O1460" t="s">
        <v>101</v>
      </c>
      <c r="P1460" t="s">
        <v>101</v>
      </c>
      <c r="Q1460" t="s">
        <v>102</v>
      </c>
      <c r="R1460" t="s">
        <v>136</v>
      </c>
      <c r="S1460" s="3" t="str">
        <f>VLOOKUP(R1460,'House Style2'!$A$1:$E$9,5,FALSE)</f>
        <v>Above Average</v>
      </c>
      <c r="T1460">
        <v>2</v>
      </c>
      <c r="U1460">
        <v>1.7549590079370514E-2</v>
      </c>
      <c r="V1460" t="s">
        <v>225</v>
      </c>
      <c r="W1460">
        <v>3</v>
      </c>
      <c r="X1460">
        <v>1949</v>
      </c>
      <c r="Y1460">
        <v>1950</v>
      </c>
      <c r="Z1460" t="s">
        <v>105</v>
      </c>
      <c r="AA1460" t="s">
        <v>126</v>
      </c>
      <c r="AB1460" t="s">
        <v>236</v>
      </c>
      <c r="AC1460" t="s">
        <v>236</v>
      </c>
      <c r="AD1460" t="s">
        <v>129</v>
      </c>
      <c r="AE1460">
        <v>0</v>
      </c>
      <c r="AF1460" t="s">
        <v>110</v>
      </c>
      <c r="AG1460" t="s">
        <v>110</v>
      </c>
      <c r="AH1460" t="s">
        <v>171</v>
      </c>
      <c r="AI1460" t="s">
        <v>110</v>
      </c>
      <c r="AJ1460" t="s">
        <v>110</v>
      </c>
      <c r="AK1460" t="s">
        <v>130</v>
      </c>
      <c r="AL1460" t="s">
        <v>189</v>
      </c>
      <c r="AM1460">
        <v>50</v>
      </c>
      <c r="AN1460" t="s">
        <v>114</v>
      </c>
      <c r="AO1460">
        <v>0</v>
      </c>
      <c r="AP1460">
        <v>430</v>
      </c>
      <c r="AQ1460">
        <v>480</v>
      </c>
      <c r="AR1460" t="s">
        <v>115</v>
      </c>
      <c r="AS1460" t="s">
        <v>110</v>
      </c>
      <c r="AT1460" t="s">
        <v>221</v>
      </c>
      <c r="AU1460" t="s">
        <v>232</v>
      </c>
      <c r="AV1460">
        <v>480</v>
      </c>
      <c r="AW1460">
        <v>0.74579472282880899</v>
      </c>
      <c r="AX1460" t="s">
        <v>195</v>
      </c>
      <c r="AY1460">
        <v>0</v>
      </c>
      <c r="AZ1460">
        <v>0</v>
      </c>
      <c r="BA1460">
        <v>480</v>
      </c>
      <c r="BB1460">
        <v>1</v>
      </c>
      <c r="BC1460">
        <v>0</v>
      </c>
      <c r="BD1460">
        <v>0</v>
      </c>
      <c r="BE1460">
        <v>0</v>
      </c>
      <c r="BF1460">
        <v>1</v>
      </c>
      <c r="BG1460">
        <v>1</v>
      </c>
      <c r="BH1460" t="s">
        <v>110</v>
      </c>
      <c r="BI1460">
        <v>4</v>
      </c>
      <c r="BJ1460" t="s">
        <v>119</v>
      </c>
      <c r="BK1460">
        <v>0</v>
      </c>
      <c r="BL1460" t="s">
        <v>93</v>
      </c>
      <c r="BM1460" t="s">
        <v>164</v>
      </c>
      <c r="BN1460">
        <v>1958</v>
      </c>
      <c r="BO1460" t="s">
        <v>114</v>
      </c>
      <c r="BP1460">
        <v>1</v>
      </c>
      <c r="BQ1460">
        <v>308</v>
      </c>
      <c r="BR1460" t="s">
        <v>110</v>
      </c>
      <c r="BS1460" t="s">
        <v>110</v>
      </c>
      <c r="BT1460" t="s">
        <v>116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 t="s">
        <v>93</v>
      </c>
      <c r="CB1460" t="s">
        <v>93</v>
      </c>
      <c r="CC1460" t="s">
        <v>93</v>
      </c>
      <c r="CD1460">
        <v>0</v>
      </c>
      <c r="CE1460">
        <v>10</v>
      </c>
      <c r="CF1460">
        <v>2006</v>
      </c>
      <c r="CG1460" t="s">
        <v>122</v>
      </c>
      <c r="CH1460" t="s">
        <v>132</v>
      </c>
      <c r="CI1460">
        <v>35311</v>
      </c>
      <c r="CR1460">
        <v>480</v>
      </c>
      <c r="CS1460" t="s">
        <v>124</v>
      </c>
    </row>
    <row r="1461" spans="1:97" x14ac:dyDescent="0.3">
      <c r="A1461">
        <v>496</v>
      </c>
      <c r="B1461">
        <v>30</v>
      </c>
      <c r="C1461" t="s">
        <v>267</v>
      </c>
      <c r="D1461">
        <v>60</v>
      </c>
      <c r="E1461">
        <v>7879</v>
      </c>
      <c r="F1461" t="s">
        <v>92</v>
      </c>
      <c r="G1461" t="s">
        <v>93</v>
      </c>
      <c r="H1461" t="s">
        <v>141</v>
      </c>
      <c r="I1461" t="s">
        <v>95</v>
      </c>
      <c r="J1461" t="s">
        <v>96</v>
      </c>
      <c r="K1461" t="s">
        <v>134</v>
      </c>
      <c r="L1461" t="s">
        <v>98</v>
      </c>
      <c r="M1461" t="s">
        <v>254</v>
      </c>
      <c r="N1461" t="s">
        <v>203</v>
      </c>
      <c r="O1461" t="s">
        <v>101</v>
      </c>
      <c r="P1461" t="s">
        <v>101</v>
      </c>
      <c r="Q1461" t="s">
        <v>102</v>
      </c>
      <c r="R1461" t="s">
        <v>136</v>
      </c>
      <c r="S1461" s="3" t="str">
        <f>VLOOKUP(R1461,'House Style2'!$A$1:$E$9,5,FALSE)</f>
        <v>Above Average</v>
      </c>
      <c r="T1461">
        <v>4</v>
      </c>
      <c r="U1461">
        <v>0.96013481427288727</v>
      </c>
      <c r="V1461" t="s">
        <v>225</v>
      </c>
      <c r="W1461">
        <v>5</v>
      </c>
      <c r="X1461">
        <v>1920</v>
      </c>
      <c r="Y1461">
        <v>1950</v>
      </c>
      <c r="Z1461" t="s">
        <v>105</v>
      </c>
      <c r="AA1461" t="s">
        <v>126</v>
      </c>
      <c r="AB1461" t="s">
        <v>127</v>
      </c>
      <c r="AC1461" t="s">
        <v>127</v>
      </c>
      <c r="AD1461" t="s">
        <v>129</v>
      </c>
      <c r="AE1461">
        <v>0</v>
      </c>
      <c r="AF1461" t="s">
        <v>110</v>
      </c>
      <c r="AG1461" t="s">
        <v>110</v>
      </c>
      <c r="AH1461" t="s">
        <v>171</v>
      </c>
      <c r="AI1461" t="s">
        <v>110</v>
      </c>
      <c r="AJ1461" t="s">
        <v>110</v>
      </c>
      <c r="AK1461" t="s">
        <v>156</v>
      </c>
      <c r="AL1461" t="s">
        <v>172</v>
      </c>
      <c r="AM1461">
        <v>495</v>
      </c>
      <c r="AN1461" t="s">
        <v>114</v>
      </c>
      <c r="AO1461">
        <v>0</v>
      </c>
      <c r="AP1461">
        <v>225</v>
      </c>
      <c r="AQ1461">
        <v>720</v>
      </c>
      <c r="AR1461" t="s">
        <v>115</v>
      </c>
      <c r="AS1461" t="s">
        <v>110</v>
      </c>
      <c r="AT1461" t="s">
        <v>221</v>
      </c>
      <c r="AU1461" t="s">
        <v>232</v>
      </c>
      <c r="AV1461">
        <v>720</v>
      </c>
      <c r="AW1461">
        <v>0.75956275184509847</v>
      </c>
      <c r="AX1461" t="s">
        <v>195</v>
      </c>
      <c r="AY1461">
        <v>0</v>
      </c>
      <c r="AZ1461">
        <v>0</v>
      </c>
      <c r="BA1461">
        <v>720</v>
      </c>
      <c r="BB1461">
        <v>0</v>
      </c>
      <c r="BC1461">
        <v>0</v>
      </c>
      <c r="BD1461">
        <v>1</v>
      </c>
      <c r="BE1461">
        <v>0</v>
      </c>
      <c r="BF1461">
        <v>2</v>
      </c>
      <c r="BG1461">
        <v>1</v>
      </c>
      <c r="BH1461" t="s">
        <v>110</v>
      </c>
      <c r="BI1461">
        <v>4</v>
      </c>
      <c r="BJ1461" t="s">
        <v>119</v>
      </c>
      <c r="BK1461">
        <v>0</v>
      </c>
      <c r="BL1461" t="s">
        <v>93</v>
      </c>
      <c r="BM1461" t="s">
        <v>93</v>
      </c>
      <c r="BN1461" t="s">
        <v>93</v>
      </c>
      <c r="BO1461" t="s">
        <v>93</v>
      </c>
      <c r="BP1461">
        <v>0</v>
      </c>
      <c r="BQ1461">
        <v>0</v>
      </c>
      <c r="BR1461" t="s">
        <v>93</v>
      </c>
      <c r="BS1461" t="s">
        <v>93</v>
      </c>
      <c r="BT1461" t="s">
        <v>221</v>
      </c>
      <c r="BU1461">
        <v>0</v>
      </c>
      <c r="BV1461">
        <v>523</v>
      </c>
      <c r="BW1461">
        <v>115</v>
      </c>
      <c r="BX1461">
        <v>0</v>
      </c>
      <c r="BY1461">
        <v>0</v>
      </c>
      <c r="BZ1461">
        <v>0</v>
      </c>
      <c r="CA1461" t="s">
        <v>93</v>
      </c>
      <c r="CB1461" t="s">
        <v>182</v>
      </c>
      <c r="CC1461" t="s">
        <v>93</v>
      </c>
      <c r="CD1461">
        <v>0</v>
      </c>
      <c r="CE1461">
        <v>11</v>
      </c>
      <c r="CF1461">
        <v>2009</v>
      </c>
      <c r="CG1461" t="s">
        <v>122</v>
      </c>
      <c r="CH1461" t="s">
        <v>132</v>
      </c>
      <c r="CI1461">
        <v>34900</v>
      </c>
      <c r="CR1461">
        <v>720</v>
      </c>
      <c r="CS1461" t="s">
        <v>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B2B-ED21-40A9-AB18-921C1E2012DD}">
  <dimension ref="A1:E1248"/>
  <sheetViews>
    <sheetView workbookViewId="0">
      <selection activeCell="G18" sqref="G18"/>
    </sheetView>
  </sheetViews>
  <sheetFormatPr defaultRowHeight="14.4" x14ac:dyDescent="0.3"/>
  <cols>
    <col min="1" max="1" width="44.109375" bestFit="1" customWidth="1"/>
    <col min="2" max="2" width="15.44140625" bestFit="1" customWidth="1"/>
    <col min="4" max="4" width="48.109375" customWidth="1"/>
    <col min="5" max="5" width="15.44140625" bestFit="1" customWidth="1"/>
  </cols>
  <sheetData>
    <row r="1" spans="1:5" x14ac:dyDescent="0.3">
      <c r="A1" s="7" t="s">
        <v>290</v>
      </c>
      <c r="B1" t="s">
        <v>295</v>
      </c>
      <c r="D1" s="7" t="s">
        <v>290</v>
      </c>
      <c r="E1" t="s">
        <v>294</v>
      </c>
    </row>
    <row r="3" spans="1:5" x14ac:dyDescent="0.3">
      <c r="A3" s="7" t="s">
        <v>291</v>
      </c>
      <c r="B3" t="s">
        <v>293</v>
      </c>
      <c r="D3" s="7" t="s">
        <v>291</v>
      </c>
      <c r="E3" s="7" t="s">
        <v>293</v>
      </c>
    </row>
    <row r="4" spans="1:5" x14ac:dyDescent="0.3">
      <c r="A4" s="8">
        <v>6</v>
      </c>
      <c r="B4" s="9">
        <v>143000</v>
      </c>
      <c r="D4" s="8">
        <v>1</v>
      </c>
      <c r="E4" s="9">
        <v>208500</v>
      </c>
    </row>
    <row r="5" spans="1:5" x14ac:dyDescent="0.3">
      <c r="A5" s="8">
        <v>9</v>
      </c>
      <c r="B5" s="9">
        <v>129900</v>
      </c>
      <c r="D5" s="8">
        <v>2</v>
      </c>
      <c r="E5" s="9">
        <v>181500</v>
      </c>
    </row>
    <row r="6" spans="1:5" x14ac:dyDescent="0.3">
      <c r="A6" s="8">
        <v>10</v>
      </c>
      <c r="B6" s="9">
        <v>118000</v>
      </c>
      <c r="D6" s="8">
        <v>3</v>
      </c>
      <c r="E6" s="9">
        <v>223500</v>
      </c>
    </row>
    <row r="7" spans="1:5" x14ac:dyDescent="0.3">
      <c r="A7" s="8">
        <v>16</v>
      </c>
      <c r="B7" s="9">
        <v>132000</v>
      </c>
      <c r="D7" s="8">
        <v>4</v>
      </c>
      <c r="E7" s="9">
        <v>140000</v>
      </c>
    </row>
    <row r="8" spans="1:5" x14ac:dyDescent="0.3">
      <c r="A8" s="8">
        <v>22</v>
      </c>
      <c r="B8" s="9">
        <v>139400</v>
      </c>
      <c r="D8" s="8">
        <v>5</v>
      </c>
      <c r="E8" s="9">
        <v>250000</v>
      </c>
    </row>
    <row r="9" spans="1:5" x14ac:dyDescent="0.3">
      <c r="A9" s="8">
        <v>43</v>
      </c>
      <c r="B9" s="9">
        <v>144000</v>
      </c>
      <c r="D9" s="8">
        <v>7</v>
      </c>
      <c r="E9" s="9">
        <v>307000</v>
      </c>
    </row>
    <row r="10" spans="1:5" x14ac:dyDescent="0.3">
      <c r="A10" s="8">
        <v>47</v>
      </c>
      <c r="B10" s="9">
        <v>239686</v>
      </c>
      <c r="D10" s="8">
        <v>8</v>
      </c>
      <c r="E10" s="9">
        <v>200000</v>
      </c>
    </row>
    <row r="11" spans="1:5" x14ac:dyDescent="0.3">
      <c r="A11" s="8">
        <v>52</v>
      </c>
      <c r="B11" s="9">
        <v>114500</v>
      </c>
      <c r="D11" s="8">
        <v>11</v>
      </c>
      <c r="E11" s="9">
        <v>129500</v>
      </c>
    </row>
    <row r="12" spans="1:5" x14ac:dyDescent="0.3">
      <c r="A12" s="8">
        <v>62</v>
      </c>
      <c r="B12" s="9">
        <v>101000</v>
      </c>
      <c r="D12" s="8">
        <v>12</v>
      </c>
      <c r="E12" s="9">
        <v>345000</v>
      </c>
    </row>
    <row r="13" spans="1:5" x14ac:dyDescent="0.3">
      <c r="A13" s="8">
        <v>70</v>
      </c>
      <c r="B13" s="9">
        <v>225000</v>
      </c>
      <c r="D13" s="8">
        <v>13</v>
      </c>
      <c r="E13" s="9">
        <v>144000</v>
      </c>
    </row>
    <row r="14" spans="1:5" x14ac:dyDescent="0.3">
      <c r="A14" s="8">
        <v>78</v>
      </c>
      <c r="B14" s="9">
        <v>127000</v>
      </c>
      <c r="D14" s="8">
        <v>14</v>
      </c>
      <c r="E14" s="9">
        <v>279500</v>
      </c>
    </row>
    <row r="15" spans="1:5" x14ac:dyDescent="0.3">
      <c r="A15" s="8">
        <v>89</v>
      </c>
      <c r="B15" s="9">
        <v>85000</v>
      </c>
      <c r="D15" s="8">
        <v>15</v>
      </c>
      <c r="E15" s="9">
        <v>157000</v>
      </c>
    </row>
    <row r="16" spans="1:5" x14ac:dyDescent="0.3">
      <c r="A16" s="8">
        <v>94</v>
      </c>
      <c r="B16" s="9">
        <v>133900</v>
      </c>
      <c r="D16" s="8">
        <v>17</v>
      </c>
      <c r="E16" s="9">
        <v>149000</v>
      </c>
    </row>
    <row r="17" spans="1:5" x14ac:dyDescent="0.3">
      <c r="A17" s="8">
        <v>105</v>
      </c>
      <c r="B17" s="9">
        <v>169500</v>
      </c>
      <c r="D17" s="8">
        <v>18</v>
      </c>
      <c r="E17" s="9">
        <v>90000</v>
      </c>
    </row>
    <row r="18" spans="1:5" x14ac:dyDescent="0.3">
      <c r="A18" s="8">
        <v>109</v>
      </c>
      <c r="B18" s="9">
        <v>115000</v>
      </c>
      <c r="D18" s="8">
        <v>19</v>
      </c>
      <c r="E18" s="9">
        <v>159000</v>
      </c>
    </row>
    <row r="19" spans="1:5" x14ac:dyDescent="0.3">
      <c r="A19" s="8">
        <v>111</v>
      </c>
      <c r="B19" s="9">
        <v>136900</v>
      </c>
      <c r="D19" s="8">
        <v>20</v>
      </c>
      <c r="E19" s="9">
        <v>139000</v>
      </c>
    </row>
    <row r="20" spans="1:5" x14ac:dyDescent="0.3">
      <c r="A20" s="8">
        <v>122</v>
      </c>
      <c r="B20" s="9">
        <v>100000</v>
      </c>
      <c r="D20" s="8">
        <v>21</v>
      </c>
      <c r="E20" s="9">
        <v>325300</v>
      </c>
    </row>
    <row r="21" spans="1:5" x14ac:dyDescent="0.3">
      <c r="A21" s="8">
        <v>126</v>
      </c>
      <c r="B21" s="9">
        <v>84500</v>
      </c>
      <c r="D21" s="8">
        <v>23</v>
      </c>
      <c r="E21" s="9">
        <v>230000</v>
      </c>
    </row>
    <row r="22" spans="1:5" x14ac:dyDescent="0.3">
      <c r="A22" s="8">
        <v>128</v>
      </c>
      <c r="B22" s="9">
        <v>87000</v>
      </c>
      <c r="D22" s="8">
        <v>24</v>
      </c>
      <c r="E22" s="9">
        <v>129900</v>
      </c>
    </row>
    <row r="23" spans="1:5" x14ac:dyDescent="0.3">
      <c r="A23" s="8">
        <v>143</v>
      </c>
      <c r="B23" s="9">
        <v>166000</v>
      </c>
      <c r="D23" s="8">
        <v>25</v>
      </c>
      <c r="E23" s="9">
        <v>154000</v>
      </c>
    </row>
    <row r="24" spans="1:5" x14ac:dyDescent="0.3">
      <c r="A24" s="8">
        <v>150</v>
      </c>
      <c r="B24" s="9">
        <v>115000</v>
      </c>
      <c r="D24" s="8">
        <v>26</v>
      </c>
      <c r="E24" s="9">
        <v>256300</v>
      </c>
    </row>
    <row r="25" spans="1:5" x14ac:dyDescent="0.3">
      <c r="A25" s="8">
        <v>156</v>
      </c>
      <c r="B25" s="9">
        <v>79000</v>
      </c>
      <c r="D25" s="8">
        <v>27</v>
      </c>
      <c r="E25" s="9">
        <v>134800</v>
      </c>
    </row>
    <row r="26" spans="1:5" x14ac:dyDescent="0.3">
      <c r="A26" s="8">
        <v>164</v>
      </c>
      <c r="B26" s="9">
        <v>103200</v>
      </c>
      <c r="D26" s="8">
        <v>28</v>
      </c>
      <c r="E26" s="9">
        <v>306000</v>
      </c>
    </row>
    <row r="27" spans="1:5" x14ac:dyDescent="0.3">
      <c r="A27" s="8">
        <v>166</v>
      </c>
      <c r="B27" s="9">
        <v>127500</v>
      </c>
      <c r="D27" s="8">
        <v>29</v>
      </c>
      <c r="E27" s="9">
        <v>207500</v>
      </c>
    </row>
    <row r="28" spans="1:5" x14ac:dyDescent="0.3">
      <c r="A28" s="8">
        <v>171</v>
      </c>
      <c r="B28" s="9">
        <v>128500</v>
      </c>
      <c r="D28" s="8">
        <v>30</v>
      </c>
      <c r="E28" s="9">
        <v>68500</v>
      </c>
    </row>
    <row r="29" spans="1:5" x14ac:dyDescent="0.3">
      <c r="A29" s="8">
        <v>178</v>
      </c>
      <c r="B29" s="9">
        <v>172500</v>
      </c>
      <c r="D29" s="8">
        <v>31</v>
      </c>
      <c r="E29" s="9">
        <v>40000</v>
      </c>
    </row>
    <row r="30" spans="1:5" x14ac:dyDescent="0.3">
      <c r="A30" s="8">
        <v>184</v>
      </c>
      <c r="B30" s="9">
        <v>200000</v>
      </c>
      <c r="D30" s="8">
        <v>32</v>
      </c>
      <c r="E30" s="9">
        <v>149350</v>
      </c>
    </row>
    <row r="31" spans="1:5" x14ac:dyDescent="0.3">
      <c r="A31" s="8">
        <v>185</v>
      </c>
      <c r="B31" s="9">
        <v>127000</v>
      </c>
      <c r="D31" s="8">
        <v>33</v>
      </c>
      <c r="E31" s="9">
        <v>179900</v>
      </c>
    </row>
    <row r="32" spans="1:5" x14ac:dyDescent="0.3">
      <c r="A32" s="8">
        <v>188</v>
      </c>
      <c r="B32" s="9">
        <v>135000</v>
      </c>
      <c r="D32" s="8">
        <v>34</v>
      </c>
      <c r="E32" s="9">
        <v>165500</v>
      </c>
    </row>
    <row r="33" spans="1:5" x14ac:dyDescent="0.3">
      <c r="A33" s="8">
        <v>189</v>
      </c>
      <c r="B33" s="9">
        <v>153337</v>
      </c>
      <c r="D33" s="8">
        <v>35</v>
      </c>
      <c r="E33" s="9">
        <v>277500</v>
      </c>
    </row>
    <row r="34" spans="1:5" x14ac:dyDescent="0.3">
      <c r="A34" s="8">
        <v>203</v>
      </c>
      <c r="B34" s="9">
        <v>112000</v>
      </c>
      <c r="D34" s="8">
        <v>36</v>
      </c>
      <c r="E34" s="9">
        <v>309000</v>
      </c>
    </row>
    <row r="35" spans="1:5" x14ac:dyDescent="0.3">
      <c r="A35" s="8">
        <v>205</v>
      </c>
      <c r="B35" s="9">
        <v>110000</v>
      </c>
      <c r="D35" s="8">
        <v>37</v>
      </c>
      <c r="E35" s="9">
        <v>145000</v>
      </c>
    </row>
    <row r="36" spans="1:5" x14ac:dyDescent="0.3">
      <c r="A36" s="8">
        <v>219</v>
      </c>
      <c r="B36" s="9">
        <v>311500</v>
      </c>
      <c r="D36" s="8">
        <v>38</v>
      </c>
      <c r="E36" s="9">
        <v>153000</v>
      </c>
    </row>
    <row r="37" spans="1:5" x14ac:dyDescent="0.3">
      <c r="A37" s="8">
        <v>240</v>
      </c>
      <c r="B37" s="9">
        <v>113000</v>
      </c>
      <c r="D37" s="8">
        <v>39</v>
      </c>
      <c r="E37" s="9">
        <v>109000</v>
      </c>
    </row>
    <row r="38" spans="1:5" x14ac:dyDescent="0.3">
      <c r="A38" s="8">
        <v>243</v>
      </c>
      <c r="B38" s="9">
        <v>79000</v>
      </c>
      <c r="D38" s="8">
        <v>40</v>
      </c>
      <c r="E38" s="9">
        <v>82000</v>
      </c>
    </row>
    <row r="39" spans="1:5" x14ac:dyDescent="0.3">
      <c r="A39" s="8">
        <v>250</v>
      </c>
      <c r="B39" s="9">
        <v>277000</v>
      </c>
      <c r="D39" s="8">
        <v>41</v>
      </c>
      <c r="E39" s="9">
        <v>160000</v>
      </c>
    </row>
    <row r="40" spans="1:5" x14ac:dyDescent="0.3">
      <c r="A40" s="8">
        <v>264</v>
      </c>
      <c r="B40" s="9">
        <v>130000</v>
      </c>
      <c r="D40" s="8">
        <v>42</v>
      </c>
      <c r="E40" s="9">
        <v>170000</v>
      </c>
    </row>
    <row r="41" spans="1:5" x14ac:dyDescent="0.3">
      <c r="A41" s="8">
        <v>276</v>
      </c>
      <c r="B41" s="9">
        <v>205000</v>
      </c>
      <c r="D41" s="8">
        <v>44</v>
      </c>
      <c r="E41" s="9">
        <v>130250</v>
      </c>
    </row>
    <row r="42" spans="1:5" x14ac:dyDescent="0.3">
      <c r="A42" s="8">
        <v>287</v>
      </c>
      <c r="B42" s="9">
        <v>159000</v>
      </c>
      <c r="D42" s="8">
        <v>45</v>
      </c>
      <c r="E42" s="9">
        <v>141000</v>
      </c>
    </row>
    <row r="43" spans="1:5" x14ac:dyDescent="0.3">
      <c r="A43" s="8">
        <v>293</v>
      </c>
      <c r="B43" s="9">
        <v>131000</v>
      </c>
      <c r="D43" s="8">
        <v>46</v>
      </c>
      <c r="E43" s="9">
        <v>319900</v>
      </c>
    </row>
    <row r="44" spans="1:5" x14ac:dyDescent="0.3">
      <c r="A44" s="8">
        <v>297</v>
      </c>
      <c r="B44" s="9">
        <v>152000</v>
      </c>
      <c r="D44" s="8">
        <v>48</v>
      </c>
      <c r="E44" s="9">
        <v>249700</v>
      </c>
    </row>
    <row r="45" spans="1:5" x14ac:dyDescent="0.3">
      <c r="A45" s="8">
        <v>308</v>
      </c>
      <c r="B45" s="9">
        <v>89500</v>
      </c>
      <c r="D45" s="8">
        <v>49</v>
      </c>
      <c r="E45" s="9">
        <v>113000</v>
      </c>
    </row>
    <row r="46" spans="1:5" x14ac:dyDescent="0.3">
      <c r="A46" s="8">
        <v>313</v>
      </c>
      <c r="B46" s="9">
        <v>119900</v>
      </c>
      <c r="D46" s="8">
        <v>50</v>
      </c>
      <c r="E46" s="9">
        <v>127000</v>
      </c>
    </row>
    <row r="47" spans="1:5" x14ac:dyDescent="0.3">
      <c r="A47" s="8">
        <v>326</v>
      </c>
      <c r="B47" s="9">
        <v>87000</v>
      </c>
      <c r="D47" s="8">
        <v>51</v>
      </c>
      <c r="E47" s="9">
        <v>177000</v>
      </c>
    </row>
    <row r="48" spans="1:5" x14ac:dyDescent="0.3">
      <c r="A48" s="8">
        <v>329</v>
      </c>
      <c r="B48" s="9">
        <v>214500</v>
      </c>
      <c r="D48" s="8">
        <v>53</v>
      </c>
      <c r="E48" s="9">
        <v>110000</v>
      </c>
    </row>
    <row r="49" spans="1:5" x14ac:dyDescent="0.3">
      <c r="A49" s="8">
        <v>336</v>
      </c>
      <c r="B49" s="9">
        <v>228950</v>
      </c>
      <c r="D49" s="8">
        <v>54</v>
      </c>
      <c r="E49" s="9">
        <v>385000</v>
      </c>
    </row>
    <row r="50" spans="1:5" x14ac:dyDescent="0.3">
      <c r="A50" s="8">
        <v>346</v>
      </c>
      <c r="B50" s="9">
        <v>140200</v>
      </c>
      <c r="D50" s="8">
        <v>55</v>
      </c>
      <c r="E50" s="9">
        <v>130000</v>
      </c>
    </row>
    <row r="51" spans="1:5" x14ac:dyDescent="0.3">
      <c r="A51" s="8">
        <v>353</v>
      </c>
      <c r="B51" s="9">
        <v>95000</v>
      </c>
      <c r="D51" s="8">
        <v>56</v>
      </c>
      <c r="E51" s="9">
        <v>180500</v>
      </c>
    </row>
    <row r="52" spans="1:5" x14ac:dyDescent="0.3">
      <c r="A52" s="8">
        <v>355</v>
      </c>
      <c r="B52" s="9">
        <v>140000</v>
      </c>
      <c r="D52" s="8">
        <v>57</v>
      </c>
      <c r="E52" s="9">
        <v>172500</v>
      </c>
    </row>
    <row r="53" spans="1:5" x14ac:dyDescent="0.3">
      <c r="A53" s="8">
        <v>361</v>
      </c>
      <c r="B53" s="9">
        <v>156000</v>
      </c>
      <c r="D53" s="8">
        <v>58</v>
      </c>
      <c r="E53" s="9">
        <v>196500</v>
      </c>
    </row>
    <row r="54" spans="1:5" x14ac:dyDescent="0.3">
      <c r="A54" s="8">
        <v>362</v>
      </c>
      <c r="B54" s="9">
        <v>145000</v>
      </c>
      <c r="D54" s="8">
        <v>59</v>
      </c>
      <c r="E54" s="9">
        <v>438780</v>
      </c>
    </row>
    <row r="55" spans="1:5" x14ac:dyDescent="0.3">
      <c r="A55" s="8">
        <v>363</v>
      </c>
      <c r="B55" s="9">
        <v>198500</v>
      </c>
      <c r="D55" s="8">
        <v>60</v>
      </c>
      <c r="E55" s="9">
        <v>124900</v>
      </c>
    </row>
    <row r="56" spans="1:5" x14ac:dyDescent="0.3">
      <c r="A56" s="8">
        <v>372</v>
      </c>
      <c r="B56" s="9">
        <v>134432</v>
      </c>
      <c r="D56" s="8">
        <v>61</v>
      </c>
      <c r="E56" s="9">
        <v>158000</v>
      </c>
    </row>
    <row r="57" spans="1:5" x14ac:dyDescent="0.3">
      <c r="A57" s="8">
        <v>377</v>
      </c>
      <c r="B57" s="9">
        <v>148000</v>
      </c>
      <c r="D57" s="8">
        <v>63</v>
      </c>
      <c r="E57" s="9">
        <v>202500</v>
      </c>
    </row>
    <row r="58" spans="1:5" x14ac:dyDescent="0.3">
      <c r="A58" s="8">
        <v>381</v>
      </c>
      <c r="B58" s="9">
        <v>127000</v>
      </c>
      <c r="D58" s="8">
        <v>64</v>
      </c>
      <c r="E58" s="9">
        <v>140000</v>
      </c>
    </row>
    <row r="59" spans="1:5" x14ac:dyDescent="0.3">
      <c r="A59" s="8">
        <v>384</v>
      </c>
      <c r="B59" s="9">
        <v>76000</v>
      </c>
      <c r="D59" s="8">
        <v>65</v>
      </c>
      <c r="E59" s="9">
        <v>219500</v>
      </c>
    </row>
    <row r="60" spans="1:5" x14ac:dyDescent="0.3">
      <c r="A60" s="8">
        <v>387</v>
      </c>
      <c r="B60" s="9">
        <v>81000</v>
      </c>
      <c r="D60" s="8">
        <v>66</v>
      </c>
      <c r="E60" s="9">
        <v>317000</v>
      </c>
    </row>
    <row r="61" spans="1:5" x14ac:dyDescent="0.3">
      <c r="A61" s="8">
        <v>391</v>
      </c>
      <c r="B61" s="9">
        <v>119000</v>
      </c>
      <c r="D61" s="8">
        <v>67</v>
      </c>
      <c r="E61" s="9">
        <v>180000</v>
      </c>
    </row>
    <row r="62" spans="1:5" x14ac:dyDescent="0.3">
      <c r="A62" s="8">
        <v>395</v>
      </c>
      <c r="B62" s="9">
        <v>109000</v>
      </c>
      <c r="D62" s="8">
        <v>68</v>
      </c>
      <c r="E62" s="9">
        <v>226000</v>
      </c>
    </row>
    <row r="63" spans="1:5" x14ac:dyDescent="0.3">
      <c r="A63" s="8">
        <v>407</v>
      </c>
      <c r="B63" s="9">
        <v>115000</v>
      </c>
      <c r="D63" s="8">
        <v>69</v>
      </c>
      <c r="E63" s="9">
        <v>80000</v>
      </c>
    </row>
    <row r="64" spans="1:5" x14ac:dyDescent="0.3">
      <c r="A64" s="8">
        <v>419</v>
      </c>
      <c r="B64" s="9">
        <v>126000</v>
      </c>
      <c r="D64" s="8">
        <v>71</v>
      </c>
      <c r="E64" s="9">
        <v>244000</v>
      </c>
    </row>
    <row r="65" spans="1:5" x14ac:dyDescent="0.3">
      <c r="A65" s="8">
        <v>421</v>
      </c>
      <c r="B65" s="9">
        <v>206300</v>
      </c>
      <c r="D65" s="8">
        <v>72</v>
      </c>
      <c r="E65" s="9">
        <v>129500</v>
      </c>
    </row>
    <row r="66" spans="1:5" x14ac:dyDescent="0.3">
      <c r="A66" s="8">
        <v>432</v>
      </c>
      <c r="B66" s="9">
        <v>79900</v>
      </c>
      <c r="D66" s="8">
        <v>73</v>
      </c>
      <c r="E66" s="9">
        <v>185000</v>
      </c>
    </row>
    <row r="67" spans="1:5" x14ac:dyDescent="0.3">
      <c r="A67" s="8">
        <v>435</v>
      </c>
      <c r="B67" s="9">
        <v>81000</v>
      </c>
      <c r="D67" s="8">
        <v>74</v>
      </c>
      <c r="E67" s="9">
        <v>144900</v>
      </c>
    </row>
    <row r="68" spans="1:5" x14ac:dyDescent="0.3">
      <c r="A68" s="8">
        <v>437</v>
      </c>
      <c r="B68" s="9">
        <v>116000</v>
      </c>
      <c r="D68" s="8">
        <v>75</v>
      </c>
      <c r="E68" s="9">
        <v>107400</v>
      </c>
    </row>
    <row r="69" spans="1:5" x14ac:dyDescent="0.3">
      <c r="A69" s="8">
        <v>438</v>
      </c>
      <c r="B69" s="9">
        <v>119000</v>
      </c>
      <c r="D69" s="8">
        <v>76</v>
      </c>
      <c r="E69" s="9">
        <v>91000</v>
      </c>
    </row>
    <row r="70" spans="1:5" x14ac:dyDescent="0.3">
      <c r="A70" s="8">
        <v>440</v>
      </c>
      <c r="B70" s="9">
        <v>110000</v>
      </c>
      <c r="D70" s="8">
        <v>77</v>
      </c>
      <c r="E70" s="9">
        <v>135750</v>
      </c>
    </row>
    <row r="71" spans="1:5" x14ac:dyDescent="0.3">
      <c r="A71" s="8">
        <v>443</v>
      </c>
      <c r="B71" s="9">
        <v>162900</v>
      </c>
      <c r="D71" s="8">
        <v>79</v>
      </c>
      <c r="E71" s="9">
        <v>136500</v>
      </c>
    </row>
    <row r="72" spans="1:5" x14ac:dyDescent="0.3">
      <c r="A72" s="8">
        <v>449</v>
      </c>
      <c r="B72" s="9">
        <v>119500</v>
      </c>
      <c r="D72" s="8">
        <v>80</v>
      </c>
      <c r="E72" s="9">
        <v>110000</v>
      </c>
    </row>
    <row r="73" spans="1:5" x14ac:dyDescent="0.3">
      <c r="A73" s="8">
        <v>450</v>
      </c>
      <c r="B73" s="9">
        <v>120000</v>
      </c>
      <c r="D73" s="8">
        <v>81</v>
      </c>
      <c r="E73" s="9">
        <v>193500</v>
      </c>
    </row>
    <row r="74" spans="1:5" x14ac:dyDescent="0.3">
      <c r="A74" s="8">
        <v>460</v>
      </c>
      <c r="B74" s="9">
        <v>110000</v>
      </c>
      <c r="D74" s="8">
        <v>82</v>
      </c>
      <c r="E74" s="9">
        <v>153500</v>
      </c>
    </row>
    <row r="75" spans="1:5" x14ac:dyDescent="0.3">
      <c r="A75" s="8">
        <v>489</v>
      </c>
      <c r="B75" s="9">
        <v>160000</v>
      </c>
      <c r="D75" s="8">
        <v>83</v>
      </c>
      <c r="E75" s="9">
        <v>245000</v>
      </c>
    </row>
    <row r="76" spans="1:5" x14ac:dyDescent="0.3">
      <c r="A76" s="8">
        <v>490</v>
      </c>
      <c r="B76" s="9">
        <v>86000</v>
      </c>
      <c r="D76" s="8">
        <v>84</v>
      </c>
      <c r="E76" s="9">
        <v>126500</v>
      </c>
    </row>
    <row r="77" spans="1:5" x14ac:dyDescent="0.3">
      <c r="A77" s="8">
        <v>492</v>
      </c>
      <c r="B77" s="9">
        <v>133000</v>
      </c>
      <c r="D77" s="8">
        <v>85</v>
      </c>
      <c r="E77" s="9">
        <v>168500</v>
      </c>
    </row>
    <row r="78" spans="1:5" x14ac:dyDescent="0.3">
      <c r="A78" s="8">
        <v>498</v>
      </c>
      <c r="B78" s="9">
        <v>184000</v>
      </c>
      <c r="D78" s="8">
        <v>86</v>
      </c>
      <c r="E78" s="9">
        <v>260000</v>
      </c>
    </row>
    <row r="79" spans="1:5" x14ac:dyDescent="0.3">
      <c r="A79" s="8">
        <v>515</v>
      </c>
      <c r="B79" s="9">
        <v>96500</v>
      </c>
      <c r="D79" s="8">
        <v>87</v>
      </c>
      <c r="E79" s="9">
        <v>174000</v>
      </c>
    </row>
    <row r="80" spans="1:5" x14ac:dyDescent="0.3">
      <c r="A80" s="8">
        <v>523</v>
      </c>
      <c r="B80" s="9">
        <v>159000</v>
      </c>
      <c r="D80" s="8">
        <v>88</v>
      </c>
      <c r="E80" s="9">
        <v>164500</v>
      </c>
    </row>
    <row r="81" spans="1:5" x14ac:dyDescent="0.3">
      <c r="A81" s="8">
        <v>544</v>
      </c>
      <c r="B81" s="9">
        <v>133000</v>
      </c>
      <c r="D81" s="8">
        <v>90</v>
      </c>
      <c r="E81" s="9">
        <v>123600</v>
      </c>
    </row>
    <row r="82" spans="1:5" x14ac:dyDescent="0.3">
      <c r="A82" s="8">
        <v>546</v>
      </c>
      <c r="B82" s="9">
        <v>229000</v>
      </c>
      <c r="D82" s="8">
        <v>91</v>
      </c>
      <c r="E82" s="9">
        <v>109900</v>
      </c>
    </row>
    <row r="83" spans="1:5" x14ac:dyDescent="0.3">
      <c r="A83" s="8">
        <v>547</v>
      </c>
      <c r="B83" s="9">
        <v>210000</v>
      </c>
      <c r="D83" s="8">
        <v>92</v>
      </c>
      <c r="E83" s="9">
        <v>98600</v>
      </c>
    </row>
    <row r="84" spans="1:5" x14ac:dyDescent="0.3">
      <c r="A84" s="8">
        <v>548</v>
      </c>
      <c r="B84" s="9">
        <v>129500</v>
      </c>
      <c r="D84" s="8">
        <v>93</v>
      </c>
      <c r="E84" s="9">
        <v>163500</v>
      </c>
    </row>
    <row r="85" spans="1:5" x14ac:dyDescent="0.3">
      <c r="A85" s="8">
        <v>556</v>
      </c>
      <c r="B85" s="9">
        <v>113000</v>
      </c>
      <c r="D85" s="8">
        <v>95</v>
      </c>
      <c r="E85" s="9">
        <v>204750</v>
      </c>
    </row>
    <row r="86" spans="1:5" x14ac:dyDescent="0.3">
      <c r="A86" s="8">
        <v>558</v>
      </c>
      <c r="B86" s="9">
        <v>108000</v>
      </c>
      <c r="D86" s="8">
        <v>96</v>
      </c>
      <c r="E86" s="9">
        <v>185000</v>
      </c>
    </row>
    <row r="87" spans="1:5" x14ac:dyDescent="0.3">
      <c r="A87" s="8">
        <v>564</v>
      </c>
      <c r="B87" s="9">
        <v>185000</v>
      </c>
      <c r="D87" s="8">
        <v>97</v>
      </c>
      <c r="E87" s="9">
        <v>214000</v>
      </c>
    </row>
    <row r="88" spans="1:5" x14ac:dyDescent="0.3">
      <c r="A88" s="8">
        <v>569</v>
      </c>
      <c r="B88" s="9">
        <v>316600</v>
      </c>
      <c r="D88" s="8">
        <v>98</v>
      </c>
      <c r="E88" s="9">
        <v>94750</v>
      </c>
    </row>
    <row r="89" spans="1:5" x14ac:dyDescent="0.3">
      <c r="A89" s="8">
        <v>570</v>
      </c>
      <c r="B89" s="9">
        <v>135960</v>
      </c>
      <c r="D89" s="8">
        <v>99</v>
      </c>
      <c r="E89" s="9">
        <v>83000</v>
      </c>
    </row>
    <row r="90" spans="1:5" x14ac:dyDescent="0.3">
      <c r="A90" s="8">
        <v>576</v>
      </c>
      <c r="B90" s="9">
        <v>118500</v>
      </c>
      <c r="D90" s="8">
        <v>100</v>
      </c>
      <c r="E90" s="9">
        <v>128950</v>
      </c>
    </row>
    <row r="91" spans="1:5" x14ac:dyDescent="0.3">
      <c r="A91" s="8">
        <v>577</v>
      </c>
      <c r="B91" s="9">
        <v>145000</v>
      </c>
      <c r="D91" s="8">
        <v>101</v>
      </c>
      <c r="E91" s="9">
        <v>205000</v>
      </c>
    </row>
    <row r="92" spans="1:5" x14ac:dyDescent="0.3">
      <c r="A92" s="8">
        <v>580</v>
      </c>
      <c r="B92" s="9">
        <v>131500</v>
      </c>
      <c r="D92" s="8">
        <v>102</v>
      </c>
      <c r="E92" s="9">
        <v>178000</v>
      </c>
    </row>
    <row r="93" spans="1:5" x14ac:dyDescent="0.3">
      <c r="A93" s="8">
        <v>583</v>
      </c>
      <c r="B93" s="9">
        <v>118500</v>
      </c>
      <c r="D93" s="8">
        <v>103</v>
      </c>
      <c r="E93" s="9">
        <v>118964</v>
      </c>
    </row>
    <row r="94" spans="1:5" x14ac:dyDescent="0.3">
      <c r="A94" s="8">
        <v>584</v>
      </c>
      <c r="B94" s="9">
        <v>325000</v>
      </c>
      <c r="D94" s="8">
        <v>104</v>
      </c>
      <c r="E94" s="9">
        <v>198900</v>
      </c>
    </row>
    <row r="95" spans="1:5" x14ac:dyDescent="0.3">
      <c r="A95" s="8">
        <v>585</v>
      </c>
      <c r="B95" s="9">
        <v>133000</v>
      </c>
      <c r="D95" s="8">
        <v>106</v>
      </c>
      <c r="E95" s="9">
        <v>250000</v>
      </c>
    </row>
    <row r="96" spans="1:5" x14ac:dyDescent="0.3">
      <c r="A96" s="8">
        <v>588</v>
      </c>
      <c r="B96" s="9">
        <v>137000</v>
      </c>
      <c r="D96" s="8">
        <v>107</v>
      </c>
      <c r="E96" s="9">
        <v>100000</v>
      </c>
    </row>
    <row r="97" spans="1:5" x14ac:dyDescent="0.3">
      <c r="A97" s="8">
        <v>602</v>
      </c>
      <c r="B97" s="9">
        <v>141000</v>
      </c>
      <c r="D97" s="8">
        <v>108</v>
      </c>
      <c r="E97" s="9">
        <v>115000</v>
      </c>
    </row>
    <row r="98" spans="1:5" x14ac:dyDescent="0.3">
      <c r="A98" s="8">
        <v>615</v>
      </c>
      <c r="B98" s="9">
        <v>75500</v>
      </c>
      <c r="D98" s="8">
        <v>110</v>
      </c>
      <c r="E98" s="9">
        <v>190000</v>
      </c>
    </row>
    <row r="99" spans="1:5" x14ac:dyDescent="0.3">
      <c r="A99" s="8">
        <v>616</v>
      </c>
      <c r="B99" s="9">
        <v>137500</v>
      </c>
      <c r="D99" s="8">
        <v>112</v>
      </c>
      <c r="E99" s="9">
        <v>180000</v>
      </c>
    </row>
    <row r="100" spans="1:5" x14ac:dyDescent="0.3">
      <c r="A100" s="8">
        <v>618</v>
      </c>
      <c r="B100" s="9">
        <v>105500</v>
      </c>
      <c r="D100" s="8">
        <v>113</v>
      </c>
      <c r="E100" s="9">
        <v>383970</v>
      </c>
    </row>
    <row r="101" spans="1:5" x14ac:dyDescent="0.3">
      <c r="A101" s="8">
        <v>635</v>
      </c>
      <c r="B101" s="9">
        <v>144000</v>
      </c>
      <c r="D101" s="8">
        <v>114</v>
      </c>
      <c r="E101" s="9">
        <v>217000</v>
      </c>
    </row>
    <row r="102" spans="1:5" x14ac:dyDescent="0.3">
      <c r="A102" s="8">
        <v>638</v>
      </c>
      <c r="B102" s="9">
        <v>93000</v>
      </c>
      <c r="D102" s="8">
        <v>115</v>
      </c>
      <c r="E102" s="9">
        <v>259500</v>
      </c>
    </row>
    <row r="103" spans="1:5" x14ac:dyDescent="0.3">
      <c r="A103" s="8">
        <v>650</v>
      </c>
      <c r="B103" s="9">
        <v>84500</v>
      </c>
      <c r="D103" s="8">
        <v>116</v>
      </c>
      <c r="E103" s="9">
        <v>176000</v>
      </c>
    </row>
    <row r="104" spans="1:5" x14ac:dyDescent="0.3">
      <c r="A104" s="8">
        <v>654</v>
      </c>
      <c r="B104" s="9">
        <v>135000</v>
      </c>
      <c r="D104" s="8">
        <v>117</v>
      </c>
      <c r="E104" s="9">
        <v>139000</v>
      </c>
    </row>
    <row r="105" spans="1:5" x14ac:dyDescent="0.3">
      <c r="A105" s="8">
        <v>659</v>
      </c>
      <c r="B105" s="9">
        <v>97500</v>
      </c>
      <c r="D105" s="8">
        <v>118</v>
      </c>
      <c r="E105" s="9">
        <v>155000</v>
      </c>
    </row>
    <row r="106" spans="1:5" x14ac:dyDescent="0.3">
      <c r="A106" s="8">
        <v>664</v>
      </c>
      <c r="B106" s="9">
        <v>137500</v>
      </c>
      <c r="D106" s="8">
        <v>119</v>
      </c>
      <c r="E106" s="9">
        <v>320000</v>
      </c>
    </row>
    <row r="107" spans="1:5" x14ac:dyDescent="0.3">
      <c r="A107" s="8">
        <v>682</v>
      </c>
      <c r="B107" s="9">
        <v>159434</v>
      </c>
      <c r="D107" s="8">
        <v>120</v>
      </c>
      <c r="E107" s="9">
        <v>163990</v>
      </c>
    </row>
    <row r="108" spans="1:5" x14ac:dyDescent="0.3">
      <c r="A108" s="8">
        <v>695</v>
      </c>
      <c r="B108" s="9">
        <v>141500</v>
      </c>
      <c r="D108" s="8">
        <v>121</v>
      </c>
      <c r="E108" s="9">
        <v>180000</v>
      </c>
    </row>
    <row r="109" spans="1:5" x14ac:dyDescent="0.3">
      <c r="A109" s="8">
        <v>712</v>
      </c>
      <c r="B109" s="9">
        <v>102776</v>
      </c>
      <c r="D109" s="8">
        <v>123</v>
      </c>
      <c r="E109" s="9">
        <v>136000</v>
      </c>
    </row>
    <row r="110" spans="1:5" x14ac:dyDescent="0.3">
      <c r="A110" s="8">
        <v>724</v>
      </c>
      <c r="B110" s="9">
        <v>135000</v>
      </c>
      <c r="D110" s="8">
        <v>124</v>
      </c>
      <c r="E110" s="9">
        <v>153900</v>
      </c>
    </row>
    <row r="111" spans="1:5" x14ac:dyDescent="0.3">
      <c r="A111" s="8">
        <v>730</v>
      </c>
      <c r="B111" s="9">
        <v>103000</v>
      </c>
      <c r="D111" s="8">
        <v>125</v>
      </c>
      <c r="E111" s="9">
        <v>181000</v>
      </c>
    </row>
    <row r="112" spans="1:5" x14ac:dyDescent="0.3">
      <c r="A112" s="8">
        <v>736</v>
      </c>
      <c r="B112" s="9">
        <v>163000</v>
      </c>
      <c r="D112" s="8">
        <v>127</v>
      </c>
      <c r="E112" s="9">
        <v>128000</v>
      </c>
    </row>
    <row r="113" spans="1:5" x14ac:dyDescent="0.3">
      <c r="A113" s="8">
        <v>750</v>
      </c>
      <c r="B113" s="9">
        <v>98000</v>
      </c>
      <c r="D113" s="8">
        <v>129</v>
      </c>
      <c r="E113" s="9">
        <v>155000</v>
      </c>
    </row>
    <row r="114" spans="1:5" x14ac:dyDescent="0.3">
      <c r="A114" s="8">
        <v>751</v>
      </c>
      <c r="B114" s="9">
        <v>96500</v>
      </c>
      <c r="D114" s="8">
        <v>130</v>
      </c>
      <c r="E114" s="9">
        <v>150000</v>
      </c>
    </row>
    <row r="115" spans="1:5" x14ac:dyDescent="0.3">
      <c r="A115" s="8">
        <v>768</v>
      </c>
      <c r="B115" s="9">
        <v>160000</v>
      </c>
      <c r="D115" s="8">
        <v>131</v>
      </c>
      <c r="E115" s="9">
        <v>226000</v>
      </c>
    </row>
    <row r="116" spans="1:5" x14ac:dyDescent="0.3">
      <c r="A116" s="8">
        <v>771</v>
      </c>
      <c r="B116" s="9">
        <v>134900</v>
      </c>
      <c r="D116" s="8">
        <v>132</v>
      </c>
      <c r="E116" s="9">
        <v>244000</v>
      </c>
    </row>
    <row r="117" spans="1:5" x14ac:dyDescent="0.3">
      <c r="A117" s="8">
        <v>780</v>
      </c>
      <c r="B117" s="9">
        <v>135000</v>
      </c>
      <c r="D117" s="8">
        <v>133</v>
      </c>
      <c r="E117" s="9">
        <v>150750</v>
      </c>
    </row>
    <row r="118" spans="1:5" x14ac:dyDescent="0.3">
      <c r="A118" s="8">
        <v>784</v>
      </c>
      <c r="B118" s="9">
        <v>165500</v>
      </c>
      <c r="D118" s="8">
        <v>134</v>
      </c>
      <c r="E118" s="9">
        <v>220000</v>
      </c>
    </row>
    <row r="119" spans="1:5" x14ac:dyDescent="0.3">
      <c r="A119" s="8">
        <v>785</v>
      </c>
      <c r="B119" s="9">
        <v>128000</v>
      </c>
      <c r="D119" s="8">
        <v>135</v>
      </c>
      <c r="E119" s="9">
        <v>180000</v>
      </c>
    </row>
    <row r="120" spans="1:5" x14ac:dyDescent="0.3">
      <c r="A120" s="8">
        <v>787</v>
      </c>
      <c r="B120" s="9">
        <v>139000</v>
      </c>
      <c r="D120" s="8">
        <v>136</v>
      </c>
      <c r="E120" s="9">
        <v>174000</v>
      </c>
    </row>
    <row r="121" spans="1:5" x14ac:dyDescent="0.3">
      <c r="A121" s="8">
        <v>800</v>
      </c>
      <c r="B121" s="9">
        <v>175000</v>
      </c>
      <c r="D121" s="8">
        <v>137</v>
      </c>
      <c r="E121" s="9">
        <v>143000</v>
      </c>
    </row>
    <row r="122" spans="1:5" x14ac:dyDescent="0.3">
      <c r="A122" s="8">
        <v>810</v>
      </c>
      <c r="B122" s="9">
        <v>106000</v>
      </c>
      <c r="D122" s="8">
        <v>138</v>
      </c>
      <c r="E122" s="9">
        <v>171000</v>
      </c>
    </row>
    <row r="123" spans="1:5" x14ac:dyDescent="0.3">
      <c r="A123" s="8">
        <v>815</v>
      </c>
      <c r="B123" s="9">
        <v>116000</v>
      </c>
      <c r="D123" s="8">
        <v>139</v>
      </c>
      <c r="E123" s="9">
        <v>230000</v>
      </c>
    </row>
    <row r="124" spans="1:5" x14ac:dyDescent="0.3">
      <c r="A124" s="8">
        <v>824</v>
      </c>
      <c r="B124" s="9">
        <v>139500</v>
      </c>
      <c r="D124" s="8">
        <v>140</v>
      </c>
      <c r="E124" s="9">
        <v>231500</v>
      </c>
    </row>
    <row r="125" spans="1:5" x14ac:dyDescent="0.3">
      <c r="A125" s="8">
        <v>827</v>
      </c>
      <c r="B125" s="9">
        <v>109500</v>
      </c>
      <c r="D125" s="8">
        <v>141</v>
      </c>
      <c r="E125" s="9">
        <v>115000</v>
      </c>
    </row>
    <row r="126" spans="1:5" x14ac:dyDescent="0.3">
      <c r="A126" s="8">
        <v>840</v>
      </c>
      <c r="B126" s="9">
        <v>130500</v>
      </c>
      <c r="D126" s="8">
        <v>142</v>
      </c>
      <c r="E126" s="9">
        <v>260000</v>
      </c>
    </row>
    <row r="127" spans="1:5" x14ac:dyDescent="0.3">
      <c r="A127" s="8">
        <v>845</v>
      </c>
      <c r="B127" s="9">
        <v>153900</v>
      </c>
      <c r="D127" s="8">
        <v>144</v>
      </c>
      <c r="E127" s="9">
        <v>204000</v>
      </c>
    </row>
    <row r="128" spans="1:5" x14ac:dyDescent="0.3">
      <c r="A128" s="8">
        <v>846</v>
      </c>
      <c r="B128" s="9">
        <v>171000</v>
      </c>
      <c r="D128" s="8">
        <v>145</v>
      </c>
      <c r="E128" s="9">
        <v>125000</v>
      </c>
    </row>
    <row r="129" spans="1:5" x14ac:dyDescent="0.3">
      <c r="A129" s="8">
        <v>849</v>
      </c>
      <c r="B129" s="9">
        <v>240000</v>
      </c>
      <c r="D129" s="8">
        <v>146</v>
      </c>
      <c r="E129" s="9">
        <v>130000</v>
      </c>
    </row>
    <row r="130" spans="1:5" x14ac:dyDescent="0.3">
      <c r="A130" s="8">
        <v>853</v>
      </c>
      <c r="B130" s="9">
        <v>164000</v>
      </c>
      <c r="D130" s="8">
        <v>147</v>
      </c>
      <c r="E130" s="9">
        <v>105000</v>
      </c>
    </row>
    <row r="131" spans="1:5" x14ac:dyDescent="0.3">
      <c r="A131" s="8">
        <v>861</v>
      </c>
      <c r="B131" s="9">
        <v>189950</v>
      </c>
      <c r="D131" s="8">
        <v>148</v>
      </c>
      <c r="E131" s="9">
        <v>222500</v>
      </c>
    </row>
    <row r="132" spans="1:5" x14ac:dyDescent="0.3">
      <c r="A132" s="8">
        <v>875</v>
      </c>
      <c r="B132" s="9">
        <v>66500</v>
      </c>
      <c r="D132" s="8">
        <v>149</v>
      </c>
      <c r="E132" s="9">
        <v>141000</v>
      </c>
    </row>
    <row r="133" spans="1:5" x14ac:dyDescent="0.3">
      <c r="A133" s="8">
        <v>879</v>
      </c>
      <c r="B133" s="9">
        <v>148000</v>
      </c>
      <c r="D133" s="8">
        <v>151</v>
      </c>
      <c r="E133" s="9">
        <v>122000</v>
      </c>
    </row>
    <row r="134" spans="1:5" x14ac:dyDescent="0.3">
      <c r="A134" s="8">
        <v>882</v>
      </c>
      <c r="B134" s="9">
        <v>187500</v>
      </c>
      <c r="D134" s="8">
        <v>152</v>
      </c>
      <c r="E134" s="9">
        <v>372402</v>
      </c>
    </row>
    <row r="135" spans="1:5" x14ac:dyDescent="0.3">
      <c r="A135" s="8">
        <v>888</v>
      </c>
      <c r="B135" s="9">
        <v>135500</v>
      </c>
      <c r="D135" s="8">
        <v>153</v>
      </c>
      <c r="E135" s="9">
        <v>190000</v>
      </c>
    </row>
    <row r="136" spans="1:5" x14ac:dyDescent="0.3">
      <c r="A136" s="8">
        <v>891</v>
      </c>
      <c r="B136" s="9">
        <v>122900</v>
      </c>
      <c r="D136" s="8">
        <v>154</v>
      </c>
      <c r="E136" s="9">
        <v>235000</v>
      </c>
    </row>
    <row r="137" spans="1:5" x14ac:dyDescent="0.3">
      <c r="A137" s="8">
        <v>908</v>
      </c>
      <c r="B137" s="9">
        <v>250000</v>
      </c>
      <c r="D137" s="8">
        <v>155</v>
      </c>
      <c r="E137" s="9">
        <v>125000</v>
      </c>
    </row>
    <row r="138" spans="1:5" x14ac:dyDescent="0.3">
      <c r="A138" s="8">
        <v>922</v>
      </c>
      <c r="B138" s="9">
        <v>145900</v>
      </c>
      <c r="D138" s="8">
        <v>157</v>
      </c>
      <c r="E138" s="9">
        <v>109500</v>
      </c>
    </row>
    <row r="139" spans="1:5" x14ac:dyDescent="0.3">
      <c r="A139" s="8">
        <v>946</v>
      </c>
      <c r="B139" s="9">
        <v>124900</v>
      </c>
      <c r="D139" s="8">
        <v>158</v>
      </c>
      <c r="E139" s="9">
        <v>269500</v>
      </c>
    </row>
    <row r="140" spans="1:5" x14ac:dyDescent="0.3">
      <c r="A140" s="8">
        <v>953</v>
      </c>
      <c r="B140" s="9">
        <v>133900</v>
      </c>
      <c r="D140" s="8">
        <v>159</v>
      </c>
      <c r="E140" s="9">
        <v>254900</v>
      </c>
    </row>
    <row r="141" spans="1:5" x14ac:dyDescent="0.3">
      <c r="A141" s="8">
        <v>955</v>
      </c>
      <c r="B141" s="9">
        <v>127500</v>
      </c>
      <c r="D141" s="8">
        <v>160</v>
      </c>
      <c r="E141" s="9">
        <v>320000</v>
      </c>
    </row>
    <row r="142" spans="1:5" x14ac:dyDescent="0.3">
      <c r="A142" s="8">
        <v>967</v>
      </c>
      <c r="B142" s="9">
        <v>160000</v>
      </c>
      <c r="D142" s="8">
        <v>161</v>
      </c>
      <c r="E142" s="9">
        <v>162500</v>
      </c>
    </row>
    <row r="143" spans="1:5" x14ac:dyDescent="0.3">
      <c r="A143" s="8">
        <v>969</v>
      </c>
      <c r="B143" s="9">
        <v>37900</v>
      </c>
      <c r="D143" s="8">
        <v>162</v>
      </c>
      <c r="E143" s="9">
        <v>412500</v>
      </c>
    </row>
    <row r="144" spans="1:5" x14ac:dyDescent="0.3">
      <c r="A144" s="8">
        <v>971</v>
      </c>
      <c r="B144" s="9">
        <v>135000</v>
      </c>
      <c r="D144" s="8">
        <v>163</v>
      </c>
      <c r="E144" s="9">
        <v>220000</v>
      </c>
    </row>
    <row r="145" spans="1:5" x14ac:dyDescent="0.3">
      <c r="A145" s="8">
        <v>981</v>
      </c>
      <c r="B145" s="9">
        <v>178400</v>
      </c>
      <c r="D145" s="8">
        <v>165</v>
      </c>
      <c r="E145" s="9">
        <v>152000</v>
      </c>
    </row>
    <row r="146" spans="1:5" x14ac:dyDescent="0.3">
      <c r="A146" s="8">
        <v>985</v>
      </c>
      <c r="B146" s="9">
        <v>126000</v>
      </c>
      <c r="D146" s="8">
        <v>167</v>
      </c>
      <c r="E146" s="9">
        <v>190000</v>
      </c>
    </row>
    <row r="147" spans="1:5" x14ac:dyDescent="0.3">
      <c r="A147" s="8">
        <v>987</v>
      </c>
      <c r="B147" s="9">
        <v>117000</v>
      </c>
      <c r="D147" s="8">
        <v>168</v>
      </c>
      <c r="E147" s="9">
        <v>325624</v>
      </c>
    </row>
    <row r="148" spans="1:5" x14ac:dyDescent="0.3">
      <c r="A148" s="8">
        <v>996</v>
      </c>
      <c r="B148" s="9">
        <v>121600</v>
      </c>
      <c r="D148" s="8">
        <v>169</v>
      </c>
      <c r="E148" s="9">
        <v>183500</v>
      </c>
    </row>
    <row r="149" spans="1:5" x14ac:dyDescent="0.3">
      <c r="A149" s="8">
        <v>1010</v>
      </c>
      <c r="B149" s="9">
        <v>102000</v>
      </c>
      <c r="D149" s="8">
        <v>170</v>
      </c>
      <c r="E149" s="9">
        <v>228000</v>
      </c>
    </row>
    <row r="150" spans="1:5" x14ac:dyDescent="0.3">
      <c r="A150" s="8">
        <v>1011</v>
      </c>
      <c r="B150" s="9">
        <v>135000</v>
      </c>
      <c r="D150" s="8">
        <v>172</v>
      </c>
      <c r="E150" s="9">
        <v>215000</v>
      </c>
    </row>
    <row r="151" spans="1:5" x14ac:dyDescent="0.3">
      <c r="A151" s="8">
        <v>1023</v>
      </c>
      <c r="B151" s="9">
        <v>87000</v>
      </c>
      <c r="D151" s="8">
        <v>173</v>
      </c>
      <c r="E151" s="9">
        <v>239000</v>
      </c>
    </row>
    <row r="152" spans="1:5" x14ac:dyDescent="0.3">
      <c r="A152" s="8">
        <v>1029</v>
      </c>
      <c r="B152" s="9">
        <v>105000</v>
      </c>
      <c r="D152" s="8">
        <v>174</v>
      </c>
      <c r="E152" s="9">
        <v>163000</v>
      </c>
    </row>
    <row r="153" spans="1:5" x14ac:dyDescent="0.3">
      <c r="A153" s="8">
        <v>1040</v>
      </c>
      <c r="B153" s="9">
        <v>80000</v>
      </c>
      <c r="D153" s="8">
        <v>175</v>
      </c>
      <c r="E153" s="9">
        <v>184000</v>
      </c>
    </row>
    <row r="154" spans="1:5" x14ac:dyDescent="0.3">
      <c r="A154" s="8">
        <v>1060</v>
      </c>
      <c r="B154" s="9">
        <v>220000</v>
      </c>
      <c r="D154" s="8">
        <v>176</v>
      </c>
      <c r="E154" s="9">
        <v>243000</v>
      </c>
    </row>
    <row r="155" spans="1:5" x14ac:dyDescent="0.3">
      <c r="A155" s="8">
        <v>1070</v>
      </c>
      <c r="B155" s="9">
        <v>135000</v>
      </c>
      <c r="D155" s="8">
        <v>177</v>
      </c>
      <c r="E155" s="9">
        <v>211000</v>
      </c>
    </row>
    <row r="156" spans="1:5" x14ac:dyDescent="0.3">
      <c r="A156" s="8">
        <v>1073</v>
      </c>
      <c r="B156" s="9">
        <v>91500</v>
      </c>
      <c r="D156" s="8">
        <v>179</v>
      </c>
      <c r="E156" s="9">
        <v>501837</v>
      </c>
    </row>
    <row r="157" spans="1:5" x14ac:dyDescent="0.3">
      <c r="A157" s="8">
        <v>1077</v>
      </c>
      <c r="B157" s="9">
        <v>170000</v>
      </c>
      <c r="D157" s="8">
        <v>180</v>
      </c>
      <c r="E157" s="9">
        <v>100000</v>
      </c>
    </row>
    <row r="158" spans="1:5" x14ac:dyDescent="0.3">
      <c r="A158" s="8">
        <v>1086</v>
      </c>
      <c r="B158" s="9">
        <v>147000</v>
      </c>
      <c r="D158" s="8">
        <v>181</v>
      </c>
      <c r="E158" s="9">
        <v>177000</v>
      </c>
    </row>
    <row r="159" spans="1:5" x14ac:dyDescent="0.3">
      <c r="A159" s="8">
        <v>1093</v>
      </c>
      <c r="B159" s="9">
        <v>136500</v>
      </c>
      <c r="D159" s="8">
        <v>182</v>
      </c>
      <c r="E159" s="9">
        <v>200100</v>
      </c>
    </row>
    <row r="160" spans="1:5" x14ac:dyDescent="0.3">
      <c r="A160" s="8">
        <v>1099</v>
      </c>
      <c r="B160" s="9">
        <v>128000</v>
      </c>
      <c r="D160" s="8">
        <v>183</v>
      </c>
      <c r="E160" s="9">
        <v>120000</v>
      </c>
    </row>
    <row r="161" spans="1:5" x14ac:dyDescent="0.3">
      <c r="A161" s="8">
        <v>1130</v>
      </c>
      <c r="B161" s="9">
        <v>140000</v>
      </c>
      <c r="D161" s="8">
        <v>186</v>
      </c>
      <c r="E161" s="9">
        <v>475000</v>
      </c>
    </row>
    <row r="162" spans="1:5" x14ac:dyDescent="0.3">
      <c r="A162" s="8">
        <v>1131</v>
      </c>
      <c r="B162" s="9">
        <v>135000</v>
      </c>
      <c r="D162" s="8">
        <v>187</v>
      </c>
      <c r="E162" s="9">
        <v>173000</v>
      </c>
    </row>
    <row r="163" spans="1:5" x14ac:dyDescent="0.3">
      <c r="A163" s="8">
        <v>1137</v>
      </c>
      <c r="B163" s="9">
        <v>119000</v>
      </c>
      <c r="D163" s="8">
        <v>190</v>
      </c>
      <c r="E163" s="9">
        <v>286000</v>
      </c>
    </row>
    <row r="164" spans="1:5" x14ac:dyDescent="0.3">
      <c r="A164" s="8">
        <v>1138</v>
      </c>
      <c r="B164" s="9">
        <v>94000</v>
      </c>
      <c r="D164" s="8">
        <v>191</v>
      </c>
      <c r="E164" s="9">
        <v>315000</v>
      </c>
    </row>
    <row r="165" spans="1:5" x14ac:dyDescent="0.3">
      <c r="A165" s="8">
        <v>1145</v>
      </c>
      <c r="B165" s="9">
        <v>80000</v>
      </c>
      <c r="D165" s="8">
        <v>192</v>
      </c>
      <c r="E165" s="9">
        <v>184000</v>
      </c>
    </row>
    <row r="166" spans="1:5" x14ac:dyDescent="0.3">
      <c r="A166" s="8">
        <v>1146</v>
      </c>
      <c r="B166" s="9">
        <v>149000</v>
      </c>
      <c r="D166" s="8">
        <v>193</v>
      </c>
      <c r="E166" s="9">
        <v>192000</v>
      </c>
    </row>
    <row r="167" spans="1:5" x14ac:dyDescent="0.3">
      <c r="A167" s="8">
        <v>1149</v>
      </c>
      <c r="B167" s="9">
        <v>116900</v>
      </c>
      <c r="D167" s="8">
        <v>194</v>
      </c>
      <c r="E167" s="9">
        <v>130000</v>
      </c>
    </row>
    <row r="168" spans="1:5" x14ac:dyDescent="0.3">
      <c r="A168" s="8">
        <v>1164</v>
      </c>
      <c r="B168" s="9">
        <v>108959</v>
      </c>
      <c r="D168" s="8">
        <v>195</v>
      </c>
      <c r="E168" s="9">
        <v>127000</v>
      </c>
    </row>
    <row r="169" spans="1:5" x14ac:dyDescent="0.3">
      <c r="A169" s="8">
        <v>1174</v>
      </c>
      <c r="B169" s="9">
        <v>200500</v>
      </c>
      <c r="D169" s="8">
        <v>196</v>
      </c>
      <c r="E169" s="9">
        <v>148500</v>
      </c>
    </row>
    <row r="170" spans="1:5" x14ac:dyDescent="0.3">
      <c r="A170" s="8">
        <v>1176</v>
      </c>
      <c r="B170" s="9">
        <v>285000</v>
      </c>
      <c r="D170" s="8">
        <v>197</v>
      </c>
      <c r="E170" s="9">
        <v>311872</v>
      </c>
    </row>
    <row r="171" spans="1:5" x14ac:dyDescent="0.3">
      <c r="A171" s="8">
        <v>1178</v>
      </c>
      <c r="B171" s="9">
        <v>115000</v>
      </c>
      <c r="D171" s="8">
        <v>198</v>
      </c>
      <c r="E171" s="9">
        <v>235000</v>
      </c>
    </row>
    <row r="172" spans="1:5" x14ac:dyDescent="0.3">
      <c r="A172" s="8">
        <v>1179</v>
      </c>
      <c r="B172" s="9">
        <v>154900</v>
      </c>
      <c r="D172" s="8">
        <v>199</v>
      </c>
      <c r="E172" s="9">
        <v>104000</v>
      </c>
    </row>
    <row r="173" spans="1:5" x14ac:dyDescent="0.3">
      <c r="A173" s="8">
        <v>1186</v>
      </c>
      <c r="B173" s="9">
        <v>104900</v>
      </c>
      <c r="D173" s="8">
        <v>200</v>
      </c>
      <c r="E173" s="9">
        <v>274900</v>
      </c>
    </row>
    <row r="174" spans="1:5" x14ac:dyDescent="0.3">
      <c r="A174" s="8">
        <v>1193</v>
      </c>
      <c r="B174" s="9">
        <v>125000</v>
      </c>
      <c r="D174" s="8">
        <v>201</v>
      </c>
      <c r="E174" s="9">
        <v>140000</v>
      </c>
    </row>
    <row r="175" spans="1:5" x14ac:dyDescent="0.3">
      <c r="A175" s="8">
        <v>1198</v>
      </c>
      <c r="B175" s="9">
        <v>144000</v>
      </c>
      <c r="D175" s="8">
        <v>202</v>
      </c>
      <c r="E175" s="9">
        <v>171500</v>
      </c>
    </row>
    <row r="176" spans="1:5" x14ac:dyDescent="0.3">
      <c r="A176" s="8">
        <v>1203</v>
      </c>
      <c r="B176" s="9">
        <v>117000</v>
      </c>
      <c r="D176" s="8">
        <v>204</v>
      </c>
      <c r="E176" s="9">
        <v>149000</v>
      </c>
    </row>
    <row r="177" spans="1:5" x14ac:dyDescent="0.3">
      <c r="A177" s="8">
        <v>1212</v>
      </c>
      <c r="B177" s="9">
        <v>164000</v>
      </c>
      <c r="D177" s="8">
        <v>206</v>
      </c>
      <c r="E177" s="9">
        <v>180500</v>
      </c>
    </row>
    <row r="178" spans="1:5" x14ac:dyDescent="0.3">
      <c r="A178" s="8">
        <v>1215</v>
      </c>
      <c r="B178" s="9">
        <v>134500</v>
      </c>
      <c r="D178" s="8">
        <v>207</v>
      </c>
      <c r="E178" s="9">
        <v>143900</v>
      </c>
    </row>
    <row r="179" spans="1:5" x14ac:dyDescent="0.3">
      <c r="A179" s="8">
        <v>1217</v>
      </c>
      <c r="B179" s="9">
        <v>112000</v>
      </c>
      <c r="D179" s="8">
        <v>208</v>
      </c>
      <c r="E179" s="9">
        <v>141000</v>
      </c>
    </row>
    <row r="180" spans="1:5" x14ac:dyDescent="0.3">
      <c r="A180" s="8">
        <v>1219</v>
      </c>
      <c r="B180" s="9">
        <v>80500</v>
      </c>
      <c r="D180" s="8">
        <v>209</v>
      </c>
      <c r="E180" s="9">
        <v>277000</v>
      </c>
    </row>
    <row r="181" spans="1:5" x14ac:dyDescent="0.3">
      <c r="A181" s="8">
        <v>1223</v>
      </c>
      <c r="B181" s="9">
        <v>143000</v>
      </c>
      <c r="D181" s="8">
        <v>210</v>
      </c>
      <c r="E181" s="9">
        <v>145000</v>
      </c>
    </row>
    <row r="182" spans="1:5" x14ac:dyDescent="0.3">
      <c r="A182" s="8">
        <v>1231</v>
      </c>
      <c r="B182" s="9">
        <v>190000</v>
      </c>
      <c r="D182" s="8">
        <v>211</v>
      </c>
      <c r="E182" s="9">
        <v>98000</v>
      </c>
    </row>
    <row r="183" spans="1:5" x14ac:dyDescent="0.3">
      <c r="A183" s="8">
        <v>1243</v>
      </c>
      <c r="B183" s="9">
        <v>170000</v>
      </c>
      <c r="D183" s="8">
        <v>212</v>
      </c>
      <c r="E183" s="9">
        <v>186000</v>
      </c>
    </row>
    <row r="184" spans="1:5" x14ac:dyDescent="0.3">
      <c r="A184" s="8">
        <v>1249</v>
      </c>
      <c r="B184" s="9">
        <v>129500</v>
      </c>
      <c r="D184" s="8">
        <v>213</v>
      </c>
      <c r="E184" s="9">
        <v>252678</v>
      </c>
    </row>
    <row r="185" spans="1:5" x14ac:dyDescent="0.3">
      <c r="A185" s="8">
        <v>1256</v>
      </c>
      <c r="B185" s="9">
        <v>127500</v>
      </c>
      <c r="D185" s="8">
        <v>214</v>
      </c>
      <c r="E185" s="9">
        <v>156000</v>
      </c>
    </row>
    <row r="186" spans="1:5" x14ac:dyDescent="0.3">
      <c r="A186" s="8">
        <v>1263</v>
      </c>
      <c r="B186" s="9">
        <v>161500</v>
      </c>
      <c r="D186" s="8">
        <v>215</v>
      </c>
      <c r="E186" s="9">
        <v>161750</v>
      </c>
    </row>
    <row r="187" spans="1:5" x14ac:dyDescent="0.3">
      <c r="A187" s="8">
        <v>1267</v>
      </c>
      <c r="B187" s="9">
        <v>122000</v>
      </c>
      <c r="D187" s="8">
        <v>216</v>
      </c>
      <c r="E187" s="9">
        <v>134450</v>
      </c>
    </row>
    <row r="188" spans="1:5" x14ac:dyDescent="0.3">
      <c r="A188" s="8">
        <v>1269</v>
      </c>
      <c r="B188" s="9">
        <v>381000</v>
      </c>
      <c r="D188" s="8">
        <v>217</v>
      </c>
      <c r="E188" s="9">
        <v>210000</v>
      </c>
    </row>
    <row r="189" spans="1:5" x14ac:dyDescent="0.3">
      <c r="A189" s="8">
        <v>1270</v>
      </c>
      <c r="B189" s="9">
        <v>144000</v>
      </c>
      <c r="D189" s="8">
        <v>218</v>
      </c>
      <c r="E189" s="9">
        <v>107000</v>
      </c>
    </row>
    <row r="190" spans="1:5" x14ac:dyDescent="0.3">
      <c r="A190" s="8">
        <v>1275</v>
      </c>
      <c r="B190" s="9">
        <v>139000</v>
      </c>
      <c r="D190" s="8">
        <v>220</v>
      </c>
      <c r="E190" s="9">
        <v>167240</v>
      </c>
    </row>
    <row r="191" spans="1:5" x14ac:dyDescent="0.3">
      <c r="A191" s="8">
        <v>1280</v>
      </c>
      <c r="B191" s="9">
        <v>68400</v>
      </c>
      <c r="D191" s="8">
        <v>221</v>
      </c>
      <c r="E191" s="9">
        <v>204900</v>
      </c>
    </row>
    <row r="192" spans="1:5" x14ac:dyDescent="0.3">
      <c r="A192" s="8">
        <v>1285</v>
      </c>
      <c r="B192" s="9">
        <v>169000</v>
      </c>
      <c r="D192" s="8">
        <v>222</v>
      </c>
      <c r="E192" s="9">
        <v>200000</v>
      </c>
    </row>
    <row r="193" spans="1:5" x14ac:dyDescent="0.3">
      <c r="A193" s="8">
        <v>1286</v>
      </c>
      <c r="B193" s="9">
        <v>132500</v>
      </c>
      <c r="D193" s="8">
        <v>223</v>
      </c>
      <c r="E193" s="9">
        <v>179900</v>
      </c>
    </row>
    <row r="194" spans="1:5" x14ac:dyDescent="0.3">
      <c r="A194" s="8">
        <v>1298</v>
      </c>
      <c r="B194" s="9">
        <v>140000</v>
      </c>
      <c r="D194" s="8">
        <v>224</v>
      </c>
      <c r="E194" s="9">
        <v>97000</v>
      </c>
    </row>
    <row r="195" spans="1:5" x14ac:dyDescent="0.3">
      <c r="A195" s="8">
        <v>1329</v>
      </c>
      <c r="B195" s="9">
        <v>256000</v>
      </c>
      <c r="D195" s="8">
        <v>225</v>
      </c>
      <c r="E195" s="9">
        <v>386250</v>
      </c>
    </row>
    <row r="196" spans="1:5" x14ac:dyDescent="0.3">
      <c r="A196" s="8">
        <v>1334</v>
      </c>
      <c r="B196" s="9">
        <v>125500</v>
      </c>
      <c r="D196" s="8">
        <v>226</v>
      </c>
      <c r="E196" s="9">
        <v>112000</v>
      </c>
    </row>
    <row r="197" spans="1:5" x14ac:dyDescent="0.3">
      <c r="A197" s="8">
        <v>1344</v>
      </c>
      <c r="B197" s="9">
        <v>177000</v>
      </c>
      <c r="D197" s="8">
        <v>227</v>
      </c>
      <c r="E197" s="9">
        <v>290000</v>
      </c>
    </row>
    <row r="198" spans="1:5" x14ac:dyDescent="0.3">
      <c r="A198" s="8">
        <v>1353</v>
      </c>
      <c r="B198" s="9">
        <v>134900</v>
      </c>
      <c r="D198" s="8">
        <v>228</v>
      </c>
      <c r="E198" s="9">
        <v>106000</v>
      </c>
    </row>
    <row r="199" spans="1:5" x14ac:dyDescent="0.3">
      <c r="A199" s="8">
        <v>1354</v>
      </c>
      <c r="B199" s="9">
        <v>410000</v>
      </c>
      <c r="D199" s="8">
        <v>229</v>
      </c>
      <c r="E199" s="9">
        <v>125000</v>
      </c>
    </row>
    <row r="200" spans="1:5" x14ac:dyDescent="0.3">
      <c r="A200" s="8">
        <v>1363</v>
      </c>
      <c r="B200" s="9">
        <v>104900</v>
      </c>
      <c r="D200" s="8">
        <v>230</v>
      </c>
      <c r="E200" s="9">
        <v>192500</v>
      </c>
    </row>
    <row r="201" spans="1:5" x14ac:dyDescent="0.3">
      <c r="A201" s="8">
        <v>1371</v>
      </c>
      <c r="B201" s="9">
        <v>105000</v>
      </c>
      <c r="D201" s="8">
        <v>231</v>
      </c>
      <c r="E201" s="9">
        <v>148000</v>
      </c>
    </row>
    <row r="202" spans="1:5" x14ac:dyDescent="0.3">
      <c r="A202" s="8">
        <v>1378</v>
      </c>
      <c r="B202" s="9">
        <v>117000</v>
      </c>
      <c r="D202" s="8">
        <v>232</v>
      </c>
      <c r="E202" s="9">
        <v>403000</v>
      </c>
    </row>
    <row r="203" spans="1:5" x14ac:dyDescent="0.3">
      <c r="A203" s="8">
        <v>1385</v>
      </c>
      <c r="B203" s="9">
        <v>105000</v>
      </c>
      <c r="D203" s="8">
        <v>233</v>
      </c>
      <c r="E203" s="9">
        <v>94500</v>
      </c>
    </row>
    <row r="204" spans="1:5" x14ac:dyDescent="0.3">
      <c r="A204" s="8">
        <v>1386</v>
      </c>
      <c r="B204" s="9">
        <v>125500</v>
      </c>
      <c r="D204" s="8">
        <v>234</v>
      </c>
      <c r="E204" s="9">
        <v>128200</v>
      </c>
    </row>
    <row r="205" spans="1:5" x14ac:dyDescent="0.3">
      <c r="A205" s="8">
        <v>1388</v>
      </c>
      <c r="B205" s="9">
        <v>136000</v>
      </c>
      <c r="D205" s="8">
        <v>235</v>
      </c>
      <c r="E205" s="9">
        <v>216500</v>
      </c>
    </row>
    <row r="206" spans="1:5" x14ac:dyDescent="0.3">
      <c r="A206" s="8">
        <v>1390</v>
      </c>
      <c r="B206" s="9">
        <v>131000</v>
      </c>
      <c r="D206" s="8">
        <v>236</v>
      </c>
      <c r="E206" s="9">
        <v>89500</v>
      </c>
    </row>
    <row r="207" spans="1:5" x14ac:dyDescent="0.3">
      <c r="A207" s="8">
        <v>1393</v>
      </c>
      <c r="B207" s="9">
        <v>123000</v>
      </c>
      <c r="D207" s="8">
        <v>237</v>
      </c>
      <c r="E207" s="9">
        <v>185500</v>
      </c>
    </row>
    <row r="208" spans="1:5" x14ac:dyDescent="0.3">
      <c r="A208" s="8">
        <v>1394</v>
      </c>
      <c r="B208" s="9">
        <v>163000</v>
      </c>
      <c r="D208" s="8">
        <v>238</v>
      </c>
      <c r="E208" s="9">
        <v>194500</v>
      </c>
    </row>
    <row r="209" spans="1:5" x14ac:dyDescent="0.3">
      <c r="A209" s="8">
        <v>1399</v>
      </c>
      <c r="B209" s="9">
        <v>138000</v>
      </c>
      <c r="D209" s="8">
        <v>239</v>
      </c>
      <c r="E209" s="9">
        <v>318000</v>
      </c>
    </row>
    <row r="210" spans="1:5" x14ac:dyDescent="0.3">
      <c r="A210" s="8">
        <v>1400</v>
      </c>
      <c r="B210" s="9">
        <v>137450</v>
      </c>
      <c r="D210" s="8">
        <v>241</v>
      </c>
      <c r="E210" s="9">
        <v>262500</v>
      </c>
    </row>
    <row r="211" spans="1:5" x14ac:dyDescent="0.3">
      <c r="A211" s="8">
        <v>1401</v>
      </c>
      <c r="B211" s="9">
        <v>120000</v>
      </c>
      <c r="D211" s="8">
        <v>242</v>
      </c>
      <c r="E211" s="9">
        <v>110500</v>
      </c>
    </row>
    <row r="212" spans="1:5" x14ac:dyDescent="0.3">
      <c r="A212" s="8">
        <v>1405</v>
      </c>
      <c r="B212" s="9">
        <v>105000</v>
      </c>
      <c r="D212" s="8">
        <v>244</v>
      </c>
      <c r="E212" s="9">
        <v>120000</v>
      </c>
    </row>
    <row r="213" spans="1:5" x14ac:dyDescent="0.3">
      <c r="A213" s="8">
        <v>1407</v>
      </c>
      <c r="B213" s="9">
        <v>133000</v>
      </c>
      <c r="D213" s="8">
        <v>245</v>
      </c>
      <c r="E213" s="9">
        <v>205000</v>
      </c>
    </row>
    <row r="214" spans="1:5" x14ac:dyDescent="0.3">
      <c r="A214" s="8">
        <v>1412</v>
      </c>
      <c r="B214" s="9">
        <v>140000</v>
      </c>
      <c r="D214" s="8">
        <v>246</v>
      </c>
      <c r="E214" s="9">
        <v>241500</v>
      </c>
    </row>
    <row r="215" spans="1:5" x14ac:dyDescent="0.3">
      <c r="A215" s="8">
        <v>1415</v>
      </c>
      <c r="B215" s="9">
        <v>207000</v>
      </c>
      <c r="D215" s="8">
        <v>247</v>
      </c>
      <c r="E215" s="9">
        <v>137000</v>
      </c>
    </row>
    <row r="216" spans="1:5" x14ac:dyDescent="0.3">
      <c r="A216" s="8">
        <v>1428</v>
      </c>
      <c r="B216" s="9">
        <v>140000</v>
      </c>
      <c r="D216" s="8">
        <v>248</v>
      </c>
      <c r="E216" s="9">
        <v>140000</v>
      </c>
    </row>
    <row r="217" spans="1:5" x14ac:dyDescent="0.3">
      <c r="A217" s="8">
        <v>1444</v>
      </c>
      <c r="B217" s="9">
        <v>121000</v>
      </c>
      <c r="D217" s="8">
        <v>249</v>
      </c>
      <c r="E217" s="9">
        <v>180000</v>
      </c>
    </row>
    <row r="218" spans="1:5" x14ac:dyDescent="0.3">
      <c r="A218" s="8">
        <v>1446</v>
      </c>
      <c r="B218" s="9">
        <v>129000</v>
      </c>
      <c r="D218" s="8">
        <v>251</v>
      </c>
      <c r="E218" s="9">
        <v>76500</v>
      </c>
    </row>
    <row r="219" spans="1:5" x14ac:dyDescent="0.3">
      <c r="A219" s="8">
        <v>1450</v>
      </c>
      <c r="B219" s="9">
        <v>92000</v>
      </c>
      <c r="D219" s="8">
        <v>252</v>
      </c>
      <c r="E219" s="9">
        <v>235000</v>
      </c>
    </row>
    <row r="220" spans="1:5" x14ac:dyDescent="0.3">
      <c r="A220" s="8" t="s">
        <v>292</v>
      </c>
      <c r="B220" s="9">
        <v>30310734</v>
      </c>
      <c r="D220" s="8">
        <v>253</v>
      </c>
      <c r="E220" s="9">
        <v>173000</v>
      </c>
    </row>
    <row r="221" spans="1:5" x14ac:dyDescent="0.3">
      <c r="D221" s="8">
        <v>254</v>
      </c>
      <c r="E221" s="9">
        <v>158000</v>
      </c>
    </row>
    <row r="222" spans="1:5" x14ac:dyDescent="0.3">
      <c r="D222" s="8">
        <v>255</v>
      </c>
      <c r="E222" s="9">
        <v>145000</v>
      </c>
    </row>
    <row r="223" spans="1:5" x14ac:dyDescent="0.3">
      <c r="D223" s="8">
        <v>256</v>
      </c>
      <c r="E223" s="9">
        <v>230000</v>
      </c>
    </row>
    <row r="224" spans="1:5" x14ac:dyDescent="0.3">
      <c r="D224" s="8">
        <v>257</v>
      </c>
      <c r="E224" s="9">
        <v>207500</v>
      </c>
    </row>
    <row r="225" spans="4:5" x14ac:dyDescent="0.3">
      <c r="D225" s="8">
        <v>258</v>
      </c>
      <c r="E225" s="9">
        <v>220000</v>
      </c>
    </row>
    <row r="226" spans="4:5" x14ac:dyDescent="0.3">
      <c r="D226" s="8">
        <v>259</v>
      </c>
      <c r="E226" s="9">
        <v>231500</v>
      </c>
    </row>
    <row r="227" spans="4:5" x14ac:dyDescent="0.3">
      <c r="D227" s="8">
        <v>260</v>
      </c>
      <c r="E227" s="9">
        <v>97000</v>
      </c>
    </row>
    <row r="228" spans="4:5" x14ac:dyDescent="0.3">
      <c r="D228" s="8">
        <v>261</v>
      </c>
      <c r="E228" s="9">
        <v>176000</v>
      </c>
    </row>
    <row r="229" spans="4:5" x14ac:dyDescent="0.3">
      <c r="D229" s="8">
        <v>262</v>
      </c>
      <c r="E229" s="9">
        <v>276000</v>
      </c>
    </row>
    <row r="230" spans="4:5" x14ac:dyDescent="0.3">
      <c r="D230" s="8">
        <v>263</v>
      </c>
      <c r="E230" s="9">
        <v>151000</v>
      </c>
    </row>
    <row r="231" spans="4:5" x14ac:dyDescent="0.3">
      <c r="D231" s="8">
        <v>265</v>
      </c>
      <c r="E231" s="9">
        <v>73000</v>
      </c>
    </row>
    <row r="232" spans="4:5" x14ac:dyDescent="0.3">
      <c r="D232" s="8">
        <v>266</v>
      </c>
      <c r="E232" s="9">
        <v>175500</v>
      </c>
    </row>
    <row r="233" spans="4:5" x14ac:dyDescent="0.3">
      <c r="D233" s="8">
        <v>267</v>
      </c>
      <c r="E233" s="9">
        <v>185000</v>
      </c>
    </row>
    <row r="234" spans="4:5" x14ac:dyDescent="0.3">
      <c r="D234" s="8">
        <v>268</v>
      </c>
      <c r="E234" s="9">
        <v>179500</v>
      </c>
    </row>
    <row r="235" spans="4:5" x14ac:dyDescent="0.3">
      <c r="D235" s="8">
        <v>269</v>
      </c>
      <c r="E235" s="9">
        <v>120500</v>
      </c>
    </row>
    <row r="236" spans="4:5" x14ac:dyDescent="0.3">
      <c r="D236" s="8">
        <v>270</v>
      </c>
      <c r="E236" s="9">
        <v>148000</v>
      </c>
    </row>
    <row r="237" spans="4:5" x14ac:dyDescent="0.3">
      <c r="D237" s="8">
        <v>271</v>
      </c>
      <c r="E237" s="9">
        <v>266000</v>
      </c>
    </row>
    <row r="238" spans="4:5" x14ac:dyDescent="0.3">
      <c r="D238" s="8">
        <v>272</v>
      </c>
      <c r="E238" s="9">
        <v>241500</v>
      </c>
    </row>
    <row r="239" spans="4:5" x14ac:dyDescent="0.3">
      <c r="D239" s="8">
        <v>273</v>
      </c>
      <c r="E239" s="9">
        <v>290000</v>
      </c>
    </row>
    <row r="240" spans="4:5" x14ac:dyDescent="0.3">
      <c r="D240" s="8">
        <v>274</v>
      </c>
      <c r="E240" s="9">
        <v>139000</v>
      </c>
    </row>
    <row r="241" spans="4:5" x14ac:dyDescent="0.3">
      <c r="D241" s="8">
        <v>275</v>
      </c>
      <c r="E241" s="9">
        <v>124500</v>
      </c>
    </row>
    <row r="242" spans="4:5" x14ac:dyDescent="0.3">
      <c r="D242" s="8">
        <v>277</v>
      </c>
      <c r="E242" s="9">
        <v>201000</v>
      </c>
    </row>
    <row r="243" spans="4:5" x14ac:dyDescent="0.3">
      <c r="D243" s="8">
        <v>278</v>
      </c>
      <c r="E243" s="9">
        <v>141000</v>
      </c>
    </row>
    <row r="244" spans="4:5" x14ac:dyDescent="0.3">
      <c r="D244" s="8">
        <v>279</v>
      </c>
      <c r="E244" s="9">
        <v>415298</v>
      </c>
    </row>
    <row r="245" spans="4:5" x14ac:dyDescent="0.3">
      <c r="D245" s="8">
        <v>280</v>
      </c>
      <c r="E245" s="9">
        <v>192000</v>
      </c>
    </row>
    <row r="246" spans="4:5" x14ac:dyDescent="0.3">
      <c r="D246" s="8">
        <v>281</v>
      </c>
      <c r="E246" s="9">
        <v>228500</v>
      </c>
    </row>
    <row r="247" spans="4:5" x14ac:dyDescent="0.3">
      <c r="D247" s="8">
        <v>282</v>
      </c>
      <c r="E247" s="9">
        <v>185000</v>
      </c>
    </row>
    <row r="248" spans="4:5" x14ac:dyDescent="0.3">
      <c r="D248" s="8">
        <v>283</v>
      </c>
      <c r="E248" s="9">
        <v>207500</v>
      </c>
    </row>
    <row r="249" spans="4:5" x14ac:dyDescent="0.3">
      <c r="D249" s="8">
        <v>284</v>
      </c>
      <c r="E249" s="9">
        <v>244600</v>
      </c>
    </row>
    <row r="250" spans="4:5" x14ac:dyDescent="0.3">
      <c r="D250" s="8">
        <v>285</v>
      </c>
      <c r="E250" s="9">
        <v>179200</v>
      </c>
    </row>
    <row r="251" spans="4:5" x14ac:dyDescent="0.3">
      <c r="D251" s="8">
        <v>286</v>
      </c>
      <c r="E251" s="9">
        <v>164700</v>
      </c>
    </row>
    <row r="252" spans="4:5" x14ac:dyDescent="0.3">
      <c r="D252" s="8">
        <v>288</v>
      </c>
      <c r="E252" s="9">
        <v>88000</v>
      </c>
    </row>
    <row r="253" spans="4:5" x14ac:dyDescent="0.3">
      <c r="D253" s="8">
        <v>289</v>
      </c>
      <c r="E253" s="9">
        <v>122000</v>
      </c>
    </row>
    <row r="254" spans="4:5" x14ac:dyDescent="0.3">
      <c r="D254" s="8">
        <v>290</v>
      </c>
      <c r="E254" s="9">
        <v>153575</v>
      </c>
    </row>
    <row r="255" spans="4:5" x14ac:dyDescent="0.3">
      <c r="D255" s="8">
        <v>291</v>
      </c>
      <c r="E255" s="9">
        <v>233230</v>
      </c>
    </row>
    <row r="256" spans="4:5" x14ac:dyDescent="0.3">
      <c r="D256" s="8">
        <v>292</v>
      </c>
      <c r="E256" s="9">
        <v>135900</v>
      </c>
    </row>
    <row r="257" spans="4:5" x14ac:dyDescent="0.3">
      <c r="D257" s="8">
        <v>294</v>
      </c>
      <c r="E257" s="9">
        <v>235000</v>
      </c>
    </row>
    <row r="258" spans="4:5" x14ac:dyDescent="0.3">
      <c r="D258" s="8">
        <v>295</v>
      </c>
      <c r="E258" s="9">
        <v>167000</v>
      </c>
    </row>
    <row r="259" spans="4:5" x14ac:dyDescent="0.3">
      <c r="D259" s="8">
        <v>296</v>
      </c>
      <c r="E259" s="9">
        <v>142500</v>
      </c>
    </row>
    <row r="260" spans="4:5" x14ac:dyDescent="0.3">
      <c r="D260" s="8">
        <v>298</v>
      </c>
      <c r="E260" s="9">
        <v>239000</v>
      </c>
    </row>
    <row r="261" spans="4:5" x14ac:dyDescent="0.3">
      <c r="D261" s="8">
        <v>299</v>
      </c>
      <c r="E261" s="9">
        <v>175000</v>
      </c>
    </row>
    <row r="262" spans="4:5" x14ac:dyDescent="0.3">
      <c r="D262" s="8">
        <v>300</v>
      </c>
      <c r="E262" s="9">
        <v>158500</v>
      </c>
    </row>
    <row r="263" spans="4:5" x14ac:dyDescent="0.3">
      <c r="D263" s="8">
        <v>301</v>
      </c>
      <c r="E263" s="9">
        <v>157000</v>
      </c>
    </row>
    <row r="264" spans="4:5" x14ac:dyDescent="0.3">
      <c r="D264" s="8">
        <v>302</v>
      </c>
      <c r="E264" s="9">
        <v>267000</v>
      </c>
    </row>
    <row r="265" spans="4:5" x14ac:dyDescent="0.3">
      <c r="D265" s="8">
        <v>303</v>
      </c>
      <c r="E265" s="9">
        <v>205000</v>
      </c>
    </row>
    <row r="266" spans="4:5" x14ac:dyDescent="0.3">
      <c r="D266" s="8">
        <v>304</v>
      </c>
      <c r="E266" s="9">
        <v>149900</v>
      </c>
    </row>
    <row r="267" spans="4:5" x14ac:dyDescent="0.3">
      <c r="D267" s="8">
        <v>305</v>
      </c>
      <c r="E267" s="9">
        <v>295000</v>
      </c>
    </row>
    <row r="268" spans="4:5" x14ac:dyDescent="0.3">
      <c r="D268" s="8">
        <v>306</v>
      </c>
      <c r="E268" s="9">
        <v>305900</v>
      </c>
    </row>
    <row r="269" spans="4:5" x14ac:dyDescent="0.3">
      <c r="D269" s="8">
        <v>307</v>
      </c>
      <c r="E269" s="9">
        <v>225000</v>
      </c>
    </row>
    <row r="270" spans="4:5" x14ac:dyDescent="0.3">
      <c r="D270" s="8">
        <v>309</v>
      </c>
      <c r="E270" s="9">
        <v>82500</v>
      </c>
    </row>
    <row r="271" spans="4:5" x14ac:dyDescent="0.3">
      <c r="D271" s="8">
        <v>310</v>
      </c>
      <c r="E271" s="9">
        <v>360000</v>
      </c>
    </row>
    <row r="272" spans="4:5" x14ac:dyDescent="0.3">
      <c r="D272" s="8">
        <v>311</v>
      </c>
      <c r="E272" s="9">
        <v>165600</v>
      </c>
    </row>
    <row r="273" spans="4:5" x14ac:dyDescent="0.3">
      <c r="D273" s="8">
        <v>312</v>
      </c>
      <c r="E273" s="9">
        <v>132000</v>
      </c>
    </row>
    <row r="274" spans="4:5" x14ac:dyDescent="0.3">
      <c r="D274" s="8">
        <v>314</v>
      </c>
      <c r="E274" s="9">
        <v>375000</v>
      </c>
    </row>
    <row r="275" spans="4:5" x14ac:dyDescent="0.3">
      <c r="D275" s="8">
        <v>315</v>
      </c>
      <c r="E275" s="9">
        <v>178000</v>
      </c>
    </row>
    <row r="276" spans="4:5" x14ac:dyDescent="0.3">
      <c r="D276" s="8">
        <v>316</v>
      </c>
      <c r="E276" s="9">
        <v>188500</v>
      </c>
    </row>
    <row r="277" spans="4:5" x14ac:dyDescent="0.3">
      <c r="D277" s="8">
        <v>317</v>
      </c>
      <c r="E277" s="9">
        <v>260000</v>
      </c>
    </row>
    <row r="278" spans="4:5" x14ac:dyDescent="0.3">
      <c r="D278" s="8">
        <v>318</v>
      </c>
      <c r="E278" s="9">
        <v>270000</v>
      </c>
    </row>
    <row r="279" spans="4:5" x14ac:dyDescent="0.3">
      <c r="D279" s="8">
        <v>319</v>
      </c>
      <c r="E279" s="9">
        <v>260000</v>
      </c>
    </row>
    <row r="280" spans="4:5" x14ac:dyDescent="0.3">
      <c r="D280" s="8">
        <v>320</v>
      </c>
      <c r="E280" s="9">
        <v>187500</v>
      </c>
    </row>
    <row r="281" spans="4:5" x14ac:dyDescent="0.3">
      <c r="D281" s="8">
        <v>321</v>
      </c>
      <c r="E281" s="9">
        <v>342643</v>
      </c>
    </row>
    <row r="282" spans="4:5" x14ac:dyDescent="0.3">
      <c r="D282" s="8">
        <v>322</v>
      </c>
      <c r="E282" s="9">
        <v>354000</v>
      </c>
    </row>
    <row r="283" spans="4:5" x14ac:dyDescent="0.3">
      <c r="D283" s="8">
        <v>323</v>
      </c>
      <c r="E283" s="9">
        <v>301000</v>
      </c>
    </row>
    <row r="284" spans="4:5" x14ac:dyDescent="0.3">
      <c r="D284" s="8">
        <v>324</v>
      </c>
      <c r="E284" s="9">
        <v>126175</v>
      </c>
    </row>
    <row r="285" spans="4:5" x14ac:dyDescent="0.3">
      <c r="D285" s="8">
        <v>325</v>
      </c>
      <c r="E285" s="9">
        <v>242000</v>
      </c>
    </row>
    <row r="286" spans="4:5" x14ac:dyDescent="0.3">
      <c r="D286" s="8">
        <v>327</v>
      </c>
      <c r="E286" s="9">
        <v>324000</v>
      </c>
    </row>
    <row r="287" spans="4:5" x14ac:dyDescent="0.3">
      <c r="D287" s="8">
        <v>328</v>
      </c>
      <c r="E287" s="9">
        <v>145250</v>
      </c>
    </row>
    <row r="288" spans="4:5" x14ac:dyDescent="0.3">
      <c r="D288" s="8">
        <v>330</v>
      </c>
      <c r="E288" s="9">
        <v>78000</v>
      </c>
    </row>
    <row r="289" spans="4:5" x14ac:dyDescent="0.3">
      <c r="D289" s="8">
        <v>331</v>
      </c>
      <c r="E289" s="9">
        <v>119000</v>
      </c>
    </row>
    <row r="290" spans="4:5" x14ac:dyDescent="0.3">
      <c r="D290" s="8">
        <v>332</v>
      </c>
      <c r="E290" s="9">
        <v>139000</v>
      </c>
    </row>
    <row r="291" spans="4:5" x14ac:dyDescent="0.3">
      <c r="D291" s="8">
        <v>333</v>
      </c>
      <c r="E291" s="9">
        <v>284000</v>
      </c>
    </row>
    <row r="292" spans="4:5" x14ac:dyDescent="0.3">
      <c r="D292" s="8">
        <v>334</v>
      </c>
      <c r="E292" s="9">
        <v>207000</v>
      </c>
    </row>
    <row r="293" spans="4:5" x14ac:dyDescent="0.3">
      <c r="D293" s="8">
        <v>335</v>
      </c>
      <c r="E293" s="9">
        <v>192000</v>
      </c>
    </row>
    <row r="294" spans="4:5" x14ac:dyDescent="0.3">
      <c r="D294" s="8">
        <v>337</v>
      </c>
      <c r="E294" s="9">
        <v>377426</v>
      </c>
    </row>
    <row r="295" spans="4:5" x14ac:dyDescent="0.3">
      <c r="D295" s="8">
        <v>338</v>
      </c>
      <c r="E295" s="9">
        <v>214000</v>
      </c>
    </row>
    <row r="296" spans="4:5" x14ac:dyDescent="0.3">
      <c r="D296" s="8">
        <v>339</v>
      </c>
      <c r="E296" s="9">
        <v>202500</v>
      </c>
    </row>
    <row r="297" spans="4:5" x14ac:dyDescent="0.3">
      <c r="D297" s="8">
        <v>340</v>
      </c>
      <c r="E297" s="9">
        <v>155000</v>
      </c>
    </row>
    <row r="298" spans="4:5" x14ac:dyDescent="0.3">
      <c r="D298" s="8">
        <v>341</v>
      </c>
      <c r="E298" s="9">
        <v>202900</v>
      </c>
    </row>
    <row r="299" spans="4:5" x14ac:dyDescent="0.3">
      <c r="D299" s="8">
        <v>342</v>
      </c>
      <c r="E299" s="9">
        <v>82000</v>
      </c>
    </row>
    <row r="300" spans="4:5" x14ac:dyDescent="0.3">
      <c r="D300" s="8">
        <v>343</v>
      </c>
      <c r="E300" s="9">
        <v>87500</v>
      </c>
    </row>
    <row r="301" spans="4:5" x14ac:dyDescent="0.3">
      <c r="D301" s="8">
        <v>344</v>
      </c>
      <c r="E301" s="9">
        <v>266000</v>
      </c>
    </row>
    <row r="302" spans="4:5" x14ac:dyDescent="0.3">
      <c r="D302" s="8">
        <v>345</v>
      </c>
      <c r="E302" s="9">
        <v>85000</v>
      </c>
    </row>
    <row r="303" spans="4:5" x14ac:dyDescent="0.3">
      <c r="D303" s="8">
        <v>347</v>
      </c>
      <c r="E303" s="9">
        <v>151500</v>
      </c>
    </row>
    <row r="304" spans="4:5" x14ac:dyDescent="0.3">
      <c r="D304" s="8">
        <v>348</v>
      </c>
      <c r="E304" s="9">
        <v>157500</v>
      </c>
    </row>
    <row r="305" spans="4:5" x14ac:dyDescent="0.3">
      <c r="D305" s="8">
        <v>349</v>
      </c>
      <c r="E305" s="9">
        <v>154000</v>
      </c>
    </row>
    <row r="306" spans="4:5" x14ac:dyDescent="0.3">
      <c r="D306" s="8">
        <v>350</v>
      </c>
      <c r="E306" s="9">
        <v>437154</v>
      </c>
    </row>
    <row r="307" spans="4:5" x14ac:dyDescent="0.3">
      <c r="D307" s="8">
        <v>351</v>
      </c>
      <c r="E307" s="9">
        <v>318061</v>
      </c>
    </row>
    <row r="308" spans="4:5" x14ac:dyDescent="0.3">
      <c r="D308" s="8">
        <v>352</v>
      </c>
      <c r="E308" s="9">
        <v>190000</v>
      </c>
    </row>
    <row r="309" spans="4:5" x14ac:dyDescent="0.3">
      <c r="D309" s="8">
        <v>354</v>
      </c>
      <c r="E309" s="9">
        <v>105900</v>
      </c>
    </row>
    <row r="310" spans="4:5" x14ac:dyDescent="0.3">
      <c r="D310" s="8">
        <v>356</v>
      </c>
      <c r="E310" s="9">
        <v>177500</v>
      </c>
    </row>
    <row r="311" spans="4:5" x14ac:dyDescent="0.3">
      <c r="D311" s="8">
        <v>357</v>
      </c>
      <c r="E311" s="9">
        <v>173000</v>
      </c>
    </row>
    <row r="312" spans="4:5" x14ac:dyDescent="0.3">
      <c r="D312" s="8">
        <v>358</v>
      </c>
      <c r="E312" s="9">
        <v>134000</v>
      </c>
    </row>
    <row r="313" spans="4:5" x14ac:dyDescent="0.3">
      <c r="D313" s="8">
        <v>359</v>
      </c>
      <c r="E313" s="9">
        <v>130000</v>
      </c>
    </row>
    <row r="314" spans="4:5" x14ac:dyDescent="0.3">
      <c r="D314" s="8">
        <v>360</v>
      </c>
      <c r="E314" s="9">
        <v>280000</v>
      </c>
    </row>
    <row r="315" spans="4:5" x14ac:dyDescent="0.3">
      <c r="D315" s="8">
        <v>364</v>
      </c>
      <c r="E315" s="9">
        <v>118000</v>
      </c>
    </row>
    <row r="316" spans="4:5" x14ac:dyDescent="0.3">
      <c r="D316" s="8">
        <v>365</v>
      </c>
      <c r="E316" s="9">
        <v>190000</v>
      </c>
    </row>
    <row r="317" spans="4:5" x14ac:dyDescent="0.3">
      <c r="D317" s="8">
        <v>366</v>
      </c>
      <c r="E317" s="9">
        <v>147000</v>
      </c>
    </row>
    <row r="318" spans="4:5" x14ac:dyDescent="0.3">
      <c r="D318" s="8">
        <v>367</v>
      </c>
      <c r="E318" s="9">
        <v>159000</v>
      </c>
    </row>
    <row r="319" spans="4:5" x14ac:dyDescent="0.3">
      <c r="D319" s="8">
        <v>368</v>
      </c>
      <c r="E319" s="9">
        <v>165000</v>
      </c>
    </row>
    <row r="320" spans="4:5" x14ac:dyDescent="0.3">
      <c r="D320" s="8">
        <v>369</v>
      </c>
      <c r="E320" s="9">
        <v>132000</v>
      </c>
    </row>
    <row r="321" spans="4:5" x14ac:dyDescent="0.3">
      <c r="D321" s="8">
        <v>370</v>
      </c>
      <c r="E321" s="9">
        <v>162000</v>
      </c>
    </row>
    <row r="322" spans="4:5" x14ac:dyDescent="0.3">
      <c r="D322" s="8">
        <v>371</v>
      </c>
      <c r="E322" s="9">
        <v>172400</v>
      </c>
    </row>
    <row r="323" spans="4:5" x14ac:dyDescent="0.3">
      <c r="D323" s="8">
        <v>373</v>
      </c>
      <c r="E323" s="9">
        <v>125000</v>
      </c>
    </row>
    <row r="324" spans="4:5" x14ac:dyDescent="0.3">
      <c r="D324" s="8">
        <v>374</v>
      </c>
      <c r="E324" s="9">
        <v>123000</v>
      </c>
    </row>
    <row r="325" spans="4:5" x14ac:dyDescent="0.3">
      <c r="D325" s="8">
        <v>375</v>
      </c>
      <c r="E325" s="9">
        <v>219500</v>
      </c>
    </row>
    <row r="326" spans="4:5" x14ac:dyDescent="0.3">
      <c r="D326" s="8">
        <v>376</v>
      </c>
      <c r="E326" s="9">
        <v>61000</v>
      </c>
    </row>
    <row r="327" spans="4:5" x14ac:dyDescent="0.3">
      <c r="D327" s="8">
        <v>378</v>
      </c>
      <c r="E327" s="9">
        <v>340000</v>
      </c>
    </row>
    <row r="328" spans="4:5" x14ac:dyDescent="0.3">
      <c r="D328" s="8">
        <v>379</v>
      </c>
      <c r="E328" s="9">
        <v>394432</v>
      </c>
    </row>
    <row r="329" spans="4:5" x14ac:dyDescent="0.3">
      <c r="D329" s="8">
        <v>380</v>
      </c>
      <c r="E329" s="9">
        <v>179000</v>
      </c>
    </row>
    <row r="330" spans="4:5" x14ac:dyDescent="0.3">
      <c r="D330" s="8">
        <v>382</v>
      </c>
      <c r="E330" s="9">
        <v>187750</v>
      </c>
    </row>
    <row r="331" spans="4:5" x14ac:dyDescent="0.3">
      <c r="D331" s="8">
        <v>383</v>
      </c>
      <c r="E331" s="9">
        <v>213500</v>
      </c>
    </row>
    <row r="332" spans="4:5" x14ac:dyDescent="0.3">
      <c r="D332" s="8">
        <v>385</v>
      </c>
      <c r="E332" s="9">
        <v>240000</v>
      </c>
    </row>
    <row r="333" spans="4:5" x14ac:dyDescent="0.3">
      <c r="D333" s="8">
        <v>386</v>
      </c>
      <c r="E333" s="9">
        <v>192000</v>
      </c>
    </row>
    <row r="334" spans="4:5" x14ac:dyDescent="0.3">
      <c r="D334" s="8">
        <v>388</v>
      </c>
      <c r="E334" s="9">
        <v>125000</v>
      </c>
    </row>
    <row r="335" spans="4:5" x14ac:dyDescent="0.3">
      <c r="D335" s="8">
        <v>389</v>
      </c>
      <c r="E335" s="9">
        <v>191000</v>
      </c>
    </row>
    <row r="336" spans="4:5" x14ac:dyDescent="0.3">
      <c r="D336" s="8">
        <v>390</v>
      </c>
      <c r="E336" s="9">
        <v>426000</v>
      </c>
    </row>
    <row r="337" spans="4:5" x14ac:dyDescent="0.3">
      <c r="D337" s="8">
        <v>392</v>
      </c>
      <c r="E337" s="9">
        <v>215000</v>
      </c>
    </row>
    <row r="338" spans="4:5" x14ac:dyDescent="0.3">
      <c r="D338" s="8">
        <v>393</v>
      </c>
      <c r="E338" s="9">
        <v>106500</v>
      </c>
    </row>
    <row r="339" spans="4:5" x14ac:dyDescent="0.3">
      <c r="D339" s="8">
        <v>394</v>
      </c>
      <c r="E339" s="9">
        <v>100000</v>
      </c>
    </row>
    <row r="340" spans="4:5" x14ac:dyDescent="0.3">
      <c r="D340" s="8">
        <v>396</v>
      </c>
      <c r="E340" s="9">
        <v>129000</v>
      </c>
    </row>
    <row r="341" spans="4:5" x14ac:dyDescent="0.3">
      <c r="D341" s="8">
        <v>397</v>
      </c>
      <c r="E341" s="9">
        <v>123000</v>
      </c>
    </row>
    <row r="342" spans="4:5" x14ac:dyDescent="0.3">
      <c r="D342" s="8">
        <v>398</v>
      </c>
      <c r="E342" s="9">
        <v>169500</v>
      </c>
    </row>
    <row r="343" spans="4:5" x14ac:dyDescent="0.3">
      <c r="D343" s="8">
        <v>399</v>
      </c>
      <c r="E343" s="9">
        <v>67000</v>
      </c>
    </row>
    <row r="344" spans="4:5" x14ac:dyDescent="0.3">
      <c r="D344" s="8">
        <v>400</v>
      </c>
      <c r="E344" s="9">
        <v>241000</v>
      </c>
    </row>
    <row r="345" spans="4:5" x14ac:dyDescent="0.3">
      <c r="D345" s="8">
        <v>401</v>
      </c>
      <c r="E345" s="9">
        <v>245500</v>
      </c>
    </row>
    <row r="346" spans="4:5" x14ac:dyDescent="0.3">
      <c r="D346" s="8">
        <v>402</v>
      </c>
      <c r="E346" s="9">
        <v>164990</v>
      </c>
    </row>
    <row r="347" spans="4:5" x14ac:dyDescent="0.3">
      <c r="D347" s="8">
        <v>403</v>
      </c>
      <c r="E347" s="9">
        <v>108000</v>
      </c>
    </row>
    <row r="348" spans="4:5" x14ac:dyDescent="0.3">
      <c r="D348" s="8">
        <v>404</v>
      </c>
      <c r="E348" s="9">
        <v>258000</v>
      </c>
    </row>
    <row r="349" spans="4:5" x14ac:dyDescent="0.3">
      <c r="D349" s="8">
        <v>405</v>
      </c>
      <c r="E349" s="9">
        <v>168000</v>
      </c>
    </row>
    <row r="350" spans="4:5" x14ac:dyDescent="0.3">
      <c r="D350" s="8">
        <v>406</v>
      </c>
      <c r="E350" s="9">
        <v>150000</v>
      </c>
    </row>
    <row r="351" spans="4:5" x14ac:dyDescent="0.3">
      <c r="D351" s="8">
        <v>408</v>
      </c>
      <c r="E351" s="9">
        <v>177000</v>
      </c>
    </row>
    <row r="352" spans="4:5" x14ac:dyDescent="0.3">
      <c r="D352" s="8">
        <v>409</v>
      </c>
      <c r="E352" s="9">
        <v>280000</v>
      </c>
    </row>
    <row r="353" spans="4:5" x14ac:dyDescent="0.3">
      <c r="D353" s="8">
        <v>410</v>
      </c>
      <c r="E353" s="9">
        <v>339750</v>
      </c>
    </row>
    <row r="354" spans="4:5" x14ac:dyDescent="0.3">
      <c r="D354" s="8">
        <v>411</v>
      </c>
      <c r="E354" s="9">
        <v>60000</v>
      </c>
    </row>
    <row r="355" spans="4:5" x14ac:dyDescent="0.3">
      <c r="D355" s="8">
        <v>412</v>
      </c>
      <c r="E355" s="9">
        <v>145000</v>
      </c>
    </row>
    <row r="356" spans="4:5" x14ac:dyDescent="0.3">
      <c r="D356" s="8">
        <v>413</v>
      </c>
      <c r="E356" s="9">
        <v>222000</v>
      </c>
    </row>
    <row r="357" spans="4:5" x14ac:dyDescent="0.3">
      <c r="D357" s="8">
        <v>414</v>
      </c>
      <c r="E357" s="9">
        <v>115000</v>
      </c>
    </row>
    <row r="358" spans="4:5" x14ac:dyDescent="0.3">
      <c r="D358" s="8">
        <v>415</v>
      </c>
      <c r="E358" s="9">
        <v>228000</v>
      </c>
    </row>
    <row r="359" spans="4:5" x14ac:dyDescent="0.3">
      <c r="D359" s="8">
        <v>416</v>
      </c>
      <c r="E359" s="9">
        <v>181134</v>
      </c>
    </row>
    <row r="360" spans="4:5" x14ac:dyDescent="0.3">
      <c r="D360" s="8">
        <v>417</v>
      </c>
      <c r="E360" s="9">
        <v>149500</v>
      </c>
    </row>
    <row r="361" spans="4:5" x14ac:dyDescent="0.3">
      <c r="D361" s="8">
        <v>418</v>
      </c>
      <c r="E361" s="9">
        <v>239000</v>
      </c>
    </row>
    <row r="362" spans="4:5" x14ac:dyDescent="0.3">
      <c r="D362" s="8">
        <v>420</v>
      </c>
      <c r="E362" s="9">
        <v>142000</v>
      </c>
    </row>
    <row r="363" spans="4:5" x14ac:dyDescent="0.3">
      <c r="D363" s="8">
        <v>422</v>
      </c>
      <c r="E363" s="9">
        <v>215000</v>
      </c>
    </row>
    <row r="364" spans="4:5" x14ac:dyDescent="0.3">
      <c r="D364" s="8">
        <v>423</v>
      </c>
      <c r="E364" s="9">
        <v>113000</v>
      </c>
    </row>
    <row r="365" spans="4:5" x14ac:dyDescent="0.3">
      <c r="D365" s="8">
        <v>424</v>
      </c>
      <c r="E365" s="9">
        <v>315000</v>
      </c>
    </row>
    <row r="366" spans="4:5" x14ac:dyDescent="0.3">
      <c r="D366" s="8">
        <v>425</v>
      </c>
      <c r="E366" s="9">
        <v>139000</v>
      </c>
    </row>
    <row r="367" spans="4:5" x14ac:dyDescent="0.3">
      <c r="D367" s="8">
        <v>426</v>
      </c>
      <c r="E367" s="9">
        <v>135000</v>
      </c>
    </row>
    <row r="368" spans="4:5" x14ac:dyDescent="0.3">
      <c r="D368" s="8">
        <v>427</v>
      </c>
      <c r="E368" s="9">
        <v>275000</v>
      </c>
    </row>
    <row r="369" spans="4:5" x14ac:dyDescent="0.3">
      <c r="D369" s="8">
        <v>428</v>
      </c>
      <c r="E369" s="9">
        <v>109008</v>
      </c>
    </row>
    <row r="370" spans="4:5" x14ac:dyDescent="0.3">
      <c r="D370" s="8">
        <v>429</v>
      </c>
      <c r="E370" s="9">
        <v>195400</v>
      </c>
    </row>
    <row r="371" spans="4:5" x14ac:dyDescent="0.3">
      <c r="D371" s="8">
        <v>430</v>
      </c>
      <c r="E371" s="9">
        <v>175000</v>
      </c>
    </row>
    <row r="372" spans="4:5" x14ac:dyDescent="0.3">
      <c r="D372" s="8">
        <v>431</v>
      </c>
      <c r="E372" s="9">
        <v>85400</v>
      </c>
    </row>
    <row r="373" spans="4:5" x14ac:dyDescent="0.3">
      <c r="D373" s="8">
        <v>433</v>
      </c>
      <c r="E373" s="9">
        <v>122500</v>
      </c>
    </row>
    <row r="374" spans="4:5" x14ac:dyDescent="0.3">
      <c r="D374" s="8">
        <v>434</v>
      </c>
      <c r="E374" s="9">
        <v>181000</v>
      </c>
    </row>
    <row r="375" spans="4:5" x14ac:dyDescent="0.3">
      <c r="D375" s="8">
        <v>436</v>
      </c>
      <c r="E375" s="9">
        <v>212000</v>
      </c>
    </row>
    <row r="376" spans="4:5" x14ac:dyDescent="0.3">
      <c r="D376" s="8">
        <v>439</v>
      </c>
      <c r="E376" s="9">
        <v>90350</v>
      </c>
    </row>
    <row r="377" spans="4:5" x14ac:dyDescent="0.3">
      <c r="D377" s="8">
        <v>441</v>
      </c>
      <c r="E377" s="9">
        <v>555000</v>
      </c>
    </row>
    <row r="378" spans="4:5" x14ac:dyDescent="0.3">
      <c r="D378" s="8">
        <v>442</v>
      </c>
      <c r="E378" s="9">
        <v>118000</v>
      </c>
    </row>
    <row r="379" spans="4:5" x14ac:dyDescent="0.3">
      <c r="D379" s="8">
        <v>444</v>
      </c>
      <c r="E379" s="9">
        <v>172500</v>
      </c>
    </row>
    <row r="380" spans="4:5" x14ac:dyDescent="0.3">
      <c r="D380" s="8">
        <v>445</v>
      </c>
      <c r="E380" s="9">
        <v>210000</v>
      </c>
    </row>
    <row r="381" spans="4:5" x14ac:dyDescent="0.3">
      <c r="D381" s="8">
        <v>446</v>
      </c>
      <c r="E381" s="9">
        <v>127500</v>
      </c>
    </row>
    <row r="382" spans="4:5" x14ac:dyDescent="0.3">
      <c r="D382" s="8">
        <v>447</v>
      </c>
      <c r="E382" s="9">
        <v>190000</v>
      </c>
    </row>
    <row r="383" spans="4:5" x14ac:dyDescent="0.3">
      <c r="D383" s="8">
        <v>448</v>
      </c>
      <c r="E383" s="9">
        <v>199900</v>
      </c>
    </row>
    <row r="384" spans="4:5" x14ac:dyDescent="0.3">
      <c r="D384" s="8">
        <v>451</v>
      </c>
      <c r="E384" s="9">
        <v>110000</v>
      </c>
    </row>
    <row r="385" spans="4:5" x14ac:dyDescent="0.3">
      <c r="D385" s="8">
        <v>452</v>
      </c>
      <c r="E385" s="9">
        <v>280000</v>
      </c>
    </row>
    <row r="386" spans="4:5" x14ac:dyDescent="0.3">
      <c r="D386" s="8">
        <v>453</v>
      </c>
      <c r="E386" s="9">
        <v>204000</v>
      </c>
    </row>
    <row r="387" spans="4:5" x14ac:dyDescent="0.3">
      <c r="D387" s="8">
        <v>454</v>
      </c>
      <c r="E387" s="9">
        <v>210000</v>
      </c>
    </row>
    <row r="388" spans="4:5" x14ac:dyDescent="0.3">
      <c r="D388" s="8">
        <v>455</v>
      </c>
      <c r="E388" s="9">
        <v>188000</v>
      </c>
    </row>
    <row r="389" spans="4:5" x14ac:dyDescent="0.3">
      <c r="D389" s="8">
        <v>456</v>
      </c>
      <c r="E389" s="9">
        <v>175500</v>
      </c>
    </row>
    <row r="390" spans="4:5" x14ac:dyDescent="0.3">
      <c r="D390" s="8">
        <v>457</v>
      </c>
      <c r="E390" s="9">
        <v>98000</v>
      </c>
    </row>
    <row r="391" spans="4:5" x14ac:dyDescent="0.3">
      <c r="D391" s="8">
        <v>458</v>
      </c>
      <c r="E391" s="9">
        <v>256000</v>
      </c>
    </row>
    <row r="392" spans="4:5" x14ac:dyDescent="0.3">
      <c r="D392" s="8">
        <v>459</v>
      </c>
      <c r="E392" s="9">
        <v>161000</v>
      </c>
    </row>
    <row r="393" spans="4:5" x14ac:dyDescent="0.3">
      <c r="D393" s="8">
        <v>461</v>
      </c>
      <c r="E393" s="9">
        <v>263435</v>
      </c>
    </row>
    <row r="394" spans="4:5" x14ac:dyDescent="0.3">
      <c r="D394" s="8">
        <v>462</v>
      </c>
      <c r="E394" s="9">
        <v>155000</v>
      </c>
    </row>
    <row r="395" spans="4:5" x14ac:dyDescent="0.3">
      <c r="D395" s="8">
        <v>463</v>
      </c>
      <c r="E395" s="9">
        <v>62383</v>
      </c>
    </row>
    <row r="396" spans="4:5" x14ac:dyDescent="0.3">
      <c r="D396" s="8">
        <v>464</v>
      </c>
      <c r="E396" s="9">
        <v>188700</v>
      </c>
    </row>
    <row r="397" spans="4:5" x14ac:dyDescent="0.3">
      <c r="D397" s="8">
        <v>465</v>
      </c>
      <c r="E397" s="9">
        <v>124000</v>
      </c>
    </row>
    <row r="398" spans="4:5" x14ac:dyDescent="0.3">
      <c r="D398" s="8">
        <v>466</v>
      </c>
      <c r="E398" s="9">
        <v>178740</v>
      </c>
    </row>
    <row r="399" spans="4:5" x14ac:dyDescent="0.3">
      <c r="D399" s="8">
        <v>467</v>
      </c>
      <c r="E399" s="9">
        <v>167000</v>
      </c>
    </row>
    <row r="400" spans="4:5" x14ac:dyDescent="0.3">
      <c r="D400" s="8">
        <v>468</v>
      </c>
      <c r="E400" s="9">
        <v>146500</v>
      </c>
    </row>
    <row r="401" spans="4:5" x14ac:dyDescent="0.3">
      <c r="D401" s="8">
        <v>469</v>
      </c>
      <c r="E401" s="9">
        <v>250000</v>
      </c>
    </row>
    <row r="402" spans="4:5" x14ac:dyDescent="0.3">
      <c r="D402" s="8">
        <v>470</v>
      </c>
      <c r="E402" s="9">
        <v>187000</v>
      </c>
    </row>
    <row r="403" spans="4:5" x14ac:dyDescent="0.3">
      <c r="D403" s="8">
        <v>471</v>
      </c>
      <c r="E403" s="9">
        <v>212000</v>
      </c>
    </row>
    <row r="404" spans="4:5" x14ac:dyDescent="0.3">
      <c r="D404" s="8">
        <v>472</v>
      </c>
      <c r="E404" s="9">
        <v>190000</v>
      </c>
    </row>
    <row r="405" spans="4:5" x14ac:dyDescent="0.3">
      <c r="D405" s="8">
        <v>473</v>
      </c>
      <c r="E405" s="9">
        <v>148000</v>
      </c>
    </row>
    <row r="406" spans="4:5" x14ac:dyDescent="0.3">
      <c r="D406" s="8">
        <v>474</v>
      </c>
      <c r="E406" s="9">
        <v>440000</v>
      </c>
    </row>
    <row r="407" spans="4:5" x14ac:dyDescent="0.3">
      <c r="D407" s="8">
        <v>475</v>
      </c>
      <c r="E407" s="9">
        <v>251000</v>
      </c>
    </row>
    <row r="408" spans="4:5" x14ac:dyDescent="0.3">
      <c r="D408" s="8">
        <v>476</v>
      </c>
      <c r="E408" s="9">
        <v>132500</v>
      </c>
    </row>
    <row r="409" spans="4:5" x14ac:dyDescent="0.3">
      <c r="D409" s="8">
        <v>477</v>
      </c>
      <c r="E409" s="9">
        <v>208900</v>
      </c>
    </row>
    <row r="410" spans="4:5" x14ac:dyDescent="0.3">
      <c r="D410" s="8">
        <v>478</v>
      </c>
      <c r="E410" s="9">
        <v>380000</v>
      </c>
    </row>
    <row r="411" spans="4:5" x14ac:dyDescent="0.3">
      <c r="D411" s="8">
        <v>479</v>
      </c>
      <c r="E411" s="9">
        <v>297000</v>
      </c>
    </row>
    <row r="412" spans="4:5" x14ac:dyDescent="0.3">
      <c r="D412" s="8">
        <v>480</v>
      </c>
      <c r="E412" s="9">
        <v>89471</v>
      </c>
    </row>
    <row r="413" spans="4:5" x14ac:dyDescent="0.3">
      <c r="D413" s="8">
        <v>481</v>
      </c>
      <c r="E413" s="9">
        <v>326000</v>
      </c>
    </row>
    <row r="414" spans="4:5" x14ac:dyDescent="0.3">
      <c r="D414" s="8">
        <v>482</v>
      </c>
      <c r="E414" s="9">
        <v>374000</v>
      </c>
    </row>
    <row r="415" spans="4:5" x14ac:dyDescent="0.3">
      <c r="D415" s="8">
        <v>483</v>
      </c>
      <c r="E415" s="9">
        <v>155000</v>
      </c>
    </row>
    <row r="416" spans="4:5" x14ac:dyDescent="0.3">
      <c r="D416" s="8">
        <v>484</v>
      </c>
      <c r="E416" s="9">
        <v>164000</v>
      </c>
    </row>
    <row r="417" spans="4:5" x14ac:dyDescent="0.3">
      <c r="D417" s="8">
        <v>485</v>
      </c>
      <c r="E417" s="9">
        <v>132500</v>
      </c>
    </row>
    <row r="418" spans="4:5" x14ac:dyDescent="0.3">
      <c r="D418" s="8">
        <v>486</v>
      </c>
      <c r="E418" s="9">
        <v>147000</v>
      </c>
    </row>
    <row r="419" spans="4:5" x14ac:dyDescent="0.3">
      <c r="D419" s="8">
        <v>487</v>
      </c>
      <c r="E419" s="9">
        <v>156000</v>
      </c>
    </row>
    <row r="420" spans="4:5" x14ac:dyDescent="0.3">
      <c r="D420" s="8">
        <v>488</v>
      </c>
      <c r="E420" s="9">
        <v>175000</v>
      </c>
    </row>
    <row r="421" spans="4:5" x14ac:dyDescent="0.3">
      <c r="D421" s="8">
        <v>491</v>
      </c>
      <c r="E421" s="9">
        <v>115000</v>
      </c>
    </row>
    <row r="422" spans="4:5" x14ac:dyDescent="0.3">
      <c r="D422" s="8">
        <v>493</v>
      </c>
      <c r="E422" s="9">
        <v>172785</v>
      </c>
    </row>
    <row r="423" spans="4:5" x14ac:dyDescent="0.3">
      <c r="D423" s="8">
        <v>494</v>
      </c>
      <c r="E423" s="9">
        <v>155000</v>
      </c>
    </row>
    <row r="424" spans="4:5" x14ac:dyDescent="0.3">
      <c r="D424" s="8">
        <v>495</v>
      </c>
      <c r="E424" s="9">
        <v>91300</v>
      </c>
    </row>
    <row r="425" spans="4:5" x14ac:dyDescent="0.3">
      <c r="D425" s="8">
        <v>496</v>
      </c>
      <c r="E425" s="9">
        <v>34900</v>
      </c>
    </row>
    <row r="426" spans="4:5" x14ac:dyDescent="0.3">
      <c r="D426" s="8">
        <v>497</v>
      </c>
      <c r="E426" s="9">
        <v>430000</v>
      </c>
    </row>
    <row r="427" spans="4:5" x14ac:dyDescent="0.3">
      <c r="D427" s="8">
        <v>499</v>
      </c>
      <c r="E427" s="9">
        <v>130000</v>
      </c>
    </row>
    <row r="428" spans="4:5" x14ac:dyDescent="0.3">
      <c r="D428" s="8">
        <v>500</v>
      </c>
      <c r="E428" s="9">
        <v>120000</v>
      </c>
    </row>
    <row r="429" spans="4:5" x14ac:dyDescent="0.3">
      <c r="D429" s="8">
        <v>501</v>
      </c>
      <c r="E429" s="9">
        <v>113000</v>
      </c>
    </row>
    <row r="430" spans="4:5" x14ac:dyDescent="0.3">
      <c r="D430" s="8">
        <v>502</v>
      </c>
      <c r="E430" s="9">
        <v>226700</v>
      </c>
    </row>
    <row r="431" spans="4:5" x14ac:dyDescent="0.3">
      <c r="D431" s="8">
        <v>503</v>
      </c>
      <c r="E431" s="9">
        <v>140000</v>
      </c>
    </row>
    <row r="432" spans="4:5" x14ac:dyDescent="0.3">
      <c r="D432" s="8">
        <v>504</v>
      </c>
      <c r="E432" s="9">
        <v>289000</v>
      </c>
    </row>
    <row r="433" spans="4:5" x14ac:dyDescent="0.3">
      <c r="D433" s="8">
        <v>505</v>
      </c>
      <c r="E433" s="9">
        <v>147000</v>
      </c>
    </row>
    <row r="434" spans="4:5" x14ac:dyDescent="0.3">
      <c r="D434" s="8">
        <v>506</v>
      </c>
      <c r="E434" s="9">
        <v>124500</v>
      </c>
    </row>
    <row r="435" spans="4:5" x14ac:dyDescent="0.3">
      <c r="D435" s="8">
        <v>507</v>
      </c>
      <c r="E435" s="9">
        <v>215000</v>
      </c>
    </row>
    <row r="436" spans="4:5" x14ac:dyDescent="0.3">
      <c r="D436" s="8">
        <v>508</v>
      </c>
      <c r="E436" s="9">
        <v>208300</v>
      </c>
    </row>
    <row r="437" spans="4:5" x14ac:dyDescent="0.3">
      <c r="D437" s="8">
        <v>509</v>
      </c>
      <c r="E437" s="9">
        <v>161000</v>
      </c>
    </row>
    <row r="438" spans="4:5" x14ac:dyDescent="0.3">
      <c r="D438" s="8">
        <v>510</v>
      </c>
      <c r="E438" s="9">
        <v>124500</v>
      </c>
    </row>
    <row r="439" spans="4:5" x14ac:dyDescent="0.3">
      <c r="D439" s="8">
        <v>511</v>
      </c>
      <c r="E439" s="9">
        <v>164900</v>
      </c>
    </row>
    <row r="440" spans="4:5" x14ac:dyDescent="0.3">
      <c r="D440" s="8">
        <v>512</v>
      </c>
      <c r="E440" s="9">
        <v>202665</v>
      </c>
    </row>
    <row r="441" spans="4:5" x14ac:dyDescent="0.3">
      <c r="D441" s="8">
        <v>513</v>
      </c>
      <c r="E441" s="9">
        <v>129900</v>
      </c>
    </row>
    <row r="442" spans="4:5" x14ac:dyDescent="0.3">
      <c r="D442" s="8">
        <v>514</v>
      </c>
      <c r="E442" s="9">
        <v>134000</v>
      </c>
    </row>
    <row r="443" spans="4:5" x14ac:dyDescent="0.3">
      <c r="D443" s="8">
        <v>516</v>
      </c>
      <c r="E443" s="9">
        <v>402861</v>
      </c>
    </row>
    <row r="444" spans="4:5" x14ac:dyDescent="0.3">
      <c r="D444" s="8">
        <v>517</v>
      </c>
      <c r="E444" s="9">
        <v>158000</v>
      </c>
    </row>
    <row r="445" spans="4:5" x14ac:dyDescent="0.3">
      <c r="D445" s="8">
        <v>518</v>
      </c>
      <c r="E445" s="9">
        <v>265000</v>
      </c>
    </row>
    <row r="446" spans="4:5" x14ac:dyDescent="0.3">
      <c r="D446" s="8">
        <v>519</v>
      </c>
      <c r="E446" s="9">
        <v>211000</v>
      </c>
    </row>
    <row r="447" spans="4:5" x14ac:dyDescent="0.3">
      <c r="D447" s="8">
        <v>520</v>
      </c>
      <c r="E447" s="9">
        <v>234000</v>
      </c>
    </row>
    <row r="448" spans="4:5" x14ac:dyDescent="0.3">
      <c r="D448" s="8">
        <v>521</v>
      </c>
      <c r="E448" s="9">
        <v>106250</v>
      </c>
    </row>
    <row r="449" spans="4:5" x14ac:dyDescent="0.3">
      <c r="D449" s="8">
        <v>522</v>
      </c>
      <c r="E449" s="9">
        <v>150000</v>
      </c>
    </row>
    <row r="450" spans="4:5" x14ac:dyDescent="0.3">
      <c r="D450" s="8">
        <v>524</v>
      </c>
      <c r="E450" s="9">
        <v>184750</v>
      </c>
    </row>
    <row r="451" spans="4:5" x14ac:dyDescent="0.3">
      <c r="D451" s="8">
        <v>525</v>
      </c>
      <c r="E451" s="9">
        <v>315750</v>
      </c>
    </row>
    <row r="452" spans="4:5" x14ac:dyDescent="0.3">
      <c r="D452" s="8">
        <v>526</v>
      </c>
      <c r="E452" s="9">
        <v>176000</v>
      </c>
    </row>
    <row r="453" spans="4:5" x14ac:dyDescent="0.3">
      <c r="D453" s="8">
        <v>527</v>
      </c>
      <c r="E453" s="9">
        <v>132000</v>
      </c>
    </row>
    <row r="454" spans="4:5" x14ac:dyDescent="0.3">
      <c r="D454" s="8">
        <v>528</v>
      </c>
      <c r="E454" s="9">
        <v>446261</v>
      </c>
    </row>
    <row r="455" spans="4:5" x14ac:dyDescent="0.3">
      <c r="D455" s="8">
        <v>529</v>
      </c>
      <c r="E455" s="9">
        <v>86000</v>
      </c>
    </row>
    <row r="456" spans="4:5" x14ac:dyDescent="0.3">
      <c r="D456" s="8">
        <v>530</v>
      </c>
      <c r="E456" s="9">
        <v>200624</v>
      </c>
    </row>
    <row r="457" spans="4:5" x14ac:dyDescent="0.3">
      <c r="D457" s="8">
        <v>531</v>
      </c>
      <c r="E457" s="9">
        <v>175000</v>
      </c>
    </row>
    <row r="458" spans="4:5" x14ac:dyDescent="0.3">
      <c r="D458" s="8">
        <v>532</v>
      </c>
      <c r="E458" s="9">
        <v>128000</v>
      </c>
    </row>
    <row r="459" spans="4:5" x14ac:dyDescent="0.3">
      <c r="D459" s="8">
        <v>533</v>
      </c>
      <c r="E459" s="9">
        <v>107500</v>
      </c>
    </row>
    <row r="460" spans="4:5" x14ac:dyDescent="0.3">
      <c r="D460" s="8">
        <v>534</v>
      </c>
      <c r="E460" s="9">
        <v>39300</v>
      </c>
    </row>
    <row r="461" spans="4:5" x14ac:dyDescent="0.3">
      <c r="D461" s="8">
        <v>535</v>
      </c>
      <c r="E461" s="9">
        <v>178000</v>
      </c>
    </row>
    <row r="462" spans="4:5" x14ac:dyDescent="0.3">
      <c r="D462" s="8">
        <v>536</v>
      </c>
      <c r="E462" s="9">
        <v>107500</v>
      </c>
    </row>
    <row r="463" spans="4:5" x14ac:dyDescent="0.3">
      <c r="D463" s="8">
        <v>537</v>
      </c>
      <c r="E463" s="9">
        <v>188000</v>
      </c>
    </row>
    <row r="464" spans="4:5" x14ac:dyDescent="0.3">
      <c r="D464" s="8">
        <v>538</v>
      </c>
      <c r="E464" s="9">
        <v>111250</v>
      </c>
    </row>
    <row r="465" spans="4:5" x14ac:dyDescent="0.3">
      <c r="D465" s="8">
        <v>539</v>
      </c>
      <c r="E465" s="9">
        <v>158000</v>
      </c>
    </row>
    <row r="466" spans="4:5" x14ac:dyDescent="0.3">
      <c r="D466" s="8">
        <v>540</v>
      </c>
      <c r="E466" s="9">
        <v>272000</v>
      </c>
    </row>
    <row r="467" spans="4:5" x14ac:dyDescent="0.3">
      <c r="D467" s="8">
        <v>541</v>
      </c>
      <c r="E467" s="9">
        <v>315000</v>
      </c>
    </row>
    <row r="468" spans="4:5" x14ac:dyDescent="0.3">
      <c r="D468" s="8">
        <v>542</v>
      </c>
      <c r="E468" s="9">
        <v>248000</v>
      </c>
    </row>
    <row r="469" spans="4:5" x14ac:dyDescent="0.3">
      <c r="D469" s="8">
        <v>543</v>
      </c>
      <c r="E469" s="9">
        <v>213250</v>
      </c>
    </row>
    <row r="470" spans="4:5" x14ac:dyDescent="0.3">
      <c r="D470" s="8">
        <v>545</v>
      </c>
      <c r="E470" s="9">
        <v>179665</v>
      </c>
    </row>
    <row r="471" spans="4:5" x14ac:dyDescent="0.3">
      <c r="D471" s="8">
        <v>549</v>
      </c>
      <c r="E471" s="9">
        <v>125000</v>
      </c>
    </row>
    <row r="472" spans="4:5" x14ac:dyDescent="0.3">
      <c r="D472" s="8">
        <v>550</v>
      </c>
      <c r="E472" s="9">
        <v>263000</v>
      </c>
    </row>
    <row r="473" spans="4:5" x14ac:dyDescent="0.3">
      <c r="D473" s="8">
        <v>551</v>
      </c>
      <c r="E473" s="9">
        <v>140000</v>
      </c>
    </row>
    <row r="474" spans="4:5" x14ac:dyDescent="0.3">
      <c r="D474" s="8">
        <v>552</v>
      </c>
      <c r="E474" s="9">
        <v>112500</v>
      </c>
    </row>
    <row r="475" spans="4:5" x14ac:dyDescent="0.3">
      <c r="D475" s="8">
        <v>553</v>
      </c>
      <c r="E475" s="9">
        <v>255500</v>
      </c>
    </row>
    <row r="476" spans="4:5" x14ac:dyDescent="0.3">
      <c r="D476" s="8">
        <v>554</v>
      </c>
      <c r="E476" s="9">
        <v>108000</v>
      </c>
    </row>
    <row r="477" spans="4:5" x14ac:dyDescent="0.3">
      <c r="D477" s="8">
        <v>555</v>
      </c>
      <c r="E477" s="9">
        <v>284000</v>
      </c>
    </row>
    <row r="478" spans="4:5" x14ac:dyDescent="0.3">
      <c r="D478" s="8">
        <v>557</v>
      </c>
      <c r="E478" s="9">
        <v>141000</v>
      </c>
    </row>
    <row r="479" spans="4:5" x14ac:dyDescent="0.3">
      <c r="D479" s="8">
        <v>559</v>
      </c>
      <c r="E479" s="9">
        <v>175000</v>
      </c>
    </row>
    <row r="480" spans="4:5" x14ac:dyDescent="0.3">
      <c r="D480" s="8">
        <v>560</v>
      </c>
      <c r="E480" s="9">
        <v>234000</v>
      </c>
    </row>
    <row r="481" spans="4:5" x14ac:dyDescent="0.3">
      <c r="D481" s="8">
        <v>561</v>
      </c>
      <c r="E481" s="9">
        <v>121500</v>
      </c>
    </row>
    <row r="482" spans="4:5" x14ac:dyDescent="0.3">
      <c r="D482" s="8">
        <v>562</v>
      </c>
      <c r="E482" s="9">
        <v>170000</v>
      </c>
    </row>
    <row r="483" spans="4:5" x14ac:dyDescent="0.3">
      <c r="D483" s="8">
        <v>563</v>
      </c>
      <c r="E483" s="9">
        <v>108000</v>
      </c>
    </row>
    <row r="484" spans="4:5" x14ac:dyDescent="0.3">
      <c r="D484" s="8">
        <v>565</v>
      </c>
      <c r="E484" s="9">
        <v>268000</v>
      </c>
    </row>
    <row r="485" spans="4:5" x14ac:dyDescent="0.3">
      <c r="D485" s="8">
        <v>566</v>
      </c>
      <c r="E485" s="9">
        <v>128000</v>
      </c>
    </row>
    <row r="486" spans="4:5" x14ac:dyDescent="0.3">
      <c r="D486" s="8">
        <v>567</v>
      </c>
      <c r="E486" s="9">
        <v>325000</v>
      </c>
    </row>
    <row r="487" spans="4:5" x14ac:dyDescent="0.3">
      <c r="D487" s="8">
        <v>568</v>
      </c>
      <c r="E487" s="9">
        <v>214000</v>
      </c>
    </row>
    <row r="488" spans="4:5" x14ac:dyDescent="0.3">
      <c r="D488" s="8">
        <v>571</v>
      </c>
      <c r="E488" s="9">
        <v>142600</v>
      </c>
    </row>
    <row r="489" spans="4:5" x14ac:dyDescent="0.3">
      <c r="D489" s="8">
        <v>572</v>
      </c>
      <c r="E489" s="9">
        <v>120000</v>
      </c>
    </row>
    <row r="490" spans="4:5" x14ac:dyDescent="0.3">
      <c r="D490" s="8">
        <v>573</v>
      </c>
      <c r="E490" s="9">
        <v>224500</v>
      </c>
    </row>
    <row r="491" spans="4:5" x14ac:dyDescent="0.3">
      <c r="D491" s="8">
        <v>574</v>
      </c>
      <c r="E491" s="9">
        <v>170000</v>
      </c>
    </row>
    <row r="492" spans="4:5" x14ac:dyDescent="0.3">
      <c r="D492" s="8">
        <v>575</v>
      </c>
      <c r="E492" s="9">
        <v>139000</v>
      </c>
    </row>
    <row r="493" spans="4:5" x14ac:dyDescent="0.3">
      <c r="D493" s="8">
        <v>578</v>
      </c>
      <c r="E493" s="9">
        <v>164500</v>
      </c>
    </row>
    <row r="494" spans="4:5" x14ac:dyDescent="0.3">
      <c r="D494" s="8">
        <v>579</v>
      </c>
      <c r="E494" s="9">
        <v>146000</v>
      </c>
    </row>
    <row r="495" spans="4:5" x14ac:dyDescent="0.3">
      <c r="D495" s="8">
        <v>581</v>
      </c>
      <c r="E495" s="9">
        <v>181900</v>
      </c>
    </row>
    <row r="496" spans="4:5" x14ac:dyDescent="0.3">
      <c r="D496" s="8">
        <v>582</v>
      </c>
      <c r="E496" s="9">
        <v>253293</v>
      </c>
    </row>
    <row r="497" spans="4:5" x14ac:dyDescent="0.3">
      <c r="D497" s="8">
        <v>586</v>
      </c>
      <c r="E497" s="9">
        <v>369900</v>
      </c>
    </row>
    <row r="498" spans="4:5" x14ac:dyDescent="0.3">
      <c r="D498" s="8">
        <v>587</v>
      </c>
      <c r="E498" s="9">
        <v>130000</v>
      </c>
    </row>
    <row r="499" spans="4:5" x14ac:dyDescent="0.3">
      <c r="D499" s="8">
        <v>589</v>
      </c>
      <c r="E499" s="9">
        <v>143000</v>
      </c>
    </row>
    <row r="500" spans="4:5" x14ac:dyDescent="0.3">
      <c r="D500" s="8">
        <v>590</v>
      </c>
      <c r="E500" s="9">
        <v>79500</v>
      </c>
    </row>
    <row r="501" spans="4:5" x14ac:dyDescent="0.3">
      <c r="D501" s="8">
        <v>591</v>
      </c>
      <c r="E501" s="9">
        <v>185900</v>
      </c>
    </row>
    <row r="502" spans="4:5" x14ac:dyDescent="0.3">
      <c r="D502" s="8">
        <v>592</v>
      </c>
      <c r="E502" s="9">
        <v>451950</v>
      </c>
    </row>
    <row r="503" spans="4:5" x14ac:dyDescent="0.3">
      <c r="D503" s="8">
        <v>593</v>
      </c>
      <c r="E503" s="9">
        <v>138000</v>
      </c>
    </row>
    <row r="504" spans="4:5" x14ac:dyDescent="0.3">
      <c r="D504" s="8">
        <v>594</v>
      </c>
      <c r="E504" s="9">
        <v>140000</v>
      </c>
    </row>
    <row r="505" spans="4:5" x14ac:dyDescent="0.3">
      <c r="D505" s="8">
        <v>595</v>
      </c>
      <c r="E505" s="9">
        <v>110000</v>
      </c>
    </row>
    <row r="506" spans="4:5" x14ac:dyDescent="0.3">
      <c r="D506" s="8">
        <v>596</v>
      </c>
      <c r="E506" s="9">
        <v>319000</v>
      </c>
    </row>
    <row r="507" spans="4:5" x14ac:dyDescent="0.3">
      <c r="D507" s="8">
        <v>597</v>
      </c>
      <c r="E507" s="9">
        <v>114504</v>
      </c>
    </row>
    <row r="508" spans="4:5" x14ac:dyDescent="0.3">
      <c r="D508" s="8">
        <v>598</v>
      </c>
      <c r="E508" s="9">
        <v>194201</v>
      </c>
    </row>
    <row r="509" spans="4:5" x14ac:dyDescent="0.3">
      <c r="D509" s="8">
        <v>599</v>
      </c>
      <c r="E509" s="9">
        <v>217500</v>
      </c>
    </row>
    <row r="510" spans="4:5" x14ac:dyDescent="0.3">
      <c r="D510" s="8">
        <v>600</v>
      </c>
      <c r="E510" s="9">
        <v>151000</v>
      </c>
    </row>
    <row r="511" spans="4:5" x14ac:dyDescent="0.3">
      <c r="D511" s="8">
        <v>601</v>
      </c>
      <c r="E511" s="9">
        <v>275000</v>
      </c>
    </row>
    <row r="512" spans="4:5" x14ac:dyDescent="0.3">
      <c r="D512" s="8">
        <v>603</v>
      </c>
      <c r="E512" s="9">
        <v>220000</v>
      </c>
    </row>
    <row r="513" spans="4:5" x14ac:dyDescent="0.3">
      <c r="D513" s="8">
        <v>604</v>
      </c>
      <c r="E513" s="9">
        <v>151000</v>
      </c>
    </row>
    <row r="514" spans="4:5" x14ac:dyDescent="0.3">
      <c r="D514" s="8">
        <v>605</v>
      </c>
      <c r="E514" s="9">
        <v>221000</v>
      </c>
    </row>
    <row r="515" spans="4:5" x14ac:dyDescent="0.3">
      <c r="D515" s="8">
        <v>606</v>
      </c>
      <c r="E515" s="9">
        <v>205000</v>
      </c>
    </row>
    <row r="516" spans="4:5" x14ac:dyDescent="0.3">
      <c r="D516" s="8">
        <v>607</v>
      </c>
      <c r="E516" s="9">
        <v>152000</v>
      </c>
    </row>
    <row r="517" spans="4:5" x14ac:dyDescent="0.3">
      <c r="D517" s="8">
        <v>608</v>
      </c>
      <c r="E517" s="9">
        <v>225000</v>
      </c>
    </row>
    <row r="518" spans="4:5" x14ac:dyDescent="0.3">
      <c r="D518" s="8">
        <v>609</v>
      </c>
      <c r="E518" s="9">
        <v>359100</v>
      </c>
    </row>
    <row r="519" spans="4:5" x14ac:dyDescent="0.3">
      <c r="D519" s="8">
        <v>610</v>
      </c>
      <c r="E519" s="9">
        <v>118500</v>
      </c>
    </row>
    <row r="520" spans="4:5" x14ac:dyDescent="0.3">
      <c r="D520" s="8">
        <v>611</v>
      </c>
      <c r="E520" s="9">
        <v>313000</v>
      </c>
    </row>
    <row r="521" spans="4:5" x14ac:dyDescent="0.3">
      <c r="D521" s="8">
        <v>612</v>
      </c>
      <c r="E521" s="9">
        <v>148000</v>
      </c>
    </row>
    <row r="522" spans="4:5" x14ac:dyDescent="0.3">
      <c r="D522" s="8">
        <v>613</v>
      </c>
      <c r="E522" s="9">
        <v>261500</v>
      </c>
    </row>
    <row r="523" spans="4:5" x14ac:dyDescent="0.3">
      <c r="D523" s="8">
        <v>614</v>
      </c>
      <c r="E523" s="9">
        <v>147000</v>
      </c>
    </row>
    <row r="524" spans="4:5" x14ac:dyDescent="0.3">
      <c r="D524" s="8">
        <v>617</v>
      </c>
      <c r="E524" s="9">
        <v>183200</v>
      </c>
    </row>
    <row r="525" spans="4:5" x14ac:dyDescent="0.3">
      <c r="D525" s="8">
        <v>619</v>
      </c>
      <c r="E525" s="9">
        <v>314813</v>
      </c>
    </row>
    <row r="526" spans="4:5" x14ac:dyDescent="0.3">
      <c r="D526" s="8">
        <v>620</v>
      </c>
      <c r="E526" s="9">
        <v>305000</v>
      </c>
    </row>
    <row r="527" spans="4:5" x14ac:dyDescent="0.3">
      <c r="D527" s="8">
        <v>621</v>
      </c>
      <c r="E527" s="9">
        <v>67000</v>
      </c>
    </row>
    <row r="528" spans="4:5" x14ac:dyDescent="0.3">
      <c r="D528" s="8">
        <v>622</v>
      </c>
      <c r="E528" s="9">
        <v>240000</v>
      </c>
    </row>
    <row r="529" spans="4:5" x14ac:dyDescent="0.3">
      <c r="D529" s="8">
        <v>623</v>
      </c>
      <c r="E529" s="9">
        <v>135000</v>
      </c>
    </row>
    <row r="530" spans="4:5" x14ac:dyDescent="0.3">
      <c r="D530" s="8">
        <v>624</v>
      </c>
      <c r="E530" s="9">
        <v>168500</v>
      </c>
    </row>
    <row r="531" spans="4:5" x14ac:dyDescent="0.3">
      <c r="D531" s="8">
        <v>625</v>
      </c>
      <c r="E531" s="9">
        <v>165150</v>
      </c>
    </row>
    <row r="532" spans="4:5" x14ac:dyDescent="0.3">
      <c r="D532" s="8">
        <v>626</v>
      </c>
      <c r="E532" s="9">
        <v>160000</v>
      </c>
    </row>
    <row r="533" spans="4:5" x14ac:dyDescent="0.3">
      <c r="D533" s="8">
        <v>627</v>
      </c>
      <c r="E533" s="9">
        <v>139900</v>
      </c>
    </row>
    <row r="534" spans="4:5" x14ac:dyDescent="0.3">
      <c r="D534" s="8">
        <v>628</v>
      </c>
      <c r="E534" s="9">
        <v>153000</v>
      </c>
    </row>
    <row r="535" spans="4:5" x14ac:dyDescent="0.3">
      <c r="D535" s="8">
        <v>629</v>
      </c>
      <c r="E535" s="9">
        <v>135000</v>
      </c>
    </row>
    <row r="536" spans="4:5" x14ac:dyDescent="0.3">
      <c r="D536" s="8">
        <v>630</v>
      </c>
      <c r="E536" s="9">
        <v>168500</v>
      </c>
    </row>
    <row r="537" spans="4:5" x14ac:dyDescent="0.3">
      <c r="D537" s="8">
        <v>631</v>
      </c>
      <c r="E537" s="9">
        <v>124000</v>
      </c>
    </row>
    <row r="538" spans="4:5" x14ac:dyDescent="0.3">
      <c r="D538" s="8">
        <v>632</v>
      </c>
      <c r="E538" s="9">
        <v>209500</v>
      </c>
    </row>
    <row r="539" spans="4:5" x14ac:dyDescent="0.3">
      <c r="D539" s="8">
        <v>633</v>
      </c>
      <c r="E539" s="9">
        <v>82500</v>
      </c>
    </row>
    <row r="540" spans="4:5" x14ac:dyDescent="0.3">
      <c r="D540" s="8">
        <v>634</v>
      </c>
      <c r="E540" s="9">
        <v>139400</v>
      </c>
    </row>
    <row r="541" spans="4:5" x14ac:dyDescent="0.3">
      <c r="D541" s="8">
        <v>636</v>
      </c>
      <c r="E541" s="9">
        <v>200000</v>
      </c>
    </row>
    <row r="542" spans="4:5" x14ac:dyDescent="0.3">
      <c r="D542" s="8">
        <v>637</v>
      </c>
      <c r="E542" s="9">
        <v>60000</v>
      </c>
    </row>
    <row r="543" spans="4:5" x14ac:dyDescent="0.3">
      <c r="D543" s="8">
        <v>639</v>
      </c>
      <c r="E543" s="9">
        <v>85000</v>
      </c>
    </row>
    <row r="544" spans="4:5" x14ac:dyDescent="0.3">
      <c r="D544" s="8">
        <v>640</v>
      </c>
      <c r="E544" s="9">
        <v>264561</v>
      </c>
    </row>
    <row r="545" spans="4:5" x14ac:dyDescent="0.3">
      <c r="D545" s="8">
        <v>641</v>
      </c>
      <c r="E545" s="9">
        <v>274000</v>
      </c>
    </row>
    <row r="546" spans="4:5" x14ac:dyDescent="0.3">
      <c r="D546" s="8">
        <v>642</v>
      </c>
      <c r="E546" s="9">
        <v>226000</v>
      </c>
    </row>
    <row r="547" spans="4:5" x14ac:dyDescent="0.3">
      <c r="D547" s="8">
        <v>643</v>
      </c>
      <c r="E547" s="9">
        <v>345000</v>
      </c>
    </row>
    <row r="548" spans="4:5" x14ac:dyDescent="0.3">
      <c r="D548" s="8">
        <v>644</v>
      </c>
      <c r="E548" s="9">
        <v>152000</v>
      </c>
    </row>
    <row r="549" spans="4:5" x14ac:dyDescent="0.3">
      <c r="D549" s="8">
        <v>645</v>
      </c>
      <c r="E549" s="9">
        <v>370878</v>
      </c>
    </row>
    <row r="550" spans="4:5" x14ac:dyDescent="0.3">
      <c r="D550" s="8">
        <v>646</v>
      </c>
      <c r="E550" s="9">
        <v>143250</v>
      </c>
    </row>
    <row r="551" spans="4:5" x14ac:dyDescent="0.3">
      <c r="D551" s="8">
        <v>647</v>
      </c>
      <c r="E551" s="9">
        <v>98300</v>
      </c>
    </row>
    <row r="552" spans="4:5" x14ac:dyDescent="0.3">
      <c r="D552" s="8">
        <v>648</v>
      </c>
      <c r="E552" s="9">
        <v>155000</v>
      </c>
    </row>
    <row r="553" spans="4:5" x14ac:dyDescent="0.3">
      <c r="D553" s="8">
        <v>649</v>
      </c>
      <c r="E553" s="9">
        <v>155000</v>
      </c>
    </row>
    <row r="554" spans="4:5" x14ac:dyDescent="0.3">
      <c r="D554" s="8">
        <v>651</v>
      </c>
      <c r="E554" s="9">
        <v>205950</v>
      </c>
    </row>
    <row r="555" spans="4:5" x14ac:dyDescent="0.3">
      <c r="D555" s="8">
        <v>652</v>
      </c>
      <c r="E555" s="9">
        <v>108000</v>
      </c>
    </row>
    <row r="556" spans="4:5" x14ac:dyDescent="0.3">
      <c r="D556" s="8">
        <v>653</v>
      </c>
      <c r="E556" s="9">
        <v>191000</v>
      </c>
    </row>
    <row r="557" spans="4:5" x14ac:dyDescent="0.3">
      <c r="D557" s="8">
        <v>655</v>
      </c>
      <c r="E557" s="9">
        <v>350000</v>
      </c>
    </row>
    <row r="558" spans="4:5" x14ac:dyDescent="0.3">
      <c r="D558" s="8">
        <v>656</v>
      </c>
      <c r="E558" s="9">
        <v>88000</v>
      </c>
    </row>
    <row r="559" spans="4:5" x14ac:dyDescent="0.3">
      <c r="D559" s="8">
        <v>657</v>
      </c>
      <c r="E559" s="9">
        <v>145500</v>
      </c>
    </row>
    <row r="560" spans="4:5" x14ac:dyDescent="0.3">
      <c r="D560" s="8">
        <v>658</v>
      </c>
      <c r="E560" s="9">
        <v>149000</v>
      </c>
    </row>
    <row r="561" spans="4:5" x14ac:dyDescent="0.3">
      <c r="D561" s="8">
        <v>660</v>
      </c>
      <c r="E561" s="9">
        <v>167000</v>
      </c>
    </row>
    <row r="562" spans="4:5" x14ac:dyDescent="0.3">
      <c r="D562" s="8">
        <v>661</v>
      </c>
      <c r="E562" s="9">
        <v>197900</v>
      </c>
    </row>
    <row r="563" spans="4:5" x14ac:dyDescent="0.3">
      <c r="D563" s="8">
        <v>662</v>
      </c>
      <c r="E563" s="9">
        <v>402000</v>
      </c>
    </row>
    <row r="564" spans="4:5" x14ac:dyDescent="0.3">
      <c r="D564" s="8">
        <v>663</v>
      </c>
      <c r="E564" s="9">
        <v>110000</v>
      </c>
    </row>
    <row r="565" spans="4:5" x14ac:dyDescent="0.3">
      <c r="D565" s="8">
        <v>665</v>
      </c>
      <c r="E565" s="9">
        <v>423000</v>
      </c>
    </row>
    <row r="566" spans="4:5" x14ac:dyDescent="0.3">
      <c r="D566" s="8">
        <v>666</v>
      </c>
      <c r="E566" s="9">
        <v>230500</v>
      </c>
    </row>
    <row r="567" spans="4:5" x14ac:dyDescent="0.3">
      <c r="D567" s="8">
        <v>667</v>
      </c>
      <c r="E567" s="9">
        <v>129000</v>
      </c>
    </row>
    <row r="568" spans="4:5" x14ac:dyDescent="0.3">
      <c r="D568" s="8">
        <v>668</v>
      </c>
      <c r="E568" s="9">
        <v>193500</v>
      </c>
    </row>
    <row r="569" spans="4:5" x14ac:dyDescent="0.3">
      <c r="D569" s="8">
        <v>669</v>
      </c>
      <c r="E569" s="9">
        <v>168000</v>
      </c>
    </row>
    <row r="570" spans="4:5" x14ac:dyDescent="0.3">
      <c r="D570" s="8">
        <v>670</v>
      </c>
      <c r="E570" s="9">
        <v>137500</v>
      </c>
    </row>
    <row r="571" spans="4:5" x14ac:dyDescent="0.3">
      <c r="D571" s="8">
        <v>671</v>
      </c>
      <c r="E571" s="9">
        <v>173500</v>
      </c>
    </row>
    <row r="572" spans="4:5" x14ac:dyDescent="0.3">
      <c r="D572" s="8">
        <v>672</v>
      </c>
      <c r="E572" s="9">
        <v>103600</v>
      </c>
    </row>
    <row r="573" spans="4:5" x14ac:dyDescent="0.3">
      <c r="D573" s="8">
        <v>673</v>
      </c>
      <c r="E573" s="9">
        <v>165000</v>
      </c>
    </row>
    <row r="574" spans="4:5" x14ac:dyDescent="0.3">
      <c r="D574" s="8">
        <v>674</v>
      </c>
      <c r="E574" s="9">
        <v>257500</v>
      </c>
    </row>
    <row r="575" spans="4:5" x14ac:dyDescent="0.3">
      <c r="D575" s="8">
        <v>675</v>
      </c>
      <c r="E575" s="9">
        <v>140000</v>
      </c>
    </row>
    <row r="576" spans="4:5" x14ac:dyDescent="0.3">
      <c r="D576" s="8">
        <v>676</v>
      </c>
      <c r="E576" s="9">
        <v>148500</v>
      </c>
    </row>
    <row r="577" spans="4:5" x14ac:dyDescent="0.3">
      <c r="D577" s="8">
        <v>677</v>
      </c>
      <c r="E577" s="9">
        <v>87000</v>
      </c>
    </row>
    <row r="578" spans="4:5" x14ac:dyDescent="0.3">
      <c r="D578" s="8">
        <v>678</v>
      </c>
      <c r="E578" s="9">
        <v>109500</v>
      </c>
    </row>
    <row r="579" spans="4:5" x14ac:dyDescent="0.3">
      <c r="D579" s="8">
        <v>679</v>
      </c>
      <c r="E579" s="9">
        <v>372500</v>
      </c>
    </row>
    <row r="580" spans="4:5" x14ac:dyDescent="0.3">
      <c r="D580" s="8">
        <v>680</v>
      </c>
      <c r="E580" s="9">
        <v>128500</v>
      </c>
    </row>
    <row r="581" spans="4:5" x14ac:dyDescent="0.3">
      <c r="D581" s="8">
        <v>681</v>
      </c>
      <c r="E581" s="9">
        <v>143000</v>
      </c>
    </row>
    <row r="582" spans="4:5" x14ac:dyDescent="0.3">
      <c r="D582" s="8">
        <v>683</v>
      </c>
      <c r="E582" s="9">
        <v>173000</v>
      </c>
    </row>
    <row r="583" spans="4:5" x14ac:dyDescent="0.3">
      <c r="D583" s="8">
        <v>684</v>
      </c>
      <c r="E583" s="9">
        <v>285000</v>
      </c>
    </row>
    <row r="584" spans="4:5" x14ac:dyDescent="0.3">
      <c r="D584" s="8">
        <v>685</v>
      </c>
      <c r="E584" s="9">
        <v>221000</v>
      </c>
    </row>
    <row r="585" spans="4:5" x14ac:dyDescent="0.3">
      <c r="D585" s="8">
        <v>686</v>
      </c>
      <c r="E585" s="9">
        <v>207500</v>
      </c>
    </row>
    <row r="586" spans="4:5" x14ac:dyDescent="0.3">
      <c r="D586" s="8">
        <v>687</v>
      </c>
      <c r="E586" s="9">
        <v>227875</v>
      </c>
    </row>
    <row r="587" spans="4:5" x14ac:dyDescent="0.3">
      <c r="D587" s="8">
        <v>688</v>
      </c>
      <c r="E587" s="9">
        <v>148800</v>
      </c>
    </row>
    <row r="588" spans="4:5" x14ac:dyDescent="0.3">
      <c r="D588" s="8">
        <v>689</v>
      </c>
      <c r="E588" s="9">
        <v>392000</v>
      </c>
    </row>
    <row r="589" spans="4:5" x14ac:dyDescent="0.3">
      <c r="D589" s="8">
        <v>690</v>
      </c>
      <c r="E589" s="9">
        <v>194700</v>
      </c>
    </row>
    <row r="590" spans="4:5" x14ac:dyDescent="0.3">
      <c r="D590" s="8">
        <v>691</v>
      </c>
      <c r="E590" s="9">
        <v>141000</v>
      </c>
    </row>
    <row r="591" spans="4:5" x14ac:dyDescent="0.3">
      <c r="D591" s="8">
        <v>692</v>
      </c>
      <c r="E591" s="9">
        <v>755000</v>
      </c>
    </row>
    <row r="592" spans="4:5" x14ac:dyDescent="0.3">
      <c r="D592" s="8">
        <v>693</v>
      </c>
      <c r="E592" s="9">
        <v>335000</v>
      </c>
    </row>
    <row r="593" spans="4:5" x14ac:dyDescent="0.3">
      <c r="D593" s="8">
        <v>694</v>
      </c>
      <c r="E593" s="9">
        <v>108480</v>
      </c>
    </row>
    <row r="594" spans="4:5" x14ac:dyDescent="0.3">
      <c r="D594" s="8">
        <v>696</v>
      </c>
      <c r="E594" s="9">
        <v>176000</v>
      </c>
    </row>
    <row r="595" spans="4:5" x14ac:dyDescent="0.3">
      <c r="D595" s="8">
        <v>697</v>
      </c>
      <c r="E595" s="9">
        <v>89000</v>
      </c>
    </row>
    <row r="596" spans="4:5" x14ac:dyDescent="0.3">
      <c r="D596" s="8">
        <v>698</v>
      </c>
      <c r="E596" s="9">
        <v>123500</v>
      </c>
    </row>
    <row r="597" spans="4:5" x14ac:dyDescent="0.3">
      <c r="D597" s="8">
        <v>699</v>
      </c>
      <c r="E597" s="9">
        <v>138500</v>
      </c>
    </row>
    <row r="598" spans="4:5" x14ac:dyDescent="0.3">
      <c r="D598" s="8">
        <v>700</v>
      </c>
      <c r="E598" s="9">
        <v>196000</v>
      </c>
    </row>
    <row r="599" spans="4:5" x14ac:dyDescent="0.3">
      <c r="D599" s="8">
        <v>701</v>
      </c>
      <c r="E599" s="9">
        <v>312500</v>
      </c>
    </row>
    <row r="600" spans="4:5" x14ac:dyDescent="0.3">
      <c r="D600" s="8">
        <v>702</v>
      </c>
      <c r="E600" s="9">
        <v>140000</v>
      </c>
    </row>
    <row r="601" spans="4:5" x14ac:dyDescent="0.3">
      <c r="D601" s="8">
        <v>703</v>
      </c>
      <c r="E601" s="9">
        <v>361919</v>
      </c>
    </row>
    <row r="602" spans="4:5" x14ac:dyDescent="0.3">
      <c r="D602" s="8">
        <v>704</v>
      </c>
      <c r="E602" s="9">
        <v>140000</v>
      </c>
    </row>
    <row r="603" spans="4:5" x14ac:dyDescent="0.3">
      <c r="D603" s="8">
        <v>705</v>
      </c>
      <c r="E603" s="9">
        <v>213000</v>
      </c>
    </row>
    <row r="604" spans="4:5" x14ac:dyDescent="0.3">
      <c r="D604" s="8">
        <v>706</v>
      </c>
      <c r="E604" s="9">
        <v>55000</v>
      </c>
    </row>
    <row r="605" spans="4:5" x14ac:dyDescent="0.3">
      <c r="D605" s="8">
        <v>707</v>
      </c>
      <c r="E605" s="9">
        <v>302000</v>
      </c>
    </row>
    <row r="606" spans="4:5" x14ac:dyDescent="0.3">
      <c r="D606" s="8">
        <v>708</v>
      </c>
      <c r="E606" s="9">
        <v>254000</v>
      </c>
    </row>
    <row r="607" spans="4:5" x14ac:dyDescent="0.3">
      <c r="D607" s="8">
        <v>709</v>
      </c>
      <c r="E607" s="9">
        <v>179540</v>
      </c>
    </row>
    <row r="608" spans="4:5" x14ac:dyDescent="0.3">
      <c r="D608" s="8">
        <v>710</v>
      </c>
      <c r="E608" s="9">
        <v>109900</v>
      </c>
    </row>
    <row r="609" spans="4:5" x14ac:dyDescent="0.3">
      <c r="D609" s="8">
        <v>711</v>
      </c>
      <c r="E609" s="9">
        <v>52000</v>
      </c>
    </row>
    <row r="610" spans="4:5" x14ac:dyDescent="0.3">
      <c r="D610" s="8">
        <v>713</v>
      </c>
      <c r="E610" s="9">
        <v>189000</v>
      </c>
    </row>
    <row r="611" spans="4:5" x14ac:dyDescent="0.3">
      <c r="D611" s="8">
        <v>714</v>
      </c>
      <c r="E611" s="9">
        <v>129000</v>
      </c>
    </row>
    <row r="612" spans="4:5" x14ac:dyDescent="0.3">
      <c r="D612" s="8">
        <v>715</v>
      </c>
      <c r="E612" s="9">
        <v>130500</v>
      </c>
    </row>
    <row r="613" spans="4:5" x14ac:dyDescent="0.3">
      <c r="D613" s="8">
        <v>716</v>
      </c>
      <c r="E613" s="9">
        <v>165000</v>
      </c>
    </row>
    <row r="614" spans="4:5" x14ac:dyDescent="0.3">
      <c r="D614" s="8">
        <v>717</v>
      </c>
      <c r="E614" s="9">
        <v>159500</v>
      </c>
    </row>
    <row r="615" spans="4:5" x14ac:dyDescent="0.3">
      <c r="D615" s="8">
        <v>718</v>
      </c>
      <c r="E615" s="9">
        <v>157000</v>
      </c>
    </row>
    <row r="616" spans="4:5" x14ac:dyDescent="0.3">
      <c r="D616" s="8">
        <v>719</v>
      </c>
      <c r="E616" s="9">
        <v>341000</v>
      </c>
    </row>
    <row r="617" spans="4:5" x14ac:dyDescent="0.3">
      <c r="D617" s="8">
        <v>720</v>
      </c>
      <c r="E617" s="9">
        <v>128500</v>
      </c>
    </row>
    <row r="618" spans="4:5" x14ac:dyDescent="0.3">
      <c r="D618" s="8">
        <v>721</v>
      </c>
      <c r="E618" s="9">
        <v>275000</v>
      </c>
    </row>
    <row r="619" spans="4:5" x14ac:dyDescent="0.3">
      <c r="D619" s="8">
        <v>722</v>
      </c>
      <c r="E619" s="9">
        <v>143000</v>
      </c>
    </row>
    <row r="620" spans="4:5" x14ac:dyDescent="0.3">
      <c r="D620" s="8">
        <v>723</v>
      </c>
      <c r="E620" s="9">
        <v>124500</v>
      </c>
    </row>
    <row r="621" spans="4:5" x14ac:dyDescent="0.3">
      <c r="D621" s="8">
        <v>725</v>
      </c>
      <c r="E621" s="9">
        <v>320000</v>
      </c>
    </row>
    <row r="622" spans="4:5" x14ac:dyDescent="0.3">
      <c r="D622" s="8">
        <v>726</v>
      </c>
      <c r="E622" s="9">
        <v>120500</v>
      </c>
    </row>
    <row r="623" spans="4:5" x14ac:dyDescent="0.3">
      <c r="D623" s="8">
        <v>727</v>
      </c>
      <c r="E623" s="9">
        <v>222000</v>
      </c>
    </row>
    <row r="624" spans="4:5" x14ac:dyDescent="0.3">
      <c r="D624" s="8">
        <v>728</v>
      </c>
      <c r="E624" s="9">
        <v>194500</v>
      </c>
    </row>
    <row r="625" spans="4:5" x14ac:dyDescent="0.3">
      <c r="D625" s="8">
        <v>729</v>
      </c>
      <c r="E625" s="9">
        <v>110000</v>
      </c>
    </row>
    <row r="626" spans="4:5" x14ac:dyDescent="0.3">
      <c r="D626" s="8">
        <v>731</v>
      </c>
      <c r="E626" s="9">
        <v>236500</v>
      </c>
    </row>
    <row r="627" spans="4:5" x14ac:dyDescent="0.3">
      <c r="D627" s="8">
        <v>732</v>
      </c>
      <c r="E627" s="9">
        <v>187500</v>
      </c>
    </row>
    <row r="628" spans="4:5" x14ac:dyDescent="0.3">
      <c r="D628" s="8">
        <v>733</v>
      </c>
      <c r="E628" s="9">
        <v>222500</v>
      </c>
    </row>
    <row r="629" spans="4:5" x14ac:dyDescent="0.3">
      <c r="D629" s="8">
        <v>734</v>
      </c>
      <c r="E629" s="9">
        <v>131400</v>
      </c>
    </row>
    <row r="630" spans="4:5" x14ac:dyDescent="0.3">
      <c r="D630" s="8">
        <v>735</v>
      </c>
      <c r="E630" s="9">
        <v>108000</v>
      </c>
    </row>
    <row r="631" spans="4:5" x14ac:dyDescent="0.3">
      <c r="D631" s="8">
        <v>737</v>
      </c>
      <c r="E631" s="9">
        <v>93500</v>
      </c>
    </row>
    <row r="632" spans="4:5" x14ac:dyDescent="0.3">
      <c r="D632" s="8">
        <v>738</v>
      </c>
      <c r="E632" s="9">
        <v>239900</v>
      </c>
    </row>
    <row r="633" spans="4:5" x14ac:dyDescent="0.3">
      <c r="D633" s="8">
        <v>739</v>
      </c>
      <c r="E633" s="9">
        <v>179000</v>
      </c>
    </row>
    <row r="634" spans="4:5" x14ac:dyDescent="0.3">
      <c r="D634" s="8">
        <v>740</v>
      </c>
      <c r="E634" s="9">
        <v>190000</v>
      </c>
    </row>
    <row r="635" spans="4:5" x14ac:dyDescent="0.3">
      <c r="D635" s="8">
        <v>741</v>
      </c>
      <c r="E635" s="9">
        <v>132000</v>
      </c>
    </row>
    <row r="636" spans="4:5" x14ac:dyDescent="0.3">
      <c r="D636" s="8">
        <v>742</v>
      </c>
      <c r="E636" s="9">
        <v>142000</v>
      </c>
    </row>
    <row r="637" spans="4:5" x14ac:dyDescent="0.3">
      <c r="D637" s="8">
        <v>743</v>
      </c>
      <c r="E637" s="9">
        <v>179000</v>
      </c>
    </row>
    <row r="638" spans="4:5" x14ac:dyDescent="0.3">
      <c r="D638" s="8">
        <v>744</v>
      </c>
      <c r="E638" s="9">
        <v>175000</v>
      </c>
    </row>
    <row r="639" spans="4:5" x14ac:dyDescent="0.3">
      <c r="D639" s="8">
        <v>745</v>
      </c>
      <c r="E639" s="9">
        <v>180000</v>
      </c>
    </row>
    <row r="640" spans="4:5" x14ac:dyDescent="0.3">
      <c r="D640" s="8">
        <v>746</v>
      </c>
      <c r="E640" s="9">
        <v>299800</v>
      </c>
    </row>
    <row r="641" spans="4:5" x14ac:dyDescent="0.3">
      <c r="D641" s="8">
        <v>747</v>
      </c>
      <c r="E641" s="9">
        <v>236000</v>
      </c>
    </row>
    <row r="642" spans="4:5" x14ac:dyDescent="0.3">
      <c r="D642" s="8">
        <v>748</v>
      </c>
      <c r="E642" s="9">
        <v>265979</v>
      </c>
    </row>
    <row r="643" spans="4:5" x14ac:dyDescent="0.3">
      <c r="D643" s="8">
        <v>749</v>
      </c>
      <c r="E643" s="9">
        <v>260400</v>
      </c>
    </row>
    <row r="644" spans="4:5" x14ac:dyDescent="0.3">
      <c r="D644" s="8">
        <v>752</v>
      </c>
      <c r="E644" s="9">
        <v>162000</v>
      </c>
    </row>
    <row r="645" spans="4:5" x14ac:dyDescent="0.3">
      <c r="D645" s="8">
        <v>753</v>
      </c>
      <c r="E645" s="9">
        <v>217000</v>
      </c>
    </row>
    <row r="646" spans="4:5" x14ac:dyDescent="0.3">
      <c r="D646" s="8">
        <v>754</v>
      </c>
      <c r="E646" s="9">
        <v>275500</v>
      </c>
    </row>
    <row r="647" spans="4:5" x14ac:dyDescent="0.3">
      <c r="D647" s="8">
        <v>755</v>
      </c>
      <c r="E647" s="9">
        <v>156000</v>
      </c>
    </row>
    <row r="648" spans="4:5" x14ac:dyDescent="0.3">
      <c r="D648" s="8">
        <v>756</v>
      </c>
      <c r="E648" s="9">
        <v>172500</v>
      </c>
    </row>
    <row r="649" spans="4:5" x14ac:dyDescent="0.3">
      <c r="D649" s="8">
        <v>757</v>
      </c>
      <c r="E649" s="9">
        <v>212000</v>
      </c>
    </row>
    <row r="650" spans="4:5" x14ac:dyDescent="0.3">
      <c r="D650" s="8">
        <v>758</v>
      </c>
      <c r="E650" s="9">
        <v>158900</v>
      </c>
    </row>
    <row r="651" spans="4:5" x14ac:dyDescent="0.3">
      <c r="D651" s="8">
        <v>759</v>
      </c>
      <c r="E651" s="9">
        <v>179400</v>
      </c>
    </row>
    <row r="652" spans="4:5" x14ac:dyDescent="0.3">
      <c r="D652" s="8">
        <v>760</v>
      </c>
      <c r="E652" s="9">
        <v>290000</v>
      </c>
    </row>
    <row r="653" spans="4:5" x14ac:dyDescent="0.3">
      <c r="D653" s="8">
        <v>761</v>
      </c>
      <c r="E653" s="9">
        <v>127500</v>
      </c>
    </row>
    <row r="654" spans="4:5" x14ac:dyDescent="0.3">
      <c r="D654" s="8">
        <v>762</v>
      </c>
      <c r="E654" s="9">
        <v>100000</v>
      </c>
    </row>
    <row r="655" spans="4:5" x14ac:dyDescent="0.3">
      <c r="D655" s="8">
        <v>763</v>
      </c>
      <c r="E655" s="9">
        <v>215200</v>
      </c>
    </row>
    <row r="656" spans="4:5" x14ac:dyDescent="0.3">
      <c r="D656" s="8">
        <v>764</v>
      </c>
      <c r="E656" s="9">
        <v>337000</v>
      </c>
    </row>
    <row r="657" spans="4:5" x14ac:dyDescent="0.3">
      <c r="D657" s="8">
        <v>765</v>
      </c>
      <c r="E657" s="9">
        <v>270000</v>
      </c>
    </row>
    <row r="658" spans="4:5" x14ac:dyDescent="0.3">
      <c r="D658" s="8">
        <v>766</v>
      </c>
      <c r="E658" s="9">
        <v>264132</v>
      </c>
    </row>
    <row r="659" spans="4:5" x14ac:dyDescent="0.3">
      <c r="D659" s="8">
        <v>767</v>
      </c>
      <c r="E659" s="9">
        <v>196500</v>
      </c>
    </row>
    <row r="660" spans="4:5" x14ac:dyDescent="0.3">
      <c r="D660" s="8">
        <v>769</v>
      </c>
      <c r="E660" s="9">
        <v>216837</v>
      </c>
    </row>
    <row r="661" spans="4:5" x14ac:dyDescent="0.3">
      <c r="D661" s="8">
        <v>770</v>
      </c>
      <c r="E661" s="9">
        <v>538000</v>
      </c>
    </row>
    <row r="662" spans="4:5" x14ac:dyDescent="0.3">
      <c r="D662" s="8">
        <v>772</v>
      </c>
      <c r="E662" s="9">
        <v>102000</v>
      </c>
    </row>
    <row r="663" spans="4:5" x14ac:dyDescent="0.3">
      <c r="D663" s="8">
        <v>773</v>
      </c>
      <c r="E663" s="9">
        <v>107000</v>
      </c>
    </row>
    <row r="664" spans="4:5" x14ac:dyDescent="0.3">
      <c r="D664" s="8">
        <v>774</v>
      </c>
      <c r="E664" s="9">
        <v>114500</v>
      </c>
    </row>
    <row r="665" spans="4:5" x14ac:dyDescent="0.3">
      <c r="D665" s="8">
        <v>775</v>
      </c>
      <c r="E665" s="9">
        <v>395000</v>
      </c>
    </row>
    <row r="666" spans="4:5" x14ac:dyDescent="0.3">
      <c r="D666" s="8">
        <v>776</v>
      </c>
      <c r="E666" s="9">
        <v>162000</v>
      </c>
    </row>
    <row r="667" spans="4:5" x14ac:dyDescent="0.3">
      <c r="D667" s="8">
        <v>777</v>
      </c>
      <c r="E667" s="9">
        <v>221500</v>
      </c>
    </row>
    <row r="668" spans="4:5" x14ac:dyDescent="0.3">
      <c r="D668" s="8">
        <v>778</v>
      </c>
      <c r="E668" s="9">
        <v>142500</v>
      </c>
    </row>
    <row r="669" spans="4:5" x14ac:dyDescent="0.3">
      <c r="D669" s="8">
        <v>779</v>
      </c>
      <c r="E669" s="9">
        <v>144000</v>
      </c>
    </row>
    <row r="670" spans="4:5" x14ac:dyDescent="0.3">
      <c r="D670" s="8">
        <v>781</v>
      </c>
      <c r="E670" s="9">
        <v>176000</v>
      </c>
    </row>
    <row r="671" spans="4:5" x14ac:dyDescent="0.3">
      <c r="D671" s="8">
        <v>782</v>
      </c>
      <c r="E671" s="9">
        <v>175900</v>
      </c>
    </row>
    <row r="672" spans="4:5" x14ac:dyDescent="0.3">
      <c r="D672" s="8">
        <v>783</v>
      </c>
      <c r="E672" s="9">
        <v>187100</v>
      </c>
    </row>
    <row r="673" spans="4:5" x14ac:dyDescent="0.3">
      <c r="D673" s="8">
        <v>786</v>
      </c>
      <c r="E673" s="9">
        <v>161500</v>
      </c>
    </row>
    <row r="674" spans="4:5" x14ac:dyDescent="0.3">
      <c r="D674" s="8">
        <v>788</v>
      </c>
      <c r="E674" s="9">
        <v>233000</v>
      </c>
    </row>
    <row r="675" spans="4:5" x14ac:dyDescent="0.3">
      <c r="D675" s="8">
        <v>789</v>
      </c>
      <c r="E675" s="9">
        <v>107900</v>
      </c>
    </row>
    <row r="676" spans="4:5" x14ac:dyDescent="0.3">
      <c r="D676" s="8">
        <v>790</v>
      </c>
      <c r="E676" s="9">
        <v>187500</v>
      </c>
    </row>
    <row r="677" spans="4:5" x14ac:dyDescent="0.3">
      <c r="D677" s="8">
        <v>791</v>
      </c>
      <c r="E677" s="9">
        <v>160200</v>
      </c>
    </row>
    <row r="678" spans="4:5" x14ac:dyDescent="0.3">
      <c r="D678" s="8">
        <v>792</v>
      </c>
      <c r="E678" s="9">
        <v>146800</v>
      </c>
    </row>
    <row r="679" spans="4:5" x14ac:dyDescent="0.3">
      <c r="D679" s="8">
        <v>793</v>
      </c>
      <c r="E679" s="9">
        <v>269790</v>
      </c>
    </row>
    <row r="680" spans="4:5" x14ac:dyDescent="0.3">
      <c r="D680" s="8">
        <v>794</v>
      </c>
      <c r="E680" s="9">
        <v>225000</v>
      </c>
    </row>
    <row r="681" spans="4:5" x14ac:dyDescent="0.3">
      <c r="D681" s="8">
        <v>795</v>
      </c>
      <c r="E681" s="9">
        <v>194500</v>
      </c>
    </row>
    <row r="682" spans="4:5" x14ac:dyDescent="0.3">
      <c r="D682" s="8">
        <v>796</v>
      </c>
      <c r="E682" s="9">
        <v>171000</v>
      </c>
    </row>
    <row r="683" spans="4:5" x14ac:dyDescent="0.3">
      <c r="D683" s="8">
        <v>797</v>
      </c>
      <c r="E683" s="9">
        <v>143500</v>
      </c>
    </row>
    <row r="684" spans="4:5" x14ac:dyDescent="0.3">
      <c r="D684" s="8">
        <v>798</v>
      </c>
      <c r="E684" s="9">
        <v>110000</v>
      </c>
    </row>
    <row r="685" spans="4:5" x14ac:dyDescent="0.3">
      <c r="D685" s="8">
        <v>799</v>
      </c>
      <c r="E685" s="9">
        <v>485000</v>
      </c>
    </row>
    <row r="686" spans="4:5" x14ac:dyDescent="0.3">
      <c r="D686" s="8">
        <v>801</v>
      </c>
      <c r="E686" s="9">
        <v>200000</v>
      </c>
    </row>
    <row r="687" spans="4:5" x14ac:dyDescent="0.3">
      <c r="D687" s="8">
        <v>802</v>
      </c>
      <c r="E687" s="9">
        <v>109900</v>
      </c>
    </row>
    <row r="688" spans="4:5" x14ac:dyDescent="0.3">
      <c r="D688" s="8">
        <v>803</v>
      </c>
      <c r="E688" s="9">
        <v>189000</v>
      </c>
    </row>
    <row r="689" spans="4:5" x14ac:dyDescent="0.3">
      <c r="D689" s="8">
        <v>804</v>
      </c>
      <c r="E689" s="9">
        <v>582933</v>
      </c>
    </row>
    <row r="690" spans="4:5" x14ac:dyDescent="0.3">
      <c r="D690" s="8">
        <v>805</v>
      </c>
      <c r="E690" s="9">
        <v>118000</v>
      </c>
    </row>
    <row r="691" spans="4:5" x14ac:dyDescent="0.3">
      <c r="D691" s="8">
        <v>806</v>
      </c>
      <c r="E691" s="9">
        <v>227680</v>
      </c>
    </row>
    <row r="692" spans="4:5" x14ac:dyDescent="0.3">
      <c r="D692" s="8">
        <v>807</v>
      </c>
      <c r="E692" s="9">
        <v>135500</v>
      </c>
    </row>
    <row r="693" spans="4:5" x14ac:dyDescent="0.3">
      <c r="D693" s="8">
        <v>808</v>
      </c>
      <c r="E693" s="9">
        <v>223500</v>
      </c>
    </row>
    <row r="694" spans="4:5" x14ac:dyDescent="0.3">
      <c r="D694" s="8">
        <v>809</v>
      </c>
      <c r="E694" s="9">
        <v>159950</v>
      </c>
    </row>
    <row r="695" spans="4:5" x14ac:dyDescent="0.3">
      <c r="D695" s="8">
        <v>811</v>
      </c>
      <c r="E695" s="9">
        <v>181000</v>
      </c>
    </row>
    <row r="696" spans="4:5" x14ac:dyDescent="0.3">
      <c r="D696" s="8">
        <v>812</v>
      </c>
      <c r="E696" s="9">
        <v>144500</v>
      </c>
    </row>
    <row r="697" spans="4:5" x14ac:dyDescent="0.3">
      <c r="D697" s="8">
        <v>813</v>
      </c>
      <c r="E697" s="9">
        <v>55993</v>
      </c>
    </row>
    <row r="698" spans="4:5" x14ac:dyDescent="0.3">
      <c r="D698" s="8">
        <v>814</v>
      </c>
      <c r="E698" s="9">
        <v>157900</v>
      </c>
    </row>
    <row r="699" spans="4:5" x14ac:dyDescent="0.3">
      <c r="D699" s="8">
        <v>816</v>
      </c>
      <c r="E699" s="9">
        <v>224900</v>
      </c>
    </row>
    <row r="700" spans="4:5" x14ac:dyDescent="0.3">
      <c r="D700" s="8">
        <v>817</v>
      </c>
      <c r="E700" s="9">
        <v>137000</v>
      </c>
    </row>
    <row r="701" spans="4:5" x14ac:dyDescent="0.3">
      <c r="D701" s="8">
        <v>818</v>
      </c>
      <c r="E701" s="9">
        <v>271000</v>
      </c>
    </row>
    <row r="702" spans="4:5" x14ac:dyDescent="0.3">
      <c r="D702" s="8">
        <v>819</v>
      </c>
      <c r="E702" s="9">
        <v>155000</v>
      </c>
    </row>
    <row r="703" spans="4:5" x14ac:dyDescent="0.3">
      <c r="D703" s="8">
        <v>820</v>
      </c>
      <c r="E703" s="9">
        <v>224000</v>
      </c>
    </row>
    <row r="704" spans="4:5" x14ac:dyDescent="0.3">
      <c r="D704" s="8">
        <v>821</v>
      </c>
      <c r="E704" s="9">
        <v>183000</v>
      </c>
    </row>
    <row r="705" spans="4:5" x14ac:dyDescent="0.3">
      <c r="D705" s="8">
        <v>822</v>
      </c>
      <c r="E705" s="9">
        <v>93000</v>
      </c>
    </row>
    <row r="706" spans="4:5" x14ac:dyDescent="0.3">
      <c r="D706" s="8">
        <v>823</v>
      </c>
      <c r="E706" s="9">
        <v>225000</v>
      </c>
    </row>
    <row r="707" spans="4:5" x14ac:dyDescent="0.3">
      <c r="D707" s="8">
        <v>825</v>
      </c>
      <c r="E707" s="9">
        <v>232600</v>
      </c>
    </row>
    <row r="708" spans="4:5" x14ac:dyDescent="0.3">
      <c r="D708" s="8">
        <v>826</v>
      </c>
      <c r="E708" s="9">
        <v>385000</v>
      </c>
    </row>
    <row r="709" spans="4:5" x14ac:dyDescent="0.3">
      <c r="D709" s="8">
        <v>828</v>
      </c>
      <c r="E709" s="9">
        <v>189000</v>
      </c>
    </row>
    <row r="710" spans="4:5" x14ac:dyDescent="0.3">
      <c r="D710" s="8">
        <v>829</v>
      </c>
      <c r="E710" s="9">
        <v>185000</v>
      </c>
    </row>
    <row r="711" spans="4:5" x14ac:dyDescent="0.3">
      <c r="D711" s="8">
        <v>830</v>
      </c>
      <c r="E711" s="9">
        <v>147400</v>
      </c>
    </row>
    <row r="712" spans="4:5" x14ac:dyDescent="0.3">
      <c r="D712" s="8">
        <v>831</v>
      </c>
      <c r="E712" s="9">
        <v>166000</v>
      </c>
    </row>
    <row r="713" spans="4:5" x14ac:dyDescent="0.3">
      <c r="D713" s="8">
        <v>832</v>
      </c>
      <c r="E713" s="9">
        <v>151000</v>
      </c>
    </row>
    <row r="714" spans="4:5" x14ac:dyDescent="0.3">
      <c r="D714" s="8">
        <v>833</v>
      </c>
      <c r="E714" s="9">
        <v>237000</v>
      </c>
    </row>
    <row r="715" spans="4:5" x14ac:dyDescent="0.3">
      <c r="D715" s="8">
        <v>834</v>
      </c>
      <c r="E715" s="9">
        <v>167000</v>
      </c>
    </row>
    <row r="716" spans="4:5" x14ac:dyDescent="0.3">
      <c r="D716" s="8">
        <v>835</v>
      </c>
      <c r="E716" s="9">
        <v>139950</v>
      </c>
    </row>
    <row r="717" spans="4:5" x14ac:dyDescent="0.3">
      <c r="D717" s="8">
        <v>836</v>
      </c>
      <c r="E717" s="9">
        <v>128000</v>
      </c>
    </row>
    <row r="718" spans="4:5" x14ac:dyDescent="0.3">
      <c r="D718" s="8">
        <v>837</v>
      </c>
      <c r="E718" s="9">
        <v>153500</v>
      </c>
    </row>
    <row r="719" spans="4:5" x14ac:dyDescent="0.3">
      <c r="D719" s="8">
        <v>838</v>
      </c>
      <c r="E719" s="9">
        <v>100000</v>
      </c>
    </row>
    <row r="720" spans="4:5" x14ac:dyDescent="0.3">
      <c r="D720" s="8">
        <v>839</v>
      </c>
      <c r="E720" s="9">
        <v>144000</v>
      </c>
    </row>
    <row r="721" spans="4:5" x14ac:dyDescent="0.3">
      <c r="D721" s="8">
        <v>841</v>
      </c>
      <c r="E721" s="9">
        <v>140000</v>
      </c>
    </row>
    <row r="722" spans="4:5" x14ac:dyDescent="0.3">
      <c r="D722" s="8">
        <v>842</v>
      </c>
      <c r="E722" s="9">
        <v>157500</v>
      </c>
    </row>
    <row r="723" spans="4:5" x14ac:dyDescent="0.3">
      <c r="D723" s="8">
        <v>843</v>
      </c>
      <c r="E723" s="9">
        <v>174900</v>
      </c>
    </row>
    <row r="724" spans="4:5" x14ac:dyDescent="0.3">
      <c r="D724" s="8">
        <v>844</v>
      </c>
      <c r="E724" s="9">
        <v>141000</v>
      </c>
    </row>
    <row r="725" spans="4:5" x14ac:dyDescent="0.3">
      <c r="D725" s="8">
        <v>847</v>
      </c>
      <c r="E725" s="9">
        <v>213000</v>
      </c>
    </row>
    <row r="726" spans="4:5" x14ac:dyDescent="0.3">
      <c r="D726" s="8">
        <v>848</v>
      </c>
      <c r="E726" s="9">
        <v>133500</v>
      </c>
    </row>
    <row r="727" spans="4:5" x14ac:dyDescent="0.3">
      <c r="D727" s="8">
        <v>850</v>
      </c>
      <c r="E727" s="9">
        <v>187000</v>
      </c>
    </row>
    <row r="728" spans="4:5" x14ac:dyDescent="0.3">
      <c r="D728" s="8">
        <v>851</v>
      </c>
      <c r="E728" s="9">
        <v>131500</v>
      </c>
    </row>
    <row r="729" spans="4:5" x14ac:dyDescent="0.3">
      <c r="D729" s="8">
        <v>852</v>
      </c>
      <c r="E729" s="9">
        <v>215000</v>
      </c>
    </row>
    <row r="730" spans="4:5" x14ac:dyDescent="0.3">
      <c r="D730" s="8">
        <v>854</v>
      </c>
      <c r="E730" s="9">
        <v>158000</v>
      </c>
    </row>
    <row r="731" spans="4:5" x14ac:dyDescent="0.3">
      <c r="D731" s="8">
        <v>855</v>
      </c>
      <c r="E731" s="9">
        <v>170000</v>
      </c>
    </row>
    <row r="732" spans="4:5" x14ac:dyDescent="0.3">
      <c r="D732" s="8">
        <v>856</v>
      </c>
      <c r="E732" s="9">
        <v>127000</v>
      </c>
    </row>
    <row r="733" spans="4:5" x14ac:dyDescent="0.3">
      <c r="D733" s="8">
        <v>857</v>
      </c>
      <c r="E733" s="9">
        <v>147000</v>
      </c>
    </row>
    <row r="734" spans="4:5" x14ac:dyDescent="0.3">
      <c r="D734" s="8">
        <v>858</v>
      </c>
      <c r="E734" s="9">
        <v>174000</v>
      </c>
    </row>
    <row r="735" spans="4:5" x14ac:dyDescent="0.3">
      <c r="D735" s="8">
        <v>859</v>
      </c>
      <c r="E735" s="9">
        <v>152000</v>
      </c>
    </row>
    <row r="736" spans="4:5" x14ac:dyDescent="0.3">
      <c r="D736" s="8">
        <v>860</v>
      </c>
      <c r="E736" s="9">
        <v>250000</v>
      </c>
    </row>
    <row r="737" spans="4:5" x14ac:dyDescent="0.3">
      <c r="D737" s="8">
        <v>862</v>
      </c>
      <c r="E737" s="9">
        <v>131500</v>
      </c>
    </row>
    <row r="738" spans="4:5" x14ac:dyDescent="0.3">
      <c r="D738" s="8">
        <v>863</v>
      </c>
      <c r="E738" s="9">
        <v>152000</v>
      </c>
    </row>
    <row r="739" spans="4:5" x14ac:dyDescent="0.3">
      <c r="D739" s="8">
        <v>864</v>
      </c>
      <c r="E739" s="9">
        <v>132500</v>
      </c>
    </row>
    <row r="740" spans="4:5" x14ac:dyDescent="0.3">
      <c r="D740" s="8">
        <v>865</v>
      </c>
      <c r="E740" s="9">
        <v>250580</v>
      </c>
    </row>
    <row r="741" spans="4:5" x14ac:dyDescent="0.3">
      <c r="D741" s="8">
        <v>866</v>
      </c>
      <c r="E741" s="9">
        <v>148500</v>
      </c>
    </row>
    <row r="742" spans="4:5" x14ac:dyDescent="0.3">
      <c r="D742" s="8">
        <v>867</v>
      </c>
      <c r="E742" s="9">
        <v>248900</v>
      </c>
    </row>
    <row r="743" spans="4:5" x14ac:dyDescent="0.3">
      <c r="D743" s="8">
        <v>868</v>
      </c>
      <c r="E743" s="9">
        <v>129000</v>
      </c>
    </row>
    <row r="744" spans="4:5" x14ac:dyDescent="0.3">
      <c r="D744" s="8">
        <v>869</v>
      </c>
      <c r="E744" s="9">
        <v>169000</v>
      </c>
    </row>
    <row r="745" spans="4:5" x14ac:dyDescent="0.3">
      <c r="D745" s="8">
        <v>870</v>
      </c>
      <c r="E745" s="9">
        <v>236000</v>
      </c>
    </row>
    <row r="746" spans="4:5" x14ac:dyDescent="0.3">
      <c r="D746" s="8">
        <v>871</v>
      </c>
      <c r="E746" s="9">
        <v>109500</v>
      </c>
    </row>
    <row r="747" spans="4:5" x14ac:dyDescent="0.3">
      <c r="D747" s="8">
        <v>872</v>
      </c>
      <c r="E747" s="9">
        <v>200500</v>
      </c>
    </row>
    <row r="748" spans="4:5" x14ac:dyDescent="0.3">
      <c r="D748" s="8">
        <v>873</v>
      </c>
      <c r="E748" s="9">
        <v>116000</v>
      </c>
    </row>
    <row r="749" spans="4:5" x14ac:dyDescent="0.3">
      <c r="D749" s="8">
        <v>874</v>
      </c>
      <c r="E749" s="9">
        <v>133000</v>
      </c>
    </row>
    <row r="750" spans="4:5" x14ac:dyDescent="0.3">
      <c r="D750" s="8">
        <v>876</v>
      </c>
      <c r="E750" s="9">
        <v>303477</v>
      </c>
    </row>
    <row r="751" spans="4:5" x14ac:dyDescent="0.3">
      <c r="D751" s="8">
        <v>877</v>
      </c>
      <c r="E751" s="9">
        <v>132250</v>
      </c>
    </row>
    <row r="752" spans="4:5" x14ac:dyDescent="0.3">
      <c r="D752" s="8">
        <v>878</v>
      </c>
      <c r="E752" s="9">
        <v>350000</v>
      </c>
    </row>
    <row r="753" spans="4:5" x14ac:dyDescent="0.3">
      <c r="D753" s="8">
        <v>880</v>
      </c>
      <c r="E753" s="9">
        <v>136500</v>
      </c>
    </row>
    <row r="754" spans="4:5" x14ac:dyDescent="0.3">
      <c r="D754" s="8">
        <v>881</v>
      </c>
      <c r="E754" s="9">
        <v>157000</v>
      </c>
    </row>
    <row r="755" spans="4:5" x14ac:dyDescent="0.3">
      <c r="D755" s="8">
        <v>883</v>
      </c>
      <c r="E755" s="9">
        <v>178000</v>
      </c>
    </row>
    <row r="756" spans="4:5" x14ac:dyDescent="0.3">
      <c r="D756" s="8">
        <v>884</v>
      </c>
      <c r="E756" s="9">
        <v>118500</v>
      </c>
    </row>
    <row r="757" spans="4:5" x14ac:dyDescent="0.3">
      <c r="D757" s="8">
        <v>885</v>
      </c>
      <c r="E757" s="9">
        <v>100000</v>
      </c>
    </row>
    <row r="758" spans="4:5" x14ac:dyDescent="0.3">
      <c r="D758" s="8">
        <v>886</v>
      </c>
      <c r="E758" s="9">
        <v>328900</v>
      </c>
    </row>
    <row r="759" spans="4:5" x14ac:dyDescent="0.3">
      <c r="D759" s="8">
        <v>887</v>
      </c>
      <c r="E759" s="9">
        <v>145000</v>
      </c>
    </row>
    <row r="760" spans="4:5" x14ac:dyDescent="0.3">
      <c r="D760" s="8">
        <v>889</v>
      </c>
      <c r="E760" s="9">
        <v>268000</v>
      </c>
    </row>
    <row r="761" spans="4:5" x14ac:dyDescent="0.3">
      <c r="D761" s="8">
        <v>890</v>
      </c>
      <c r="E761" s="9">
        <v>149500</v>
      </c>
    </row>
    <row r="762" spans="4:5" x14ac:dyDescent="0.3">
      <c r="D762" s="8">
        <v>892</v>
      </c>
      <c r="E762" s="9">
        <v>172500</v>
      </c>
    </row>
    <row r="763" spans="4:5" x14ac:dyDescent="0.3">
      <c r="D763" s="8">
        <v>893</v>
      </c>
      <c r="E763" s="9">
        <v>154500</v>
      </c>
    </row>
    <row r="764" spans="4:5" x14ac:dyDescent="0.3">
      <c r="D764" s="8">
        <v>894</v>
      </c>
      <c r="E764" s="9">
        <v>165000</v>
      </c>
    </row>
    <row r="765" spans="4:5" x14ac:dyDescent="0.3">
      <c r="D765" s="8">
        <v>895</v>
      </c>
      <c r="E765" s="9">
        <v>118858</v>
      </c>
    </row>
    <row r="766" spans="4:5" x14ac:dyDescent="0.3">
      <c r="D766" s="8">
        <v>896</v>
      </c>
      <c r="E766" s="9">
        <v>140000</v>
      </c>
    </row>
    <row r="767" spans="4:5" x14ac:dyDescent="0.3">
      <c r="D767" s="8">
        <v>897</v>
      </c>
      <c r="E767" s="9">
        <v>106500</v>
      </c>
    </row>
    <row r="768" spans="4:5" x14ac:dyDescent="0.3">
      <c r="D768" s="8">
        <v>898</v>
      </c>
      <c r="E768" s="9">
        <v>142953</v>
      </c>
    </row>
    <row r="769" spans="4:5" x14ac:dyDescent="0.3">
      <c r="D769" s="8">
        <v>899</v>
      </c>
      <c r="E769" s="9">
        <v>611657</v>
      </c>
    </row>
    <row r="770" spans="4:5" x14ac:dyDescent="0.3">
      <c r="D770" s="8">
        <v>900</v>
      </c>
      <c r="E770" s="9">
        <v>135000</v>
      </c>
    </row>
    <row r="771" spans="4:5" x14ac:dyDescent="0.3">
      <c r="D771" s="8">
        <v>901</v>
      </c>
      <c r="E771" s="9">
        <v>110000</v>
      </c>
    </row>
    <row r="772" spans="4:5" x14ac:dyDescent="0.3">
      <c r="D772" s="8">
        <v>902</v>
      </c>
      <c r="E772" s="9">
        <v>153000</v>
      </c>
    </row>
    <row r="773" spans="4:5" x14ac:dyDescent="0.3">
      <c r="D773" s="8">
        <v>903</v>
      </c>
      <c r="E773" s="9">
        <v>180000</v>
      </c>
    </row>
    <row r="774" spans="4:5" x14ac:dyDescent="0.3">
      <c r="D774" s="8">
        <v>904</v>
      </c>
      <c r="E774" s="9">
        <v>240000</v>
      </c>
    </row>
    <row r="775" spans="4:5" x14ac:dyDescent="0.3">
      <c r="D775" s="8">
        <v>905</v>
      </c>
      <c r="E775" s="9">
        <v>125500</v>
      </c>
    </row>
    <row r="776" spans="4:5" x14ac:dyDescent="0.3">
      <c r="D776" s="8">
        <v>906</v>
      </c>
      <c r="E776" s="9">
        <v>128000</v>
      </c>
    </row>
    <row r="777" spans="4:5" x14ac:dyDescent="0.3">
      <c r="D777" s="8">
        <v>907</v>
      </c>
      <c r="E777" s="9">
        <v>255000</v>
      </c>
    </row>
    <row r="778" spans="4:5" x14ac:dyDescent="0.3">
      <c r="D778" s="8">
        <v>909</v>
      </c>
      <c r="E778" s="9">
        <v>131000</v>
      </c>
    </row>
    <row r="779" spans="4:5" x14ac:dyDescent="0.3">
      <c r="D779" s="8">
        <v>910</v>
      </c>
      <c r="E779" s="9">
        <v>174000</v>
      </c>
    </row>
    <row r="780" spans="4:5" x14ac:dyDescent="0.3">
      <c r="D780" s="8">
        <v>911</v>
      </c>
      <c r="E780" s="9">
        <v>154300</v>
      </c>
    </row>
    <row r="781" spans="4:5" x14ac:dyDescent="0.3">
      <c r="D781" s="8">
        <v>912</v>
      </c>
      <c r="E781" s="9">
        <v>143500</v>
      </c>
    </row>
    <row r="782" spans="4:5" x14ac:dyDescent="0.3">
      <c r="D782" s="8">
        <v>913</v>
      </c>
      <c r="E782" s="9">
        <v>88000</v>
      </c>
    </row>
    <row r="783" spans="4:5" x14ac:dyDescent="0.3">
      <c r="D783" s="8">
        <v>914</v>
      </c>
      <c r="E783" s="9">
        <v>145000</v>
      </c>
    </row>
    <row r="784" spans="4:5" x14ac:dyDescent="0.3">
      <c r="D784" s="8">
        <v>915</v>
      </c>
      <c r="E784" s="9">
        <v>173733</v>
      </c>
    </row>
    <row r="785" spans="4:5" x14ac:dyDescent="0.3">
      <c r="D785" s="8">
        <v>916</v>
      </c>
      <c r="E785" s="9">
        <v>75000</v>
      </c>
    </row>
    <row r="786" spans="4:5" x14ac:dyDescent="0.3">
      <c r="D786" s="8">
        <v>917</v>
      </c>
      <c r="E786" s="9">
        <v>35311</v>
      </c>
    </row>
    <row r="787" spans="4:5" x14ac:dyDescent="0.3">
      <c r="D787" s="8">
        <v>918</v>
      </c>
      <c r="E787" s="9">
        <v>135000</v>
      </c>
    </row>
    <row r="788" spans="4:5" x14ac:dyDescent="0.3">
      <c r="D788" s="8">
        <v>919</v>
      </c>
      <c r="E788" s="9">
        <v>238000</v>
      </c>
    </row>
    <row r="789" spans="4:5" x14ac:dyDescent="0.3">
      <c r="D789" s="8">
        <v>920</v>
      </c>
      <c r="E789" s="9">
        <v>176500</v>
      </c>
    </row>
    <row r="790" spans="4:5" x14ac:dyDescent="0.3">
      <c r="D790" s="8">
        <v>921</v>
      </c>
      <c r="E790" s="9">
        <v>201000</v>
      </c>
    </row>
    <row r="791" spans="4:5" x14ac:dyDescent="0.3">
      <c r="D791" s="8">
        <v>923</v>
      </c>
      <c r="E791" s="9">
        <v>169990</v>
      </c>
    </row>
    <row r="792" spans="4:5" x14ac:dyDescent="0.3">
      <c r="D792" s="8">
        <v>924</v>
      </c>
      <c r="E792" s="9">
        <v>193000</v>
      </c>
    </row>
    <row r="793" spans="4:5" x14ac:dyDescent="0.3">
      <c r="D793" s="8">
        <v>925</v>
      </c>
      <c r="E793" s="9">
        <v>207500</v>
      </c>
    </row>
    <row r="794" spans="4:5" x14ac:dyDescent="0.3">
      <c r="D794" s="8">
        <v>926</v>
      </c>
      <c r="E794" s="9">
        <v>175000</v>
      </c>
    </row>
    <row r="795" spans="4:5" x14ac:dyDescent="0.3">
      <c r="D795" s="8">
        <v>927</v>
      </c>
      <c r="E795" s="9">
        <v>285000</v>
      </c>
    </row>
    <row r="796" spans="4:5" x14ac:dyDescent="0.3">
      <c r="D796" s="8">
        <v>928</v>
      </c>
      <c r="E796" s="9">
        <v>176000</v>
      </c>
    </row>
    <row r="797" spans="4:5" x14ac:dyDescent="0.3">
      <c r="D797" s="8">
        <v>929</v>
      </c>
      <c r="E797" s="9">
        <v>236500</v>
      </c>
    </row>
    <row r="798" spans="4:5" x14ac:dyDescent="0.3">
      <c r="D798" s="8">
        <v>930</v>
      </c>
      <c r="E798" s="9">
        <v>222000</v>
      </c>
    </row>
    <row r="799" spans="4:5" x14ac:dyDescent="0.3">
      <c r="D799" s="8">
        <v>931</v>
      </c>
      <c r="E799" s="9">
        <v>201000</v>
      </c>
    </row>
    <row r="800" spans="4:5" x14ac:dyDescent="0.3">
      <c r="D800" s="8">
        <v>932</v>
      </c>
      <c r="E800" s="9">
        <v>117500</v>
      </c>
    </row>
    <row r="801" spans="4:5" x14ac:dyDescent="0.3">
      <c r="D801" s="8">
        <v>933</v>
      </c>
      <c r="E801" s="9">
        <v>320000</v>
      </c>
    </row>
    <row r="802" spans="4:5" x14ac:dyDescent="0.3">
      <c r="D802" s="8">
        <v>934</v>
      </c>
      <c r="E802" s="9">
        <v>190000</v>
      </c>
    </row>
    <row r="803" spans="4:5" x14ac:dyDescent="0.3">
      <c r="D803" s="8">
        <v>935</v>
      </c>
      <c r="E803" s="9">
        <v>242000</v>
      </c>
    </row>
    <row r="804" spans="4:5" x14ac:dyDescent="0.3">
      <c r="D804" s="8">
        <v>936</v>
      </c>
      <c r="E804" s="9">
        <v>79900</v>
      </c>
    </row>
    <row r="805" spans="4:5" x14ac:dyDescent="0.3">
      <c r="D805" s="8">
        <v>937</v>
      </c>
      <c r="E805" s="9">
        <v>184900</v>
      </c>
    </row>
    <row r="806" spans="4:5" x14ac:dyDescent="0.3">
      <c r="D806" s="8">
        <v>938</v>
      </c>
      <c r="E806" s="9">
        <v>253000</v>
      </c>
    </row>
    <row r="807" spans="4:5" x14ac:dyDescent="0.3">
      <c r="D807" s="8">
        <v>939</v>
      </c>
      <c r="E807" s="9">
        <v>239799</v>
      </c>
    </row>
    <row r="808" spans="4:5" x14ac:dyDescent="0.3">
      <c r="D808" s="8">
        <v>940</v>
      </c>
      <c r="E808" s="9">
        <v>244400</v>
      </c>
    </row>
    <row r="809" spans="4:5" x14ac:dyDescent="0.3">
      <c r="D809" s="8">
        <v>941</v>
      </c>
      <c r="E809" s="9">
        <v>150900</v>
      </c>
    </row>
    <row r="810" spans="4:5" x14ac:dyDescent="0.3">
      <c r="D810" s="8">
        <v>942</v>
      </c>
      <c r="E810" s="9">
        <v>214000</v>
      </c>
    </row>
    <row r="811" spans="4:5" x14ac:dyDescent="0.3">
      <c r="D811" s="8">
        <v>943</v>
      </c>
      <c r="E811" s="9">
        <v>150000</v>
      </c>
    </row>
    <row r="812" spans="4:5" x14ac:dyDescent="0.3">
      <c r="D812" s="8">
        <v>944</v>
      </c>
      <c r="E812" s="9">
        <v>143000</v>
      </c>
    </row>
    <row r="813" spans="4:5" x14ac:dyDescent="0.3">
      <c r="D813" s="8">
        <v>945</v>
      </c>
      <c r="E813" s="9">
        <v>137500</v>
      </c>
    </row>
    <row r="814" spans="4:5" x14ac:dyDescent="0.3">
      <c r="D814" s="8">
        <v>947</v>
      </c>
      <c r="E814" s="9">
        <v>143000</v>
      </c>
    </row>
    <row r="815" spans="4:5" x14ac:dyDescent="0.3">
      <c r="D815" s="8">
        <v>948</v>
      </c>
      <c r="E815" s="9">
        <v>270000</v>
      </c>
    </row>
    <row r="816" spans="4:5" x14ac:dyDescent="0.3">
      <c r="D816" s="8">
        <v>949</v>
      </c>
      <c r="E816" s="9">
        <v>192500</v>
      </c>
    </row>
    <row r="817" spans="4:5" x14ac:dyDescent="0.3">
      <c r="D817" s="8">
        <v>950</v>
      </c>
      <c r="E817" s="9">
        <v>197500</v>
      </c>
    </row>
    <row r="818" spans="4:5" x14ac:dyDescent="0.3">
      <c r="D818" s="8">
        <v>951</v>
      </c>
      <c r="E818" s="9">
        <v>129000</v>
      </c>
    </row>
    <row r="819" spans="4:5" x14ac:dyDescent="0.3">
      <c r="D819" s="8">
        <v>952</v>
      </c>
      <c r="E819" s="9">
        <v>119900</v>
      </c>
    </row>
    <row r="820" spans="4:5" x14ac:dyDescent="0.3">
      <c r="D820" s="8">
        <v>954</v>
      </c>
      <c r="E820" s="9">
        <v>172000</v>
      </c>
    </row>
    <row r="821" spans="4:5" x14ac:dyDescent="0.3">
      <c r="D821" s="8">
        <v>956</v>
      </c>
      <c r="E821" s="9">
        <v>145000</v>
      </c>
    </row>
    <row r="822" spans="4:5" x14ac:dyDescent="0.3">
      <c r="D822" s="8">
        <v>957</v>
      </c>
      <c r="E822" s="9">
        <v>124000</v>
      </c>
    </row>
    <row r="823" spans="4:5" x14ac:dyDescent="0.3">
      <c r="D823" s="8">
        <v>958</v>
      </c>
      <c r="E823" s="9">
        <v>132000</v>
      </c>
    </row>
    <row r="824" spans="4:5" x14ac:dyDescent="0.3">
      <c r="D824" s="8">
        <v>959</v>
      </c>
      <c r="E824" s="9">
        <v>185000</v>
      </c>
    </row>
    <row r="825" spans="4:5" x14ac:dyDescent="0.3">
      <c r="D825" s="8">
        <v>960</v>
      </c>
      <c r="E825" s="9">
        <v>155000</v>
      </c>
    </row>
    <row r="826" spans="4:5" x14ac:dyDescent="0.3">
      <c r="D826" s="8">
        <v>961</v>
      </c>
      <c r="E826" s="9">
        <v>116500</v>
      </c>
    </row>
    <row r="827" spans="4:5" x14ac:dyDescent="0.3">
      <c r="D827" s="8">
        <v>962</v>
      </c>
      <c r="E827" s="9">
        <v>272000</v>
      </c>
    </row>
    <row r="828" spans="4:5" x14ac:dyDescent="0.3">
      <c r="D828" s="8">
        <v>963</v>
      </c>
      <c r="E828" s="9">
        <v>155000</v>
      </c>
    </row>
    <row r="829" spans="4:5" x14ac:dyDescent="0.3">
      <c r="D829" s="8">
        <v>964</v>
      </c>
      <c r="E829" s="9">
        <v>239000</v>
      </c>
    </row>
    <row r="830" spans="4:5" x14ac:dyDescent="0.3">
      <c r="D830" s="8">
        <v>965</v>
      </c>
      <c r="E830" s="9">
        <v>214900</v>
      </c>
    </row>
    <row r="831" spans="4:5" x14ac:dyDescent="0.3">
      <c r="D831" s="8">
        <v>966</v>
      </c>
      <c r="E831" s="9">
        <v>178900</v>
      </c>
    </row>
    <row r="832" spans="4:5" x14ac:dyDescent="0.3">
      <c r="D832" s="8">
        <v>968</v>
      </c>
      <c r="E832" s="9">
        <v>135000</v>
      </c>
    </row>
    <row r="833" spans="4:5" x14ac:dyDescent="0.3">
      <c r="D833" s="8">
        <v>970</v>
      </c>
      <c r="E833" s="9">
        <v>140000</v>
      </c>
    </row>
    <row r="834" spans="4:5" x14ac:dyDescent="0.3">
      <c r="D834" s="8">
        <v>972</v>
      </c>
      <c r="E834" s="9">
        <v>173000</v>
      </c>
    </row>
    <row r="835" spans="4:5" x14ac:dyDescent="0.3">
      <c r="D835" s="8">
        <v>973</v>
      </c>
      <c r="E835" s="9">
        <v>99500</v>
      </c>
    </row>
    <row r="836" spans="4:5" x14ac:dyDescent="0.3">
      <c r="D836" s="8">
        <v>974</v>
      </c>
      <c r="E836" s="9">
        <v>182000</v>
      </c>
    </row>
    <row r="837" spans="4:5" x14ac:dyDescent="0.3">
      <c r="D837" s="8">
        <v>975</v>
      </c>
      <c r="E837" s="9">
        <v>167500</v>
      </c>
    </row>
    <row r="838" spans="4:5" x14ac:dyDescent="0.3">
      <c r="D838" s="8">
        <v>976</v>
      </c>
      <c r="E838" s="9">
        <v>165000</v>
      </c>
    </row>
    <row r="839" spans="4:5" x14ac:dyDescent="0.3">
      <c r="D839" s="8">
        <v>977</v>
      </c>
      <c r="E839" s="9">
        <v>85500</v>
      </c>
    </row>
    <row r="840" spans="4:5" x14ac:dyDescent="0.3">
      <c r="D840" s="8">
        <v>978</v>
      </c>
      <c r="E840" s="9">
        <v>199900</v>
      </c>
    </row>
    <row r="841" spans="4:5" x14ac:dyDescent="0.3">
      <c r="D841" s="8">
        <v>979</v>
      </c>
      <c r="E841" s="9">
        <v>110000</v>
      </c>
    </row>
    <row r="842" spans="4:5" x14ac:dyDescent="0.3">
      <c r="D842" s="8">
        <v>980</v>
      </c>
      <c r="E842" s="9">
        <v>139000</v>
      </c>
    </row>
    <row r="843" spans="4:5" x14ac:dyDescent="0.3">
      <c r="D843" s="8">
        <v>982</v>
      </c>
      <c r="E843" s="9">
        <v>336000</v>
      </c>
    </row>
    <row r="844" spans="4:5" x14ac:dyDescent="0.3">
      <c r="D844" s="8">
        <v>983</v>
      </c>
      <c r="E844" s="9">
        <v>159895</v>
      </c>
    </row>
    <row r="845" spans="4:5" x14ac:dyDescent="0.3">
      <c r="D845" s="8">
        <v>984</v>
      </c>
      <c r="E845" s="9">
        <v>255900</v>
      </c>
    </row>
    <row r="846" spans="4:5" x14ac:dyDescent="0.3">
      <c r="D846" s="8">
        <v>986</v>
      </c>
      <c r="E846" s="9">
        <v>125000</v>
      </c>
    </row>
    <row r="847" spans="4:5" x14ac:dyDescent="0.3">
      <c r="D847" s="8">
        <v>988</v>
      </c>
      <c r="E847" s="9">
        <v>395192</v>
      </c>
    </row>
    <row r="848" spans="4:5" x14ac:dyDescent="0.3">
      <c r="D848" s="8">
        <v>989</v>
      </c>
      <c r="E848" s="9">
        <v>195000</v>
      </c>
    </row>
    <row r="849" spans="4:5" x14ac:dyDescent="0.3">
      <c r="D849" s="8">
        <v>990</v>
      </c>
      <c r="E849" s="9">
        <v>197000</v>
      </c>
    </row>
    <row r="850" spans="4:5" x14ac:dyDescent="0.3">
      <c r="D850" s="8">
        <v>991</v>
      </c>
      <c r="E850" s="9">
        <v>348000</v>
      </c>
    </row>
    <row r="851" spans="4:5" x14ac:dyDescent="0.3">
      <c r="D851" s="8">
        <v>992</v>
      </c>
      <c r="E851" s="9">
        <v>168000</v>
      </c>
    </row>
    <row r="852" spans="4:5" x14ac:dyDescent="0.3">
      <c r="D852" s="8">
        <v>993</v>
      </c>
      <c r="E852" s="9">
        <v>187000</v>
      </c>
    </row>
    <row r="853" spans="4:5" x14ac:dyDescent="0.3">
      <c r="D853" s="8">
        <v>994</v>
      </c>
      <c r="E853" s="9">
        <v>173900</v>
      </c>
    </row>
    <row r="854" spans="4:5" x14ac:dyDescent="0.3">
      <c r="D854" s="8">
        <v>995</v>
      </c>
      <c r="E854" s="9">
        <v>337500</v>
      </c>
    </row>
    <row r="855" spans="4:5" x14ac:dyDescent="0.3">
      <c r="D855" s="8">
        <v>997</v>
      </c>
      <c r="E855" s="9">
        <v>136500</v>
      </c>
    </row>
    <row r="856" spans="4:5" x14ac:dyDescent="0.3">
      <c r="D856" s="8">
        <v>998</v>
      </c>
      <c r="E856" s="9">
        <v>185000</v>
      </c>
    </row>
    <row r="857" spans="4:5" x14ac:dyDescent="0.3">
      <c r="D857" s="8">
        <v>999</v>
      </c>
      <c r="E857" s="9">
        <v>91000</v>
      </c>
    </row>
    <row r="858" spans="4:5" x14ac:dyDescent="0.3">
      <c r="D858" s="8">
        <v>1000</v>
      </c>
      <c r="E858" s="9">
        <v>206000</v>
      </c>
    </row>
    <row r="859" spans="4:5" x14ac:dyDescent="0.3">
      <c r="D859" s="8">
        <v>1001</v>
      </c>
      <c r="E859" s="9">
        <v>82000</v>
      </c>
    </row>
    <row r="860" spans="4:5" x14ac:dyDescent="0.3">
      <c r="D860" s="8">
        <v>1002</v>
      </c>
      <c r="E860" s="9">
        <v>86000</v>
      </c>
    </row>
    <row r="861" spans="4:5" x14ac:dyDescent="0.3">
      <c r="D861" s="8">
        <v>1003</v>
      </c>
      <c r="E861" s="9">
        <v>232000</v>
      </c>
    </row>
    <row r="862" spans="4:5" x14ac:dyDescent="0.3">
      <c r="D862" s="8">
        <v>1004</v>
      </c>
      <c r="E862" s="9">
        <v>136905</v>
      </c>
    </row>
    <row r="863" spans="4:5" x14ac:dyDescent="0.3">
      <c r="D863" s="8">
        <v>1005</v>
      </c>
      <c r="E863" s="9">
        <v>181000</v>
      </c>
    </row>
    <row r="864" spans="4:5" x14ac:dyDescent="0.3">
      <c r="D864" s="8">
        <v>1006</v>
      </c>
      <c r="E864" s="9">
        <v>149900</v>
      </c>
    </row>
    <row r="865" spans="4:5" x14ac:dyDescent="0.3">
      <c r="D865" s="8">
        <v>1007</v>
      </c>
      <c r="E865" s="9">
        <v>163500</v>
      </c>
    </row>
    <row r="866" spans="4:5" x14ac:dyDescent="0.3">
      <c r="D866" s="8">
        <v>1008</v>
      </c>
      <c r="E866" s="9">
        <v>88000</v>
      </c>
    </row>
    <row r="867" spans="4:5" x14ac:dyDescent="0.3">
      <c r="D867" s="8">
        <v>1009</v>
      </c>
      <c r="E867" s="9">
        <v>240000</v>
      </c>
    </row>
    <row r="868" spans="4:5" x14ac:dyDescent="0.3">
      <c r="D868" s="8">
        <v>1012</v>
      </c>
      <c r="E868" s="9">
        <v>100000</v>
      </c>
    </row>
    <row r="869" spans="4:5" x14ac:dyDescent="0.3">
      <c r="D869" s="8">
        <v>1013</v>
      </c>
      <c r="E869" s="9">
        <v>165000</v>
      </c>
    </row>
    <row r="870" spans="4:5" x14ac:dyDescent="0.3">
      <c r="D870" s="8">
        <v>1014</v>
      </c>
      <c r="E870" s="9">
        <v>85000</v>
      </c>
    </row>
    <row r="871" spans="4:5" x14ac:dyDescent="0.3">
      <c r="D871" s="8">
        <v>1015</v>
      </c>
      <c r="E871" s="9">
        <v>119200</v>
      </c>
    </row>
    <row r="872" spans="4:5" x14ac:dyDescent="0.3">
      <c r="D872" s="8">
        <v>1016</v>
      </c>
      <c r="E872" s="9">
        <v>227000</v>
      </c>
    </row>
    <row r="873" spans="4:5" x14ac:dyDescent="0.3">
      <c r="D873" s="8">
        <v>1017</v>
      </c>
      <c r="E873" s="9">
        <v>203000</v>
      </c>
    </row>
    <row r="874" spans="4:5" x14ac:dyDescent="0.3">
      <c r="D874" s="8">
        <v>1018</v>
      </c>
      <c r="E874" s="9">
        <v>187500</v>
      </c>
    </row>
    <row r="875" spans="4:5" x14ac:dyDescent="0.3">
      <c r="D875" s="8">
        <v>1019</v>
      </c>
      <c r="E875" s="9">
        <v>160000</v>
      </c>
    </row>
    <row r="876" spans="4:5" x14ac:dyDescent="0.3">
      <c r="D876" s="8">
        <v>1020</v>
      </c>
      <c r="E876" s="9">
        <v>213490</v>
      </c>
    </row>
    <row r="877" spans="4:5" x14ac:dyDescent="0.3">
      <c r="D877" s="8">
        <v>1021</v>
      </c>
      <c r="E877" s="9">
        <v>176000</v>
      </c>
    </row>
    <row r="878" spans="4:5" x14ac:dyDescent="0.3">
      <c r="D878" s="8">
        <v>1022</v>
      </c>
      <c r="E878" s="9">
        <v>194000</v>
      </c>
    </row>
    <row r="879" spans="4:5" x14ac:dyDescent="0.3">
      <c r="D879" s="8">
        <v>1024</v>
      </c>
      <c r="E879" s="9">
        <v>191000</v>
      </c>
    </row>
    <row r="880" spans="4:5" x14ac:dyDescent="0.3">
      <c r="D880" s="8">
        <v>1025</v>
      </c>
      <c r="E880" s="9">
        <v>287000</v>
      </c>
    </row>
    <row r="881" spans="4:5" x14ac:dyDescent="0.3">
      <c r="D881" s="8">
        <v>1026</v>
      </c>
      <c r="E881" s="9">
        <v>112500</v>
      </c>
    </row>
    <row r="882" spans="4:5" x14ac:dyDescent="0.3">
      <c r="D882" s="8">
        <v>1027</v>
      </c>
      <c r="E882" s="9">
        <v>167500</v>
      </c>
    </row>
    <row r="883" spans="4:5" x14ac:dyDescent="0.3">
      <c r="D883" s="8">
        <v>1028</v>
      </c>
      <c r="E883" s="9">
        <v>293077</v>
      </c>
    </row>
    <row r="884" spans="4:5" x14ac:dyDescent="0.3">
      <c r="D884" s="8">
        <v>1030</v>
      </c>
      <c r="E884" s="9">
        <v>118000</v>
      </c>
    </row>
    <row r="885" spans="4:5" x14ac:dyDescent="0.3">
      <c r="D885" s="8">
        <v>1031</v>
      </c>
      <c r="E885" s="9">
        <v>160000</v>
      </c>
    </row>
    <row r="886" spans="4:5" x14ac:dyDescent="0.3">
      <c r="D886" s="8">
        <v>1032</v>
      </c>
      <c r="E886" s="9">
        <v>197000</v>
      </c>
    </row>
    <row r="887" spans="4:5" x14ac:dyDescent="0.3">
      <c r="D887" s="8">
        <v>1033</v>
      </c>
      <c r="E887" s="9">
        <v>310000</v>
      </c>
    </row>
    <row r="888" spans="4:5" x14ac:dyDescent="0.3">
      <c r="D888" s="8">
        <v>1034</v>
      </c>
      <c r="E888" s="9">
        <v>230000</v>
      </c>
    </row>
    <row r="889" spans="4:5" x14ac:dyDescent="0.3">
      <c r="D889" s="8">
        <v>1035</v>
      </c>
      <c r="E889" s="9">
        <v>119750</v>
      </c>
    </row>
    <row r="890" spans="4:5" x14ac:dyDescent="0.3">
      <c r="D890" s="8">
        <v>1036</v>
      </c>
      <c r="E890" s="9">
        <v>84000</v>
      </c>
    </row>
    <row r="891" spans="4:5" x14ac:dyDescent="0.3">
      <c r="D891" s="8">
        <v>1037</v>
      </c>
      <c r="E891" s="9">
        <v>315500</v>
      </c>
    </row>
    <row r="892" spans="4:5" x14ac:dyDescent="0.3">
      <c r="D892" s="8">
        <v>1038</v>
      </c>
      <c r="E892" s="9">
        <v>287000</v>
      </c>
    </row>
    <row r="893" spans="4:5" x14ac:dyDescent="0.3">
      <c r="D893" s="8">
        <v>1039</v>
      </c>
      <c r="E893" s="9">
        <v>97000</v>
      </c>
    </row>
    <row r="894" spans="4:5" x14ac:dyDescent="0.3">
      <c r="D894" s="8">
        <v>1041</v>
      </c>
      <c r="E894" s="9">
        <v>155000</v>
      </c>
    </row>
    <row r="895" spans="4:5" x14ac:dyDescent="0.3">
      <c r="D895" s="8">
        <v>1042</v>
      </c>
      <c r="E895" s="9">
        <v>173000</v>
      </c>
    </row>
    <row r="896" spans="4:5" x14ac:dyDescent="0.3">
      <c r="D896" s="8">
        <v>1043</v>
      </c>
      <c r="E896" s="9">
        <v>196000</v>
      </c>
    </row>
    <row r="897" spans="4:5" x14ac:dyDescent="0.3">
      <c r="D897" s="8">
        <v>1044</v>
      </c>
      <c r="E897" s="9">
        <v>262280</v>
      </c>
    </row>
    <row r="898" spans="4:5" x14ac:dyDescent="0.3">
      <c r="D898" s="8">
        <v>1045</v>
      </c>
      <c r="E898" s="9">
        <v>278000</v>
      </c>
    </row>
    <row r="899" spans="4:5" x14ac:dyDescent="0.3">
      <c r="D899" s="8">
        <v>1046</v>
      </c>
      <c r="E899" s="9">
        <v>139600</v>
      </c>
    </row>
    <row r="900" spans="4:5" x14ac:dyDescent="0.3">
      <c r="D900" s="8">
        <v>1047</v>
      </c>
      <c r="E900" s="9">
        <v>556581</v>
      </c>
    </row>
    <row r="901" spans="4:5" x14ac:dyDescent="0.3">
      <c r="D901" s="8">
        <v>1048</v>
      </c>
      <c r="E901" s="9">
        <v>145000</v>
      </c>
    </row>
    <row r="902" spans="4:5" x14ac:dyDescent="0.3">
      <c r="D902" s="8">
        <v>1049</v>
      </c>
      <c r="E902" s="9">
        <v>115000</v>
      </c>
    </row>
    <row r="903" spans="4:5" x14ac:dyDescent="0.3">
      <c r="D903" s="8">
        <v>1050</v>
      </c>
      <c r="E903" s="9">
        <v>84900</v>
      </c>
    </row>
    <row r="904" spans="4:5" x14ac:dyDescent="0.3">
      <c r="D904" s="8">
        <v>1051</v>
      </c>
      <c r="E904" s="9">
        <v>176485</v>
      </c>
    </row>
    <row r="905" spans="4:5" x14ac:dyDescent="0.3">
      <c r="D905" s="8">
        <v>1052</v>
      </c>
      <c r="E905" s="9">
        <v>200141</v>
      </c>
    </row>
    <row r="906" spans="4:5" x14ac:dyDescent="0.3">
      <c r="D906" s="8">
        <v>1053</v>
      </c>
      <c r="E906" s="9">
        <v>165000</v>
      </c>
    </row>
    <row r="907" spans="4:5" x14ac:dyDescent="0.3">
      <c r="D907" s="8">
        <v>1054</v>
      </c>
      <c r="E907" s="9">
        <v>144500</v>
      </c>
    </row>
    <row r="908" spans="4:5" x14ac:dyDescent="0.3">
      <c r="D908" s="8">
        <v>1055</v>
      </c>
      <c r="E908" s="9">
        <v>255000</v>
      </c>
    </row>
    <row r="909" spans="4:5" x14ac:dyDescent="0.3">
      <c r="D909" s="8">
        <v>1056</v>
      </c>
      <c r="E909" s="9">
        <v>180000</v>
      </c>
    </row>
    <row r="910" spans="4:5" x14ac:dyDescent="0.3">
      <c r="D910" s="8">
        <v>1057</v>
      </c>
      <c r="E910" s="9">
        <v>185850</v>
      </c>
    </row>
    <row r="911" spans="4:5" x14ac:dyDescent="0.3">
      <c r="D911" s="8">
        <v>1058</v>
      </c>
      <c r="E911" s="9">
        <v>248000</v>
      </c>
    </row>
    <row r="912" spans="4:5" x14ac:dyDescent="0.3">
      <c r="D912" s="8">
        <v>1059</v>
      </c>
      <c r="E912" s="9">
        <v>335000</v>
      </c>
    </row>
    <row r="913" spans="4:5" x14ac:dyDescent="0.3">
      <c r="D913" s="8">
        <v>1061</v>
      </c>
      <c r="E913" s="9">
        <v>213500</v>
      </c>
    </row>
    <row r="914" spans="4:5" x14ac:dyDescent="0.3">
      <c r="D914" s="8">
        <v>1062</v>
      </c>
      <c r="E914" s="9">
        <v>81000</v>
      </c>
    </row>
    <row r="915" spans="4:5" x14ac:dyDescent="0.3">
      <c r="D915" s="8">
        <v>1063</v>
      </c>
      <c r="E915" s="9">
        <v>90000</v>
      </c>
    </row>
    <row r="916" spans="4:5" x14ac:dyDescent="0.3">
      <c r="D916" s="8">
        <v>1064</v>
      </c>
      <c r="E916" s="9">
        <v>110500</v>
      </c>
    </row>
    <row r="917" spans="4:5" x14ac:dyDescent="0.3">
      <c r="D917" s="8">
        <v>1065</v>
      </c>
      <c r="E917" s="9">
        <v>154000</v>
      </c>
    </row>
    <row r="918" spans="4:5" x14ac:dyDescent="0.3">
      <c r="D918" s="8">
        <v>1066</v>
      </c>
      <c r="E918" s="9">
        <v>328000</v>
      </c>
    </row>
    <row r="919" spans="4:5" x14ac:dyDescent="0.3">
      <c r="D919" s="8">
        <v>1067</v>
      </c>
      <c r="E919" s="9">
        <v>178000</v>
      </c>
    </row>
    <row r="920" spans="4:5" x14ac:dyDescent="0.3">
      <c r="D920" s="8">
        <v>1068</v>
      </c>
      <c r="E920" s="9">
        <v>167900</v>
      </c>
    </row>
    <row r="921" spans="4:5" x14ac:dyDescent="0.3">
      <c r="D921" s="8">
        <v>1069</v>
      </c>
      <c r="E921" s="9">
        <v>151400</v>
      </c>
    </row>
    <row r="922" spans="4:5" x14ac:dyDescent="0.3">
      <c r="D922" s="8">
        <v>1071</v>
      </c>
      <c r="E922" s="9">
        <v>135000</v>
      </c>
    </row>
    <row r="923" spans="4:5" x14ac:dyDescent="0.3">
      <c r="D923" s="8">
        <v>1072</v>
      </c>
      <c r="E923" s="9">
        <v>154000</v>
      </c>
    </row>
    <row r="924" spans="4:5" x14ac:dyDescent="0.3">
      <c r="D924" s="8">
        <v>1074</v>
      </c>
      <c r="E924" s="9">
        <v>159500</v>
      </c>
    </row>
    <row r="925" spans="4:5" x14ac:dyDescent="0.3">
      <c r="D925" s="8">
        <v>1075</v>
      </c>
      <c r="E925" s="9">
        <v>194000</v>
      </c>
    </row>
    <row r="926" spans="4:5" x14ac:dyDescent="0.3">
      <c r="D926" s="8">
        <v>1076</v>
      </c>
      <c r="E926" s="9">
        <v>219500</v>
      </c>
    </row>
    <row r="927" spans="4:5" x14ac:dyDescent="0.3">
      <c r="D927" s="8">
        <v>1078</v>
      </c>
      <c r="E927" s="9">
        <v>138800</v>
      </c>
    </row>
    <row r="928" spans="4:5" x14ac:dyDescent="0.3">
      <c r="D928" s="8">
        <v>1079</v>
      </c>
      <c r="E928" s="9">
        <v>155900</v>
      </c>
    </row>
    <row r="929" spans="4:5" x14ac:dyDescent="0.3">
      <c r="D929" s="8">
        <v>1080</v>
      </c>
      <c r="E929" s="9">
        <v>126000</v>
      </c>
    </row>
    <row r="930" spans="4:5" x14ac:dyDescent="0.3">
      <c r="D930" s="8">
        <v>1081</v>
      </c>
      <c r="E930" s="9">
        <v>145000</v>
      </c>
    </row>
    <row r="931" spans="4:5" x14ac:dyDescent="0.3">
      <c r="D931" s="8">
        <v>1082</v>
      </c>
      <c r="E931" s="9">
        <v>133000</v>
      </c>
    </row>
    <row r="932" spans="4:5" x14ac:dyDescent="0.3">
      <c r="D932" s="8">
        <v>1083</v>
      </c>
      <c r="E932" s="9">
        <v>192000</v>
      </c>
    </row>
    <row r="933" spans="4:5" x14ac:dyDescent="0.3">
      <c r="D933" s="8">
        <v>1084</v>
      </c>
      <c r="E933" s="9">
        <v>160000</v>
      </c>
    </row>
    <row r="934" spans="4:5" x14ac:dyDescent="0.3">
      <c r="D934" s="8">
        <v>1085</v>
      </c>
      <c r="E934" s="9">
        <v>187500</v>
      </c>
    </row>
    <row r="935" spans="4:5" x14ac:dyDescent="0.3">
      <c r="D935" s="8">
        <v>1087</v>
      </c>
      <c r="E935" s="9">
        <v>83500</v>
      </c>
    </row>
    <row r="936" spans="4:5" x14ac:dyDescent="0.3">
      <c r="D936" s="8">
        <v>1088</v>
      </c>
      <c r="E936" s="9">
        <v>252000</v>
      </c>
    </row>
    <row r="937" spans="4:5" x14ac:dyDescent="0.3">
      <c r="D937" s="8">
        <v>1089</v>
      </c>
      <c r="E937" s="9">
        <v>137500</v>
      </c>
    </row>
    <row r="938" spans="4:5" x14ac:dyDescent="0.3">
      <c r="D938" s="8">
        <v>1090</v>
      </c>
      <c r="E938" s="9">
        <v>197000</v>
      </c>
    </row>
    <row r="939" spans="4:5" x14ac:dyDescent="0.3">
      <c r="D939" s="8">
        <v>1091</v>
      </c>
      <c r="E939" s="9">
        <v>92900</v>
      </c>
    </row>
    <row r="940" spans="4:5" x14ac:dyDescent="0.3">
      <c r="D940" s="8">
        <v>1092</v>
      </c>
      <c r="E940" s="9">
        <v>160000</v>
      </c>
    </row>
    <row r="941" spans="4:5" x14ac:dyDescent="0.3">
      <c r="D941" s="8">
        <v>1094</v>
      </c>
      <c r="E941" s="9">
        <v>146000</v>
      </c>
    </row>
    <row r="942" spans="4:5" x14ac:dyDescent="0.3">
      <c r="D942" s="8">
        <v>1095</v>
      </c>
      <c r="E942" s="9">
        <v>129000</v>
      </c>
    </row>
    <row r="943" spans="4:5" x14ac:dyDescent="0.3">
      <c r="D943" s="8">
        <v>1096</v>
      </c>
      <c r="E943" s="9">
        <v>176432</v>
      </c>
    </row>
    <row r="944" spans="4:5" x14ac:dyDescent="0.3">
      <c r="D944" s="8">
        <v>1097</v>
      </c>
      <c r="E944" s="9">
        <v>127000</v>
      </c>
    </row>
    <row r="945" spans="4:5" x14ac:dyDescent="0.3">
      <c r="D945" s="8">
        <v>1098</v>
      </c>
      <c r="E945" s="9">
        <v>170000</v>
      </c>
    </row>
    <row r="946" spans="4:5" x14ac:dyDescent="0.3">
      <c r="D946" s="8">
        <v>1100</v>
      </c>
      <c r="E946" s="9">
        <v>157000</v>
      </c>
    </row>
    <row r="947" spans="4:5" x14ac:dyDescent="0.3">
      <c r="D947" s="8">
        <v>1101</v>
      </c>
      <c r="E947" s="9">
        <v>60000</v>
      </c>
    </row>
    <row r="948" spans="4:5" x14ac:dyDescent="0.3">
      <c r="D948" s="8">
        <v>1102</v>
      </c>
      <c r="E948" s="9">
        <v>119500</v>
      </c>
    </row>
    <row r="949" spans="4:5" x14ac:dyDescent="0.3">
      <c r="D949" s="8">
        <v>1103</v>
      </c>
      <c r="E949" s="9">
        <v>135000</v>
      </c>
    </row>
    <row r="950" spans="4:5" x14ac:dyDescent="0.3">
      <c r="D950" s="8">
        <v>1104</v>
      </c>
      <c r="E950" s="9">
        <v>159500</v>
      </c>
    </row>
    <row r="951" spans="4:5" x14ac:dyDescent="0.3">
      <c r="D951" s="8">
        <v>1105</v>
      </c>
      <c r="E951" s="9">
        <v>106000</v>
      </c>
    </row>
    <row r="952" spans="4:5" x14ac:dyDescent="0.3">
      <c r="D952" s="8">
        <v>1106</v>
      </c>
      <c r="E952" s="9">
        <v>325000</v>
      </c>
    </row>
    <row r="953" spans="4:5" x14ac:dyDescent="0.3">
      <c r="D953" s="8">
        <v>1107</v>
      </c>
      <c r="E953" s="9">
        <v>179900</v>
      </c>
    </row>
    <row r="954" spans="4:5" x14ac:dyDescent="0.3">
      <c r="D954" s="8">
        <v>1108</v>
      </c>
      <c r="E954" s="9">
        <v>274725</v>
      </c>
    </row>
    <row r="955" spans="4:5" x14ac:dyDescent="0.3">
      <c r="D955" s="8">
        <v>1109</v>
      </c>
      <c r="E955" s="9">
        <v>181000</v>
      </c>
    </row>
    <row r="956" spans="4:5" x14ac:dyDescent="0.3">
      <c r="D956" s="8">
        <v>1110</v>
      </c>
      <c r="E956" s="9">
        <v>280000</v>
      </c>
    </row>
    <row r="957" spans="4:5" x14ac:dyDescent="0.3">
      <c r="D957" s="8">
        <v>1111</v>
      </c>
      <c r="E957" s="9">
        <v>188000</v>
      </c>
    </row>
    <row r="958" spans="4:5" x14ac:dyDescent="0.3">
      <c r="D958" s="8">
        <v>1112</v>
      </c>
      <c r="E958" s="9">
        <v>205000</v>
      </c>
    </row>
    <row r="959" spans="4:5" x14ac:dyDescent="0.3">
      <c r="D959" s="8">
        <v>1113</v>
      </c>
      <c r="E959" s="9">
        <v>129900</v>
      </c>
    </row>
    <row r="960" spans="4:5" x14ac:dyDescent="0.3">
      <c r="D960" s="8">
        <v>1114</v>
      </c>
      <c r="E960" s="9">
        <v>134500</v>
      </c>
    </row>
    <row r="961" spans="4:5" x14ac:dyDescent="0.3">
      <c r="D961" s="8">
        <v>1115</v>
      </c>
      <c r="E961" s="9">
        <v>117000</v>
      </c>
    </row>
    <row r="962" spans="4:5" x14ac:dyDescent="0.3">
      <c r="D962" s="8">
        <v>1116</v>
      </c>
      <c r="E962" s="9">
        <v>318000</v>
      </c>
    </row>
    <row r="963" spans="4:5" x14ac:dyDescent="0.3">
      <c r="D963" s="8">
        <v>1117</v>
      </c>
      <c r="E963" s="9">
        <v>184100</v>
      </c>
    </row>
    <row r="964" spans="4:5" x14ac:dyDescent="0.3">
      <c r="D964" s="8">
        <v>1118</v>
      </c>
      <c r="E964" s="9">
        <v>130000</v>
      </c>
    </row>
    <row r="965" spans="4:5" x14ac:dyDescent="0.3">
      <c r="D965" s="8">
        <v>1119</v>
      </c>
      <c r="E965" s="9">
        <v>140000</v>
      </c>
    </row>
    <row r="966" spans="4:5" x14ac:dyDescent="0.3">
      <c r="D966" s="8">
        <v>1120</v>
      </c>
      <c r="E966" s="9">
        <v>133700</v>
      </c>
    </row>
    <row r="967" spans="4:5" x14ac:dyDescent="0.3">
      <c r="D967" s="8">
        <v>1121</v>
      </c>
      <c r="E967" s="9">
        <v>118400</v>
      </c>
    </row>
    <row r="968" spans="4:5" x14ac:dyDescent="0.3">
      <c r="D968" s="8">
        <v>1122</v>
      </c>
      <c r="E968" s="9">
        <v>212900</v>
      </c>
    </row>
    <row r="969" spans="4:5" x14ac:dyDescent="0.3">
      <c r="D969" s="8">
        <v>1123</v>
      </c>
      <c r="E969" s="9">
        <v>112000</v>
      </c>
    </row>
    <row r="970" spans="4:5" x14ac:dyDescent="0.3">
      <c r="D970" s="8">
        <v>1124</v>
      </c>
      <c r="E970" s="9">
        <v>118000</v>
      </c>
    </row>
    <row r="971" spans="4:5" x14ac:dyDescent="0.3">
      <c r="D971" s="8">
        <v>1125</v>
      </c>
      <c r="E971" s="9">
        <v>163900</v>
      </c>
    </row>
    <row r="972" spans="4:5" x14ac:dyDescent="0.3">
      <c r="D972" s="8">
        <v>1126</v>
      </c>
      <c r="E972" s="9">
        <v>115000</v>
      </c>
    </row>
    <row r="973" spans="4:5" x14ac:dyDescent="0.3">
      <c r="D973" s="8">
        <v>1127</v>
      </c>
      <c r="E973" s="9">
        <v>174000</v>
      </c>
    </row>
    <row r="974" spans="4:5" x14ac:dyDescent="0.3">
      <c r="D974" s="8">
        <v>1128</v>
      </c>
      <c r="E974" s="9">
        <v>259000</v>
      </c>
    </row>
    <row r="975" spans="4:5" x14ac:dyDescent="0.3">
      <c r="D975" s="8">
        <v>1129</v>
      </c>
      <c r="E975" s="9">
        <v>215000</v>
      </c>
    </row>
    <row r="976" spans="4:5" x14ac:dyDescent="0.3">
      <c r="D976" s="8">
        <v>1132</v>
      </c>
      <c r="E976" s="9">
        <v>93500</v>
      </c>
    </row>
    <row r="977" spans="4:5" x14ac:dyDescent="0.3">
      <c r="D977" s="8">
        <v>1133</v>
      </c>
      <c r="E977" s="9">
        <v>117500</v>
      </c>
    </row>
    <row r="978" spans="4:5" x14ac:dyDescent="0.3">
      <c r="D978" s="8">
        <v>1134</v>
      </c>
      <c r="E978" s="9">
        <v>239500</v>
      </c>
    </row>
    <row r="979" spans="4:5" x14ac:dyDescent="0.3">
      <c r="D979" s="8">
        <v>1135</v>
      </c>
      <c r="E979" s="9">
        <v>169000</v>
      </c>
    </row>
    <row r="980" spans="4:5" x14ac:dyDescent="0.3">
      <c r="D980" s="8">
        <v>1136</v>
      </c>
      <c r="E980" s="9">
        <v>102000</v>
      </c>
    </row>
    <row r="981" spans="4:5" x14ac:dyDescent="0.3">
      <c r="D981" s="8">
        <v>1139</v>
      </c>
      <c r="E981" s="9">
        <v>196000</v>
      </c>
    </row>
    <row r="982" spans="4:5" x14ac:dyDescent="0.3">
      <c r="D982" s="8">
        <v>1140</v>
      </c>
      <c r="E982" s="9">
        <v>144000</v>
      </c>
    </row>
    <row r="983" spans="4:5" x14ac:dyDescent="0.3">
      <c r="D983" s="8">
        <v>1141</v>
      </c>
      <c r="E983" s="9">
        <v>139000</v>
      </c>
    </row>
    <row r="984" spans="4:5" x14ac:dyDescent="0.3">
      <c r="D984" s="8">
        <v>1142</v>
      </c>
      <c r="E984" s="9">
        <v>197500</v>
      </c>
    </row>
    <row r="985" spans="4:5" x14ac:dyDescent="0.3">
      <c r="D985" s="8">
        <v>1143</v>
      </c>
      <c r="E985" s="9">
        <v>424870</v>
      </c>
    </row>
    <row r="986" spans="4:5" x14ac:dyDescent="0.3">
      <c r="D986" s="8">
        <v>1144</v>
      </c>
      <c r="E986" s="9">
        <v>80000</v>
      </c>
    </row>
    <row r="987" spans="4:5" x14ac:dyDescent="0.3">
      <c r="D987" s="8">
        <v>1147</v>
      </c>
      <c r="E987" s="9">
        <v>180000</v>
      </c>
    </row>
    <row r="988" spans="4:5" x14ac:dyDescent="0.3">
      <c r="D988" s="8">
        <v>1148</v>
      </c>
      <c r="E988" s="9">
        <v>174500</v>
      </c>
    </row>
    <row r="989" spans="4:5" x14ac:dyDescent="0.3">
      <c r="D989" s="8">
        <v>1150</v>
      </c>
      <c r="E989" s="9">
        <v>143000</v>
      </c>
    </row>
    <row r="990" spans="4:5" x14ac:dyDescent="0.3">
      <c r="D990" s="8">
        <v>1151</v>
      </c>
      <c r="E990" s="9">
        <v>124000</v>
      </c>
    </row>
    <row r="991" spans="4:5" x14ac:dyDescent="0.3">
      <c r="D991" s="8">
        <v>1152</v>
      </c>
      <c r="E991" s="9">
        <v>149900</v>
      </c>
    </row>
    <row r="992" spans="4:5" x14ac:dyDescent="0.3">
      <c r="D992" s="8">
        <v>1153</v>
      </c>
      <c r="E992" s="9">
        <v>230000</v>
      </c>
    </row>
    <row r="993" spans="4:5" x14ac:dyDescent="0.3">
      <c r="D993" s="8">
        <v>1154</v>
      </c>
      <c r="E993" s="9">
        <v>120500</v>
      </c>
    </row>
    <row r="994" spans="4:5" x14ac:dyDescent="0.3">
      <c r="D994" s="8">
        <v>1155</v>
      </c>
      <c r="E994" s="9">
        <v>201800</v>
      </c>
    </row>
    <row r="995" spans="4:5" x14ac:dyDescent="0.3">
      <c r="D995" s="8">
        <v>1156</v>
      </c>
      <c r="E995" s="9">
        <v>218000</v>
      </c>
    </row>
    <row r="996" spans="4:5" x14ac:dyDescent="0.3">
      <c r="D996" s="8">
        <v>1157</v>
      </c>
      <c r="E996" s="9">
        <v>179900</v>
      </c>
    </row>
    <row r="997" spans="4:5" x14ac:dyDescent="0.3">
      <c r="D997" s="8">
        <v>1158</v>
      </c>
      <c r="E997" s="9">
        <v>230000</v>
      </c>
    </row>
    <row r="998" spans="4:5" x14ac:dyDescent="0.3">
      <c r="D998" s="8">
        <v>1159</v>
      </c>
      <c r="E998" s="9">
        <v>235128</v>
      </c>
    </row>
    <row r="999" spans="4:5" x14ac:dyDescent="0.3">
      <c r="D999" s="8">
        <v>1160</v>
      </c>
      <c r="E999" s="9">
        <v>185000</v>
      </c>
    </row>
    <row r="1000" spans="4:5" x14ac:dyDescent="0.3">
      <c r="D1000" s="8">
        <v>1161</v>
      </c>
      <c r="E1000" s="9">
        <v>146000</v>
      </c>
    </row>
    <row r="1001" spans="4:5" x14ac:dyDescent="0.3">
      <c r="D1001" s="8">
        <v>1162</v>
      </c>
      <c r="E1001" s="9">
        <v>224000</v>
      </c>
    </row>
    <row r="1002" spans="4:5" x14ac:dyDescent="0.3">
      <c r="D1002" s="8">
        <v>1163</v>
      </c>
      <c r="E1002" s="9">
        <v>129000</v>
      </c>
    </row>
    <row r="1003" spans="4:5" x14ac:dyDescent="0.3">
      <c r="D1003" s="8">
        <v>1165</v>
      </c>
      <c r="E1003" s="9">
        <v>194000</v>
      </c>
    </row>
    <row r="1004" spans="4:5" x14ac:dyDescent="0.3">
      <c r="D1004" s="8">
        <v>1166</v>
      </c>
      <c r="E1004" s="9">
        <v>233170</v>
      </c>
    </row>
    <row r="1005" spans="4:5" x14ac:dyDescent="0.3">
      <c r="D1005" s="8">
        <v>1167</v>
      </c>
      <c r="E1005" s="9">
        <v>245350</v>
      </c>
    </row>
    <row r="1006" spans="4:5" x14ac:dyDescent="0.3">
      <c r="D1006" s="8">
        <v>1168</v>
      </c>
      <c r="E1006" s="9">
        <v>173000</v>
      </c>
    </row>
    <row r="1007" spans="4:5" x14ac:dyDescent="0.3">
      <c r="D1007" s="8">
        <v>1169</v>
      </c>
      <c r="E1007" s="9">
        <v>235000</v>
      </c>
    </row>
    <row r="1008" spans="4:5" x14ac:dyDescent="0.3">
      <c r="D1008" s="8">
        <v>1170</v>
      </c>
      <c r="E1008" s="9">
        <v>625000</v>
      </c>
    </row>
    <row r="1009" spans="4:5" x14ac:dyDescent="0.3">
      <c r="D1009" s="8">
        <v>1171</v>
      </c>
      <c r="E1009" s="9">
        <v>171000</v>
      </c>
    </row>
    <row r="1010" spans="4:5" x14ac:dyDescent="0.3">
      <c r="D1010" s="8">
        <v>1172</v>
      </c>
      <c r="E1010" s="9">
        <v>163000</v>
      </c>
    </row>
    <row r="1011" spans="4:5" x14ac:dyDescent="0.3">
      <c r="D1011" s="8">
        <v>1173</v>
      </c>
      <c r="E1011" s="9">
        <v>171900</v>
      </c>
    </row>
    <row r="1012" spans="4:5" x14ac:dyDescent="0.3">
      <c r="D1012" s="8">
        <v>1175</v>
      </c>
      <c r="E1012" s="9">
        <v>239000</v>
      </c>
    </row>
    <row r="1013" spans="4:5" x14ac:dyDescent="0.3">
      <c r="D1013" s="8">
        <v>1177</v>
      </c>
      <c r="E1013" s="9">
        <v>119500</v>
      </c>
    </row>
    <row r="1014" spans="4:5" x14ac:dyDescent="0.3">
      <c r="D1014" s="8">
        <v>1180</v>
      </c>
      <c r="E1014" s="9">
        <v>93000</v>
      </c>
    </row>
    <row r="1015" spans="4:5" x14ac:dyDescent="0.3">
      <c r="D1015" s="8">
        <v>1181</v>
      </c>
      <c r="E1015" s="9">
        <v>250000</v>
      </c>
    </row>
    <row r="1016" spans="4:5" x14ac:dyDescent="0.3">
      <c r="D1016" s="8">
        <v>1182</v>
      </c>
      <c r="E1016" s="9">
        <v>392500</v>
      </c>
    </row>
    <row r="1017" spans="4:5" x14ac:dyDescent="0.3">
      <c r="D1017" s="8">
        <v>1183</v>
      </c>
      <c r="E1017" s="9">
        <v>745000</v>
      </c>
    </row>
    <row r="1018" spans="4:5" x14ac:dyDescent="0.3">
      <c r="D1018" s="8">
        <v>1184</v>
      </c>
      <c r="E1018" s="9">
        <v>120000</v>
      </c>
    </row>
    <row r="1019" spans="4:5" x14ac:dyDescent="0.3">
      <c r="D1019" s="8">
        <v>1185</v>
      </c>
      <c r="E1019" s="9">
        <v>186700</v>
      </c>
    </row>
    <row r="1020" spans="4:5" x14ac:dyDescent="0.3">
      <c r="D1020" s="8">
        <v>1187</v>
      </c>
      <c r="E1020" s="9">
        <v>95000</v>
      </c>
    </row>
    <row r="1021" spans="4:5" x14ac:dyDescent="0.3">
      <c r="D1021" s="8">
        <v>1188</v>
      </c>
      <c r="E1021" s="9">
        <v>262000</v>
      </c>
    </row>
    <row r="1022" spans="4:5" x14ac:dyDescent="0.3">
      <c r="D1022" s="8">
        <v>1189</v>
      </c>
      <c r="E1022" s="9">
        <v>195000</v>
      </c>
    </row>
    <row r="1023" spans="4:5" x14ac:dyDescent="0.3">
      <c r="D1023" s="8">
        <v>1190</v>
      </c>
      <c r="E1023" s="9">
        <v>189000</v>
      </c>
    </row>
    <row r="1024" spans="4:5" x14ac:dyDescent="0.3">
      <c r="D1024" s="8">
        <v>1191</v>
      </c>
      <c r="E1024" s="9">
        <v>168000</v>
      </c>
    </row>
    <row r="1025" spans="4:5" x14ac:dyDescent="0.3">
      <c r="D1025" s="8">
        <v>1192</v>
      </c>
      <c r="E1025" s="9">
        <v>174000</v>
      </c>
    </row>
    <row r="1026" spans="4:5" x14ac:dyDescent="0.3">
      <c r="D1026" s="8">
        <v>1194</v>
      </c>
      <c r="E1026" s="9">
        <v>165000</v>
      </c>
    </row>
    <row r="1027" spans="4:5" x14ac:dyDescent="0.3">
      <c r="D1027" s="8">
        <v>1195</v>
      </c>
      <c r="E1027" s="9">
        <v>158000</v>
      </c>
    </row>
    <row r="1028" spans="4:5" x14ac:dyDescent="0.3">
      <c r="D1028" s="8">
        <v>1196</v>
      </c>
      <c r="E1028" s="9">
        <v>176000</v>
      </c>
    </row>
    <row r="1029" spans="4:5" x14ac:dyDescent="0.3">
      <c r="D1029" s="8">
        <v>1197</v>
      </c>
      <c r="E1029" s="9">
        <v>219210</v>
      </c>
    </row>
    <row r="1030" spans="4:5" x14ac:dyDescent="0.3">
      <c r="D1030" s="8">
        <v>1199</v>
      </c>
      <c r="E1030" s="9">
        <v>178000</v>
      </c>
    </row>
    <row r="1031" spans="4:5" x14ac:dyDescent="0.3">
      <c r="D1031" s="8">
        <v>1200</v>
      </c>
      <c r="E1031" s="9">
        <v>148000</v>
      </c>
    </row>
    <row r="1032" spans="4:5" x14ac:dyDescent="0.3">
      <c r="D1032" s="8">
        <v>1201</v>
      </c>
      <c r="E1032" s="9">
        <v>116050</v>
      </c>
    </row>
    <row r="1033" spans="4:5" x14ac:dyDescent="0.3">
      <c r="D1033" s="8">
        <v>1202</v>
      </c>
      <c r="E1033" s="9">
        <v>197900</v>
      </c>
    </row>
    <row r="1034" spans="4:5" x14ac:dyDescent="0.3">
      <c r="D1034" s="8">
        <v>1204</v>
      </c>
      <c r="E1034" s="9">
        <v>213000</v>
      </c>
    </row>
    <row r="1035" spans="4:5" x14ac:dyDescent="0.3">
      <c r="D1035" s="8">
        <v>1205</v>
      </c>
      <c r="E1035" s="9">
        <v>153500</v>
      </c>
    </row>
    <row r="1036" spans="4:5" x14ac:dyDescent="0.3">
      <c r="D1036" s="8">
        <v>1206</v>
      </c>
      <c r="E1036" s="9">
        <v>271900</v>
      </c>
    </row>
    <row r="1037" spans="4:5" x14ac:dyDescent="0.3">
      <c r="D1037" s="8">
        <v>1207</v>
      </c>
      <c r="E1037" s="9">
        <v>107000</v>
      </c>
    </row>
    <row r="1038" spans="4:5" x14ac:dyDescent="0.3">
      <c r="D1038" s="8">
        <v>1208</v>
      </c>
      <c r="E1038" s="9">
        <v>200000</v>
      </c>
    </row>
    <row r="1039" spans="4:5" x14ac:dyDescent="0.3">
      <c r="D1039" s="8">
        <v>1209</v>
      </c>
      <c r="E1039" s="9">
        <v>140000</v>
      </c>
    </row>
    <row r="1040" spans="4:5" x14ac:dyDescent="0.3">
      <c r="D1040" s="8">
        <v>1210</v>
      </c>
      <c r="E1040" s="9">
        <v>290000</v>
      </c>
    </row>
    <row r="1041" spans="4:5" x14ac:dyDescent="0.3">
      <c r="D1041" s="8">
        <v>1211</v>
      </c>
      <c r="E1041" s="9">
        <v>189000</v>
      </c>
    </row>
    <row r="1042" spans="4:5" x14ac:dyDescent="0.3">
      <c r="D1042" s="8">
        <v>1213</v>
      </c>
      <c r="E1042" s="9">
        <v>113000</v>
      </c>
    </row>
    <row r="1043" spans="4:5" x14ac:dyDescent="0.3">
      <c r="D1043" s="8">
        <v>1214</v>
      </c>
      <c r="E1043" s="9">
        <v>145000</v>
      </c>
    </row>
    <row r="1044" spans="4:5" x14ac:dyDescent="0.3">
      <c r="D1044" s="8">
        <v>1216</v>
      </c>
      <c r="E1044" s="9">
        <v>125000</v>
      </c>
    </row>
    <row r="1045" spans="4:5" x14ac:dyDescent="0.3">
      <c r="D1045" s="8">
        <v>1218</v>
      </c>
      <c r="E1045" s="9">
        <v>229456</v>
      </c>
    </row>
    <row r="1046" spans="4:5" x14ac:dyDescent="0.3">
      <c r="D1046" s="8">
        <v>1220</v>
      </c>
      <c r="E1046" s="9">
        <v>91500</v>
      </c>
    </row>
    <row r="1047" spans="4:5" x14ac:dyDescent="0.3">
      <c r="D1047" s="8">
        <v>1221</v>
      </c>
      <c r="E1047" s="9">
        <v>115000</v>
      </c>
    </row>
    <row r="1048" spans="4:5" x14ac:dyDescent="0.3">
      <c r="D1048" s="8">
        <v>1222</v>
      </c>
      <c r="E1048" s="9">
        <v>134000</v>
      </c>
    </row>
    <row r="1049" spans="4:5" x14ac:dyDescent="0.3">
      <c r="D1049" s="8">
        <v>1224</v>
      </c>
      <c r="E1049" s="9">
        <v>137900</v>
      </c>
    </row>
    <row r="1050" spans="4:5" x14ac:dyDescent="0.3">
      <c r="D1050" s="8">
        <v>1225</v>
      </c>
      <c r="E1050" s="9">
        <v>184000</v>
      </c>
    </row>
    <row r="1051" spans="4:5" x14ac:dyDescent="0.3">
      <c r="D1051" s="8">
        <v>1226</v>
      </c>
      <c r="E1051" s="9">
        <v>145000</v>
      </c>
    </row>
    <row r="1052" spans="4:5" x14ac:dyDescent="0.3">
      <c r="D1052" s="8">
        <v>1227</v>
      </c>
      <c r="E1052" s="9">
        <v>214000</v>
      </c>
    </row>
    <row r="1053" spans="4:5" x14ac:dyDescent="0.3">
      <c r="D1053" s="8">
        <v>1228</v>
      </c>
      <c r="E1053" s="9">
        <v>147000</v>
      </c>
    </row>
    <row r="1054" spans="4:5" x14ac:dyDescent="0.3">
      <c r="D1054" s="8">
        <v>1229</v>
      </c>
      <c r="E1054" s="9">
        <v>367294</v>
      </c>
    </row>
    <row r="1055" spans="4:5" x14ac:dyDescent="0.3">
      <c r="D1055" s="8">
        <v>1230</v>
      </c>
      <c r="E1055" s="9">
        <v>127000</v>
      </c>
    </row>
    <row r="1056" spans="4:5" x14ac:dyDescent="0.3">
      <c r="D1056" s="8">
        <v>1232</v>
      </c>
      <c r="E1056" s="9">
        <v>132500</v>
      </c>
    </row>
    <row r="1057" spans="4:5" x14ac:dyDescent="0.3">
      <c r="D1057" s="8">
        <v>1233</v>
      </c>
      <c r="E1057" s="9">
        <v>101800</v>
      </c>
    </row>
    <row r="1058" spans="4:5" x14ac:dyDescent="0.3">
      <c r="D1058" s="8">
        <v>1234</v>
      </c>
      <c r="E1058" s="9">
        <v>142000</v>
      </c>
    </row>
    <row r="1059" spans="4:5" x14ac:dyDescent="0.3">
      <c r="D1059" s="8">
        <v>1235</v>
      </c>
      <c r="E1059" s="9">
        <v>130000</v>
      </c>
    </row>
    <row r="1060" spans="4:5" x14ac:dyDescent="0.3">
      <c r="D1060" s="8">
        <v>1236</v>
      </c>
      <c r="E1060" s="9">
        <v>138887</v>
      </c>
    </row>
    <row r="1061" spans="4:5" x14ac:dyDescent="0.3">
      <c r="D1061" s="8">
        <v>1237</v>
      </c>
      <c r="E1061" s="9">
        <v>175500</v>
      </c>
    </row>
    <row r="1062" spans="4:5" x14ac:dyDescent="0.3">
      <c r="D1062" s="8">
        <v>1238</v>
      </c>
      <c r="E1062" s="9">
        <v>195000</v>
      </c>
    </row>
    <row r="1063" spans="4:5" x14ac:dyDescent="0.3">
      <c r="D1063" s="8">
        <v>1239</v>
      </c>
      <c r="E1063" s="9">
        <v>142500</v>
      </c>
    </row>
    <row r="1064" spans="4:5" x14ac:dyDescent="0.3">
      <c r="D1064" s="8">
        <v>1240</v>
      </c>
      <c r="E1064" s="9">
        <v>265900</v>
      </c>
    </row>
    <row r="1065" spans="4:5" x14ac:dyDescent="0.3">
      <c r="D1065" s="8">
        <v>1241</v>
      </c>
      <c r="E1065" s="9">
        <v>224900</v>
      </c>
    </row>
    <row r="1066" spans="4:5" x14ac:dyDescent="0.3">
      <c r="D1066" s="8">
        <v>1242</v>
      </c>
      <c r="E1066" s="9">
        <v>248328</v>
      </c>
    </row>
    <row r="1067" spans="4:5" x14ac:dyDescent="0.3">
      <c r="D1067" s="8">
        <v>1244</v>
      </c>
      <c r="E1067" s="9">
        <v>465000</v>
      </c>
    </row>
    <row r="1068" spans="4:5" x14ac:dyDescent="0.3">
      <c r="D1068" s="8">
        <v>1245</v>
      </c>
      <c r="E1068" s="9">
        <v>230000</v>
      </c>
    </row>
    <row r="1069" spans="4:5" x14ac:dyDescent="0.3">
      <c r="D1069" s="8">
        <v>1246</v>
      </c>
      <c r="E1069" s="9">
        <v>178000</v>
      </c>
    </row>
    <row r="1070" spans="4:5" x14ac:dyDescent="0.3">
      <c r="D1070" s="8">
        <v>1247</v>
      </c>
      <c r="E1070" s="9">
        <v>186500</v>
      </c>
    </row>
    <row r="1071" spans="4:5" x14ac:dyDescent="0.3">
      <c r="D1071" s="8">
        <v>1248</v>
      </c>
      <c r="E1071" s="9">
        <v>169900</v>
      </c>
    </row>
    <row r="1072" spans="4:5" x14ac:dyDescent="0.3">
      <c r="D1072" s="8">
        <v>1250</v>
      </c>
      <c r="E1072" s="9">
        <v>119000</v>
      </c>
    </row>
    <row r="1073" spans="4:5" x14ac:dyDescent="0.3">
      <c r="D1073" s="8">
        <v>1251</v>
      </c>
      <c r="E1073" s="9">
        <v>244000</v>
      </c>
    </row>
    <row r="1074" spans="4:5" x14ac:dyDescent="0.3">
      <c r="D1074" s="8">
        <v>1252</v>
      </c>
      <c r="E1074" s="9">
        <v>171750</v>
      </c>
    </row>
    <row r="1075" spans="4:5" x14ac:dyDescent="0.3">
      <c r="D1075" s="8">
        <v>1253</v>
      </c>
      <c r="E1075" s="9">
        <v>130000</v>
      </c>
    </row>
    <row r="1076" spans="4:5" x14ac:dyDescent="0.3">
      <c r="D1076" s="8">
        <v>1254</v>
      </c>
      <c r="E1076" s="9">
        <v>294000</v>
      </c>
    </row>
    <row r="1077" spans="4:5" x14ac:dyDescent="0.3">
      <c r="D1077" s="8">
        <v>1255</v>
      </c>
      <c r="E1077" s="9">
        <v>165400</v>
      </c>
    </row>
    <row r="1078" spans="4:5" x14ac:dyDescent="0.3">
      <c r="D1078" s="8">
        <v>1257</v>
      </c>
      <c r="E1078" s="9">
        <v>301500</v>
      </c>
    </row>
    <row r="1079" spans="4:5" x14ac:dyDescent="0.3">
      <c r="D1079" s="8">
        <v>1258</v>
      </c>
      <c r="E1079" s="9">
        <v>99900</v>
      </c>
    </row>
    <row r="1080" spans="4:5" x14ac:dyDescent="0.3">
      <c r="D1080" s="8">
        <v>1259</v>
      </c>
      <c r="E1080" s="9">
        <v>190000</v>
      </c>
    </row>
    <row r="1081" spans="4:5" x14ac:dyDescent="0.3">
      <c r="D1081" s="8">
        <v>1260</v>
      </c>
      <c r="E1081" s="9">
        <v>151000</v>
      </c>
    </row>
    <row r="1082" spans="4:5" x14ac:dyDescent="0.3">
      <c r="D1082" s="8">
        <v>1261</v>
      </c>
      <c r="E1082" s="9">
        <v>181000</v>
      </c>
    </row>
    <row r="1083" spans="4:5" x14ac:dyDescent="0.3">
      <c r="D1083" s="8">
        <v>1262</v>
      </c>
      <c r="E1083" s="9">
        <v>128900</v>
      </c>
    </row>
    <row r="1084" spans="4:5" x14ac:dyDescent="0.3">
      <c r="D1084" s="8">
        <v>1264</v>
      </c>
      <c r="E1084" s="9">
        <v>180500</v>
      </c>
    </row>
    <row r="1085" spans="4:5" x14ac:dyDescent="0.3">
      <c r="D1085" s="8">
        <v>1265</v>
      </c>
      <c r="E1085" s="9">
        <v>181000</v>
      </c>
    </row>
    <row r="1086" spans="4:5" x14ac:dyDescent="0.3">
      <c r="D1086" s="8">
        <v>1266</v>
      </c>
      <c r="E1086" s="9">
        <v>183900</v>
      </c>
    </row>
    <row r="1087" spans="4:5" x14ac:dyDescent="0.3">
      <c r="D1087" s="8">
        <v>1268</v>
      </c>
      <c r="E1087" s="9">
        <v>378500</v>
      </c>
    </row>
    <row r="1088" spans="4:5" x14ac:dyDescent="0.3">
      <c r="D1088" s="8">
        <v>1271</v>
      </c>
      <c r="E1088" s="9">
        <v>260000</v>
      </c>
    </row>
    <row r="1089" spans="4:5" x14ac:dyDescent="0.3">
      <c r="D1089" s="8">
        <v>1272</v>
      </c>
      <c r="E1089" s="9">
        <v>185750</v>
      </c>
    </row>
    <row r="1090" spans="4:5" x14ac:dyDescent="0.3">
      <c r="D1090" s="8">
        <v>1273</v>
      </c>
      <c r="E1090" s="9">
        <v>137000</v>
      </c>
    </row>
    <row r="1091" spans="4:5" x14ac:dyDescent="0.3">
      <c r="D1091" s="8">
        <v>1274</v>
      </c>
      <c r="E1091" s="9">
        <v>177000</v>
      </c>
    </row>
    <row r="1092" spans="4:5" x14ac:dyDescent="0.3">
      <c r="D1092" s="8">
        <v>1276</v>
      </c>
      <c r="E1092" s="9">
        <v>137000</v>
      </c>
    </row>
    <row r="1093" spans="4:5" x14ac:dyDescent="0.3">
      <c r="D1093" s="8">
        <v>1277</v>
      </c>
      <c r="E1093" s="9">
        <v>162000</v>
      </c>
    </row>
    <row r="1094" spans="4:5" x14ac:dyDescent="0.3">
      <c r="D1094" s="8">
        <v>1278</v>
      </c>
      <c r="E1094" s="9">
        <v>197900</v>
      </c>
    </row>
    <row r="1095" spans="4:5" x14ac:dyDescent="0.3">
      <c r="D1095" s="8">
        <v>1279</v>
      </c>
      <c r="E1095" s="9">
        <v>237000</v>
      </c>
    </row>
    <row r="1096" spans="4:5" x14ac:dyDescent="0.3">
      <c r="D1096" s="8">
        <v>1281</v>
      </c>
      <c r="E1096" s="9">
        <v>227000</v>
      </c>
    </row>
    <row r="1097" spans="4:5" x14ac:dyDescent="0.3">
      <c r="D1097" s="8">
        <v>1282</v>
      </c>
      <c r="E1097" s="9">
        <v>180000</v>
      </c>
    </row>
    <row r="1098" spans="4:5" x14ac:dyDescent="0.3">
      <c r="D1098" s="8">
        <v>1283</v>
      </c>
      <c r="E1098" s="9">
        <v>150500</v>
      </c>
    </row>
    <row r="1099" spans="4:5" x14ac:dyDescent="0.3">
      <c r="D1099" s="8">
        <v>1284</v>
      </c>
      <c r="E1099" s="9">
        <v>139000</v>
      </c>
    </row>
    <row r="1100" spans="4:5" x14ac:dyDescent="0.3">
      <c r="D1100" s="8">
        <v>1287</v>
      </c>
      <c r="E1100" s="9">
        <v>143000</v>
      </c>
    </row>
    <row r="1101" spans="4:5" x14ac:dyDescent="0.3">
      <c r="D1101" s="8">
        <v>1288</v>
      </c>
      <c r="E1101" s="9">
        <v>190000</v>
      </c>
    </row>
    <row r="1102" spans="4:5" x14ac:dyDescent="0.3">
      <c r="D1102" s="8">
        <v>1289</v>
      </c>
      <c r="E1102" s="9">
        <v>278000</v>
      </c>
    </row>
    <row r="1103" spans="4:5" x14ac:dyDescent="0.3">
      <c r="D1103" s="8">
        <v>1290</v>
      </c>
      <c r="E1103" s="9">
        <v>281000</v>
      </c>
    </row>
    <row r="1104" spans="4:5" x14ac:dyDescent="0.3">
      <c r="D1104" s="8">
        <v>1291</v>
      </c>
      <c r="E1104" s="9">
        <v>180500</v>
      </c>
    </row>
    <row r="1105" spans="4:5" x14ac:dyDescent="0.3">
      <c r="D1105" s="8">
        <v>1292</v>
      </c>
      <c r="E1105" s="9">
        <v>119500</v>
      </c>
    </row>
    <row r="1106" spans="4:5" x14ac:dyDescent="0.3">
      <c r="D1106" s="8">
        <v>1293</v>
      </c>
      <c r="E1106" s="9">
        <v>107500</v>
      </c>
    </row>
    <row r="1107" spans="4:5" x14ac:dyDescent="0.3">
      <c r="D1107" s="8">
        <v>1294</v>
      </c>
      <c r="E1107" s="9">
        <v>162900</v>
      </c>
    </row>
    <row r="1108" spans="4:5" x14ac:dyDescent="0.3">
      <c r="D1108" s="8">
        <v>1295</v>
      </c>
      <c r="E1108" s="9">
        <v>115000</v>
      </c>
    </row>
    <row r="1109" spans="4:5" x14ac:dyDescent="0.3">
      <c r="D1109" s="8">
        <v>1296</v>
      </c>
      <c r="E1109" s="9">
        <v>138500</v>
      </c>
    </row>
    <row r="1110" spans="4:5" x14ac:dyDescent="0.3">
      <c r="D1110" s="8">
        <v>1297</v>
      </c>
      <c r="E1110" s="9">
        <v>155000</v>
      </c>
    </row>
    <row r="1111" spans="4:5" x14ac:dyDescent="0.3">
      <c r="D1111" s="8">
        <v>1299</v>
      </c>
      <c r="E1111" s="9">
        <v>160000</v>
      </c>
    </row>
    <row r="1112" spans="4:5" x14ac:dyDescent="0.3">
      <c r="D1112" s="8">
        <v>1300</v>
      </c>
      <c r="E1112" s="9">
        <v>154000</v>
      </c>
    </row>
    <row r="1113" spans="4:5" x14ac:dyDescent="0.3">
      <c r="D1113" s="8">
        <v>1301</v>
      </c>
      <c r="E1113" s="9">
        <v>225000</v>
      </c>
    </row>
    <row r="1114" spans="4:5" x14ac:dyDescent="0.3">
      <c r="D1114" s="8">
        <v>1302</v>
      </c>
      <c r="E1114" s="9">
        <v>177500</v>
      </c>
    </row>
    <row r="1115" spans="4:5" x14ac:dyDescent="0.3">
      <c r="D1115" s="8">
        <v>1303</v>
      </c>
      <c r="E1115" s="9">
        <v>290000</v>
      </c>
    </row>
    <row r="1116" spans="4:5" x14ac:dyDescent="0.3">
      <c r="D1116" s="8">
        <v>1304</v>
      </c>
      <c r="E1116" s="9">
        <v>232000</v>
      </c>
    </row>
    <row r="1117" spans="4:5" x14ac:dyDescent="0.3">
      <c r="D1117" s="8">
        <v>1305</v>
      </c>
      <c r="E1117" s="9">
        <v>130000</v>
      </c>
    </row>
    <row r="1118" spans="4:5" x14ac:dyDescent="0.3">
      <c r="D1118" s="8">
        <v>1306</v>
      </c>
      <c r="E1118" s="9">
        <v>325000</v>
      </c>
    </row>
    <row r="1119" spans="4:5" x14ac:dyDescent="0.3">
      <c r="D1119" s="8">
        <v>1307</v>
      </c>
      <c r="E1119" s="9">
        <v>202500</v>
      </c>
    </row>
    <row r="1120" spans="4:5" x14ac:dyDescent="0.3">
      <c r="D1120" s="8">
        <v>1308</v>
      </c>
      <c r="E1120" s="9">
        <v>138000</v>
      </c>
    </row>
    <row r="1121" spans="4:5" x14ac:dyDescent="0.3">
      <c r="D1121" s="8">
        <v>1309</v>
      </c>
      <c r="E1121" s="9">
        <v>147000</v>
      </c>
    </row>
    <row r="1122" spans="4:5" x14ac:dyDescent="0.3">
      <c r="D1122" s="8">
        <v>1310</v>
      </c>
      <c r="E1122" s="9">
        <v>179200</v>
      </c>
    </row>
    <row r="1123" spans="4:5" x14ac:dyDescent="0.3">
      <c r="D1123" s="8">
        <v>1311</v>
      </c>
      <c r="E1123" s="9">
        <v>335000</v>
      </c>
    </row>
    <row r="1124" spans="4:5" x14ac:dyDescent="0.3">
      <c r="D1124" s="8">
        <v>1312</v>
      </c>
      <c r="E1124" s="9">
        <v>203000</v>
      </c>
    </row>
    <row r="1125" spans="4:5" x14ac:dyDescent="0.3">
      <c r="D1125" s="8">
        <v>1313</v>
      </c>
      <c r="E1125" s="9">
        <v>302000</v>
      </c>
    </row>
    <row r="1126" spans="4:5" x14ac:dyDescent="0.3">
      <c r="D1126" s="8">
        <v>1314</v>
      </c>
      <c r="E1126" s="9">
        <v>333168</v>
      </c>
    </row>
    <row r="1127" spans="4:5" x14ac:dyDescent="0.3">
      <c r="D1127" s="8">
        <v>1315</v>
      </c>
      <c r="E1127" s="9">
        <v>119000</v>
      </c>
    </row>
    <row r="1128" spans="4:5" x14ac:dyDescent="0.3">
      <c r="D1128" s="8">
        <v>1316</v>
      </c>
      <c r="E1128" s="9">
        <v>206900</v>
      </c>
    </row>
    <row r="1129" spans="4:5" x14ac:dyDescent="0.3">
      <c r="D1129" s="8">
        <v>1317</v>
      </c>
      <c r="E1129" s="9">
        <v>295493</v>
      </c>
    </row>
    <row r="1130" spans="4:5" x14ac:dyDescent="0.3">
      <c r="D1130" s="8">
        <v>1318</v>
      </c>
      <c r="E1130" s="9">
        <v>208900</v>
      </c>
    </row>
    <row r="1131" spans="4:5" x14ac:dyDescent="0.3">
      <c r="D1131" s="8">
        <v>1319</v>
      </c>
      <c r="E1131" s="9">
        <v>275000</v>
      </c>
    </row>
    <row r="1132" spans="4:5" x14ac:dyDescent="0.3">
      <c r="D1132" s="8">
        <v>1320</v>
      </c>
      <c r="E1132" s="9">
        <v>111000</v>
      </c>
    </row>
    <row r="1133" spans="4:5" x14ac:dyDescent="0.3">
      <c r="D1133" s="8">
        <v>1321</v>
      </c>
      <c r="E1133" s="9">
        <v>156500</v>
      </c>
    </row>
    <row r="1134" spans="4:5" x14ac:dyDescent="0.3">
      <c r="D1134" s="8">
        <v>1322</v>
      </c>
      <c r="E1134" s="9">
        <v>72500</v>
      </c>
    </row>
    <row r="1135" spans="4:5" x14ac:dyDescent="0.3">
      <c r="D1135" s="8">
        <v>1323</v>
      </c>
      <c r="E1135" s="9">
        <v>190000</v>
      </c>
    </row>
    <row r="1136" spans="4:5" x14ac:dyDescent="0.3">
      <c r="D1136" s="8">
        <v>1324</v>
      </c>
      <c r="E1136" s="9">
        <v>82500</v>
      </c>
    </row>
    <row r="1137" spans="4:5" x14ac:dyDescent="0.3">
      <c r="D1137" s="8">
        <v>1325</v>
      </c>
      <c r="E1137" s="9">
        <v>147000</v>
      </c>
    </row>
    <row r="1138" spans="4:5" x14ac:dyDescent="0.3">
      <c r="D1138" s="8">
        <v>1326</v>
      </c>
      <c r="E1138" s="9">
        <v>55000</v>
      </c>
    </row>
    <row r="1139" spans="4:5" x14ac:dyDescent="0.3">
      <c r="D1139" s="8">
        <v>1327</v>
      </c>
      <c r="E1139" s="9">
        <v>79000</v>
      </c>
    </row>
    <row r="1140" spans="4:5" x14ac:dyDescent="0.3">
      <c r="D1140" s="8">
        <v>1328</v>
      </c>
      <c r="E1140" s="9">
        <v>130500</v>
      </c>
    </row>
    <row r="1141" spans="4:5" x14ac:dyDescent="0.3">
      <c r="D1141" s="8">
        <v>1330</v>
      </c>
      <c r="E1141" s="9">
        <v>176500</v>
      </c>
    </row>
    <row r="1142" spans="4:5" x14ac:dyDescent="0.3">
      <c r="D1142" s="8">
        <v>1331</v>
      </c>
      <c r="E1142" s="9">
        <v>227000</v>
      </c>
    </row>
    <row r="1143" spans="4:5" x14ac:dyDescent="0.3">
      <c r="D1143" s="8">
        <v>1332</v>
      </c>
      <c r="E1143" s="9">
        <v>132500</v>
      </c>
    </row>
    <row r="1144" spans="4:5" x14ac:dyDescent="0.3">
      <c r="D1144" s="8">
        <v>1333</v>
      </c>
      <c r="E1144" s="9">
        <v>100000</v>
      </c>
    </row>
    <row r="1145" spans="4:5" x14ac:dyDescent="0.3">
      <c r="D1145" s="8">
        <v>1335</v>
      </c>
      <c r="E1145" s="9">
        <v>125000</v>
      </c>
    </row>
    <row r="1146" spans="4:5" x14ac:dyDescent="0.3">
      <c r="D1146" s="8">
        <v>1336</v>
      </c>
      <c r="E1146" s="9">
        <v>167900</v>
      </c>
    </row>
    <row r="1147" spans="4:5" x14ac:dyDescent="0.3">
      <c r="D1147" s="8">
        <v>1337</v>
      </c>
      <c r="E1147" s="9">
        <v>135000</v>
      </c>
    </row>
    <row r="1148" spans="4:5" x14ac:dyDescent="0.3">
      <c r="D1148" s="8">
        <v>1338</v>
      </c>
      <c r="E1148" s="9">
        <v>52500</v>
      </c>
    </row>
    <row r="1149" spans="4:5" x14ac:dyDescent="0.3">
      <c r="D1149" s="8">
        <v>1339</v>
      </c>
      <c r="E1149" s="9">
        <v>200000</v>
      </c>
    </row>
    <row r="1150" spans="4:5" x14ac:dyDescent="0.3">
      <c r="D1150" s="8">
        <v>1340</v>
      </c>
      <c r="E1150" s="9">
        <v>128500</v>
      </c>
    </row>
    <row r="1151" spans="4:5" x14ac:dyDescent="0.3">
      <c r="D1151" s="8">
        <v>1341</v>
      </c>
      <c r="E1151" s="9">
        <v>123000</v>
      </c>
    </row>
    <row r="1152" spans="4:5" x14ac:dyDescent="0.3">
      <c r="D1152" s="8">
        <v>1342</v>
      </c>
      <c r="E1152" s="9">
        <v>155000</v>
      </c>
    </row>
    <row r="1153" spans="4:5" x14ac:dyDescent="0.3">
      <c r="D1153" s="8">
        <v>1343</v>
      </c>
      <c r="E1153" s="9">
        <v>228500</v>
      </c>
    </row>
    <row r="1154" spans="4:5" x14ac:dyDescent="0.3">
      <c r="D1154" s="8">
        <v>1345</v>
      </c>
      <c r="E1154" s="9">
        <v>155835</v>
      </c>
    </row>
    <row r="1155" spans="4:5" x14ac:dyDescent="0.3">
      <c r="D1155" s="8">
        <v>1346</v>
      </c>
      <c r="E1155" s="9">
        <v>108500</v>
      </c>
    </row>
    <row r="1156" spans="4:5" x14ac:dyDescent="0.3">
      <c r="D1156" s="8">
        <v>1347</v>
      </c>
      <c r="E1156" s="9">
        <v>262500</v>
      </c>
    </row>
    <row r="1157" spans="4:5" x14ac:dyDescent="0.3">
      <c r="D1157" s="8">
        <v>1348</v>
      </c>
      <c r="E1157" s="9">
        <v>283463</v>
      </c>
    </row>
    <row r="1158" spans="4:5" x14ac:dyDescent="0.3">
      <c r="D1158" s="8">
        <v>1349</v>
      </c>
      <c r="E1158" s="9">
        <v>215000</v>
      </c>
    </row>
    <row r="1159" spans="4:5" x14ac:dyDescent="0.3">
      <c r="D1159" s="8">
        <v>1350</v>
      </c>
      <c r="E1159" s="9">
        <v>122000</v>
      </c>
    </row>
    <row r="1160" spans="4:5" x14ac:dyDescent="0.3">
      <c r="D1160" s="8">
        <v>1351</v>
      </c>
      <c r="E1160" s="9">
        <v>200000</v>
      </c>
    </row>
    <row r="1161" spans="4:5" x14ac:dyDescent="0.3">
      <c r="D1161" s="8">
        <v>1352</v>
      </c>
      <c r="E1161" s="9">
        <v>171000</v>
      </c>
    </row>
    <row r="1162" spans="4:5" x14ac:dyDescent="0.3">
      <c r="D1162" s="8">
        <v>1355</v>
      </c>
      <c r="E1162" s="9">
        <v>235000</v>
      </c>
    </row>
    <row r="1163" spans="4:5" x14ac:dyDescent="0.3">
      <c r="D1163" s="8">
        <v>1356</v>
      </c>
      <c r="E1163" s="9">
        <v>170000</v>
      </c>
    </row>
    <row r="1164" spans="4:5" x14ac:dyDescent="0.3">
      <c r="D1164" s="8">
        <v>1357</v>
      </c>
      <c r="E1164" s="9">
        <v>110000</v>
      </c>
    </row>
    <row r="1165" spans="4:5" x14ac:dyDescent="0.3">
      <c r="D1165" s="8">
        <v>1358</v>
      </c>
      <c r="E1165" s="9">
        <v>149900</v>
      </c>
    </row>
    <row r="1166" spans="4:5" x14ac:dyDescent="0.3">
      <c r="D1166" s="8">
        <v>1359</v>
      </c>
      <c r="E1166" s="9">
        <v>177500</v>
      </c>
    </row>
    <row r="1167" spans="4:5" x14ac:dyDescent="0.3">
      <c r="D1167" s="8">
        <v>1360</v>
      </c>
      <c r="E1167" s="9">
        <v>315000</v>
      </c>
    </row>
    <row r="1168" spans="4:5" x14ac:dyDescent="0.3">
      <c r="D1168" s="8">
        <v>1361</v>
      </c>
      <c r="E1168" s="9">
        <v>189000</v>
      </c>
    </row>
    <row r="1169" spans="4:5" x14ac:dyDescent="0.3">
      <c r="D1169" s="8">
        <v>1362</v>
      </c>
      <c r="E1169" s="9">
        <v>260000</v>
      </c>
    </row>
    <row r="1170" spans="4:5" x14ac:dyDescent="0.3">
      <c r="D1170" s="8">
        <v>1364</v>
      </c>
      <c r="E1170" s="9">
        <v>156932</v>
      </c>
    </row>
    <row r="1171" spans="4:5" x14ac:dyDescent="0.3">
      <c r="D1171" s="8">
        <v>1365</v>
      </c>
      <c r="E1171" s="9">
        <v>144152</v>
      </c>
    </row>
    <row r="1172" spans="4:5" x14ac:dyDescent="0.3">
      <c r="D1172" s="8">
        <v>1366</v>
      </c>
      <c r="E1172" s="9">
        <v>216000</v>
      </c>
    </row>
    <row r="1173" spans="4:5" x14ac:dyDescent="0.3">
      <c r="D1173" s="8">
        <v>1367</v>
      </c>
      <c r="E1173" s="9">
        <v>193000</v>
      </c>
    </row>
    <row r="1174" spans="4:5" x14ac:dyDescent="0.3">
      <c r="D1174" s="8">
        <v>1368</v>
      </c>
      <c r="E1174" s="9">
        <v>127000</v>
      </c>
    </row>
    <row r="1175" spans="4:5" x14ac:dyDescent="0.3">
      <c r="D1175" s="8">
        <v>1369</v>
      </c>
      <c r="E1175" s="9">
        <v>144000</v>
      </c>
    </row>
    <row r="1176" spans="4:5" x14ac:dyDescent="0.3">
      <c r="D1176" s="8">
        <v>1370</v>
      </c>
      <c r="E1176" s="9">
        <v>232000</v>
      </c>
    </row>
    <row r="1177" spans="4:5" x14ac:dyDescent="0.3">
      <c r="D1177" s="8">
        <v>1372</v>
      </c>
      <c r="E1177" s="9">
        <v>165500</v>
      </c>
    </row>
    <row r="1178" spans="4:5" x14ac:dyDescent="0.3">
      <c r="D1178" s="8">
        <v>1373</v>
      </c>
      <c r="E1178" s="9">
        <v>274300</v>
      </c>
    </row>
    <row r="1179" spans="4:5" x14ac:dyDescent="0.3">
      <c r="D1179" s="8">
        <v>1374</v>
      </c>
      <c r="E1179" s="9">
        <v>466500</v>
      </c>
    </row>
    <row r="1180" spans="4:5" x14ac:dyDescent="0.3">
      <c r="D1180" s="8">
        <v>1375</v>
      </c>
      <c r="E1180" s="9">
        <v>250000</v>
      </c>
    </row>
    <row r="1181" spans="4:5" x14ac:dyDescent="0.3">
      <c r="D1181" s="8">
        <v>1376</v>
      </c>
      <c r="E1181" s="9">
        <v>239000</v>
      </c>
    </row>
    <row r="1182" spans="4:5" x14ac:dyDescent="0.3">
      <c r="D1182" s="8">
        <v>1377</v>
      </c>
      <c r="E1182" s="9">
        <v>91000</v>
      </c>
    </row>
    <row r="1183" spans="4:5" x14ac:dyDescent="0.3">
      <c r="D1183" s="8">
        <v>1379</v>
      </c>
      <c r="E1183" s="9">
        <v>83000</v>
      </c>
    </row>
    <row r="1184" spans="4:5" x14ac:dyDescent="0.3">
      <c r="D1184" s="8">
        <v>1380</v>
      </c>
      <c r="E1184" s="9">
        <v>167500</v>
      </c>
    </row>
    <row r="1185" spans="4:5" x14ac:dyDescent="0.3">
      <c r="D1185" s="8">
        <v>1381</v>
      </c>
      <c r="E1185" s="9">
        <v>58500</v>
      </c>
    </row>
    <row r="1186" spans="4:5" x14ac:dyDescent="0.3">
      <c r="D1186" s="8">
        <v>1382</v>
      </c>
      <c r="E1186" s="9">
        <v>237500</v>
      </c>
    </row>
    <row r="1187" spans="4:5" x14ac:dyDescent="0.3">
      <c r="D1187" s="8">
        <v>1383</v>
      </c>
      <c r="E1187" s="9">
        <v>157000</v>
      </c>
    </row>
    <row r="1188" spans="4:5" x14ac:dyDescent="0.3">
      <c r="D1188" s="8">
        <v>1384</v>
      </c>
      <c r="E1188" s="9">
        <v>112000</v>
      </c>
    </row>
    <row r="1189" spans="4:5" x14ac:dyDescent="0.3">
      <c r="D1189" s="8">
        <v>1387</v>
      </c>
      <c r="E1189" s="9">
        <v>250000</v>
      </c>
    </row>
    <row r="1190" spans="4:5" x14ac:dyDescent="0.3">
      <c r="D1190" s="8">
        <v>1389</v>
      </c>
      <c r="E1190" s="9">
        <v>377500</v>
      </c>
    </row>
    <row r="1191" spans="4:5" x14ac:dyDescent="0.3">
      <c r="D1191" s="8">
        <v>1391</v>
      </c>
      <c r="E1191" s="9">
        <v>235000</v>
      </c>
    </row>
    <row r="1192" spans="4:5" x14ac:dyDescent="0.3">
      <c r="D1192" s="8">
        <v>1392</v>
      </c>
      <c r="E1192" s="9">
        <v>124000</v>
      </c>
    </row>
    <row r="1193" spans="4:5" x14ac:dyDescent="0.3">
      <c r="D1193" s="8">
        <v>1395</v>
      </c>
      <c r="E1193" s="9">
        <v>246578</v>
      </c>
    </row>
    <row r="1194" spans="4:5" x14ac:dyDescent="0.3">
      <c r="D1194" s="8">
        <v>1396</v>
      </c>
      <c r="E1194" s="9">
        <v>281213</v>
      </c>
    </row>
    <row r="1195" spans="4:5" x14ac:dyDescent="0.3">
      <c r="D1195" s="8">
        <v>1397</v>
      </c>
      <c r="E1195" s="9">
        <v>160000</v>
      </c>
    </row>
    <row r="1196" spans="4:5" x14ac:dyDescent="0.3">
      <c r="D1196" s="8">
        <v>1398</v>
      </c>
      <c r="E1196" s="9">
        <v>137500</v>
      </c>
    </row>
    <row r="1197" spans="4:5" x14ac:dyDescent="0.3">
      <c r="D1197" s="8">
        <v>1402</v>
      </c>
      <c r="E1197" s="9">
        <v>193000</v>
      </c>
    </row>
    <row r="1198" spans="4:5" x14ac:dyDescent="0.3">
      <c r="D1198" s="8">
        <v>1403</v>
      </c>
      <c r="E1198" s="9">
        <v>193879</v>
      </c>
    </row>
    <row r="1199" spans="4:5" x14ac:dyDescent="0.3">
      <c r="D1199" s="8">
        <v>1404</v>
      </c>
      <c r="E1199" s="9">
        <v>282922</v>
      </c>
    </row>
    <row r="1200" spans="4:5" x14ac:dyDescent="0.3">
      <c r="D1200" s="8">
        <v>1406</v>
      </c>
      <c r="E1200" s="9">
        <v>275000</v>
      </c>
    </row>
    <row r="1201" spans="4:5" x14ac:dyDescent="0.3">
      <c r="D1201" s="8">
        <v>1408</v>
      </c>
      <c r="E1201" s="9">
        <v>112000</v>
      </c>
    </row>
    <row r="1202" spans="4:5" x14ac:dyDescent="0.3">
      <c r="D1202" s="8">
        <v>1409</v>
      </c>
      <c r="E1202" s="9">
        <v>125500</v>
      </c>
    </row>
    <row r="1203" spans="4:5" x14ac:dyDescent="0.3">
      <c r="D1203" s="8">
        <v>1410</v>
      </c>
      <c r="E1203" s="9">
        <v>215000</v>
      </c>
    </row>
    <row r="1204" spans="4:5" x14ac:dyDescent="0.3">
      <c r="D1204" s="8">
        <v>1411</v>
      </c>
      <c r="E1204" s="9">
        <v>230000</v>
      </c>
    </row>
    <row r="1205" spans="4:5" x14ac:dyDescent="0.3">
      <c r="D1205" s="8">
        <v>1413</v>
      </c>
      <c r="E1205" s="9">
        <v>90000</v>
      </c>
    </row>
    <row r="1206" spans="4:5" x14ac:dyDescent="0.3">
      <c r="D1206" s="8">
        <v>1414</v>
      </c>
      <c r="E1206" s="9">
        <v>257000</v>
      </c>
    </row>
    <row r="1207" spans="4:5" x14ac:dyDescent="0.3">
      <c r="D1207" s="8">
        <v>1416</v>
      </c>
      <c r="E1207" s="9">
        <v>175900</v>
      </c>
    </row>
    <row r="1208" spans="4:5" x14ac:dyDescent="0.3">
      <c r="D1208" s="8">
        <v>1417</v>
      </c>
      <c r="E1208" s="9">
        <v>122500</v>
      </c>
    </row>
    <row r="1209" spans="4:5" x14ac:dyDescent="0.3">
      <c r="D1209" s="8">
        <v>1418</v>
      </c>
      <c r="E1209" s="9">
        <v>340000</v>
      </c>
    </row>
    <row r="1210" spans="4:5" x14ac:dyDescent="0.3">
      <c r="D1210" s="8">
        <v>1419</v>
      </c>
      <c r="E1210" s="9">
        <v>124000</v>
      </c>
    </row>
    <row r="1211" spans="4:5" x14ac:dyDescent="0.3">
      <c r="D1211" s="8">
        <v>1420</v>
      </c>
      <c r="E1211" s="9">
        <v>223000</v>
      </c>
    </row>
    <row r="1212" spans="4:5" x14ac:dyDescent="0.3">
      <c r="D1212" s="8">
        <v>1421</v>
      </c>
      <c r="E1212" s="9">
        <v>179900</v>
      </c>
    </row>
    <row r="1213" spans="4:5" x14ac:dyDescent="0.3">
      <c r="D1213" s="8">
        <v>1422</v>
      </c>
      <c r="E1213" s="9">
        <v>127500</v>
      </c>
    </row>
    <row r="1214" spans="4:5" x14ac:dyDescent="0.3">
      <c r="D1214" s="8">
        <v>1423</v>
      </c>
      <c r="E1214" s="9">
        <v>136500</v>
      </c>
    </row>
    <row r="1215" spans="4:5" x14ac:dyDescent="0.3">
      <c r="D1215" s="8">
        <v>1424</v>
      </c>
      <c r="E1215" s="9">
        <v>274970</v>
      </c>
    </row>
    <row r="1216" spans="4:5" x14ac:dyDescent="0.3">
      <c r="D1216" s="8">
        <v>1425</v>
      </c>
      <c r="E1216" s="9">
        <v>144000</v>
      </c>
    </row>
    <row r="1217" spans="4:5" x14ac:dyDescent="0.3">
      <c r="D1217" s="8">
        <v>1426</v>
      </c>
      <c r="E1217" s="9">
        <v>142000</v>
      </c>
    </row>
    <row r="1218" spans="4:5" x14ac:dyDescent="0.3">
      <c r="D1218" s="8">
        <v>1427</v>
      </c>
      <c r="E1218" s="9">
        <v>271000</v>
      </c>
    </row>
    <row r="1219" spans="4:5" x14ac:dyDescent="0.3">
      <c r="D1219" s="8">
        <v>1429</v>
      </c>
      <c r="E1219" s="9">
        <v>119000</v>
      </c>
    </row>
    <row r="1220" spans="4:5" x14ac:dyDescent="0.3">
      <c r="D1220" s="8">
        <v>1430</v>
      </c>
      <c r="E1220" s="9">
        <v>182900</v>
      </c>
    </row>
    <row r="1221" spans="4:5" x14ac:dyDescent="0.3">
      <c r="D1221" s="8">
        <v>1431</v>
      </c>
      <c r="E1221" s="9">
        <v>192140</v>
      </c>
    </row>
    <row r="1222" spans="4:5" x14ac:dyDescent="0.3">
      <c r="D1222" s="8">
        <v>1432</v>
      </c>
      <c r="E1222" s="9">
        <v>143750</v>
      </c>
    </row>
    <row r="1223" spans="4:5" x14ac:dyDescent="0.3">
      <c r="D1223" s="8">
        <v>1433</v>
      </c>
      <c r="E1223" s="9">
        <v>64500</v>
      </c>
    </row>
    <row r="1224" spans="4:5" x14ac:dyDescent="0.3">
      <c r="D1224" s="8">
        <v>1434</v>
      </c>
      <c r="E1224" s="9">
        <v>186500</v>
      </c>
    </row>
    <row r="1225" spans="4:5" x14ac:dyDescent="0.3">
      <c r="D1225" s="8">
        <v>1435</v>
      </c>
      <c r="E1225" s="9">
        <v>160000</v>
      </c>
    </row>
    <row r="1226" spans="4:5" x14ac:dyDescent="0.3">
      <c r="D1226" s="8">
        <v>1436</v>
      </c>
      <c r="E1226" s="9">
        <v>174000</v>
      </c>
    </row>
    <row r="1227" spans="4:5" x14ac:dyDescent="0.3">
      <c r="D1227" s="8">
        <v>1437</v>
      </c>
      <c r="E1227" s="9">
        <v>120500</v>
      </c>
    </row>
    <row r="1228" spans="4:5" x14ac:dyDescent="0.3">
      <c r="D1228" s="8">
        <v>1438</v>
      </c>
      <c r="E1228" s="9">
        <v>394617</v>
      </c>
    </row>
    <row r="1229" spans="4:5" x14ac:dyDescent="0.3">
      <c r="D1229" s="8">
        <v>1439</v>
      </c>
      <c r="E1229" s="9">
        <v>149700</v>
      </c>
    </row>
    <row r="1230" spans="4:5" x14ac:dyDescent="0.3">
      <c r="D1230" s="8">
        <v>1440</v>
      </c>
      <c r="E1230" s="9">
        <v>197000</v>
      </c>
    </row>
    <row r="1231" spans="4:5" x14ac:dyDescent="0.3">
      <c r="D1231" s="8">
        <v>1441</v>
      </c>
      <c r="E1231" s="9">
        <v>191000</v>
      </c>
    </row>
    <row r="1232" spans="4:5" x14ac:dyDescent="0.3">
      <c r="D1232" s="8">
        <v>1442</v>
      </c>
      <c r="E1232" s="9">
        <v>149300</v>
      </c>
    </row>
    <row r="1233" spans="4:5" x14ac:dyDescent="0.3">
      <c r="D1233" s="8">
        <v>1443</v>
      </c>
      <c r="E1233" s="9">
        <v>310000</v>
      </c>
    </row>
    <row r="1234" spans="4:5" x14ac:dyDescent="0.3">
      <c r="D1234" s="8">
        <v>1445</v>
      </c>
      <c r="E1234" s="9">
        <v>179600</v>
      </c>
    </row>
    <row r="1235" spans="4:5" x14ac:dyDescent="0.3">
      <c r="D1235" s="8">
        <v>1447</v>
      </c>
      <c r="E1235" s="9">
        <v>157900</v>
      </c>
    </row>
    <row r="1236" spans="4:5" x14ac:dyDescent="0.3">
      <c r="D1236" s="8">
        <v>1448</v>
      </c>
      <c r="E1236" s="9">
        <v>240000</v>
      </c>
    </row>
    <row r="1237" spans="4:5" x14ac:dyDescent="0.3">
      <c r="D1237" s="8">
        <v>1449</v>
      </c>
      <c r="E1237" s="9">
        <v>112000</v>
      </c>
    </row>
    <row r="1238" spans="4:5" x14ac:dyDescent="0.3">
      <c r="D1238" s="8">
        <v>1451</v>
      </c>
      <c r="E1238" s="9">
        <v>136000</v>
      </c>
    </row>
    <row r="1239" spans="4:5" x14ac:dyDescent="0.3">
      <c r="D1239" s="8">
        <v>1452</v>
      </c>
      <c r="E1239" s="9">
        <v>287090</v>
      </c>
    </row>
    <row r="1240" spans="4:5" x14ac:dyDescent="0.3">
      <c r="D1240" s="8">
        <v>1453</v>
      </c>
      <c r="E1240" s="9">
        <v>145000</v>
      </c>
    </row>
    <row r="1241" spans="4:5" x14ac:dyDescent="0.3">
      <c r="D1241" s="8">
        <v>1454</v>
      </c>
      <c r="E1241" s="9">
        <v>84500</v>
      </c>
    </row>
    <row r="1242" spans="4:5" x14ac:dyDescent="0.3">
      <c r="D1242" s="8">
        <v>1455</v>
      </c>
      <c r="E1242" s="9">
        <v>185000</v>
      </c>
    </row>
    <row r="1243" spans="4:5" x14ac:dyDescent="0.3">
      <c r="D1243" s="8">
        <v>1456</v>
      </c>
      <c r="E1243" s="9">
        <v>175000</v>
      </c>
    </row>
    <row r="1244" spans="4:5" x14ac:dyDescent="0.3">
      <c r="D1244" s="8">
        <v>1457</v>
      </c>
      <c r="E1244" s="9">
        <v>210000</v>
      </c>
    </row>
    <row r="1245" spans="4:5" x14ac:dyDescent="0.3">
      <c r="D1245" s="8">
        <v>1458</v>
      </c>
      <c r="E1245" s="9">
        <v>266500</v>
      </c>
    </row>
    <row r="1246" spans="4:5" x14ac:dyDescent="0.3">
      <c r="D1246" s="8">
        <v>1459</v>
      </c>
      <c r="E1246" s="9">
        <v>142125</v>
      </c>
    </row>
    <row r="1247" spans="4:5" x14ac:dyDescent="0.3">
      <c r="D1247" s="8">
        <v>1460</v>
      </c>
      <c r="E1247" s="9">
        <v>147500</v>
      </c>
    </row>
    <row r="1248" spans="4:5" x14ac:dyDescent="0.3">
      <c r="D1248" s="8" t="s">
        <v>292</v>
      </c>
      <c r="E1248" s="9">
        <v>233834212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47AA0-DDD0-465A-B3CD-E156C9768EF8}">
  <dimension ref="A1:E1461"/>
  <sheetViews>
    <sheetView workbookViewId="0">
      <selection activeCell="H4" sqref="H4"/>
    </sheetView>
  </sheetViews>
  <sheetFormatPr defaultRowHeight="14.4" x14ac:dyDescent="0.3"/>
  <cols>
    <col min="2" max="2" width="10.77734375" customWidth="1"/>
    <col min="3" max="3" width="10.6640625" customWidth="1"/>
    <col min="4" max="4" width="12.44140625" customWidth="1"/>
    <col min="5" max="5" width="31.88671875" customWidth="1"/>
  </cols>
  <sheetData>
    <row r="1" spans="1:5" x14ac:dyDescent="0.3">
      <c r="A1" s="1" t="s">
        <v>0</v>
      </c>
      <c r="B1" s="1" t="s">
        <v>17</v>
      </c>
      <c r="C1" s="1" t="s">
        <v>85</v>
      </c>
      <c r="D1" s="4" t="s">
        <v>286</v>
      </c>
      <c r="E1" s="4" t="s">
        <v>322</v>
      </c>
    </row>
    <row r="2" spans="1:5" x14ac:dyDescent="0.3">
      <c r="A2">
        <v>692</v>
      </c>
      <c r="B2" t="s">
        <v>103</v>
      </c>
      <c r="C2">
        <v>755000</v>
      </c>
      <c r="D2" s="5" t="s">
        <v>170</v>
      </c>
      <c r="E2" s="5">
        <f>AVERAGEIFS(C:C,B:B,D2)</f>
        <v>143116.74025974027</v>
      </c>
    </row>
    <row r="3" spans="1:5" x14ac:dyDescent="0.3">
      <c r="A3">
        <v>1183</v>
      </c>
      <c r="B3" t="s">
        <v>103</v>
      </c>
      <c r="C3">
        <v>745000</v>
      </c>
      <c r="D3" s="5" t="s">
        <v>282</v>
      </c>
      <c r="E3" s="5">
        <f t="shared" ref="E3:E9" si="0">AVERAGEIFS(C:C,B:B,D3)</f>
        <v>210051.76404494382</v>
      </c>
    </row>
    <row r="4" spans="1:5" x14ac:dyDescent="0.3">
      <c r="A4">
        <v>1170</v>
      </c>
      <c r="B4" t="s">
        <v>103</v>
      </c>
      <c r="C4">
        <v>625000</v>
      </c>
      <c r="D4" s="5" t="s">
        <v>283</v>
      </c>
      <c r="E4" s="5">
        <f t="shared" si="0"/>
        <v>175985.47796143251</v>
      </c>
    </row>
    <row r="5" spans="1:5" x14ac:dyDescent="0.3">
      <c r="A5">
        <v>899</v>
      </c>
      <c r="B5" t="s">
        <v>136</v>
      </c>
      <c r="C5">
        <v>611657</v>
      </c>
      <c r="D5" s="5" t="s">
        <v>161</v>
      </c>
      <c r="E5" s="5">
        <f t="shared" si="0"/>
        <v>220000</v>
      </c>
    </row>
    <row r="6" spans="1:5" x14ac:dyDescent="0.3">
      <c r="A6">
        <v>804</v>
      </c>
      <c r="B6" t="s">
        <v>103</v>
      </c>
      <c r="C6">
        <v>582933</v>
      </c>
      <c r="D6" s="5" t="s">
        <v>193</v>
      </c>
      <c r="E6" s="5">
        <f t="shared" si="0"/>
        <v>166703.38461538462</v>
      </c>
    </row>
    <row r="7" spans="1:5" x14ac:dyDescent="0.3">
      <c r="A7">
        <v>1047</v>
      </c>
      <c r="B7" t="s">
        <v>103</v>
      </c>
      <c r="C7">
        <v>556581</v>
      </c>
      <c r="D7" s="5" t="s">
        <v>284</v>
      </c>
      <c r="E7" s="5">
        <f t="shared" si="0"/>
        <v>135074.48648648648</v>
      </c>
    </row>
    <row r="8" spans="1:5" x14ac:dyDescent="0.3">
      <c r="A8">
        <v>441</v>
      </c>
      <c r="B8" t="s">
        <v>136</v>
      </c>
      <c r="C8">
        <v>555000</v>
      </c>
      <c r="D8" s="5" t="s">
        <v>263</v>
      </c>
      <c r="E8" s="5">
        <f t="shared" si="0"/>
        <v>110150</v>
      </c>
    </row>
    <row r="9" spans="1:5" x14ac:dyDescent="0.3">
      <c r="A9">
        <v>770</v>
      </c>
      <c r="B9" t="s">
        <v>103</v>
      </c>
      <c r="C9">
        <v>538000</v>
      </c>
      <c r="D9" s="5" t="s">
        <v>199</v>
      </c>
      <c r="E9" s="5">
        <f t="shared" si="0"/>
        <v>157354.54545454544</v>
      </c>
    </row>
    <row r="10" spans="1:5" x14ac:dyDescent="0.3">
      <c r="A10">
        <v>179</v>
      </c>
      <c r="B10" t="s">
        <v>136</v>
      </c>
      <c r="C10">
        <v>501837</v>
      </c>
      <c r="E10" s="5"/>
    </row>
    <row r="11" spans="1:5" x14ac:dyDescent="0.3">
      <c r="A11">
        <v>799</v>
      </c>
      <c r="B11" t="s">
        <v>103</v>
      </c>
      <c r="C11">
        <v>485000</v>
      </c>
      <c r="E11" s="5"/>
    </row>
    <row r="12" spans="1:5" x14ac:dyDescent="0.3">
      <c r="A12">
        <v>186</v>
      </c>
      <c r="B12" t="s">
        <v>161</v>
      </c>
      <c r="C12">
        <v>475000</v>
      </c>
      <c r="E12" s="5"/>
    </row>
    <row r="13" spans="1:5" x14ac:dyDescent="0.3">
      <c r="A13">
        <v>1374</v>
      </c>
      <c r="B13" t="s">
        <v>136</v>
      </c>
      <c r="C13">
        <v>466500</v>
      </c>
      <c r="E13" s="5"/>
    </row>
    <row r="14" spans="1:5" x14ac:dyDescent="0.3">
      <c r="A14">
        <v>1244</v>
      </c>
      <c r="B14" t="s">
        <v>136</v>
      </c>
      <c r="C14">
        <v>465000</v>
      </c>
      <c r="E14" s="5"/>
    </row>
    <row r="15" spans="1:5" x14ac:dyDescent="0.3">
      <c r="A15">
        <v>592</v>
      </c>
      <c r="B15" t="s">
        <v>103</v>
      </c>
      <c r="C15">
        <v>451950</v>
      </c>
      <c r="E15" s="5"/>
    </row>
    <row r="16" spans="1:5" x14ac:dyDescent="0.3">
      <c r="A16">
        <v>528</v>
      </c>
      <c r="B16" t="s">
        <v>103</v>
      </c>
      <c r="C16">
        <v>446261</v>
      </c>
      <c r="E16" s="5"/>
    </row>
    <row r="17" spans="1:5" x14ac:dyDescent="0.3">
      <c r="A17">
        <v>474</v>
      </c>
      <c r="B17" t="s">
        <v>136</v>
      </c>
      <c r="C17">
        <v>440000</v>
      </c>
      <c r="E17" s="5"/>
    </row>
    <row r="18" spans="1:5" x14ac:dyDescent="0.3">
      <c r="A18">
        <v>59</v>
      </c>
      <c r="B18" t="s">
        <v>103</v>
      </c>
      <c r="C18">
        <v>438780</v>
      </c>
      <c r="E18" s="5"/>
    </row>
    <row r="19" spans="1:5" x14ac:dyDescent="0.3">
      <c r="A19">
        <v>350</v>
      </c>
      <c r="B19" t="s">
        <v>103</v>
      </c>
      <c r="C19">
        <v>437154</v>
      </c>
      <c r="E19" s="5"/>
    </row>
    <row r="20" spans="1:5" x14ac:dyDescent="0.3">
      <c r="A20">
        <v>497</v>
      </c>
      <c r="B20" t="s">
        <v>136</v>
      </c>
      <c r="C20">
        <v>430000</v>
      </c>
      <c r="E20" s="5"/>
    </row>
    <row r="21" spans="1:5" x14ac:dyDescent="0.3">
      <c r="A21">
        <v>390</v>
      </c>
      <c r="B21" t="s">
        <v>103</v>
      </c>
      <c r="C21">
        <v>426000</v>
      </c>
      <c r="E21" s="5"/>
    </row>
    <row r="22" spans="1:5" x14ac:dyDescent="0.3">
      <c r="A22">
        <v>1143</v>
      </c>
      <c r="B22" t="s">
        <v>103</v>
      </c>
      <c r="C22">
        <v>424870</v>
      </c>
      <c r="E22" s="5"/>
    </row>
    <row r="23" spans="1:5" x14ac:dyDescent="0.3">
      <c r="A23">
        <v>665</v>
      </c>
      <c r="B23" t="s">
        <v>136</v>
      </c>
      <c r="C23">
        <v>423000</v>
      </c>
      <c r="E23" s="5"/>
    </row>
    <row r="24" spans="1:5" x14ac:dyDescent="0.3">
      <c r="A24">
        <v>279</v>
      </c>
      <c r="B24" t="s">
        <v>136</v>
      </c>
      <c r="C24">
        <v>415298</v>
      </c>
      <c r="E24" s="5"/>
    </row>
    <row r="25" spans="1:5" x14ac:dyDescent="0.3">
      <c r="A25">
        <v>162</v>
      </c>
      <c r="B25" t="s">
        <v>103</v>
      </c>
      <c r="C25">
        <v>412500</v>
      </c>
      <c r="E25" s="5"/>
    </row>
    <row r="26" spans="1:5" x14ac:dyDescent="0.3">
      <c r="A26">
        <v>1354</v>
      </c>
      <c r="B26" t="s">
        <v>170</v>
      </c>
      <c r="C26">
        <v>410000</v>
      </c>
      <c r="E26" s="5"/>
    </row>
    <row r="27" spans="1:5" x14ac:dyDescent="0.3">
      <c r="A27">
        <v>232</v>
      </c>
      <c r="B27" t="s">
        <v>103</v>
      </c>
      <c r="C27">
        <v>403000</v>
      </c>
      <c r="E27" s="5"/>
    </row>
    <row r="28" spans="1:5" x14ac:dyDescent="0.3">
      <c r="A28">
        <v>516</v>
      </c>
      <c r="B28" t="s">
        <v>136</v>
      </c>
      <c r="C28">
        <v>402861</v>
      </c>
      <c r="E28" s="5"/>
    </row>
    <row r="29" spans="1:5" x14ac:dyDescent="0.3">
      <c r="A29">
        <v>662</v>
      </c>
      <c r="B29" t="s">
        <v>103</v>
      </c>
      <c r="C29">
        <v>402000</v>
      </c>
      <c r="E29" s="5"/>
    </row>
    <row r="30" spans="1:5" x14ac:dyDescent="0.3">
      <c r="A30">
        <v>988</v>
      </c>
      <c r="B30" t="s">
        <v>136</v>
      </c>
      <c r="C30">
        <v>395192</v>
      </c>
      <c r="E30" s="5"/>
    </row>
    <row r="31" spans="1:5" x14ac:dyDescent="0.3">
      <c r="A31">
        <v>775</v>
      </c>
      <c r="B31" t="s">
        <v>136</v>
      </c>
      <c r="C31">
        <v>395000</v>
      </c>
      <c r="E31" s="5"/>
    </row>
    <row r="32" spans="1:5" x14ac:dyDescent="0.3">
      <c r="A32">
        <v>1438</v>
      </c>
      <c r="B32" t="s">
        <v>136</v>
      </c>
      <c r="C32">
        <v>394617</v>
      </c>
      <c r="E32" s="5"/>
    </row>
    <row r="33" spans="1:5" x14ac:dyDescent="0.3">
      <c r="A33">
        <v>379</v>
      </c>
      <c r="B33" t="s">
        <v>136</v>
      </c>
      <c r="C33">
        <v>394432</v>
      </c>
      <c r="E33" s="5"/>
    </row>
    <row r="34" spans="1:5" x14ac:dyDescent="0.3">
      <c r="A34">
        <v>1182</v>
      </c>
      <c r="B34" t="s">
        <v>136</v>
      </c>
      <c r="C34">
        <v>392500</v>
      </c>
      <c r="E34" s="5"/>
    </row>
    <row r="35" spans="1:5" x14ac:dyDescent="0.3">
      <c r="A35">
        <v>689</v>
      </c>
      <c r="B35" t="s">
        <v>136</v>
      </c>
      <c r="C35">
        <v>392000</v>
      </c>
      <c r="E35" s="5"/>
    </row>
    <row r="36" spans="1:5" x14ac:dyDescent="0.3">
      <c r="A36">
        <v>225</v>
      </c>
      <c r="B36" t="s">
        <v>136</v>
      </c>
      <c r="C36">
        <v>386250</v>
      </c>
      <c r="E36" s="5"/>
    </row>
    <row r="37" spans="1:5" x14ac:dyDescent="0.3">
      <c r="A37">
        <v>54</v>
      </c>
      <c r="B37" t="s">
        <v>136</v>
      </c>
      <c r="C37">
        <v>385000</v>
      </c>
      <c r="E37" s="5"/>
    </row>
    <row r="38" spans="1:5" x14ac:dyDescent="0.3">
      <c r="A38">
        <v>826</v>
      </c>
      <c r="B38" t="s">
        <v>136</v>
      </c>
      <c r="C38">
        <v>385000</v>
      </c>
      <c r="E38" s="5"/>
    </row>
    <row r="39" spans="1:5" x14ac:dyDescent="0.3">
      <c r="A39">
        <v>113</v>
      </c>
      <c r="B39" t="s">
        <v>103</v>
      </c>
      <c r="C39">
        <v>383970</v>
      </c>
      <c r="E39" s="5"/>
    </row>
    <row r="40" spans="1:5" x14ac:dyDescent="0.3">
      <c r="A40">
        <v>1269</v>
      </c>
      <c r="B40" t="s">
        <v>170</v>
      </c>
      <c r="C40">
        <v>381000</v>
      </c>
      <c r="E40" s="5"/>
    </row>
    <row r="41" spans="1:5" x14ac:dyDescent="0.3">
      <c r="A41">
        <v>478</v>
      </c>
      <c r="B41" t="s">
        <v>103</v>
      </c>
      <c r="C41">
        <v>380000</v>
      </c>
      <c r="E41" s="5"/>
    </row>
    <row r="42" spans="1:5" x14ac:dyDescent="0.3">
      <c r="A42">
        <v>1268</v>
      </c>
      <c r="B42" t="s">
        <v>136</v>
      </c>
      <c r="C42">
        <v>378500</v>
      </c>
      <c r="E42" s="5"/>
    </row>
    <row r="43" spans="1:5" x14ac:dyDescent="0.3">
      <c r="A43">
        <v>1389</v>
      </c>
      <c r="B43" t="s">
        <v>136</v>
      </c>
      <c r="C43">
        <v>377500</v>
      </c>
      <c r="E43" s="5"/>
    </row>
    <row r="44" spans="1:5" x14ac:dyDescent="0.3">
      <c r="A44">
        <v>337</v>
      </c>
      <c r="B44" t="s">
        <v>136</v>
      </c>
      <c r="C44">
        <v>377426</v>
      </c>
      <c r="E44" s="5"/>
    </row>
    <row r="45" spans="1:5" x14ac:dyDescent="0.3">
      <c r="A45">
        <v>314</v>
      </c>
      <c r="B45" t="s">
        <v>136</v>
      </c>
      <c r="C45">
        <v>375000</v>
      </c>
      <c r="E45" s="5"/>
    </row>
    <row r="46" spans="1:5" x14ac:dyDescent="0.3">
      <c r="A46">
        <v>482</v>
      </c>
      <c r="B46" t="s">
        <v>136</v>
      </c>
      <c r="C46">
        <v>374000</v>
      </c>
      <c r="E46" s="5"/>
    </row>
    <row r="47" spans="1:5" x14ac:dyDescent="0.3">
      <c r="A47">
        <v>679</v>
      </c>
      <c r="B47" t="s">
        <v>136</v>
      </c>
      <c r="C47">
        <v>372500</v>
      </c>
      <c r="E47" s="5"/>
    </row>
    <row r="48" spans="1:5" x14ac:dyDescent="0.3">
      <c r="A48">
        <v>152</v>
      </c>
      <c r="B48" t="s">
        <v>136</v>
      </c>
      <c r="C48">
        <v>372402</v>
      </c>
      <c r="E48" s="5"/>
    </row>
    <row r="49" spans="1:5" x14ac:dyDescent="0.3">
      <c r="A49">
        <v>645</v>
      </c>
      <c r="B49" t="s">
        <v>136</v>
      </c>
      <c r="C49">
        <v>370878</v>
      </c>
      <c r="E49" s="5"/>
    </row>
    <row r="50" spans="1:5" x14ac:dyDescent="0.3">
      <c r="A50">
        <v>586</v>
      </c>
      <c r="B50" t="s">
        <v>136</v>
      </c>
      <c r="C50">
        <v>369900</v>
      </c>
      <c r="E50" s="5"/>
    </row>
    <row r="51" spans="1:5" x14ac:dyDescent="0.3">
      <c r="A51">
        <v>1229</v>
      </c>
      <c r="B51" t="s">
        <v>136</v>
      </c>
      <c r="C51">
        <v>367294</v>
      </c>
      <c r="E51" s="5"/>
    </row>
    <row r="52" spans="1:5" x14ac:dyDescent="0.3">
      <c r="A52">
        <v>703</v>
      </c>
      <c r="B52" t="s">
        <v>103</v>
      </c>
      <c r="C52">
        <v>361919</v>
      </c>
      <c r="E52" s="5"/>
    </row>
    <row r="53" spans="1:5" x14ac:dyDescent="0.3">
      <c r="A53">
        <v>310</v>
      </c>
      <c r="B53" t="s">
        <v>136</v>
      </c>
      <c r="C53">
        <v>360000</v>
      </c>
      <c r="E53" s="5"/>
    </row>
    <row r="54" spans="1:5" x14ac:dyDescent="0.3">
      <c r="A54">
        <v>609</v>
      </c>
      <c r="B54" t="s">
        <v>103</v>
      </c>
      <c r="C54">
        <v>359100</v>
      </c>
      <c r="E54" s="5"/>
    </row>
    <row r="55" spans="1:5" x14ac:dyDescent="0.3">
      <c r="A55">
        <v>322</v>
      </c>
      <c r="B55" t="s">
        <v>103</v>
      </c>
      <c r="C55">
        <v>354000</v>
      </c>
      <c r="E55" s="5"/>
    </row>
    <row r="56" spans="1:5" x14ac:dyDescent="0.3">
      <c r="A56">
        <v>655</v>
      </c>
      <c r="B56" t="s">
        <v>136</v>
      </c>
      <c r="C56">
        <v>350000</v>
      </c>
      <c r="E56" s="5"/>
    </row>
    <row r="57" spans="1:5" x14ac:dyDescent="0.3">
      <c r="A57">
        <v>878</v>
      </c>
      <c r="B57" t="s">
        <v>103</v>
      </c>
      <c r="C57">
        <v>350000</v>
      </c>
      <c r="E57" s="5"/>
    </row>
    <row r="58" spans="1:5" x14ac:dyDescent="0.3">
      <c r="A58">
        <v>991</v>
      </c>
      <c r="B58" t="s">
        <v>103</v>
      </c>
      <c r="C58">
        <v>348000</v>
      </c>
      <c r="E58" s="5"/>
    </row>
    <row r="59" spans="1:5" x14ac:dyDescent="0.3">
      <c r="A59">
        <v>12</v>
      </c>
      <c r="B59" t="s">
        <v>103</v>
      </c>
      <c r="C59">
        <v>345000</v>
      </c>
      <c r="E59" s="5"/>
    </row>
    <row r="60" spans="1:5" x14ac:dyDescent="0.3">
      <c r="A60">
        <v>643</v>
      </c>
      <c r="B60" t="s">
        <v>193</v>
      </c>
      <c r="C60">
        <v>345000</v>
      </c>
      <c r="E60" s="5"/>
    </row>
    <row r="61" spans="1:5" x14ac:dyDescent="0.3">
      <c r="A61">
        <v>321</v>
      </c>
      <c r="B61" t="s">
        <v>103</v>
      </c>
      <c r="C61">
        <v>342643</v>
      </c>
      <c r="E61" s="5"/>
    </row>
    <row r="62" spans="1:5" x14ac:dyDescent="0.3">
      <c r="A62">
        <v>719</v>
      </c>
      <c r="B62" t="s">
        <v>103</v>
      </c>
      <c r="C62">
        <v>341000</v>
      </c>
      <c r="E62" s="5"/>
    </row>
    <row r="63" spans="1:5" x14ac:dyDescent="0.3">
      <c r="A63">
        <v>378</v>
      </c>
      <c r="B63" t="s">
        <v>103</v>
      </c>
      <c r="C63">
        <v>340000</v>
      </c>
      <c r="E63" s="5"/>
    </row>
    <row r="64" spans="1:5" x14ac:dyDescent="0.3">
      <c r="A64">
        <v>1418</v>
      </c>
      <c r="B64" t="s">
        <v>103</v>
      </c>
      <c r="C64">
        <v>340000</v>
      </c>
      <c r="E64" s="5"/>
    </row>
    <row r="65" spans="1:5" x14ac:dyDescent="0.3">
      <c r="A65">
        <v>410</v>
      </c>
      <c r="B65" t="s">
        <v>103</v>
      </c>
      <c r="C65">
        <v>339750</v>
      </c>
      <c r="E65" s="5"/>
    </row>
    <row r="66" spans="1:5" x14ac:dyDescent="0.3">
      <c r="A66">
        <v>995</v>
      </c>
      <c r="B66" t="s">
        <v>136</v>
      </c>
      <c r="C66">
        <v>337500</v>
      </c>
      <c r="E66" s="5"/>
    </row>
    <row r="67" spans="1:5" x14ac:dyDescent="0.3">
      <c r="A67">
        <v>764</v>
      </c>
      <c r="B67" t="s">
        <v>103</v>
      </c>
      <c r="C67">
        <v>337000</v>
      </c>
      <c r="E67" s="5"/>
    </row>
    <row r="68" spans="1:5" x14ac:dyDescent="0.3">
      <c r="A68">
        <v>982</v>
      </c>
      <c r="B68" t="s">
        <v>103</v>
      </c>
      <c r="C68">
        <v>336000</v>
      </c>
      <c r="E68" s="5"/>
    </row>
    <row r="69" spans="1:5" x14ac:dyDescent="0.3">
      <c r="A69">
        <v>693</v>
      </c>
      <c r="B69" t="s">
        <v>103</v>
      </c>
      <c r="C69">
        <v>335000</v>
      </c>
      <c r="E69" s="5"/>
    </row>
    <row r="70" spans="1:5" x14ac:dyDescent="0.3">
      <c r="A70">
        <v>1059</v>
      </c>
      <c r="B70" t="s">
        <v>103</v>
      </c>
      <c r="C70">
        <v>335000</v>
      </c>
      <c r="E70" s="5"/>
    </row>
    <row r="71" spans="1:5" x14ac:dyDescent="0.3">
      <c r="A71">
        <v>1311</v>
      </c>
      <c r="B71" t="s">
        <v>136</v>
      </c>
      <c r="C71">
        <v>335000</v>
      </c>
      <c r="E71" s="5"/>
    </row>
    <row r="72" spans="1:5" x14ac:dyDescent="0.3">
      <c r="A72">
        <v>1314</v>
      </c>
      <c r="B72" t="s">
        <v>103</v>
      </c>
      <c r="C72">
        <v>333168</v>
      </c>
      <c r="E72" s="5"/>
    </row>
    <row r="73" spans="1:5" x14ac:dyDescent="0.3">
      <c r="A73">
        <v>886</v>
      </c>
      <c r="B73" t="s">
        <v>136</v>
      </c>
      <c r="C73">
        <v>328900</v>
      </c>
      <c r="E73" s="5"/>
    </row>
    <row r="74" spans="1:5" x14ac:dyDescent="0.3">
      <c r="A74">
        <v>1066</v>
      </c>
      <c r="B74" t="s">
        <v>103</v>
      </c>
      <c r="C74">
        <v>328000</v>
      </c>
      <c r="E74" s="5"/>
    </row>
    <row r="75" spans="1:5" x14ac:dyDescent="0.3">
      <c r="A75">
        <v>481</v>
      </c>
      <c r="B75" t="s">
        <v>136</v>
      </c>
      <c r="C75">
        <v>326000</v>
      </c>
      <c r="E75" s="5"/>
    </row>
    <row r="76" spans="1:5" x14ac:dyDescent="0.3">
      <c r="A76">
        <v>168</v>
      </c>
      <c r="B76" t="s">
        <v>103</v>
      </c>
      <c r="C76">
        <v>325624</v>
      </c>
      <c r="E76" s="5"/>
    </row>
    <row r="77" spans="1:5" x14ac:dyDescent="0.3">
      <c r="A77">
        <v>21</v>
      </c>
      <c r="B77" t="s">
        <v>103</v>
      </c>
      <c r="C77">
        <v>325300</v>
      </c>
      <c r="E77" s="5"/>
    </row>
    <row r="78" spans="1:5" x14ac:dyDescent="0.3">
      <c r="A78">
        <v>567</v>
      </c>
      <c r="B78" t="s">
        <v>103</v>
      </c>
      <c r="C78">
        <v>325000</v>
      </c>
      <c r="E78" s="5"/>
    </row>
    <row r="79" spans="1:5" x14ac:dyDescent="0.3">
      <c r="A79">
        <v>584</v>
      </c>
      <c r="B79" t="s">
        <v>199</v>
      </c>
      <c r="C79">
        <v>325000</v>
      </c>
      <c r="E79" s="5"/>
    </row>
    <row r="80" spans="1:5" x14ac:dyDescent="0.3">
      <c r="A80">
        <v>1106</v>
      </c>
      <c r="B80" t="s">
        <v>103</v>
      </c>
      <c r="C80">
        <v>325000</v>
      </c>
      <c r="E80" s="5"/>
    </row>
    <row r="81" spans="1:5" x14ac:dyDescent="0.3">
      <c r="A81">
        <v>1306</v>
      </c>
      <c r="B81" t="s">
        <v>136</v>
      </c>
      <c r="C81">
        <v>325000</v>
      </c>
      <c r="E81" s="5"/>
    </row>
    <row r="82" spans="1:5" x14ac:dyDescent="0.3">
      <c r="A82">
        <v>327</v>
      </c>
      <c r="B82" t="s">
        <v>136</v>
      </c>
      <c r="C82">
        <v>324000</v>
      </c>
      <c r="E82" s="5"/>
    </row>
    <row r="83" spans="1:5" x14ac:dyDescent="0.3">
      <c r="A83">
        <v>119</v>
      </c>
      <c r="B83" t="s">
        <v>103</v>
      </c>
      <c r="C83">
        <v>320000</v>
      </c>
      <c r="E83" s="5"/>
    </row>
    <row r="84" spans="1:5" x14ac:dyDescent="0.3">
      <c r="A84">
        <v>160</v>
      </c>
      <c r="B84" t="s">
        <v>103</v>
      </c>
      <c r="C84">
        <v>320000</v>
      </c>
      <c r="E84" s="5"/>
    </row>
    <row r="85" spans="1:5" x14ac:dyDescent="0.3">
      <c r="A85">
        <v>725</v>
      </c>
      <c r="B85" t="s">
        <v>136</v>
      </c>
      <c r="C85">
        <v>320000</v>
      </c>
      <c r="E85" s="5"/>
    </row>
    <row r="86" spans="1:5" x14ac:dyDescent="0.3">
      <c r="A86">
        <v>933</v>
      </c>
      <c r="B86" t="s">
        <v>136</v>
      </c>
      <c r="C86">
        <v>320000</v>
      </c>
      <c r="E86" s="5"/>
    </row>
    <row r="87" spans="1:5" x14ac:dyDescent="0.3">
      <c r="A87">
        <v>46</v>
      </c>
      <c r="B87" t="s">
        <v>136</v>
      </c>
      <c r="C87">
        <v>319900</v>
      </c>
      <c r="E87" s="5"/>
    </row>
    <row r="88" spans="1:5" x14ac:dyDescent="0.3">
      <c r="A88">
        <v>596</v>
      </c>
      <c r="B88" t="s">
        <v>136</v>
      </c>
      <c r="C88">
        <v>319000</v>
      </c>
      <c r="E88" s="5"/>
    </row>
    <row r="89" spans="1:5" x14ac:dyDescent="0.3">
      <c r="A89">
        <v>351</v>
      </c>
      <c r="B89" t="s">
        <v>136</v>
      </c>
      <c r="C89">
        <v>318061</v>
      </c>
      <c r="E89" s="5"/>
    </row>
    <row r="90" spans="1:5" x14ac:dyDescent="0.3">
      <c r="A90">
        <v>239</v>
      </c>
      <c r="B90" t="s">
        <v>136</v>
      </c>
      <c r="C90">
        <v>318000</v>
      </c>
      <c r="E90" s="5"/>
    </row>
    <row r="91" spans="1:5" x14ac:dyDescent="0.3">
      <c r="A91">
        <v>1116</v>
      </c>
      <c r="B91" t="s">
        <v>136</v>
      </c>
      <c r="C91">
        <v>318000</v>
      </c>
      <c r="E91" s="5"/>
    </row>
    <row r="92" spans="1:5" x14ac:dyDescent="0.3">
      <c r="A92">
        <v>66</v>
      </c>
      <c r="B92" t="s">
        <v>103</v>
      </c>
      <c r="C92">
        <v>317000</v>
      </c>
      <c r="E92" s="5"/>
    </row>
    <row r="93" spans="1:5" x14ac:dyDescent="0.3">
      <c r="A93">
        <v>569</v>
      </c>
      <c r="B93" t="s">
        <v>170</v>
      </c>
      <c r="C93">
        <v>316600</v>
      </c>
      <c r="E93" s="5"/>
    </row>
    <row r="94" spans="1:5" x14ac:dyDescent="0.3">
      <c r="A94">
        <v>525</v>
      </c>
      <c r="B94" t="s">
        <v>103</v>
      </c>
      <c r="C94">
        <v>315750</v>
      </c>
      <c r="E94" s="5"/>
    </row>
    <row r="95" spans="1:5" x14ac:dyDescent="0.3">
      <c r="A95">
        <v>1037</v>
      </c>
      <c r="B95" t="s">
        <v>136</v>
      </c>
      <c r="C95">
        <v>315500</v>
      </c>
      <c r="E95" s="5"/>
    </row>
    <row r="96" spans="1:5" x14ac:dyDescent="0.3">
      <c r="A96">
        <v>191</v>
      </c>
      <c r="B96" t="s">
        <v>103</v>
      </c>
      <c r="C96">
        <v>315000</v>
      </c>
      <c r="E96" s="5"/>
    </row>
    <row r="97" spans="1:5" x14ac:dyDescent="0.3">
      <c r="A97">
        <v>424</v>
      </c>
      <c r="B97" t="s">
        <v>103</v>
      </c>
      <c r="C97">
        <v>315000</v>
      </c>
      <c r="E97" s="5"/>
    </row>
    <row r="98" spans="1:5" x14ac:dyDescent="0.3">
      <c r="A98">
        <v>541</v>
      </c>
      <c r="B98" t="s">
        <v>136</v>
      </c>
      <c r="C98">
        <v>315000</v>
      </c>
      <c r="E98" s="5"/>
    </row>
    <row r="99" spans="1:5" x14ac:dyDescent="0.3">
      <c r="A99">
        <v>1360</v>
      </c>
      <c r="B99" t="s">
        <v>136</v>
      </c>
      <c r="C99">
        <v>315000</v>
      </c>
      <c r="E99" s="5"/>
    </row>
    <row r="100" spans="1:5" x14ac:dyDescent="0.3">
      <c r="A100">
        <v>619</v>
      </c>
      <c r="B100" t="s">
        <v>136</v>
      </c>
      <c r="C100">
        <v>314813</v>
      </c>
      <c r="E100" s="5"/>
    </row>
    <row r="101" spans="1:5" x14ac:dyDescent="0.3">
      <c r="A101">
        <v>611</v>
      </c>
      <c r="B101" t="s">
        <v>103</v>
      </c>
      <c r="C101">
        <v>313000</v>
      </c>
      <c r="E101" s="5"/>
    </row>
    <row r="102" spans="1:5" x14ac:dyDescent="0.3">
      <c r="A102">
        <v>701</v>
      </c>
      <c r="B102" t="s">
        <v>136</v>
      </c>
      <c r="C102">
        <v>312500</v>
      </c>
      <c r="E102" s="5"/>
    </row>
    <row r="103" spans="1:5" x14ac:dyDescent="0.3">
      <c r="A103">
        <v>197</v>
      </c>
      <c r="B103" t="s">
        <v>136</v>
      </c>
      <c r="C103">
        <v>311872</v>
      </c>
      <c r="E103" s="5"/>
    </row>
    <row r="104" spans="1:5" x14ac:dyDescent="0.3">
      <c r="A104">
        <v>219</v>
      </c>
      <c r="B104" t="s">
        <v>170</v>
      </c>
      <c r="C104">
        <v>311500</v>
      </c>
      <c r="E104" s="5"/>
    </row>
    <row r="105" spans="1:5" x14ac:dyDescent="0.3">
      <c r="A105">
        <v>1033</v>
      </c>
      <c r="B105" t="s">
        <v>103</v>
      </c>
      <c r="C105">
        <v>310000</v>
      </c>
      <c r="E105" s="5"/>
    </row>
    <row r="106" spans="1:5" x14ac:dyDescent="0.3">
      <c r="A106">
        <v>1443</v>
      </c>
      <c r="B106" t="s">
        <v>103</v>
      </c>
      <c r="C106">
        <v>310000</v>
      </c>
      <c r="E106" s="5"/>
    </row>
    <row r="107" spans="1:5" x14ac:dyDescent="0.3">
      <c r="A107">
        <v>36</v>
      </c>
      <c r="B107" t="s">
        <v>103</v>
      </c>
      <c r="C107">
        <v>309000</v>
      </c>
      <c r="E107" s="5"/>
    </row>
    <row r="108" spans="1:5" x14ac:dyDescent="0.3">
      <c r="A108">
        <v>7</v>
      </c>
      <c r="B108" t="s">
        <v>136</v>
      </c>
      <c r="C108">
        <v>307000</v>
      </c>
      <c r="E108" s="5"/>
    </row>
    <row r="109" spans="1:5" x14ac:dyDescent="0.3">
      <c r="A109">
        <v>28</v>
      </c>
      <c r="B109" t="s">
        <v>136</v>
      </c>
      <c r="C109">
        <v>306000</v>
      </c>
      <c r="E109" s="5"/>
    </row>
    <row r="110" spans="1:5" x14ac:dyDescent="0.3">
      <c r="A110">
        <v>306</v>
      </c>
      <c r="B110" t="s">
        <v>136</v>
      </c>
      <c r="C110">
        <v>305900</v>
      </c>
      <c r="E110" s="5"/>
    </row>
    <row r="111" spans="1:5" x14ac:dyDescent="0.3">
      <c r="A111">
        <v>620</v>
      </c>
      <c r="B111" t="s">
        <v>103</v>
      </c>
      <c r="C111">
        <v>305000</v>
      </c>
      <c r="E111" s="5"/>
    </row>
    <row r="112" spans="1:5" x14ac:dyDescent="0.3">
      <c r="A112">
        <v>876</v>
      </c>
      <c r="B112" t="s">
        <v>103</v>
      </c>
      <c r="C112">
        <v>303477</v>
      </c>
      <c r="E112" s="5"/>
    </row>
    <row r="113" spans="1:5" x14ac:dyDescent="0.3">
      <c r="A113">
        <v>707</v>
      </c>
      <c r="B113" t="s">
        <v>136</v>
      </c>
      <c r="C113">
        <v>302000</v>
      </c>
      <c r="E113" s="5"/>
    </row>
    <row r="114" spans="1:5" x14ac:dyDescent="0.3">
      <c r="A114">
        <v>1313</v>
      </c>
      <c r="B114" t="s">
        <v>103</v>
      </c>
      <c r="C114">
        <v>302000</v>
      </c>
      <c r="E114" s="5"/>
    </row>
    <row r="115" spans="1:5" x14ac:dyDescent="0.3">
      <c r="A115">
        <v>1257</v>
      </c>
      <c r="B115" t="s">
        <v>136</v>
      </c>
      <c r="C115">
        <v>301500</v>
      </c>
      <c r="E115" s="5"/>
    </row>
    <row r="116" spans="1:5" x14ac:dyDescent="0.3">
      <c r="A116">
        <v>323</v>
      </c>
      <c r="B116" t="s">
        <v>103</v>
      </c>
      <c r="C116">
        <v>301000</v>
      </c>
      <c r="E116" s="5"/>
    </row>
    <row r="117" spans="1:5" x14ac:dyDescent="0.3">
      <c r="A117">
        <v>746</v>
      </c>
      <c r="B117" t="s">
        <v>103</v>
      </c>
      <c r="C117">
        <v>299800</v>
      </c>
      <c r="E117" s="5"/>
    </row>
    <row r="118" spans="1:5" x14ac:dyDescent="0.3">
      <c r="A118">
        <v>479</v>
      </c>
      <c r="B118" t="s">
        <v>136</v>
      </c>
      <c r="C118">
        <v>297000</v>
      </c>
      <c r="E118" s="5"/>
    </row>
    <row r="119" spans="1:5" x14ac:dyDescent="0.3">
      <c r="A119">
        <v>1317</v>
      </c>
      <c r="B119" t="s">
        <v>136</v>
      </c>
      <c r="C119">
        <v>295493</v>
      </c>
      <c r="E119" s="5"/>
    </row>
    <row r="120" spans="1:5" x14ac:dyDescent="0.3">
      <c r="A120">
        <v>305</v>
      </c>
      <c r="B120" t="s">
        <v>161</v>
      </c>
      <c r="C120">
        <v>295000</v>
      </c>
      <c r="E120" s="5"/>
    </row>
    <row r="121" spans="1:5" x14ac:dyDescent="0.3">
      <c r="A121">
        <v>1254</v>
      </c>
      <c r="B121" t="s">
        <v>103</v>
      </c>
      <c r="C121">
        <v>294000</v>
      </c>
      <c r="E121" s="5"/>
    </row>
    <row r="122" spans="1:5" x14ac:dyDescent="0.3">
      <c r="A122">
        <v>1028</v>
      </c>
      <c r="B122" t="s">
        <v>136</v>
      </c>
      <c r="C122">
        <v>293077</v>
      </c>
      <c r="E122" s="5"/>
    </row>
    <row r="123" spans="1:5" x14ac:dyDescent="0.3">
      <c r="A123">
        <v>227</v>
      </c>
      <c r="B123" t="s">
        <v>103</v>
      </c>
      <c r="C123">
        <v>290000</v>
      </c>
      <c r="E123" s="5"/>
    </row>
    <row r="124" spans="1:5" x14ac:dyDescent="0.3">
      <c r="A124">
        <v>273</v>
      </c>
      <c r="B124" t="s">
        <v>103</v>
      </c>
      <c r="C124">
        <v>290000</v>
      </c>
      <c r="E124" s="5"/>
    </row>
    <row r="125" spans="1:5" x14ac:dyDescent="0.3">
      <c r="A125">
        <v>760</v>
      </c>
      <c r="B125" t="s">
        <v>103</v>
      </c>
      <c r="C125">
        <v>290000</v>
      </c>
      <c r="E125" s="5"/>
    </row>
    <row r="126" spans="1:5" x14ac:dyDescent="0.3">
      <c r="A126">
        <v>1210</v>
      </c>
      <c r="B126" t="s">
        <v>136</v>
      </c>
      <c r="C126">
        <v>290000</v>
      </c>
      <c r="E126" s="5"/>
    </row>
    <row r="127" spans="1:5" x14ac:dyDescent="0.3">
      <c r="A127">
        <v>1303</v>
      </c>
      <c r="B127" t="s">
        <v>103</v>
      </c>
      <c r="C127">
        <v>290000</v>
      </c>
      <c r="E127" s="5"/>
    </row>
    <row r="128" spans="1:5" x14ac:dyDescent="0.3">
      <c r="A128">
        <v>504</v>
      </c>
      <c r="B128" t="s">
        <v>136</v>
      </c>
      <c r="C128">
        <v>289000</v>
      </c>
      <c r="E128" s="5"/>
    </row>
    <row r="129" spans="1:5" x14ac:dyDescent="0.3">
      <c r="A129">
        <v>1452</v>
      </c>
      <c r="B129" t="s">
        <v>136</v>
      </c>
      <c r="C129">
        <v>287090</v>
      </c>
      <c r="E129" s="5"/>
    </row>
    <row r="130" spans="1:5" x14ac:dyDescent="0.3">
      <c r="A130">
        <v>1025</v>
      </c>
      <c r="B130" t="s">
        <v>136</v>
      </c>
      <c r="C130">
        <v>287000</v>
      </c>
      <c r="E130" s="5"/>
    </row>
    <row r="131" spans="1:5" x14ac:dyDescent="0.3">
      <c r="A131">
        <v>1038</v>
      </c>
      <c r="B131" t="s">
        <v>103</v>
      </c>
      <c r="C131">
        <v>287000</v>
      </c>
      <c r="E131" s="5"/>
    </row>
    <row r="132" spans="1:5" x14ac:dyDescent="0.3">
      <c r="A132">
        <v>190</v>
      </c>
      <c r="B132" t="s">
        <v>136</v>
      </c>
      <c r="C132">
        <v>286000</v>
      </c>
      <c r="E132" s="5"/>
    </row>
    <row r="133" spans="1:5" x14ac:dyDescent="0.3">
      <c r="A133">
        <v>684</v>
      </c>
      <c r="B133" t="s">
        <v>136</v>
      </c>
      <c r="C133">
        <v>285000</v>
      </c>
      <c r="E133" s="5"/>
    </row>
    <row r="134" spans="1:5" x14ac:dyDescent="0.3">
      <c r="A134">
        <v>927</v>
      </c>
      <c r="B134" t="s">
        <v>103</v>
      </c>
      <c r="C134">
        <v>285000</v>
      </c>
      <c r="E134" s="5"/>
    </row>
    <row r="135" spans="1:5" x14ac:dyDescent="0.3">
      <c r="A135">
        <v>1176</v>
      </c>
      <c r="B135" t="s">
        <v>170</v>
      </c>
      <c r="C135">
        <v>285000</v>
      </c>
      <c r="E135" s="5"/>
    </row>
    <row r="136" spans="1:5" x14ac:dyDescent="0.3">
      <c r="A136">
        <v>333</v>
      </c>
      <c r="B136" t="s">
        <v>136</v>
      </c>
      <c r="C136">
        <v>284000</v>
      </c>
      <c r="E136" s="5"/>
    </row>
    <row r="137" spans="1:5" x14ac:dyDescent="0.3">
      <c r="A137">
        <v>555</v>
      </c>
      <c r="B137" t="s">
        <v>103</v>
      </c>
      <c r="C137">
        <v>284000</v>
      </c>
      <c r="E137" s="5"/>
    </row>
    <row r="138" spans="1:5" x14ac:dyDescent="0.3">
      <c r="A138">
        <v>1348</v>
      </c>
      <c r="B138" t="s">
        <v>136</v>
      </c>
      <c r="C138">
        <v>283463</v>
      </c>
      <c r="E138" s="5"/>
    </row>
    <row r="139" spans="1:5" x14ac:dyDescent="0.3">
      <c r="A139">
        <v>1404</v>
      </c>
      <c r="B139" t="s">
        <v>136</v>
      </c>
      <c r="C139">
        <v>282922</v>
      </c>
      <c r="E139" s="5"/>
    </row>
    <row r="140" spans="1:5" x14ac:dyDescent="0.3">
      <c r="A140">
        <v>1396</v>
      </c>
      <c r="B140" t="s">
        <v>103</v>
      </c>
      <c r="C140">
        <v>281213</v>
      </c>
      <c r="E140" s="5"/>
    </row>
    <row r="141" spans="1:5" x14ac:dyDescent="0.3">
      <c r="A141">
        <v>1290</v>
      </c>
      <c r="B141" t="s">
        <v>103</v>
      </c>
      <c r="C141">
        <v>281000</v>
      </c>
      <c r="E141" s="5"/>
    </row>
    <row r="142" spans="1:5" x14ac:dyDescent="0.3">
      <c r="A142">
        <v>360</v>
      </c>
      <c r="B142" t="s">
        <v>103</v>
      </c>
      <c r="C142">
        <v>280000</v>
      </c>
      <c r="E142" s="5"/>
    </row>
    <row r="143" spans="1:5" x14ac:dyDescent="0.3">
      <c r="A143">
        <v>409</v>
      </c>
      <c r="B143" t="s">
        <v>103</v>
      </c>
      <c r="C143">
        <v>280000</v>
      </c>
      <c r="E143" s="5"/>
    </row>
    <row r="144" spans="1:5" x14ac:dyDescent="0.3">
      <c r="A144">
        <v>452</v>
      </c>
      <c r="B144" t="s">
        <v>136</v>
      </c>
      <c r="C144">
        <v>280000</v>
      </c>
      <c r="E144" s="5"/>
    </row>
    <row r="145" spans="1:5" x14ac:dyDescent="0.3">
      <c r="A145">
        <v>1110</v>
      </c>
      <c r="B145" t="s">
        <v>136</v>
      </c>
      <c r="C145">
        <v>280000</v>
      </c>
      <c r="E145" s="5"/>
    </row>
    <row r="146" spans="1:5" x14ac:dyDescent="0.3">
      <c r="A146">
        <v>14</v>
      </c>
      <c r="B146" t="s">
        <v>136</v>
      </c>
      <c r="C146">
        <v>279500</v>
      </c>
      <c r="E146" s="5"/>
    </row>
    <row r="147" spans="1:5" x14ac:dyDescent="0.3">
      <c r="A147">
        <v>1045</v>
      </c>
      <c r="B147" t="s">
        <v>136</v>
      </c>
      <c r="C147">
        <v>278000</v>
      </c>
      <c r="E147" s="5"/>
    </row>
    <row r="148" spans="1:5" x14ac:dyDescent="0.3">
      <c r="A148">
        <v>1289</v>
      </c>
      <c r="B148" t="s">
        <v>136</v>
      </c>
      <c r="C148">
        <v>278000</v>
      </c>
      <c r="E148" s="5"/>
    </row>
    <row r="149" spans="1:5" x14ac:dyDescent="0.3">
      <c r="A149">
        <v>35</v>
      </c>
      <c r="B149" t="s">
        <v>136</v>
      </c>
      <c r="C149">
        <v>277500</v>
      </c>
      <c r="E149" s="5"/>
    </row>
    <row r="150" spans="1:5" x14ac:dyDescent="0.3">
      <c r="A150">
        <v>209</v>
      </c>
      <c r="B150" t="s">
        <v>103</v>
      </c>
      <c r="C150">
        <v>277000</v>
      </c>
      <c r="E150" s="5"/>
    </row>
    <row r="151" spans="1:5" x14ac:dyDescent="0.3">
      <c r="A151">
        <v>250</v>
      </c>
      <c r="B151" t="s">
        <v>170</v>
      </c>
      <c r="C151">
        <v>277000</v>
      </c>
      <c r="E151" s="5"/>
    </row>
    <row r="152" spans="1:5" x14ac:dyDescent="0.3">
      <c r="A152">
        <v>262</v>
      </c>
      <c r="B152" t="s">
        <v>103</v>
      </c>
      <c r="C152">
        <v>276000</v>
      </c>
      <c r="E152" s="5"/>
    </row>
    <row r="153" spans="1:5" x14ac:dyDescent="0.3">
      <c r="A153">
        <v>754</v>
      </c>
      <c r="B153" t="s">
        <v>103</v>
      </c>
      <c r="C153">
        <v>275500</v>
      </c>
      <c r="E153" s="5"/>
    </row>
    <row r="154" spans="1:5" x14ac:dyDescent="0.3">
      <c r="A154">
        <v>427</v>
      </c>
      <c r="B154" t="s">
        <v>193</v>
      </c>
      <c r="C154">
        <v>275000</v>
      </c>
      <c r="E154" s="5"/>
    </row>
    <row r="155" spans="1:5" x14ac:dyDescent="0.3">
      <c r="A155">
        <v>601</v>
      </c>
      <c r="B155" t="s">
        <v>103</v>
      </c>
      <c r="C155">
        <v>275000</v>
      </c>
      <c r="E155" s="5"/>
    </row>
    <row r="156" spans="1:5" x14ac:dyDescent="0.3">
      <c r="A156">
        <v>721</v>
      </c>
      <c r="B156" t="s">
        <v>136</v>
      </c>
      <c r="C156">
        <v>275000</v>
      </c>
      <c r="E156" s="5"/>
    </row>
    <row r="157" spans="1:5" x14ac:dyDescent="0.3">
      <c r="A157">
        <v>1319</v>
      </c>
      <c r="B157" t="s">
        <v>136</v>
      </c>
      <c r="C157">
        <v>275000</v>
      </c>
      <c r="E157" s="5"/>
    </row>
    <row r="158" spans="1:5" x14ac:dyDescent="0.3">
      <c r="A158">
        <v>1406</v>
      </c>
      <c r="B158" t="s">
        <v>136</v>
      </c>
      <c r="C158">
        <v>275000</v>
      </c>
      <c r="E158" s="5"/>
    </row>
    <row r="159" spans="1:5" x14ac:dyDescent="0.3">
      <c r="A159">
        <v>1424</v>
      </c>
      <c r="B159" t="s">
        <v>193</v>
      </c>
      <c r="C159">
        <v>274970</v>
      </c>
      <c r="E159" s="5"/>
    </row>
    <row r="160" spans="1:5" x14ac:dyDescent="0.3">
      <c r="A160">
        <v>200</v>
      </c>
      <c r="B160" t="s">
        <v>136</v>
      </c>
      <c r="C160">
        <v>274900</v>
      </c>
      <c r="E160" s="5"/>
    </row>
    <row r="161" spans="1:5" x14ac:dyDescent="0.3">
      <c r="A161">
        <v>1108</v>
      </c>
      <c r="B161" t="s">
        <v>103</v>
      </c>
      <c r="C161">
        <v>274725</v>
      </c>
      <c r="E161" s="5"/>
    </row>
    <row r="162" spans="1:5" x14ac:dyDescent="0.3">
      <c r="A162">
        <v>1373</v>
      </c>
      <c r="B162" t="s">
        <v>103</v>
      </c>
      <c r="C162">
        <v>274300</v>
      </c>
      <c r="E162" s="5"/>
    </row>
    <row r="163" spans="1:5" x14ac:dyDescent="0.3">
      <c r="A163">
        <v>641</v>
      </c>
      <c r="B163" t="s">
        <v>136</v>
      </c>
      <c r="C163">
        <v>274000</v>
      </c>
      <c r="E163" s="5"/>
    </row>
    <row r="164" spans="1:5" x14ac:dyDescent="0.3">
      <c r="A164">
        <v>540</v>
      </c>
      <c r="B164" t="s">
        <v>136</v>
      </c>
      <c r="C164">
        <v>272000</v>
      </c>
      <c r="E164" s="5"/>
    </row>
    <row r="165" spans="1:5" x14ac:dyDescent="0.3">
      <c r="A165">
        <v>962</v>
      </c>
      <c r="B165" t="s">
        <v>103</v>
      </c>
      <c r="C165">
        <v>272000</v>
      </c>
      <c r="E165" s="5"/>
    </row>
    <row r="166" spans="1:5" x14ac:dyDescent="0.3">
      <c r="A166">
        <v>1206</v>
      </c>
      <c r="B166" t="s">
        <v>136</v>
      </c>
      <c r="C166">
        <v>271900</v>
      </c>
      <c r="E166" s="5"/>
    </row>
    <row r="167" spans="1:5" x14ac:dyDescent="0.3">
      <c r="A167">
        <v>818</v>
      </c>
      <c r="B167" t="s">
        <v>136</v>
      </c>
      <c r="C167">
        <v>271000</v>
      </c>
      <c r="E167" s="5"/>
    </row>
    <row r="168" spans="1:5" x14ac:dyDescent="0.3">
      <c r="A168">
        <v>1427</v>
      </c>
      <c r="B168" t="s">
        <v>103</v>
      </c>
      <c r="C168">
        <v>271000</v>
      </c>
      <c r="E168" s="5"/>
    </row>
    <row r="169" spans="1:5" x14ac:dyDescent="0.3">
      <c r="A169">
        <v>318</v>
      </c>
      <c r="B169" t="s">
        <v>103</v>
      </c>
      <c r="C169">
        <v>270000</v>
      </c>
      <c r="E169" s="5"/>
    </row>
    <row r="170" spans="1:5" x14ac:dyDescent="0.3">
      <c r="A170">
        <v>765</v>
      </c>
      <c r="B170" t="s">
        <v>136</v>
      </c>
      <c r="C170">
        <v>270000</v>
      </c>
      <c r="E170" s="5"/>
    </row>
    <row r="171" spans="1:5" x14ac:dyDescent="0.3">
      <c r="A171">
        <v>948</v>
      </c>
      <c r="B171" t="s">
        <v>136</v>
      </c>
      <c r="C171">
        <v>270000</v>
      </c>
      <c r="E171" s="5"/>
    </row>
    <row r="172" spans="1:5" x14ac:dyDescent="0.3">
      <c r="A172">
        <v>793</v>
      </c>
      <c r="B172" t="s">
        <v>103</v>
      </c>
      <c r="C172">
        <v>269790</v>
      </c>
      <c r="E172" s="5"/>
    </row>
    <row r="173" spans="1:5" x14ac:dyDescent="0.3">
      <c r="A173">
        <v>158</v>
      </c>
      <c r="B173" t="s">
        <v>103</v>
      </c>
      <c r="C173">
        <v>269500</v>
      </c>
      <c r="E173" s="5"/>
    </row>
    <row r="174" spans="1:5" x14ac:dyDescent="0.3">
      <c r="A174">
        <v>565</v>
      </c>
      <c r="B174" t="s">
        <v>103</v>
      </c>
      <c r="C174">
        <v>268000</v>
      </c>
      <c r="E174" s="5"/>
    </row>
    <row r="175" spans="1:5" x14ac:dyDescent="0.3">
      <c r="A175">
        <v>889</v>
      </c>
      <c r="B175" t="s">
        <v>136</v>
      </c>
      <c r="C175">
        <v>268000</v>
      </c>
      <c r="E175" s="5"/>
    </row>
    <row r="176" spans="1:5" x14ac:dyDescent="0.3">
      <c r="A176">
        <v>302</v>
      </c>
      <c r="B176" t="s">
        <v>103</v>
      </c>
      <c r="C176">
        <v>267000</v>
      </c>
      <c r="E176" s="5"/>
    </row>
    <row r="177" spans="1:5" x14ac:dyDescent="0.3">
      <c r="A177">
        <v>1458</v>
      </c>
      <c r="B177" t="s">
        <v>103</v>
      </c>
      <c r="C177">
        <v>266500</v>
      </c>
      <c r="E177" s="5"/>
    </row>
    <row r="178" spans="1:5" x14ac:dyDescent="0.3">
      <c r="A178">
        <v>271</v>
      </c>
      <c r="B178" t="s">
        <v>103</v>
      </c>
      <c r="C178">
        <v>266000</v>
      </c>
      <c r="E178" s="5"/>
    </row>
    <row r="179" spans="1:5" x14ac:dyDescent="0.3">
      <c r="A179">
        <v>344</v>
      </c>
      <c r="B179" t="s">
        <v>136</v>
      </c>
      <c r="C179">
        <v>266000</v>
      </c>
      <c r="E179" s="5"/>
    </row>
    <row r="180" spans="1:5" x14ac:dyDescent="0.3">
      <c r="A180">
        <v>748</v>
      </c>
      <c r="B180" t="s">
        <v>103</v>
      </c>
      <c r="C180">
        <v>265979</v>
      </c>
      <c r="E180" s="5"/>
    </row>
    <row r="181" spans="1:5" x14ac:dyDescent="0.3">
      <c r="A181">
        <v>1240</v>
      </c>
      <c r="B181" t="s">
        <v>136</v>
      </c>
      <c r="C181">
        <v>265900</v>
      </c>
      <c r="E181" s="5"/>
    </row>
    <row r="182" spans="1:5" x14ac:dyDescent="0.3">
      <c r="A182">
        <v>518</v>
      </c>
      <c r="B182" t="s">
        <v>103</v>
      </c>
      <c r="C182">
        <v>265000</v>
      </c>
      <c r="E182" s="5"/>
    </row>
    <row r="183" spans="1:5" x14ac:dyDescent="0.3">
      <c r="A183">
        <v>640</v>
      </c>
      <c r="B183" t="s">
        <v>136</v>
      </c>
      <c r="C183">
        <v>264561</v>
      </c>
      <c r="E183" s="5"/>
    </row>
    <row r="184" spans="1:5" x14ac:dyDescent="0.3">
      <c r="A184">
        <v>766</v>
      </c>
      <c r="B184" t="s">
        <v>136</v>
      </c>
      <c r="C184">
        <v>264132</v>
      </c>
      <c r="E184" s="5"/>
    </row>
    <row r="185" spans="1:5" x14ac:dyDescent="0.3">
      <c r="A185">
        <v>461</v>
      </c>
      <c r="B185" t="s">
        <v>103</v>
      </c>
      <c r="C185">
        <v>263435</v>
      </c>
      <c r="E185" s="5"/>
    </row>
    <row r="186" spans="1:5" x14ac:dyDescent="0.3">
      <c r="A186">
        <v>550</v>
      </c>
      <c r="B186" t="s">
        <v>103</v>
      </c>
      <c r="C186">
        <v>263000</v>
      </c>
      <c r="E186" s="5"/>
    </row>
    <row r="187" spans="1:5" x14ac:dyDescent="0.3">
      <c r="A187">
        <v>241</v>
      </c>
      <c r="B187" t="s">
        <v>136</v>
      </c>
      <c r="C187">
        <v>262500</v>
      </c>
      <c r="E187" s="5"/>
    </row>
    <row r="188" spans="1:5" x14ac:dyDescent="0.3">
      <c r="A188">
        <v>1347</v>
      </c>
      <c r="B188" t="s">
        <v>136</v>
      </c>
      <c r="C188">
        <v>262500</v>
      </c>
      <c r="E188" s="5"/>
    </row>
    <row r="189" spans="1:5" x14ac:dyDescent="0.3">
      <c r="A189">
        <v>1044</v>
      </c>
      <c r="B189" t="s">
        <v>103</v>
      </c>
      <c r="C189">
        <v>262280</v>
      </c>
      <c r="E189" s="5"/>
    </row>
    <row r="190" spans="1:5" x14ac:dyDescent="0.3">
      <c r="A190">
        <v>1188</v>
      </c>
      <c r="B190" t="s">
        <v>136</v>
      </c>
      <c r="C190">
        <v>262000</v>
      </c>
      <c r="E190" s="5"/>
    </row>
    <row r="191" spans="1:5" x14ac:dyDescent="0.3">
      <c r="A191">
        <v>613</v>
      </c>
      <c r="B191" t="s">
        <v>103</v>
      </c>
      <c r="C191">
        <v>261500</v>
      </c>
      <c r="E191" s="5"/>
    </row>
    <row r="192" spans="1:5" x14ac:dyDescent="0.3">
      <c r="A192">
        <v>749</v>
      </c>
      <c r="B192" t="s">
        <v>136</v>
      </c>
      <c r="C192">
        <v>260400</v>
      </c>
      <c r="E192" s="5"/>
    </row>
    <row r="193" spans="1:5" x14ac:dyDescent="0.3">
      <c r="A193">
        <v>86</v>
      </c>
      <c r="B193" t="s">
        <v>103</v>
      </c>
      <c r="C193">
        <v>260000</v>
      </c>
      <c r="E193" s="5"/>
    </row>
    <row r="194" spans="1:5" x14ac:dyDescent="0.3">
      <c r="A194">
        <v>142</v>
      </c>
      <c r="B194" t="s">
        <v>136</v>
      </c>
      <c r="C194">
        <v>260000</v>
      </c>
      <c r="E194" s="5"/>
    </row>
    <row r="195" spans="1:5" x14ac:dyDescent="0.3">
      <c r="A195">
        <v>317</v>
      </c>
      <c r="B195" t="s">
        <v>103</v>
      </c>
      <c r="C195">
        <v>260000</v>
      </c>
      <c r="E195" s="5"/>
    </row>
    <row r="196" spans="1:5" x14ac:dyDescent="0.3">
      <c r="A196">
        <v>319</v>
      </c>
      <c r="B196" t="s">
        <v>103</v>
      </c>
      <c r="C196">
        <v>260000</v>
      </c>
      <c r="E196" s="5"/>
    </row>
    <row r="197" spans="1:5" x14ac:dyDescent="0.3">
      <c r="A197">
        <v>1271</v>
      </c>
      <c r="B197" t="s">
        <v>136</v>
      </c>
      <c r="C197">
        <v>260000</v>
      </c>
      <c r="E197" s="5"/>
    </row>
    <row r="198" spans="1:5" x14ac:dyDescent="0.3">
      <c r="A198">
        <v>1362</v>
      </c>
      <c r="B198" t="s">
        <v>136</v>
      </c>
      <c r="C198">
        <v>260000</v>
      </c>
      <c r="E198" s="5"/>
    </row>
    <row r="199" spans="1:5" x14ac:dyDescent="0.3">
      <c r="A199">
        <v>115</v>
      </c>
      <c r="B199" t="s">
        <v>103</v>
      </c>
      <c r="C199">
        <v>259500</v>
      </c>
      <c r="E199" s="5"/>
    </row>
    <row r="200" spans="1:5" x14ac:dyDescent="0.3">
      <c r="A200">
        <v>1128</v>
      </c>
      <c r="B200" t="s">
        <v>136</v>
      </c>
      <c r="C200">
        <v>259000</v>
      </c>
      <c r="E200" s="5"/>
    </row>
    <row r="201" spans="1:5" x14ac:dyDescent="0.3">
      <c r="A201">
        <v>404</v>
      </c>
      <c r="B201" t="s">
        <v>103</v>
      </c>
      <c r="C201">
        <v>258000</v>
      </c>
      <c r="E201" s="5"/>
    </row>
    <row r="202" spans="1:5" x14ac:dyDescent="0.3">
      <c r="A202">
        <v>674</v>
      </c>
      <c r="B202" t="s">
        <v>136</v>
      </c>
      <c r="C202">
        <v>257500</v>
      </c>
      <c r="E202" s="5"/>
    </row>
    <row r="203" spans="1:5" x14ac:dyDescent="0.3">
      <c r="A203">
        <v>1414</v>
      </c>
      <c r="B203" t="s">
        <v>136</v>
      </c>
      <c r="C203">
        <v>257000</v>
      </c>
      <c r="E203" s="5"/>
    </row>
    <row r="204" spans="1:5" x14ac:dyDescent="0.3">
      <c r="A204">
        <v>26</v>
      </c>
      <c r="B204" t="s">
        <v>136</v>
      </c>
      <c r="C204">
        <v>256300</v>
      </c>
      <c r="E204" s="5"/>
    </row>
    <row r="205" spans="1:5" x14ac:dyDescent="0.3">
      <c r="A205">
        <v>458</v>
      </c>
      <c r="B205" t="s">
        <v>136</v>
      </c>
      <c r="C205">
        <v>256000</v>
      </c>
      <c r="E205" s="5"/>
    </row>
    <row r="206" spans="1:5" x14ac:dyDescent="0.3">
      <c r="A206">
        <v>1329</v>
      </c>
      <c r="B206" t="s">
        <v>170</v>
      </c>
      <c r="C206">
        <v>256000</v>
      </c>
      <c r="E206" s="5"/>
    </row>
    <row r="207" spans="1:5" x14ac:dyDescent="0.3">
      <c r="A207">
        <v>984</v>
      </c>
      <c r="B207" t="s">
        <v>103</v>
      </c>
      <c r="C207">
        <v>255900</v>
      </c>
      <c r="E207" s="5"/>
    </row>
    <row r="208" spans="1:5" x14ac:dyDescent="0.3">
      <c r="A208">
        <v>553</v>
      </c>
      <c r="B208" t="s">
        <v>136</v>
      </c>
      <c r="C208">
        <v>255500</v>
      </c>
      <c r="E208" s="5"/>
    </row>
    <row r="209" spans="1:5" x14ac:dyDescent="0.3">
      <c r="A209">
        <v>907</v>
      </c>
      <c r="B209" t="s">
        <v>136</v>
      </c>
      <c r="C209">
        <v>255000</v>
      </c>
      <c r="E209" s="5"/>
    </row>
    <row r="210" spans="1:5" x14ac:dyDescent="0.3">
      <c r="A210">
        <v>1055</v>
      </c>
      <c r="B210" t="s">
        <v>103</v>
      </c>
      <c r="C210">
        <v>255000</v>
      </c>
      <c r="E210" s="5"/>
    </row>
    <row r="211" spans="1:5" x14ac:dyDescent="0.3">
      <c r="A211">
        <v>159</v>
      </c>
      <c r="B211" t="s">
        <v>103</v>
      </c>
      <c r="C211">
        <v>254900</v>
      </c>
      <c r="E211" s="5"/>
    </row>
    <row r="212" spans="1:5" x14ac:dyDescent="0.3">
      <c r="A212">
        <v>708</v>
      </c>
      <c r="B212" t="s">
        <v>136</v>
      </c>
      <c r="C212">
        <v>254000</v>
      </c>
      <c r="E212" s="5"/>
    </row>
    <row r="213" spans="1:5" x14ac:dyDescent="0.3">
      <c r="A213">
        <v>582</v>
      </c>
      <c r="B213" t="s">
        <v>136</v>
      </c>
      <c r="C213">
        <v>253293</v>
      </c>
      <c r="E213" s="5"/>
    </row>
    <row r="214" spans="1:5" x14ac:dyDescent="0.3">
      <c r="A214">
        <v>938</v>
      </c>
      <c r="B214" t="s">
        <v>103</v>
      </c>
      <c r="C214">
        <v>253000</v>
      </c>
      <c r="E214" s="5"/>
    </row>
    <row r="215" spans="1:5" x14ac:dyDescent="0.3">
      <c r="A215">
        <v>213</v>
      </c>
      <c r="B215" t="s">
        <v>103</v>
      </c>
      <c r="C215">
        <v>252678</v>
      </c>
      <c r="E215" s="5"/>
    </row>
    <row r="216" spans="1:5" x14ac:dyDescent="0.3">
      <c r="A216">
        <v>1088</v>
      </c>
      <c r="B216" t="s">
        <v>103</v>
      </c>
      <c r="C216">
        <v>252000</v>
      </c>
      <c r="E216" s="5"/>
    </row>
    <row r="217" spans="1:5" x14ac:dyDescent="0.3">
      <c r="A217">
        <v>475</v>
      </c>
      <c r="B217" t="s">
        <v>136</v>
      </c>
      <c r="C217">
        <v>251000</v>
      </c>
      <c r="E217" s="5"/>
    </row>
    <row r="218" spans="1:5" x14ac:dyDescent="0.3">
      <c r="A218">
        <v>865</v>
      </c>
      <c r="B218" t="s">
        <v>136</v>
      </c>
      <c r="C218">
        <v>250580</v>
      </c>
      <c r="E218" s="5"/>
    </row>
    <row r="219" spans="1:5" x14ac:dyDescent="0.3">
      <c r="A219">
        <v>5</v>
      </c>
      <c r="B219" t="s">
        <v>103</v>
      </c>
      <c r="C219">
        <v>250000</v>
      </c>
      <c r="E219" s="5"/>
    </row>
    <row r="220" spans="1:5" x14ac:dyDescent="0.3">
      <c r="A220">
        <v>106</v>
      </c>
      <c r="B220" t="s">
        <v>103</v>
      </c>
      <c r="C220">
        <v>250000</v>
      </c>
      <c r="E220" s="5"/>
    </row>
    <row r="221" spans="1:5" x14ac:dyDescent="0.3">
      <c r="A221">
        <v>469</v>
      </c>
      <c r="B221" t="s">
        <v>136</v>
      </c>
      <c r="C221">
        <v>250000</v>
      </c>
      <c r="E221" s="5"/>
    </row>
    <row r="222" spans="1:5" x14ac:dyDescent="0.3">
      <c r="A222">
        <v>860</v>
      </c>
      <c r="B222" t="s">
        <v>103</v>
      </c>
      <c r="C222">
        <v>250000</v>
      </c>
      <c r="E222" s="5"/>
    </row>
    <row r="223" spans="1:5" x14ac:dyDescent="0.3">
      <c r="A223">
        <v>908</v>
      </c>
      <c r="B223" t="s">
        <v>170</v>
      </c>
      <c r="C223">
        <v>250000</v>
      </c>
      <c r="E223" s="5"/>
    </row>
    <row r="224" spans="1:5" x14ac:dyDescent="0.3">
      <c r="A224">
        <v>1181</v>
      </c>
      <c r="B224" t="s">
        <v>103</v>
      </c>
      <c r="C224">
        <v>250000</v>
      </c>
      <c r="E224" s="5"/>
    </row>
    <row r="225" spans="1:5" x14ac:dyDescent="0.3">
      <c r="A225">
        <v>1375</v>
      </c>
      <c r="B225" t="s">
        <v>103</v>
      </c>
      <c r="C225">
        <v>250000</v>
      </c>
      <c r="E225" s="5"/>
    </row>
    <row r="226" spans="1:5" x14ac:dyDescent="0.3">
      <c r="A226">
        <v>1387</v>
      </c>
      <c r="B226" t="s">
        <v>103</v>
      </c>
      <c r="C226">
        <v>250000</v>
      </c>
      <c r="E226" s="5"/>
    </row>
    <row r="227" spans="1:5" x14ac:dyDescent="0.3">
      <c r="A227">
        <v>48</v>
      </c>
      <c r="B227" t="s">
        <v>136</v>
      </c>
      <c r="C227">
        <v>249700</v>
      </c>
      <c r="E227" s="5"/>
    </row>
    <row r="228" spans="1:5" x14ac:dyDescent="0.3">
      <c r="A228">
        <v>867</v>
      </c>
      <c r="B228" t="s">
        <v>136</v>
      </c>
      <c r="C228">
        <v>248900</v>
      </c>
      <c r="E228" s="5"/>
    </row>
    <row r="229" spans="1:5" x14ac:dyDescent="0.3">
      <c r="A229">
        <v>1242</v>
      </c>
      <c r="B229" t="s">
        <v>136</v>
      </c>
      <c r="C229">
        <v>248328</v>
      </c>
      <c r="E229" s="5"/>
    </row>
    <row r="230" spans="1:5" x14ac:dyDescent="0.3">
      <c r="A230">
        <v>542</v>
      </c>
      <c r="B230" t="s">
        <v>103</v>
      </c>
      <c r="C230">
        <v>248000</v>
      </c>
      <c r="E230" s="5"/>
    </row>
    <row r="231" spans="1:5" x14ac:dyDescent="0.3">
      <c r="A231">
        <v>1058</v>
      </c>
      <c r="B231" t="s">
        <v>103</v>
      </c>
      <c r="C231">
        <v>248000</v>
      </c>
      <c r="E231" s="5"/>
    </row>
    <row r="232" spans="1:5" x14ac:dyDescent="0.3">
      <c r="A232">
        <v>1395</v>
      </c>
      <c r="B232" t="s">
        <v>136</v>
      </c>
      <c r="C232">
        <v>246578</v>
      </c>
      <c r="E232" s="5"/>
    </row>
    <row r="233" spans="1:5" x14ac:dyDescent="0.3">
      <c r="A233">
        <v>401</v>
      </c>
      <c r="B233" t="s">
        <v>136</v>
      </c>
      <c r="C233">
        <v>245500</v>
      </c>
      <c r="E233" s="5"/>
    </row>
    <row r="234" spans="1:5" x14ac:dyDescent="0.3">
      <c r="A234">
        <v>1167</v>
      </c>
      <c r="B234" t="s">
        <v>136</v>
      </c>
      <c r="C234">
        <v>245350</v>
      </c>
      <c r="E234" s="5"/>
    </row>
    <row r="235" spans="1:5" x14ac:dyDescent="0.3">
      <c r="A235">
        <v>83</v>
      </c>
      <c r="B235" t="s">
        <v>136</v>
      </c>
      <c r="C235">
        <v>245000</v>
      </c>
      <c r="E235" s="5"/>
    </row>
    <row r="236" spans="1:5" x14ac:dyDescent="0.3">
      <c r="A236">
        <v>284</v>
      </c>
      <c r="B236" t="s">
        <v>136</v>
      </c>
      <c r="C236">
        <v>244600</v>
      </c>
      <c r="E236" s="5"/>
    </row>
    <row r="237" spans="1:5" x14ac:dyDescent="0.3">
      <c r="A237">
        <v>940</v>
      </c>
      <c r="B237" t="s">
        <v>103</v>
      </c>
      <c r="C237">
        <v>244400</v>
      </c>
      <c r="E237" s="5"/>
    </row>
    <row r="238" spans="1:5" x14ac:dyDescent="0.3">
      <c r="A238">
        <v>71</v>
      </c>
      <c r="B238" t="s">
        <v>136</v>
      </c>
      <c r="C238">
        <v>244000</v>
      </c>
      <c r="E238" s="5"/>
    </row>
    <row r="239" spans="1:5" x14ac:dyDescent="0.3">
      <c r="A239">
        <v>132</v>
      </c>
      <c r="B239" t="s">
        <v>103</v>
      </c>
      <c r="C239">
        <v>244000</v>
      </c>
      <c r="E239" s="5"/>
    </row>
    <row r="240" spans="1:5" x14ac:dyDescent="0.3">
      <c r="A240">
        <v>1251</v>
      </c>
      <c r="B240" t="s">
        <v>136</v>
      </c>
      <c r="C240">
        <v>244000</v>
      </c>
      <c r="E240" s="5"/>
    </row>
    <row r="241" spans="1:5" x14ac:dyDescent="0.3">
      <c r="A241">
        <v>176</v>
      </c>
      <c r="B241" t="s">
        <v>136</v>
      </c>
      <c r="C241">
        <v>243000</v>
      </c>
      <c r="E241" s="5"/>
    </row>
    <row r="242" spans="1:5" x14ac:dyDescent="0.3">
      <c r="A242">
        <v>325</v>
      </c>
      <c r="B242" t="s">
        <v>193</v>
      </c>
      <c r="C242">
        <v>242000</v>
      </c>
      <c r="E242" s="5"/>
    </row>
    <row r="243" spans="1:5" x14ac:dyDescent="0.3">
      <c r="A243">
        <v>935</v>
      </c>
      <c r="B243" t="s">
        <v>136</v>
      </c>
      <c r="C243">
        <v>242000</v>
      </c>
      <c r="E243" s="5"/>
    </row>
    <row r="244" spans="1:5" x14ac:dyDescent="0.3">
      <c r="A244">
        <v>246</v>
      </c>
      <c r="B244" t="s">
        <v>136</v>
      </c>
      <c r="C244">
        <v>241500</v>
      </c>
      <c r="E244" s="5"/>
    </row>
    <row r="245" spans="1:5" x14ac:dyDescent="0.3">
      <c r="A245">
        <v>272</v>
      </c>
      <c r="B245" t="s">
        <v>136</v>
      </c>
      <c r="C245">
        <v>241500</v>
      </c>
      <c r="E245" s="5"/>
    </row>
    <row r="246" spans="1:5" x14ac:dyDescent="0.3">
      <c r="A246">
        <v>400</v>
      </c>
      <c r="B246" t="s">
        <v>103</v>
      </c>
      <c r="C246">
        <v>241000</v>
      </c>
      <c r="E246" s="5"/>
    </row>
    <row r="247" spans="1:5" x14ac:dyDescent="0.3">
      <c r="A247">
        <v>385</v>
      </c>
      <c r="B247" t="s">
        <v>103</v>
      </c>
      <c r="C247">
        <v>240000</v>
      </c>
      <c r="E247" s="5"/>
    </row>
    <row r="248" spans="1:5" x14ac:dyDescent="0.3">
      <c r="A248">
        <v>622</v>
      </c>
      <c r="B248" t="s">
        <v>103</v>
      </c>
      <c r="C248">
        <v>240000</v>
      </c>
      <c r="E248" s="5"/>
    </row>
    <row r="249" spans="1:5" x14ac:dyDescent="0.3">
      <c r="A249">
        <v>849</v>
      </c>
      <c r="B249" t="s">
        <v>170</v>
      </c>
      <c r="C249">
        <v>240000</v>
      </c>
      <c r="E249" s="5"/>
    </row>
    <row r="250" spans="1:5" x14ac:dyDescent="0.3">
      <c r="A250">
        <v>904</v>
      </c>
      <c r="B250" t="s">
        <v>136</v>
      </c>
      <c r="C250">
        <v>240000</v>
      </c>
      <c r="E250" s="5"/>
    </row>
    <row r="251" spans="1:5" x14ac:dyDescent="0.3">
      <c r="A251">
        <v>1009</v>
      </c>
      <c r="B251" t="s">
        <v>136</v>
      </c>
      <c r="C251">
        <v>240000</v>
      </c>
      <c r="E251" s="5"/>
    </row>
    <row r="252" spans="1:5" x14ac:dyDescent="0.3">
      <c r="A252">
        <v>1448</v>
      </c>
      <c r="B252" t="s">
        <v>103</v>
      </c>
      <c r="C252">
        <v>240000</v>
      </c>
      <c r="E252" s="5"/>
    </row>
    <row r="253" spans="1:5" x14ac:dyDescent="0.3">
      <c r="A253">
        <v>738</v>
      </c>
      <c r="B253" t="s">
        <v>103</v>
      </c>
      <c r="C253">
        <v>239900</v>
      </c>
      <c r="E253" s="5"/>
    </row>
    <row r="254" spans="1:5" x14ac:dyDescent="0.3">
      <c r="A254">
        <v>939</v>
      </c>
      <c r="B254" t="s">
        <v>103</v>
      </c>
      <c r="C254">
        <v>239799</v>
      </c>
      <c r="E254" s="5"/>
    </row>
    <row r="255" spans="1:5" x14ac:dyDescent="0.3">
      <c r="A255">
        <v>47</v>
      </c>
      <c r="B255" t="s">
        <v>170</v>
      </c>
      <c r="C255">
        <v>239686</v>
      </c>
      <c r="E255" s="5"/>
    </row>
    <row r="256" spans="1:5" x14ac:dyDescent="0.3">
      <c r="A256">
        <v>1134</v>
      </c>
      <c r="B256" t="s">
        <v>103</v>
      </c>
      <c r="C256">
        <v>239500</v>
      </c>
      <c r="E256" s="5"/>
    </row>
    <row r="257" spans="1:5" x14ac:dyDescent="0.3">
      <c r="A257">
        <v>173</v>
      </c>
      <c r="B257" t="s">
        <v>103</v>
      </c>
      <c r="C257">
        <v>239000</v>
      </c>
      <c r="E257" s="5"/>
    </row>
    <row r="258" spans="1:5" x14ac:dyDescent="0.3">
      <c r="A258">
        <v>298</v>
      </c>
      <c r="B258" t="s">
        <v>103</v>
      </c>
      <c r="C258">
        <v>239000</v>
      </c>
      <c r="E258" s="5"/>
    </row>
    <row r="259" spans="1:5" x14ac:dyDescent="0.3">
      <c r="A259">
        <v>418</v>
      </c>
      <c r="B259" t="s">
        <v>103</v>
      </c>
      <c r="C259">
        <v>239000</v>
      </c>
      <c r="E259" s="5"/>
    </row>
    <row r="260" spans="1:5" x14ac:dyDescent="0.3">
      <c r="A260">
        <v>964</v>
      </c>
      <c r="B260" t="s">
        <v>136</v>
      </c>
      <c r="C260">
        <v>239000</v>
      </c>
      <c r="E260" s="5"/>
    </row>
    <row r="261" spans="1:5" x14ac:dyDescent="0.3">
      <c r="A261">
        <v>1175</v>
      </c>
      <c r="B261" t="s">
        <v>103</v>
      </c>
      <c r="C261">
        <v>239000</v>
      </c>
      <c r="E261" s="5"/>
    </row>
    <row r="262" spans="1:5" x14ac:dyDescent="0.3">
      <c r="A262">
        <v>1376</v>
      </c>
      <c r="B262" t="s">
        <v>136</v>
      </c>
      <c r="C262">
        <v>239000</v>
      </c>
      <c r="E262" s="5"/>
    </row>
    <row r="263" spans="1:5" x14ac:dyDescent="0.3">
      <c r="A263">
        <v>919</v>
      </c>
      <c r="B263" t="s">
        <v>103</v>
      </c>
      <c r="C263">
        <v>238000</v>
      </c>
      <c r="E263" s="5"/>
    </row>
    <row r="264" spans="1:5" x14ac:dyDescent="0.3">
      <c r="A264">
        <v>1382</v>
      </c>
      <c r="B264" t="s">
        <v>136</v>
      </c>
      <c r="C264">
        <v>237500</v>
      </c>
      <c r="E264" s="5"/>
    </row>
    <row r="265" spans="1:5" x14ac:dyDescent="0.3">
      <c r="A265">
        <v>833</v>
      </c>
      <c r="B265" t="s">
        <v>103</v>
      </c>
      <c r="C265">
        <v>237000</v>
      </c>
      <c r="E265" s="5"/>
    </row>
    <row r="266" spans="1:5" x14ac:dyDescent="0.3">
      <c r="A266">
        <v>1279</v>
      </c>
      <c r="B266" t="s">
        <v>103</v>
      </c>
      <c r="C266">
        <v>237000</v>
      </c>
      <c r="E266" s="5"/>
    </row>
    <row r="267" spans="1:5" x14ac:dyDescent="0.3">
      <c r="A267">
        <v>731</v>
      </c>
      <c r="B267" t="s">
        <v>136</v>
      </c>
      <c r="C267">
        <v>236500</v>
      </c>
      <c r="E267" s="5"/>
    </row>
    <row r="268" spans="1:5" x14ac:dyDescent="0.3">
      <c r="A268">
        <v>929</v>
      </c>
      <c r="B268" t="s">
        <v>136</v>
      </c>
      <c r="C268">
        <v>236500</v>
      </c>
      <c r="E268" s="5"/>
    </row>
    <row r="269" spans="1:5" x14ac:dyDescent="0.3">
      <c r="A269">
        <v>747</v>
      </c>
      <c r="B269" t="s">
        <v>103</v>
      </c>
      <c r="C269">
        <v>236000</v>
      </c>
      <c r="E269" s="5"/>
    </row>
    <row r="270" spans="1:5" x14ac:dyDescent="0.3">
      <c r="A270">
        <v>870</v>
      </c>
      <c r="B270" t="s">
        <v>103</v>
      </c>
      <c r="C270">
        <v>236000</v>
      </c>
      <c r="E270" s="5"/>
    </row>
    <row r="271" spans="1:5" x14ac:dyDescent="0.3">
      <c r="A271">
        <v>1159</v>
      </c>
      <c r="B271" t="s">
        <v>136</v>
      </c>
      <c r="C271">
        <v>235128</v>
      </c>
      <c r="E271" s="5"/>
    </row>
    <row r="272" spans="1:5" x14ac:dyDescent="0.3">
      <c r="A272">
        <v>154</v>
      </c>
      <c r="B272" t="s">
        <v>136</v>
      </c>
      <c r="C272">
        <v>235000</v>
      </c>
      <c r="E272" s="5"/>
    </row>
    <row r="273" spans="1:5" x14ac:dyDescent="0.3">
      <c r="A273">
        <v>198</v>
      </c>
      <c r="B273" t="s">
        <v>103</v>
      </c>
      <c r="C273">
        <v>235000</v>
      </c>
      <c r="E273" s="5"/>
    </row>
    <row r="274" spans="1:5" x14ac:dyDescent="0.3">
      <c r="A274">
        <v>252</v>
      </c>
      <c r="B274" t="s">
        <v>136</v>
      </c>
      <c r="C274">
        <v>235000</v>
      </c>
      <c r="E274" s="5"/>
    </row>
    <row r="275" spans="1:5" x14ac:dyDescent="0.3">
      <c r="A275">
        <v>294</v>
      </c>
      <c r="B275" t="s">
        <v>103</v>
      </c>
      <c r="C275">
        <v>235000</v>
      </c>
      <c r="E275" s="5"/>
    </row>
    <row r="276" spans="1:5" x14ac:dyDescent="0.3">
      <c r="A276">
        <v>1169</v>
      </c>
      <c r="B276" t="s">
        <v>103</v>
      </c>
      <c r="C276">
        <v>235000</v>
      </c>
      <c r="E276" s="5"/>
    </row>
    <row r="277" spans="1:5" x14ac:dyDescent="0.3">
      <c r="A277">
        <v>1355</v>
      </c>
      <c r="B277" t="s">
        <v>103</v>
      </c>
      <c r="C277">
        <v>235000</v>
      </c>
      <c r="E277" s="5"/>
    </row>
    <row r="278" spans="1:5" x14ac:dyDescent="0.3">
      <c r="A278">
        <v>1391</v>
      </c>
      <c r="B278" t="s">
        <v>136</v>
      </c>
      <c r="C278">
        <v>235000</v>
      </c>
      <c r="E278" s="5"/>
    </row>
    <row r="279" spans="1:5" x14ac:dyDescent="0.3">
      <c r="A279">
        <v>520</v>
      </c>
      <c r="B279" t="s">
        <v>103</v>
      </c>
      <c r="C279">
        <v>234000</v>
      </c>
      <c r="E279" s="5"/>
    </row>
    <row r="280" spans="1:5" x14ac:dyDescent="0.3">
      <c r="A280">
        <v>560</v>
      </c>
      <c r="B280" t="s">
        <v>136</v>
      </c>
      <c r="C280">
        <v>234000</v>
      </c>
      <c r="E280" s="5"/>
    </row>
    <row r="281" spans="1:5" x14ac:dyDescent="0.3">
      <c r="A281">
        <v>291</v>
      </c>
      <c r="B281" t="s">
        <v>103</v>
      </c>
      <c r="C281">
        <v>233230</v>
      </c>
      <c r="E281" s="5"/>
    </row>
    <row r="282" spans="1:5" x14ac:dyDescent="0.3">
      <c r="A282">
        <v>1166</v>
      </c>
      <c r="B282" t="s">
        <v>136</v>
      </c>
      <c r="C282">
        <v>233170</v>
      </c>
      <c r="E282" s="5"/>
    </row>
    <row r="283" spans="1:5" x14ac:dyDescent="0.3">
      <c r="A283">
        <v>788</v>
      </c>
      <c r="B283" t="s">
        <v>103</v>
      </c>
      <c r="C283">
        <v>233000</v>
      </c>
      <c r="E283" s="5"/>
    </row>
    <row r="284" spans="1:5" x14ac:dyDescent="0.3">
      <c r="A284">
        <v>825</v>
      </c>
      <c r="B284" t="s">
        <v>136</v>
      </c>
      <c r="C284">
        <v>232600</v>
      </c>
      <c r="E284" s="5"/>
    </row>
    <row r="285" spans="1:5" x14ac:dyDescent="0.3">
      <c r="A285">
        <v>1003</v>
      </c>
      <c r="B285" t="s">
        <v>136</v>
      </c>
      <c r="C285">
        <v>232000</v>
      </c>
      <c r="E285" s="5"/>
    </row>
    <row r="286" spans="1:5" x14ac:dyDescent="0.3">
      <c r="A286">
        <v>1304</v>
      </c>
      <c r="B286" t="s">
        <v>136</v>
      </c>
      <c r="C286">
        <v>232000</v>
      </c>
      <c r="E286" s="5"/>
    </row>
    <row r="287" spans="1:5" x14ac:dyDescent="0.3">
      <c r="A287">
        <v>1370</v>
      </c>
      <c r="B287" t="s">
        <v>136</v>
      </c>
      <c r="C287">
        <v>232000</v>
      </c>
      <c r="E287" s="5"/>
    </row>
    <row r="288" spans="1:5" x14ac:dyDescent="0.3">
      <c r="A288">
        <v>140</v>
      </c>
      <c r="B288" t="s">
        <v>103</v>
      </c>
      <c r="C288">
        <v>231500</v>
      </c>
      <c r="E288" s="5"/>
    </row>
    <row r="289" spans="1:5" x14ac:dyDescent="0.3">
      <c r="A289">
        <v>259</v>
      </c>
      <c r="B289" t="s">
        <v>103</v>
      </c>
      <c r="C289">
        <v>231500</v>
      </c>
      <c r="E289" s="5"/>
    </row>
    <row r="290" spans="1:5" x14ac:dyDescent="0.3">
      <c r="A290">
        <v>666</v>
      </c>
      <c r="B290" t="s">
        <v>103</v>
      </c>
      <c r="C290">
        <v>230500</v>
      </c>
      <c r="E290" s="5"/>
    </row>
    <row r="291" spans="1:5" x14ac:dyDescent="0.3">
      <c r="A291">
        <v>23</v>
      </c>
      <c r="B291" t="s">
        <v>136</v>
      </c>
      <c r="C291">
        <v>230000</v>
      </c>
      <c r="E291" s="5"/>
    </row>
    <row r="292" spans="1:5" x14ac:dyDescent="0.3">
      <c r="A292">
        <v>139</v>
      </c>
      <c r="B292" t="s">
        <v>103</v>
      </c>
      <c r="C292">
        <v>230000</v>
      </c>
      <c r="E292" s="5"/>
    </row>
    <row r="293" spans="1:5" x14ac:dyDescent="0.3">
      <c r="A293">
        <v>256</v>
      </c>
      <c r="B293" t="s">
        <v>103</v>
      </c>
      <c r="C293">
        <v>230000</v>
      </c>
      <c r="E293" s="5"/>
    </row>
    <row r="294" spans="1:5" x14ac:dyDescent="0.3">
      <c r="A294">
        <v>1034</v>
      </c>
      <c r="B294" t="s">
        <v>136</v>
      </c>
      <c r="C294">
        <v>230000</v>
      </c>
      <c r="E294" s="5"/>
    </row>
    <row r="295" spans="1:5" x14ac:dyDescent="0.3">
      <c r="A295">
        <v>1153</v>
      </c>
      <c r="B295" t="s">
        <v>136</v>
      </c>
      <c r="C295">
        <v>230000</v>
      </c>
      <c r="E295" s="5"/>
    </row>
    <row r="296" spans="1:5" x14ac:dyDescent="0.3">
      <c r="A296">
        <v>1158</v>
      </c>
      <c r="B296" t="s">
        <v>136</v>
      </c>
      <c r="C296">
        <v>230000</v>
      </c>
      <c r="E296" s="5"/>
    </row>
    <row r="297" spans="1:5" x14ac:dyDescent="0.3">
      <c r="A297">
        <v>1245</v>
      </c>
      <c r="B297" t="s">
        <v>103</v>
      </c>
      <c r="C297">
        <v>230000</v>
      </c>
      <c r="E297" s="5"/>
    </row>
    <row r="298" spans="1:5" x14ac:dyDescent="0.3">
      <c r="A298">
        <v>1411</v>
      </c>
      <c r="B298" t="s">
        <v>103</v>
      </c>
      <c r="C298">
        <v>230000</v>
      </c>
      <c r="E298" s="5"/>
    </row>
    <row r="299" spans="1:5" x14ac:dyDescent="0.3">
      <c r="A299">
        <v>1218</v>
      </c>
      <c r="B299" t="s">
        <v>136</v>
      </c>
      <c r="C299">
        <v>229456</v>
      </c>
      <c r="E299" s="5"/>
    </row>
    <row r="300" spans="1:5" x14ac:dyDescent="0.3">
      <c r="A300">
        <v>546</v>
      </c>
      <c r="B300" t="s">
        <v>170</v>
      </c>
      <c r="C300">
        <v>229000</v>
      </c>
      <c r="E300" s="5"/>
    </row>
    <row r="301" spans="1:5" x14ac:dyDescent="0.3">
      <c r="A301">
        <v>336</v>
      </c>
      <c r="B301" t="s">
        <v>170</v>
      </c>
      <c r="C301">
        <v>228950</v>
      </c>
      <c r="E301" s="5"/>
    </row>
    <row r="302" spans="1:5" x14ac:dyDescent="0.3">
      <c r="A302">
        <v>281</v>
      </c>
      <c r="B302" t="s">
        <v>103</v>
      </c>
      <c r="C302">
        <v>228500</v>
      </c>
      <c r="E302" s="5"/>
    </row>
    <row r="303" spans="1:5" x14ac:dyDescent="0.3">
      <c r="A303">
        <v>1343</v>
      </c>
      <c r="B303" t="s">
        <v>103</v>
      </c>
      <c r="C303">
        <v>228500</v>
      </c>
      <c r="E303" s="5"/>
    </row>
    <row r="304" spans="1:5" x14ac:dyDescent="0.3">
      <c r="A304">
        <v>170</v>
      </c>
      <c r="B304" t="s">
        <v>136</v>
      </c>
      <c r="C304">
        <v>228000</v>
      </c>
      <c r="E304" s="5"/>
    </row>
    <row r="305" spans="1:5" x14ac:dyDescent="0.3">
      <c r="A305">
        <v>415</v>
      </c>
      <c r="B305" t="s">
        <v>103</v>
      </c>
      <c r="C305">
        <v>228000</v>
      </c>
      <c r="E305" s="5"/>
    </row>
    <row r="306" spans="1:5" x14ac:dyDescent="0.3">
      <c r="A306">
        <v>687</v>
      </c>
      <c r="B306" t="s">
        <v>103</v>
      </c>
      <c r="C306">
        <v>227875</v>
      </c>
      <c r="E306" s="5"/>
    </row>
    <row r="307" spans="1:5" x14ac:dyDescent="0.3">
      <c r="A307">
        <v>806</v>
      </c>
      <c r="B307" t="s">
        <v>136</v>
      </c>
      <c r="C307">
        <v>227680</v>
      </c>
      <c r="E307" s="5"/>
    </row>
    <row r="308" spans="1:5" x14ac:dyDescent="0.3">
      <c r="A308">
        <v>1016</v>
      </c>
      <c r="B308" t="s">
        <v>103</v>
      </c>
      <c r="C308">
        <v>227000</v>
      </c>
      <c r="E308" s="5"/>
    </row>
    <row r="309" spans="1:5" x14ac:dyDescent="0.3">
      <c r="A309">
        <v>1281</v>
      </c>
      <c r="B309" t="s">
        <v>136</v>
      </c>
      <c r="C309">
        <v>227000</v>
      </c>
      <c r="E309" s="5"/>
    </row>
    <row r="310" spans="1:5" x14ac:dyDescent="0.3">
      <c r="A310">
        <v>1331</v>
      </c>
      <c r="B310" t="s">
        <v>136</v>
      </c>
      <c r="C310">
        <v>227000</v>
      </c>
      <c r="E310" s="5"/>
    </row>
    <row r="311" spans="1:5" x14ac:dyDescent="0.3">
      <c r="A311">
        <v>502</v>
      </c>
      <c r="B311" t="s">
        <v>103</v>
      </c>
      <c r="C311">
        <v>226700</v>
      </c>
      <c r="E311" s="5"/>
    </row>
    <row r="312" spans="1:5" x14ac:dyDescent="0.3">
      <c r="A312">
        <v>68</v>
      </c>
      <c r="B312" t="s">
        <v>136</v>
      </c>
      <c r="C312">
        <v>226000</v>
      </c>
      <c r="E312" s="5"/>
    </row>
    <row r="313" spans="1:5" x14ac:dyDescent="0.3">
      <c r="A313">
        <v>131</v>
      </c>
      <c r="B313" t="s">
        <v>103</v>
      </c>
      <c r="C313">
        <v>226000</v>
      </c>
      <c r="E313" s="5"/>
    </row>
    <row r="314" spans="1:5" x14ac:dyDescent="0.3">
      <c r="A314">
        <v>642</v>
      </c>
      <c r="B314" t="s">
        <v>103</v>
      </c>
      <c r="C314">
        <v>226000</v>
      </c>
      <c r="E314" s="5"/>
    </row>
    <row r="315" spans="1:5" x14ac:dyDescent="0.3">
      <c r="A315">
        <v>70</v>
      </c>
      <c r="B315" t="s">
        <v>170</v>
      </c>
      <c r="C315">
        <v>225000</v>
      </c>
      <c r="E315" s="5"/>
    </row>
    <row r="316" spans="1:5" x14ac:dyDescent="0.3">
      <c r="A316">
        <v>307</v>
      </c>
      <c r="B316" t="s">
        <v>103</v>
      </c>
      <c r="C316">
        <v>225000</v>
      </c>
      <c r="E316" s="5"/>
    </row>
    <row r="317" spans="1:5" x14ac:dyDescent="0.3">
      <c r="A317">
        <v>608</v>
      </c>
      <c r="B317" t="s">
        <v>103</v>
      </c>
      <c r="C317">
        <v>225000</v>
      </c>
      <c r="E317" s="5"/>
    </row>
    <row r="318" spans="1:5" x14ac:dyDescent="0.3">
      <c r="A318">
        <v>794</v>
      </c>
      <c r="B318" t="s">
        <v>136</v>
      </c>
      <c r="C318">
        <v>225000</v>
      </c>
      <c r="E318" s="5"/>
    </row>
    <row r="319" spans="1:5" x14ac:dyDescent="0.3">
      <c r="A319">
        <v>823</v>
      </c>
      <c r="B319" t="s">
        <v>103</v>
      </c>
      <c r="C319">
        <v>225000</v>
      </c>
      <c r="E319" s="5"/>
    </row>
    <row r="320" spans="1:5" x14ac:dyDescent="0.3">
      <c r="A320">
        <v>1301</v>
      </c>
      <c r="B320" t="s">
        <v>103</v>
      </c>
      <c r="C320">
        <v>225000</v>
      </c>
      <c r="E320" s="5"/>
    </row>
    <row r="321" spans="1:5" x14ac:dyDescent="0.3">
      <c r="A321">
        <v>816</v>
      </c>
      <c r="B321" t="s">
        <v>136</v>
      </c>
      <c r="C321">
        <v>224900</v>
      </c>
      <c r="E321" s="5"/>
    </row>
    <row r="322" spans="1:5" x14ac:dyDescent="0.3">
      <c r="A322">
        <v>1241</v>
      </c>
      <c r="B322" t="s">
        <v>103</v>
      </c>
      <c r="C322">
        <v>224900</v>
      </c>
      <c r="E322" s="5"/>
    </row>
    <row r="323" spans="1:5" x14ac:dyDescent="0.3">
      <c r="A323">
        <v>573</v>
      </c>
      <c r="B323" t="s">
        <v>103</v>
      </c>
      <c r="C323">
        <v>224500</v>
      </c>
      <c r="E323" s="5"/>
    </row>
    <row r="324" spans="1:5" x14ac:dyDescent="0.3">
      <c r="A324">
        <v>820</v>
      </c>
      <c r="B324" t="s">
        <v>136</v>
      </c>
      <c r="C324">
        <v>224000</v>
      </c>
      <c r="E324" s="5"/>
    </row>
    <row r="325" spans="1:5" x14ac:dyDescent="0.3">
      <c r="A325">
        <v>1162</v>
      </c>
      <c r="B325" t="s">
        <v>136</v>
      </c>
      <c r="C325">
        <v>224000</v>
      </c>
      <c r="E325" s="5"/>
    </row>
    <row r="326" spans="1:5" x14ac:dyDescent="0.3">
      <c r="A326">
        <v>3</v>
      </c>
      <c r="B326" t="s">
        <v>103</v>
      </c>
      <c r="C326">
        <v>223500</v>
      </c>
      <c r="E326" s="5"/>
    </row>
    <row r="327" spans="1:5" x14ac:dyDescent="0.3">
      <c r="A327">
        <v>808</v>
      </c>
      <c r="B327" t="s">
        <v>103</v>
      </c>
      <c r="C327">
        <v>223500</v>
      </c>
      <c r="E327" s="5"/>
    </row>
    <row r="328" spans="1:5" x14ac:dyDescent="0.3">
      <c r="A328">
        <v>1420</v>
      </c>
      <c r="B328" t="s">
        <v>136</v>
      </c>
      <c r="C328">
        <v>223000</v>
      </c>
      <c r="E328" s="5"/>
    </row>
    <row r="329" spans="1:5" x14ac:dyDescent="0.3">
      <c r="A329">
        <v>148</v>
      </c>
      <c r="B329" t="s">
        <v>103</v>
      </c>
      <c r="C329">
        <v>222500</v>
      </c>
      <c r="E329" s="5"/>
    </row>
    <row r="330" spans="1:5" x14ac:dyDescent="0.3">
      <c r="A330">
        <v>733</v>
      </c>
      <c r="B330" t="s">
        <v>103</v>
      </c>
      <c r="C330">
        <v>222500</v>
      </c>
      <c r="E330" s="5"/>
    </row>
    <row r="331" spans="1:5" x14ac:dyDescent="0.3">
      <c r="A331">
        <v>413</v>
      </c>
      <c r="B331" t="s">
        <v>136</v>
      </c>
      <c r="C331">
        <v>222000</v>
      </c>
      <c r="E331" s="5"/>
    </row>
    <row r="332" spans="1:5" x14ac:dyDescent="0.3">
      <c r="A332">
        <v>727</v>
      </c>
      <c r="B332" t="s">
        <v>136</v>
      </c>
      <c r="C332">
        <v>222000</v>
      </c>
      <c r="E332" s="5"/>
    </row>
    <row r="333" spans="1:5" x14ac:dyDescent="0.3">
      <c r="A333">
        <v>930</v>
      </c>
      <c r="B333" t="s">
        <v>103</v>
      </c>
      <c r="C333">
        <v>222000</v>
      </c>
      <c r="E333" s="5"/>
    </row>
    <row r="334" spans="1:5" x14ac:dyDescent="0.3">
      <c r="A334">
        <v>777</v>
      </c>
      <c r="B334" t="s">
        <v>136</v>
      </c>
      <c r="C334">
        <v>221500</v>
      </c>
      <c r="E334" s="5"/>
    </row>
    <row r="335" spans="1:5" x14ac:dyDescent="0.3">
      <c r="A335">
        <v>605</v>
      </c>
      <c r="B335" t="s">
        <v>136</v>
      </c>
      <c r="C335">
        <v>221000</v>
      </c>
      <c r="E335" s="5"/>
    </row>
    <row r="336" spans="1:5" x14ac:dyDescent="0.3">
      <c r="A336">
        <v>685</v>
      </c>
      <c r="B336" t="s">
        <v>103</v>
      </c>
      <c r="C336">
        <v>221000</v>
      </c>
      <c r="E336" s="5"/>
    </row>
    <row r="337" spans="1:5" x14ac:dyDescent="0.3">
      <c r="A337">
        <v>134</v>
      </c>
      <c r="B337" t="s">
        <v>136</v>
      </c>
      <c r="C337">
        <v>220000</v>
      </c>
      <c r="E337" s="5"/>
    </row>
    <row r="338" spans="1:5" x14ac:dyDescent="0.3">
      <c r="A338">
        <v>163</v>
      </c>
      <c r="B338" t="s">
        <v>136</v>
      </c>
      <c r="C338">
        <v>220000</v>
      </c>
      <c r="E338" s="5"/>
    </row>
    <row r="339" spans="1:5" x14ac:dyDescent="0.3">
      <c r="A339">
        <v>258</v>
      </c>
      <c r="B339" t="s">
        <v>136</v>
      </c>
      <c r="C339">
        <v>220000</v>
      </c>
      <c r="E339" s="5"/>
    </row>
    <row r="340" spans="1:5" x14ac:dyDescent="0.3">
      <c r="A340">
        <v>603</v>
      </c>
      <c r="B340" t="s">
        <v>103</v>
      </c>
      <c r="C340">
        <v>220000</v>
      </c>
      <c r="E340" s="5"/>
    </row>
    <row r="341" spans="1:5" x14ac:dyDescent="0.3">
      <c r="A341">
        <v>1060</v>
      </c>
      <c r="B341" t="s">
        <v>170</v>
      </c>
      <c r="C341">
        <v>220000</v>
      </c>
      <c r="E341" s="5"/>
    </row>
    <row r="342" spans="1:5" x14ac:dyDescent="0.3">
      <c r="A342">
        <v>65</v>
      </c>
      <c r="B342" t="s">
        <v>103</v>
      </c>
      <c r="C342">
        <v>219500</v>
      </c>
      <c r="E342" s="5"/>
    </row>
    <row r="343" spans="1:5" x14ac:dyDescent="0.3">
      <c r="A343">
        <v>375</v>
      </c>
      <c r="B343" t="s">
        <v>103</v>
      </c>
      <c r="C343">
        <v>219500</v>
      </c>
      <c r="E343" s="5"/>
    </row>
    <row r="344" spans="1:5" x14ac:dyDescent="0.3">
      <c r="A344">
        <v>1076</v>
      </c>
      <c r="B344" t="s">
        <v>103</v>
      </c>
      <c r="C344">
        <v>219500</v>
      </c>
      <c r="E344" s="5"/>
    </row>
    <row r="345" spans="1:5" x14ac:dyDescent="0.3">
      <c r="A345">
        <v>1197</v>
      </c>
      <c r="B345" t="s">
        <v>103</v>
      </c>
      <c r="C345">
        <v>219210</v>
      </c>
      <c r="E345" s="5"/>
    </row>
    <row r="346" spans="1:5" x14ac:dyDescent="0.3">
      <c r="A346">
        <v>1156</v>
      </c>
      <c r="B346" t="s">
        <v>136</v>
      </c>
      <c r="C346">
        <v>218000</v>
      </c>
      <c r="E346" s="5"/>
    </row>
    <row r="347" spans="1:5" x14ac:dyDescent="0.3">
      <c r="A347">
        <v>599</v>
      </c>
      <c r="B347" t="s">
        <v>136</v>
      </c>
      <c r="C347">
        <v>217500</v>
      </c>
      <c r="E347" s="5"/>
    </row>
    <row r="348" spans="1:5" x14ac:dyDescent="0.3">
      <c r="A348">
        <v>114</v>
      </c>
      <c r="B348" t="s">
        <v>136</v>
      </c>
      <c r="C348">
        <v>217000</v>
      </c>
      <c r="E348" s="5"/>
    </row>
    <row r="349" spans="1:5" x14ac:dyDescent="0.3">
      <c r="A349">
        <v>753</v>
      </c>
      <c r="B349" t="s">
        <v>136</v>
      </c>
      <c r="C349">
        <v>217000</v>
      </c>
      <c r="E349" s="5"/>
    </row>
    <row r="350" spans="1:5" x14ac:dyDescent="0.3">
      <c r="A350">
        <v>769</v>
      </c>
      <c r="B350" t="s">
        <v>136</v>
      </c>
      <c r="C350">
        <v>216837</v>
      </c>
      <c r="E350" s="5"/>
    </row>
    <row r="351" spans="1:5" x14ac:dyDescent="0.3">
      <c r="A351">
        <v>235</v>
      </c>
      <c r="B351" t="s">
        <v>103</v>
      </c>
      <c r="C351">
        <v>216500</v>
      </c>
      <c r="E351" s="5"/>
    </row>
    <row r="352" spans="1:5" x14ac:dyDescent="0.3">
      <c r="A352">
        <v>1366</v>
      </c>
      <c r="B352" t="s">
        <v>103</v>
      </c>
      <c r="C352">
        <v>216000</v>
      </c>
      <c r="E352" s="5"/>
    </row>
    <row r="353" spans="1:5" x14ac:dyDescent="0.3">
      <c r="A353">
        <v>763</v>
      </c>
      <c r="B353" t="s">
        <v>103</v>
      </c>
      <c r="C353">
        <v>215200</v>
      </c>
      <c r="E353" s="5"/>
    </row>
    <row r="354" spans="1:5" x14ac:dyDescent="0.3">
      <c r="A354">
        <v>172</v>
      </c>
      <c r="B354" t="s">
        <v>136</v>
      </c>
      <c r="C354">
        <v>215000</v>
      </c>
      <c r="E354" s="5"/>
    </row>
    <row r="355" spans="1:5" x14ac:dyDescent="0.3">
      <c r="A355">
        <v>392</v>
      </c>
      <c r="B355" t="s">
        <v>103</v>
      </c>
      <c r="C355">
        <v>215000</v>
      </c>
      <c r="E355" s="5"/>
    </row>
    <row r="356" spans="1:5" x14ac:dyDescent="0.3">
      <c r="A356">
        <v>422</v>
      </c>
      <c r="B356" t="s">
        <v>136</v>
      </c>
      <c r="C356">
        <v>215000</v>
      </c>
      <c r="E356" s="5"/>
    </row>
    <row r="357" spans="1:5" x14ac:dyDescent="0.3">
      <c r="A357">
        <v>507</v>
      </c>
      <c r="B357" t="s">
        <v>103</v>
      </c>
      <c r="C357">
        <v>215000</v>
      </c>
      <c r="E357" s="5"/>
    </row>
    <row r="358" spans="1:5" x14ac:dyDescent="0.3">
      <c r="A358">
        <v>852</v>
      </c>
      <c r="B358" t="s">
        <v>136</v>
      </c>
      <c r="C358">
        <v>215000</v>
      </c>
      <c r="E358" s="5"/>
    </row>
    <row r="359" spans="1:5" x14ac:dyDescent="0.3">
      <c r="A359">
        <v>1129</v>
      </c>
      <c r="B359" t="s">
        <v>103</v>
      </c>
      <c r="C359">
        <v>215000</v>
      </c>
      <c r="E359" s="5"/>
    </row>
    <row r="360" spans="1:5" x14ac:dyDescent="0.3">
      <c r="A360">
        <v>1349</v>
      </c>
      <c r="B360" t="s">
        <v>136</v>
      </c>
      <c r="C360">
        <v>215000</v>
      </c>
      <c r="E360" s="5"/>
    </row>
    <row r="361" spans="1:5" x14ac:dyDescent="0.3">
      <c r="A361">
        <v>1410</v>
      </c>
      <c r="B361" t="s">
        <v>103</v>
      </c>
      <c r="C361">
        <v>215000</v>
      </c>
      <c r="E361" s="5"/>
    </row>
    <row r="362" spans="1:5" x14ac:dyDescent="0.3">
      <c r="A362">
        <v>965</v>
      </c>
      <c r="B362" t="s">
        <v>103</v>
      </c>
      <c r="C362">
        <v>214900</v>
      </c>
      <c r="E362" s="5"/>
    </row>
    <row r="363" spans="1:5" x14ac:dyDescent="0.3">
      <c r="A363">
        <v>329</v>
      </c>
      <c r="B363" t="s">
        <v>199</v>
      </c>
      <c r="C363">
        <v>214500</v>
      </c>
      <c r="E363" s="5"/>
    </row>
    <row r="364" spans="1:5" x14ac:dyDescent="0.3">
      <c r="A364">
        <v>97</v>
      </c>
      <c r="B364" t="s">
        <v>136</v>
      </c>
      <c r="C364">
        <v>214000</v>
      </c>
      <c r="E364" s="5"/>
    </row>
    <row r="365" spans="1:5" x14ac:dyDescent="0.3">
      <c r="A365">
        <v>338</v>
      </c>
      <c r="B365" t="s">
        <v>136</v>
      </c>
      <c r="C365">
        <v>214000</v>
      </c>
      <c r="E365" s="5"/>
    </row>
    <row r="366" spans="1:5" x14ac:dyDescent="0.3">
      <c r="A366">
        <v>568</v>
      </c>
      <c r="B366" t="s">
        <v>136</v>
      </c>
      <c r="C366">
        <v>214000</v>
      </c>
      <c r="E366" s="5"/>
    </row>
    <row r="367" spans="1:5" x14ac:dyDescent="0.3">
      <c r="A367">
        <v>942</v>
      </c>
      <c r="B367" t="s">
        <v>103</v>
      </c>
      <c r="C367">
        <v>214000</v>
      </c>
      <c r="E367" s="5"/>
    </row>
    <row r="368" spans="1:5" x14ac:dyDescent="0.3">
      <c r="A368">
        <v>1227</v>
      </c>
      <c r="B368" t="s">
        <v>103</v>
      </c>
      <c r="C368">
        <v>214000</v>
      </c>
      <c r="E368" s="5"/>
    </row>
    <row r="369" spans="1:5" x14ac:dyDescent="0.3">
      <c r="A369">
        <v>383</v>
      </c>
      <c r="B369" t="s">
        <v>103</v>
      </c>
      <c r="C369">
        <v>213500</v>
      </c>
      <c r="E369" s="5"/>
    </row>
    <row r="370" spans="1:5" x14ac:dyDescent="0.3">
      <c r="A370">
        <v>1061</v>
      </c>
      <c r="B370" t="s">
        <v>136</v>
      </c>
      <c r="C370">
        <v>213500</v>
      </c>
      <c r="E370" s="5"/>
    </row>
    <row r="371" spans="1:5" x14ac:dyDescent="0.3">
      <c r="A371">
        <v>1020</v>
      </c>
      <c r="B371" t="s">
        <v>136</v>
      </c>
      <c r="C371">
        <v>213490</v>
      </c>
      <c r="E371" s="5"/>
    </row>
    <row r="372" spans="1:5" x14ac:dyDescent="0.3">
      <c r="A372">
        <v>543</v>
      </c>
      <c r="B372" t="s">
        <v>136</v>
      </c>
      <c r="C372">
        <v>213250</v>
      </c>
      <c r="E372" s="5"/>
    </row>
    <row r="373" spans="1:5" x14ac:dyDescent="0.3">
      <c r="A373">
        <v>705</v>
      </c>
      <c r="B373" t="s">
        <v>136</v>
      </c>
      <c r="C373">
        <v>213000</v>
      </c>
      <c r="E373" s="5"/>
    </row>
    <row r="374" spans="1:5" x14ac:dyDescent="0.3">
      <c r="A374">
        <v>847</v>
      </c>
      <c r="B374" t="s">
        <v>103</v>
      </c>
      <c r="C374">
        <v>213000</v>
      </c>
      <c r="E374" s="5"/>
    </row>
    <row r="375" spans="1:5" x14ac:dyDescent="0.3">
      <c r="A375">
        <v>1204</v>
      </c>
      <c r="B375" t="s">
        <v>136</v>
      </c>
      <c r="C375">
        <v>213000</v>
      </c>
      <c r="E375" s="5"/>
    </row>
    <row r="376" spans="1:5" x14ac:dyDescent="0.3">
      <c r="A376">
        <v>1122</v>
      </c>
      <c r="B376" t="s">
        <v>136</v>
      </c>
      <c r="C376">
        <v>212900</v>
      </c>
      <c r="E376" s="5"/>
    </row>
    <row r="377" spans="1:5" x14ac:dyDescent="0.3">
      <c r="A377">
        <v>436</v>
      </c>
      <c r="B377" t="s">
        <v>103</v>
      </c>
      <c r="C377">
        <v>212000</v>
      </c>
      <c r="E377" s="5"/>
    </row>
    <row r="378" spans="1:5" x14ac:dyDescent="0.3">
      <c r="A378">
        <v>471</v>
      </c>
      <c r="B378" t="s">
        <v>136</v>
      </c>
      <c r="C378">
        <v>212000</v>
      </c>
      <c r="E378" s="5"/>
    </row>
    <row r="379" spans="1:5" x14ac:dyDescent="0.3">
      <c r="A379">
        <v>757</v>
      </c>
      <c r="B379" t="s">
        <v>103</v>
      </c>
      <c r="C379">
        <v>212000</v>
      </c>
      <c r="E379" s="5"/>
    </row>
    <row r="380" spans="1:5" x14ac:dyDescent="0.3">
      <c r="A380">
        <v>177</v>
      </c>
      <c r="B380" t="s">
        <v>103</v>
      </c>
      <c r="C380">
        <v>211000</v>
      </c>
      <c r="E380" s="5"/>
    </row>
    <row r="381" spans="1:5" x14ac:dyDescent="0.3">
      <c r="A381">
        <v>519</v>
      </c>
      <c r="B381" t="s">
        <v>103</v>
      </c>
      <c r="C381">
        <v>211000</v>
      </c>
      <c r="E381" s="5"/>
    </row>
    <row r="382" spans="1:5" x14ac:dyDescent="0.3">
      <c r="A382">
        <v>217</v>
      </c>
      <c r="B382" t="s">
        <v>136</v>
      </c>
      <c r="C382">
        <v>210000</v>
      </c>
      <c r="E382" s="5"/>
    </row>
    <row r="383" spans="1:5" x14ac:dyDescent="0.3">
      <c r="A383">
        <v>445</v>
      </c>
      <c r="B383" t="s">
        <v>103</v>
      </c>
      <c r="C383">
        <v>210000</v>
      </c>
      <c r="E383" s="5"/>
    </row>
    <row r="384" spans="1:5" x14ac:dyDescent="0.3">
      <c r="A384">
        <v>454</v>
      </c>
      <c r="B384" t="s">
        <v>103</v>
      </c>
      <c r="C384">
        <v>210000</v>
      </c>
      <c r="E384" s="5"/>
    </row>
    <row r="385" spans="1:5" x14ac:dyDescent="0.3">
      <c r="A385">
        <v>547</v>
      </c>
      <c r="B385" t="s">
        <v>170</v>
      </c>
      <c r="C385">
        <v>210000</v>
      </c>
      <c r="E385" s="5"/>
    </row>
    <row r="386" spans="1:5" x14ac:dyDescent="0.3">
      <c r="A386">
        <v>1457</v>
      </c>
      <c r="B386" t="s">
        <v>136</v>
      </c>
      <c r="C386">
        <v>210000</v>
      </c>
      <c r="E386" s="5"/>
    </row>
    <row r="387" spans="1:5" x14ac:dyDescent="0.3">
      <c r="A387">
        <v>632</v>
      </c>
      <c r="B387" t="s">
        <v>136</v>
      </c>
      <c r="C387">
        <v>209500</v>
      </c>
      <c r="E387" s="5"/>
    </row>
    <row r="388" spans="1:5" x14ac:dyDescent="0.3">
      <c r="A388">
        <v>477</v>
      </c>
      <c r="B388" t="s">
        <v>136</v>
      </c>
      <c r="C388">
        <v>208900</v>
      </c>
      <c r="E388" s="5"/>
    </row>
    <row r="389" spans="1:5" x14ac:dyDescent="0.3">
      <c r="A389">
        <v>1318</v>
      </c>
      <c r="B389" t="s">
        <v>136</v>
      </c>
      <c r="C389">
        <v>208900</v>
      </c>
      <c r="E389" s="5"/>
    </row>
    <row r="390" spans="1:5" x14ac:dyDescent="0.3">
      <c r="A390">
        <v>1</v>
      </c>
      <c r="B390" t="s">
        <v>103</v>
      </c>
      <c r="C390">
        <v>208500</v>
      </c>
      <c r="E390" s="5"/>
    </row>
    <row r="391" spans="1:5" x14ac:dyDescent="0.3">
      <c r="A391">
        <v>508</v>
      </c>
      <c r="B391" t="s">
        <v>136</v>
      </c>
      <c r="C391">
        <v>208300</v>
      </c>
      <c r="E391" s="5"/>
    </row>
    <row r="392" spans="1:5" x14ac:dyDescent="0.3">
      <c r="A392">
        <v>29</v>
      </c>
      <c r="B392" t="s">
        <v>136</v>
      </c>
      <c r="C392">
        <v>207500</v>
      </c>
      <c r="E392" s="5"/>
    </row>
    <row r="393" spans="1:5" x14ac:dyDescent="0.3">
      <c r="A393">
        <v>257</v>
      </c>
      <c r="B393" t="s">
        <v>103</v>
      </c>
      <c r="C393">
        <v>207500</v>
      </c>
      <c r="E393" s="5"/>
    </row>
    <row r="394" spans="1:5" x14ac:dyDescent="0.3">
      <c r="A394">
        <v>283</v>
      </c>
      <c r="B394" t="s">
        <v>136</v>
      </c>
      <c r="C394">
        <v>207500</v>
      </c>
      <c r="E394" s="5"/>
    </row>
    <row r="395" spans="1:5" x14ac:dyDescent="0.3">
      <c r="A395">
        <v>686</v>
      </c>
      <c r="B395" t="s">
        <v>103</v>
      </c>
      <c r="C395">
        <v>207500</v>
      </c>
      <c r="E395" s="5"/>
    </row>
    <row r="396" spans="1:5" x14ac:dyDescent="0.3">
      <c r="A396">
        <v>925</v>
      </c>
      <c r="B396" t="s">
        <v>136</v>
      </c>
      <c r="C396">
        <v>207500</v>
      </c>
      <c r="E396" s="5"/>
    </row>
    <row r="397" spans="1:5" x14ac:dyDescent="0.3">
      <c r="A397">
        <v>334</v>
      </c>
      <c r="B397" t="s">
        <v>136</v>
      </c>
      <c r="C397">
        <v>207000</v>
      </c>
      <c r="E397" s="5"/>
    </row>
    <row r="398" spans="1:5" x14ac:dyDescent="0.3">
      <c r="A398">
        <v>1415</v>
      </c>
      <c r="B398" t="s">
        <v>170</v>
      </c>
      <c r="C398">
        <v>207000</v>
      </c>
      <c r="E398" s="5"/>
    </row>
    <row r="399" spans="1:5" x14ac:dyDescent="0.3">
      <c r="A399">
        <v>1316</v>
      </c>
      <c r="B399" t="s">
        <v>103</v>
      </c>
      <c r="C399">
        <v>206900</v>
      </c>
      <c r="E399" s="5"/>
    </row>
    <row r="400" spans="1:5" x14ac:dyDescent="0.3">
      <c r="A400">
        <v>421</v>
      </c>
      <c r="B400" t="s">
        <v>241</v>
      </c>
      <c r="C400">
        <v>206300</v>
      </c>
      <c r="E400" s="5"/>
    </row>
    <row r="401" spans="1:5" x14ac:dyDescent="0.3">
      <c r="A401">
        <v>1000</v>
      </c>
      <c r="B401" t="s">
        <v>136</v>
      </c>
      <c r="C401">
        <v>206000</v>
      </c>
      <c r="E401" s="5"/>
    </row>
    <row r="402" spans="1:5" x14ac:dyDescent="0.3">
      <c r="A402">
        <v>651</v>
      </c>
      <c r="B402" t="s">
        <v>103</v>
      </c>
      <c r="C402">
        <v>205950</v>
      </c>
      <c r="E402" s="5"/>
    </row>
    <row r="403" spans="1:5" x14ac:dyDescent="0.3">
      <c r="A403">
        <v>101</v>
      </c>
      <c r="B403" t="s">
        <v>136</v>
      </c>
      <c r="C403">
        <v>205000</v>
      </c>
      <c r="E403" s="5"/>
    </row>
    <row r="404" spans="1:5" x14ac:dyDescent="0.3">
      <c r="A404">
        <v>245</v>
      </c>
      <c r="B404" t="s">
        <v>103</v>
      </c>
      <c r="C404">
        <v>205000</v>
      </c>
      <c r="E404" s="5"/>
    </row>
    <row r="405" spans="1:5" x14ac:dyDescent="0.3">
      <c r="A405">
        <v>276</v>
      </c>
      <c r="B405" t="s">
        <v>170</v>
      </c>
      <c r="C405">
        <v>205000</v>
      </c>
      <c r="E405" s="5"/>
    </row>
    <row r="406" spans="1:5" x14ac:dyDescent="0.3">
      <c r="A406">
        <v>303</v>
      </c>
      <c r="B406" t="s">
        <v>136</v>
      </c>
      <c r="C406">
        <v>205000</v>
      </c>
      <c r="E406" s="5"/>
    </row>
    <row r="407" spans="1:5" x14ac:dyDescent="0.3">
      <c r="A407">
        <v>606</v>
      </c>
      <c r="B407" t="s">
        <v>103</v>
      </c>
      <c r="C407">
        <v>205000</v>
      </c>
      <c r="E407" s="5"/>
    </row>
    <row r="408" spans="1:5" x14ac:dyDescent="0.3">
      <c r="A408">
        <v>1112</v>
      </c>
      <c r="B408" t="s">
        <v>103</v>
      </c>
      <c r="C408">
        <v>205000</v>
      </c>
      <c r="E408" s="5"/>
    </row>
    <row r="409" spans="1:5" x14ac:dyDescent="0.3">
      <c r="A409">
        <v>221</v>
      </c>
      <c r="B409" t="s">
        <v>136</v>
      </c>
      <c r="C409">
        <v>204900</v>
      </c>
      <c r="E409" s="5"/>
    </row>
    <row r="410" spans="1:5" x14ac:dyDescent="0.3">
      <c r="A410">
        <v>95</v>
      </c>
      <c r="B410" t="s">
        <v>103</v>
      </c>
      <c r="C410">
        <v>204750</v>
      </c>
      <c r="E410" s="5"/>
    </row>
    <row r="411" spans="1:5" x14ac:dyDescent="0.3">
      <c r="A411">
        <v>144</v>
      </c>
      <c r="B411" t="s">
        <v>136</v>
      </c>
      <c r="C411">
        <v>204000</v>
      </c>
      <c r="E411" s="5"/>
    </row>
    <row r="412" spans="1:5" x14ac:dyDescent="0.3">
      <c r="A412">
        <v>453</v>
      </c>
      <c r="B412" t="s">
        <v>103</v>
      </c>
      <c r="C412">
        <v>204000</v>
      </c>
      <c r="E412" s="5"/>
    </row>
    <row r="413" spans="1:5" x14ac:dyDescent="0.3">
      <c r="A413">
        <v>1017</v>
      </c>
      <c r="B413" t="s">
        <v>136</v>
      </c>
      <c r="C413">
        <v>203000</v>
      </c>
      <c r="E413" s="5"/>
    </row>
    <row r="414" spans="1:5" x14ac:dyDescent="0.3">
      <c r="A414">
        <v>1312</v>
      </c>
      <c r="B414" t="s">
        <v>136</v>
      </c>
      <c r="C414">
        <v>203000</v>
      </c>
      <c r="E414" s="5"/>
    </row>
    <row r="415" spans="1:5" x14ac:dyDescent="0.3">
      <c r="A415">
        <v>341</v>
      </c>
      <c r="B415" t="s">
        <v>103</v>
      </c>
      <c r="C415">
        <v>202900</v>
      </c>
      <c r="E415" s="5"/>
    </row>
    <row r="416" spans="1:5" x14ac:dyDescent="0.3">
      <c r="A416">
        <v>512</v>
      </c>
      <c r="B416" t="s">
        <v>136</v>
      </c>
      <c r="C416">
        <v>202665</v>
      </c>
      <c r="E416" s="5"/>
    </row>
    <row r="417" spans="1:5" x14ac:dyDescent="0.3">
      <c r="A417">
        <v>63</v>
      </c>
      <c r="B417" t="s">
        <v>136</v>
      </c>
      <c r="C417">
        <v>202500</v>
      </c>
      <c r="E417" s="5"/>
    </row>
    <row r="418" spans="1:5" x14ac:dyDescent="0.3">
      <c r="A418">
        <v>339</v>
      </c>
      <c r="B418" t="s">
        <v>136</v>
      </c>
      <c r="C418">
        <v>202500</v>
      </c>
      <c r="E418" s="5"/>
    </row>
    <row r="419" spans="1:5" x14ac:dyDescent="0.3">
      <c r="A419">
        <v>1307</v>
      </c>
      <c r="B419" t="s">
        <v>136</v>
      </c>
      <c r="C419">
        <v>202500</v>
      </c>
      <c r="E419" s="5"/>
    </row>
    <row r="420" spans="1:5" x14ac:dyDescent="0.3">
      <c r="A420">
        <v>1155</v>
      </c>
      <c r="B420" t="s">
        <v>103</v>
      </c>
      <c r="C420">
        <v>201800</v>
      </c>
      <c r="E420" s="5"/>
    </row>
    <row r="421" spans="1:5" x14ac:dyDescent="0.3">
      <c r="A421">
        <v>277</v>
      </c>
      <c r="B421" t="s">
        <v>136</v>
      </c>
      <c r="C421">
        <v>201000</v>
      </c>
      <c r="E421" s="5"/>
    </row>
    <row r="422" spans="1:5" x14ac:dyDescent="0.3">
      <c r="A422">
        <v>921</v>
      </c>
      <c r="B422" t="s">
        <v>103</v>
      </c>
      <c r="C422">
        <v>201000</v>
      </c>
      <c r="E422" s="5"/>
    </row>
    <row r="423" spans="1:5" x14ac:dyDescent="0.3">
      <c r="A423">
        <v>931</v>
      </c>
      <c r="B423" t="s">
        <v>136</v>
      </c>
      <c r="C423">
        <v>201000</v>
      </c>
      <c r="E423" s="5"/>
    </row>
    <row r="424" spans="1:5" x14ac:dyDescent="0.3">
      <c r="A424">
        <v>530</v>
      </c>
      <c r="B424" t="s">
        <v>136</v>
      </c>
      <c r="C424">
        <v>200624</v>
      </c>
      <c r="E424" s="5"/>
    </row>
    <row r="425" spans="1:5" x14ac:dyDescent="0.3">
      <c r="A425">
        <v>872</v>
      </c>
      <c r="B425" t="s">
        <v>103</v>
      </c>
      <c r="C425">
        <v>200500</v>
      </c>
      <c r="E425" s="5"/>
    </row>
    <row r="426" spans="1:5" x14ac:dyDescent="0.3">
      <c r="A426">
        <v>1174</v>
      </c>
      <c r="B426" t="s">
        <v>170</v>
      </c>
      <c r="C426">
        <v>200500</v>
      </c>
      <c r="E426" s="5"/>
    </row>
    <row r="427" spans="1:5" x14ac:dyDescent="0.3">
      <c r="A427">
        <v>1052</v>
      </c>
      <c r="B427" t="s">
        <v>136</v>
      </c>
      <c r="C427">
        <v>200141</v>
      </c>
      <c r="E427" s="5"/>
    </row>
    <row r="428" spans="1:5" x14ac:dyDescent="0.3">
      <c r="A428">
        <v>182</v>
      </c>
      <c r="B428" t="s">
        <v>103</v>
      </c>
      <c r="C428">
        <v>200100</v>
      </c>
      <c r="E428" s="5"/>
    </row>
    <row r="429" spans="1:5" x14ac:dyDescent="0.3">
      <c r="A429">
        <v>8</v>
      </c>
      <c r="B429" t="s">
        <v>103</v>
      </c>
      <c r="C429">
        <v>200000</v>
      </c>
      <c r="E429" s="5"/>
    </row>
    <row r="430" spans="1:5" x14ac:dyDescent="0.3">
      <c r="A430">
        <v>184</v>
      </c>
      <c r="B430" t="s">
        <v>170</v>
      </c>
      <c r="C430">
        <v>200000</v>
      </c>
      <c r="E430" s="5"/>
    </row>
    <row r="431" spans="1:5" x14ac:dyDescent="0.3">
      <c r="A431">
        <v>222</v>
      </c>
      <c r="B431" t="s">
        <v>103</v>
      </c>
      <c r="C431">
        <v>200000</v>
      </c>
      <c r="E431" s="5"/>
    </row>
    <row r="432" spans="1:5" x14ac:dyDescent="0.3">
      <c r="A432">
        <v>636</v>
      </c>
      <c r="B432" t="s">
        <v>161</v>
      </c>
      <c r="C432">
        <v>200000</v>
      </c>
      <c r="E432" s="5"/>
    </row>
    <row r="433" spans="1:5" x14ac:dyDescent="0.3">
      <c r="A433">
        <v>801</v>
      </c>
      <c r="B433" t="s">
        <v>103</v>
      </c>
      <c r="C433">
        <v>200000</v>
      </c>
      <c r="E433" s="5"/>
    </row>
    <row r="434" spans="1:5" x14ac:dyDescent="0.3">
      <c r="A434">
        <v>1208</v>
      </c>
      <c r="B434" t="s">
        <v>136</v>
      </c>
      <c r="C434">
        <v>200000</v>
      </c>
      <c r="E434" s="5"/>
    </row>
    <row r="435" spans="1:5" x14ac:dyDescent="0.3">
      <c r="A435">
        <v>1339</v>
      </c>
      <c r="B435" t="s">
        <v>103</v>
      </c>
      <c r="C435">
        <v>200000</v>
      </c>
      <c r="E435" s="5"/>
    </row>
    <row r="436" spans="1:5" x14ac:dyDescent="0.3">
      <c r="A436">
        <v>1351</v>
      </c>
      <c r="B436" t="s">
        <v>103</v>
      </c>
      <c r="C436">
        <v>200000</v>
      </c>
      <c r="E436" s="5"/>
    </row>
    <row r="437" spans="1:5" x14ac:dyDescent="0.3">
      <c r="A437">
        <v>448</v>
      </c>
      <c r="B437" t="s">
        <v>103</v>
      </c>
      <c r="C437">
        <v>199900</v>
      </c>
      <c r="E437" s="5"/>
    </row>
    <row r="438" spans="1:5" x14ac:dyDescent="0.3">
      <c r="A438">
        <v>978</v>
      </c>
      <c r="B438" t="s">
        <v>136</v>
      </c>
      <c r="C438">
        <v>199900</v>
      </c>
      <c r="E438" s="5"/>
    </row>
    <row r="439" spans="1:5" x14ac:dyDescent="0.3">
      <c r="A439">
        <v>104</v>
      </c>
      <c r="B439" t="s">
        <v>136</v>
      </c>
      <c r="C439">
        <v>198900</v>
      </c>
      <c r="E439" s="5"/>
    </row>
    <row r="440" spans="1:5" x14ac:dyDescent="0.3">
      <c r="A440">
        <v>363</v>
      </c>
      <c r="B440" t="s">
        <v>241</v>
      </c>
      <c r="C440">
        <v>198500</v>
      </c>
      <c r="E440" s="5"/>
    </row>
    <row r="441" spans="1:5" x14ac:dyDescent="0.3">
      <c r="A441">
        <v>661</v>
      </c>
      <c r="B441" t="s">
        <v>103</v>
      </c>
      <c r="C441">
        <v>197900</v>
      </c>
      <c r="E441" s="5"/>
    </row>
    <row r="442" spans="1:5" x14ac:dyDescent="0.3">
      <c r="A442">
        <v>1202</v>
      </c>
      <c r="B442" t="s">
        <v>103</v>
      </c>
      <c r="C442">
        <v>197900</v>
      </c>
      <c r="E442" s="5"/>
    </row>
    <row r="443" spans="1:5" x14ac:dyDescent="0.3">
      <c r="A443">
        <v>1278</v>
      </c>
      <c r="B443" t="s">
        <v>193</v>
      </c>
      <c r="C443">
        <v>197900</v>
      </c>
      <c r="E443" s="5"/>
    </row>
    <row r="444" spans="1:5" x14ac:dyDescent="0.3">
      <c r="A444">
        <v>950</v>
      </c>
      <c r="B444" t="s">
        <v>136</v>
      </c>
      <c r="C444">
        <v>197500</v>
      </c>
      <c r="E444" s="5"/>
    </row>
    <row r="445" spans="1:5" x14ac:dyDescent="0.3">
      <c r="A445">
        <v>1142</v>
      </c>
      <c r="B445" t="s">
        <v>103</v>
      </c>
      <c r="C445">
        <v>197500</v>
      </c>
      <c r="E445" s="5"/>
    </row>
    <row r="446" spans="1:5" x14ac:dyDescent="0.3">
      <c r="A446">
        <v>990</v>
      </c>
      <c r="B446" t="s">
        <v>103</v>
      </c>
      <c r="C446">
        <v>197000</v>
      </c>
      <c r="E446" s="5"/>
    </row>
    <row r="447" spans="1:5" x14ac:dyDescent="0.3">
      <c r="A447">
        <v>1032</v>
      </c>
      <c r="B447" t="s">
        <v>161</v>
      </c>
      <c r="C447">
        <v>197000</v>
      </c>
      <c r="E447" s="5"/>
    </row>
    <row r="448" spans="1:5" x14ac:dyDescent="0.3">
      <c r="A448">
        <v>1090</v>
      </c>
      <c r="B448" t="s">
        <v>136</v>
      </c>
      <c r="C448">
        <v>197000</v>
      </c>
      <c r="E448" s="5"/>
    </row>
    <row r="449" spans="1:5" x14ac:dyDescent="0.3">
      <c r="A449">
        <v>1440</v>
      </c>
      <c r="B449" t="s">
        <v>193</v>
      </c>
      <c r="C449">
        <v>197000</v>
      </c>
      <c r="E449" s="5"/>
    </row>
    <row r="450" spans="1:5" x14ac:dyDescent="0.3">
      <c r="A450">
        <v>58</v>
      </c>
      <c r="B450" t="s">
        <v>103</v>
      </c>
      <c r="C450">
        <v>196500</v>
      </c>
      <c r="E450" s="5"/>
    </row>
    <row r="451" spans="1:5" x14ac:dyDescent="0.3">
      <c r="A451">
        <v>767</v>
      </c>
      <c r="B451" t="s">
        <v>103</v>
      </c>
      <c r="C451">
        <v>196500</v>
      </c>
      <c r="E451" s="5"/>
    </row>
    <row r="452" spans="1:5" x14ac:dyDescent="0.3">
      <c r="A452">
        <v>700</v>
      </c>
      <c r="B452" t="s">
        <v>136</v>
      </c>
      <c r="C452">
        <v>196000</v>
      </c>
      <c r="E452" s="5"/>
    </row>
    <row r="453" spans="1:5" x14ac:dyDescent="0.3">
      <c r="A453">
        <v>1043</v>
      </c>
      <c r="B453" t="s">
        <v>136</v>
      </c>
      <c r="C453">
        <v>196000</v>
      </c>
      <c r="E453" s="5"/>
    </row>
    <row r="454" spans="1:5" x14ac:dyDescent="0.3">
      <c r="A454">
        <v>1139</v>
      </c>
      <c r="B454" t="s">
        <v>136</v>
      </c>
      <c r="C454">
        <v>196000</v>
      </c>
      <c r="E454" s="5"/>
    </row>
    <row r="455" spans="1:5" x14ac:dyDescent="0.3">
      <c r="A455">
        <v>429</v>
      </c>
      <c r="B455" t="s">
        <v>136</v>
      </c>
      <c r="C455">
        <v>195400</v>
      </c>
      <c r="E455" s="5"/>
    </row>
    <row r="456" spans="1:5" x14ac:dyDescent="0.3">
      <c r="A456">
        <v>989</v>
      </c>
      <c r="B456" t="s">
        <v>103</v>
      </c>
      <c r="C456">
        <v>195000</v>
      </c>
      <c r="E456" s="5"/>
    </row>
    <row r="457" spans="1:5" x14ac:dyDescent="0.3">
      <c r="A457">
        <v>1189</v>
      </c>
      <c r="B457" t="s">
        <v>103</v>
      </c>
      <c r="C457">
        <v>195000</v>
      </c>
      <c r="E457" s="5"/>
    </row>
    <row r="458" spans="1:5" x14ac:dyDescent="0.3">
      <c r="A458">
        <v>1238</v>
      </c>
      <c r="B458" t="s">
        <v>103</v>
      </c>
      <c r="C458">
        <v>195000</v>
      </c>
      <c r="E458" s="5"/>
    </row>
    <row r="459" spans="1:5" x14ac:dyDescent="0.3">
      <c r="A459">
        <v>690</v>
      </c>
      <c r="B459" t="s">
        <v>136</v>
      </c>
      <c r="C459">
        <v>194700</v>
      </c>
      <c r="E459" s="5"/>
    </row>
    <row r="460" spans="1:5" x14ac:dyDescent="0.3">
      <c r="A460">
        <v>238</v>
      </c>
      <c r="B460" t="s">
        <v>103</v>
      </c>
      <c r="C460">
        <v>194500</v>
      </c>
      <c r="E460" s="5"/>
    </row>
    <row r="461" spans="1:5" x14ac:dyDescent="0.3">
      <c r="A461">
        <v>728</v>
      </c>
      <c r="B461" t="s">
        <v>136</v>
      </c>
      <c r="C461">
        <v>194500</v>
      </c>
      <c r="E461" s="5"/>
    </row>
    <row r="462" spans="1:5" x14ac:dyDescent="0.3">
      <c r="A462">
        <v>795</v>
      </c>
      <c r="B462" t="s">
        <v>103</v>
      </c>
      <c r="C462">
        <v>194500</v>
      </c>
      <c r="E462" s="5"/>
    </row>
    <row r="463" spans="1:5" x14ac:dyDescent="0.3">
      <c r="A463">
        <v>598</v>
      </c>
      <c r="B463" t="s">
        <v>136</v>
      </c>
      <c r="C463">
        <v>194201</v>
      </c>
      <c r="E463" s="5"/>
    </row>
    <row r="464" spans="1:5" x14ac:dyDescent="0.3">
      <c r="A464">
        <v>1022</v>
      </c>
      <c r="B464" t="s">
        <v>136</v>
      </c>
      <c r="C464">
        <v>194000</v>
      </c>
      <c r="E464" s="5"/>
    </row>
    <row r="465" spans="1:5" x14ac:dyDescent="0.3">
      <c r="A465">
        <v>1075</v>
      </c>
      <c r="B465" t="s">
        <v>136</v>
      </c>
      <c r="C465">
        <v>194000</v>
      </c>
      <c r="E465" s="5"/>
    </row>
    <row r="466" spans="1:5" x14ac:dyDescent="0.3">
      <c r="A466">
        <v>1165</v>
      </c>
      <c r="B466" t="s">
        <v>193</v>
      </c>
      <c r="C466">
        <v>194000</v>
      </c>
      <c r="E466" s="5"/>
    </row>
    <row r="467" spans="1:5" x14ac:dyDescent="0.3">
      <c r="A467">
        <v>1403</v>
      </c>
      <c r="B467" t="s">
        <v>136</v>
      </c>
      <c r="C467">
        <v>193879</v>
      </c>
      <c r="E467" s="5"/>
    </row>
    <row r="468" spans="1:5" x14ac:dyDescent="0.3">
      <c r="A468">
        <v>81</v>
      </c>
      <c r="B468" t="s">
        <v>103</v>
      </c>
      <c r="C468">
        <v>193500</v>
      </c>
      <c r="E468" s="5"/>
    </row>
    <row r="469" spans="1:5" x14ac:dyDescent="0.3">
      <c r="A469">
        <v>668</v>
      </c>
      <c r="B469" t="s">
        <v>136</v>
      </c>
      <c r="C469">
        <v>193500</v>
      </c>
      <c r="E469" s="5"/>
    </row>
    <row r="470" spans="1:5" x14ac:dyDescent="0.3">
      <c r="A470">
        <v>924</v>
      </c>
      <c r="B470" t="s">
        <v>136</v>
      </c>
      <c r="C470">
        <v>193000</v>
      </c>
      <c r="E470" s="5"/>
    </row>
    <row r="471" spans="1:5" x14ac:dyDescent="0.3">
      <c r="A471">
        <v>1367</v>
      </c>
      <c r="B471" t="s">
        <v>103</v>
      </c>
      <c r="C471">
        <v>193000</v>
      </c>
      <c r="E471" s="5"/>
    </row>
    <row r="472" spans="1:5" x14ac:dyDescent="0.3">
      <c r="A472">
        <v>1402</v>
      </c>
      <c r="B472" t="s">
        <v>103</v>
      </c>
      <c r="C472">
        <v>193000</v>
      </c>
      <c r="E472" s="5"/>
    </row>
    <row r="473" spans="1:5" x14ac:dyDescent="0.3">
      <c r="A473">
        <v>230</v>
      </c>
      <c r="B473" t="s">
        <v>136</v>
      </c>
      <c r="C473">
        <v>192500</v>
      </c>
      <c r="E473" s="5"/>
    </row>
    <row r="474" spans="1:5" x14ac:dyDescent="0.3">
      <c r="A474">
        <v>949</v>
      </c>
      <c r="B474" t="s">
        <v>103</v>
      </c>
      <c r="C474">
        <v>192500</v>
      </c>
      <c r="E474" s="5"/>
    </row>
    <row r="475" spans="1:5" x14ac:dyDescent="0.3">
      <c r="A475">
        <v>1431</v>
      </c>
      <c r="B475" t="s">
        <v>103</v>
      </c>
      <c r="C475">
        <v>192140</v>
      </c>
      <c r="E475" s="5"/>
    </row>
    <row r="476" spans="1:5" x14ac:dyDescent="0.3">
      <c r="A476">
        <v>193</v>
      </c>
      <c r="B476" t="s">
        <v>136</v>
      </c>
      <c r="C476">
        <v>192000</v>
      </c>
      <c r="E476" s="5"/>
    </row>
    <row r="477" spans="1:5" x14ac:dyDescent="0.3">
      <c r="A477">
        <v>280</v>
      </c>
      <c r="B477" t="s">
        <v>103</v>
      </c>
      <c r="C477">
        <v>192000</v>
      </c>
      <c r="E477" s="5"/>
    </row>
    <row r="478" spans="1:5" x14ac:dyDescent="0.3">
      <c r="A478">
        <v>335</v>
      </c>
      <c r="B478" t="s">
        <v>103</v>
      </c>
      <c r="C478">
        <v>192000</v>
      </c>
      <c r="E478" s="5"/>
    </row>
    <row r="479" spans="1:5" x14ac:dyDescent="0.3">
      <c r="A479">
        <v>386</v>
      </c>
      <c r="B479" t="s">
        <v>136</v>
      </c>
      <c r="C479">
        <v>192000</v>
      </c>
      <c r="E479" s="5"/>
    </row>
    <row r="480" spans="1:5" x14ac:dyDescent="0.3">
      <c r="A480">
        <v>1083</v>
      </c>
      <c r="B480" t="s">
        <v>136</v>
      </c>
      <c r="C480">
        <v>192000</v>
      </c>
      <c r="E480" s="5"/>
    </row>
    <row r="481" spans="1:5" x14ac:dyDescent="0.3">
      <c r="A481">
        <v>389</v>
      </c>
      <c r="B481" t="s">
        <v>136</v>
      </c>
      <c r="C481">
        <v>191000</v>
      </c>
      <c r="E481" s="5"/>
    </row>
    <row r="482" spans="1:5" x14ac:dyDescent="0.3">
      <c r="A482">
        <v>653</v>
      </c>
      <c r="B482" t="s">
        <v>103</v>
      </c>
      <c r="C482">
        <v>191000</v>
      </c>
      <c r="E482" s="5"/>
    </row>
    <row r="483" spans="1:5" x14ac:dyDescent="0.3">
      <c r="A483">
        <v>1024</v>
      </c>
      <c r="B483" t="s">
        <v>136</v>
      </c>
      <c r="C483">
        <v>191000</v>
      </c>
      <c r="E483" s="5"/>
    </row>
    <row r="484" spans="1:5" x14ac:dyDescent="0.3">
      <c r="A484">
        <v>1441</v>
      </c>
      <c r="B484" t="s">
        <v>161</v>
      </c>
      <c r="C484">
        <v>191000</v>
      </c>
      <c r="E484" s="5"/>
    </row>
    <row r="485" spans="1:5" x14ac:dyDescent="0.3">
      <c r="A485">
        <v>110</v>
      </c>
      <c r="B485" t="s">
        <v>136</v>
      </c>
      <c r="C485">
        <v>190000</v>
      </c>
      <c r="E485" s="5"/>
    </row>
    <row r="486" spans="1:5" x14ac:dyDescent="0.3">
      <c r="A486">
        <v>153</v>
      </c>
      <c r="B486" t="s">
        <v>103</v>
      </c>
      <c r="C486">
        <v>190000</v>
      </c>
      <c r="E486" s="5"/>
    </row>
    <row r="487" spans="1:5" x14ac:dyDescent="0.3">
      <c r="A487">
        <v>167</v>
      </c>
      <c r="B487" t="s">
        <v>136</v>
      </c>
      <c r="C487">
        <v>190000</v>
      </c>
      <c r="E487" s="5"/>
    </row>
    <row r="488" spans="1:5" x14ac:dyDescent="0.3">
      <c r="A488">
        <v>352</v>
      </c>
      <c r="B488" t="s">
        <v>136</v>
      </c>
      <c r="C488">
        <v>190000</v>
      </c>
      <c r="E488" s="5"/>
    </row>
    <row r="489" spans="1:5" x14ac:dyDescent="0.3">
      <c r="A489">
        <v>365</v>
      </c>
      <c r="B489" t="s">
        <v>103</v>
      </c>
      <c r="C489">
        <v>190000</v>
      </c>
      <c r="E489" s="5"/>
    </row>
    <row r="490" spans="1:5" x14ac:dyDescent="0.3">
      <c r="A490">
        <v>447</v>
      </c>
      <c r="B490" t="s">
        <v>136</v>
      </c>
      <c r="C490">
        <v>190000</v>
      </c>
      <c r="E490" s="5"/>
    </row>
    <row r="491" spans="1:5" x14ac:dyDescent="0.3">
      <c r="A491">
        <v>472</v>
      </c>
      <c r="B491" t="s">
        <v>103</v>
      </c>
      <c r="C491">
        <v>190000</v>
      </c>
      <c r="E491" s="5"/>
    </row>
    <row r="492" spans="1:5" x14ac:dyDescent="0.3">
      <c r="A492">
        <v>740</v>
      </c>
      <c r="B492" t="s">
        <v>103</v>
      </c>
      <c r="C492">
        <v>190000</v>
      </c>
      <c r="E492" s="5"/>
    </row>
    <row r="493" spans="1:5" x14ac:dyDescent="0.3">
      <c r="A493">
        <v>934</v>
      </c>
      <c r="B493" t="s">
        <v>136</v>
      </c>
      <c r="C493">
        <v>190000</v>
      </c>
      <c r="E493" s="5"/>
    </row>
    <row r="494" spans="1:5" x14ac:dyDescent="0.3">
      <c r="A494">
        <v>1231</v>
      </c>
      <c r="B494" t="s">
        <v>170</v>
      </c>
      <c r="C494">
        <v>190000</v>
      </c>
      <c r="E494" s="5"/>
    </row>
    <row r="495" spans="1:5" x14ac:dyDescent="0.3">
      <c r="A495">
        <v>1259</v>
      </c>
      <c r="B495" t="s">
        <v>193</v>
      </c>
      <c r="C495">
        <v>190000</v>
      </c>
      <c r="E495" s="5"/>
    </row>
    <row r="496" spans="1:5" x14ac:dyDescent="0.3">
      <c r="A496">
        <v>1288</v>
      </c>
      <c r="B496" t="s">
        <v>136</v>
      </c>
      <c r="C496">
        <v>190000</v>
      </c>
      <c r="E496" s="5"/>
    </row>
    <row r="497" spans="1:5" x14ac:dyDescent="0.3">
      <c r="A497">
        <v>1323</v>
      </c>
      <c r="B497" t="s">
        <v>103</v>
      </c>
      <c r="C497">
        <v>190000</v>
      </c>
      <c r="E497" s="5"/>
    </row>
    <row r="498" spans="1:5" x14ac:dyDescent="0.3">
      <c r="A498">
        <v>861</v>
      </c>
      <c r="B498" t="s">
        <v>170</v>
      </c>
      <c r="C498">
        <v>189950</v>
      </c>
      <c r="E498" s="5"/>
    </row>
    <row r="499" spans="1:5" x14ac:dyDescent="0.3">
      <c r="A499">
        <v>713</v>
      </c>
      <c r="B499" t="s">
        <v>136</v>
      </c>
      <c r="C499">
        <v>189000</v>
      </c>
      <c r="E499" s="5"/>
    </row>
    <row r="500" spans="1:5" x14ac:dyDescent="0.3">
      <c r="A500">
        <v>803</v>
      </c>
      <c r="B500" t="s">
        <v>103</v>
      </c>
      <c r="C500">
        <v>189000</v>
      </c>
      <c r="E500" s="5"/>
    </row>
    <row r="501" spans="1:5" x14ac:dyDescent="0.3">
      <c r="A501">
        <v>828</v>
      </c>
      <c r="B501" t="s">
        <v>136</v>
      </c>
      <c r="C501">
        <v>189000</v>
      </c>
      <c r="E501" s="5"/>
    </row>
    <row r="502" spans="1:5" x14ac:dyDescent="0.3">
      <c r="A502">
        <v>1190</v>
      </c>
      <c r="B502" t="s">
        <v>103</v>
      </c>
      <c r="C502">
        <v>189000</v>
      </c>
      <c r="E502" s="5"/>
    </row>
    <row r="503" spans="1:5" x14ac:dyDescent="0.3">
      <c r="A503">
        <v>1211</v>
      </c>
      <c r="B503" t="s">
        <v>103</v>
      </c>
      <c r="C503">
        <v>189000</v>
      </c>
      <c r="E503" s="5"/>
    </row>
    <row r="504" spans="1:5" x14ac:dyDescent="0.3">
      <c r="A504">
        <v>1361</v>
      </c>
      <c r="B504" t="s">
        <v>103</v>
      </c>
      <c r="C504">
        <v>189000</v>
      </c>
      <c r="E504" s="5"/>
    </row>
    <row r="505" spans="1:5" x14ac:dyDescent="0.3">
      <c r="A505">
        <v>464</v>
      </c>
      <c r="B505" t="s">
        <v>103</v>
      </c>
      <c r="C505">
        <v>188700</v>
      </c>
      <c r="E505" s="5"/>
    </row>
    <row r="506" spans="1:5" x14ac:dyDescent="0.3">
      <c r="A506">
        <v>316</v>
      </c>
      <c r="B506" t="s">
        <v>103</v>
      </c>
      <c r="C506">
        <v>188500</v>
      </c>
      <c r="E506" s="5"/>
    </row>
    <row r="507" spans="1:5" x14ac:dyDescent="0.3">
      <c r="A507">
        <v>455</v>
      </c>
      <c r="B507" t="s">
        <v>136</v>
      </c>
      <c r="C507">
        <v>188000</v>
      </c>
      <c r="E507" s="5"/>
    </row>
    <row r="508" spans="1:5" x14ac:dyDescent="0.3">
      <c r="A508">
        <v>537</v>
      </c>
      <c r="B508" t="s">
        <v>103</v>
      </c>
      <c r="C508">
        <v>188000</v>
      </c>
      <c r="E508" s="5"/>
    </row>
    <row r="509" spans="1:5" x14ac:dyDescent="0.3">
      <c r="A509">
        <v>1111</v>
      </c>
      <c r="B509" t="s">
        <v>103</v>
      </c>
      <c r="C509">
        <v>188000</v>
      </c>
      <c r="E509" s="5"/>
    </row>
    <row r="510" spans="1:5" x14ac:dyDescent="0.3">
      <c r="A510">
        <v>382</v>
      </c>
      <c r="B510" t="s">
        <v>136</v>
      </c>
      <c r="C510">
        <v>187750</v>
      </c>
      <c r="E510" s="5"/>
    </row>
    <row r="511" spans="1:5" x14ac:dyDescent="0.3">
      <c r="A511">
        <v>320</v>
      </c>
      <c r="B511" t="s">
        <v>193</v>
      </c>
      <c r="C511">
        <v>187500</v>
      </c>
      <c r="E511" s="5"/>
    </row>
    <row r="512" spans="1:5" x14ac:dyDescent="0.3">
      <c r="A512">
        <v>732</v>
      </c>
      <c r="B512" t="s">
        <v>193</v>
      </c>
      <c r="C512">
        <v>187500</v>
      </c>
      <c r="E512" s="5"/>
    </row>
    <row r="513" spans="1:5" x14ac:dyDescent="0.3">
      <c r="A513">
        <v>790</v>
      </c>
      <c r="B513" t="s">
        <v>103</v>
      </c>
      <c r="C513">
        <v>187500</v>
      </c>
      <c r="E513" s="5"/>
    </row>
    <row r="514" spans="1:5" x14ac:dyDescent="0.3">
      <c r="A514">
        <v>882</v>
      </c>
      <c r="B514" t="s">
        <v>170</v>
      </c>
      <c r="C514">
        <v>187500</v>
      </c>
      <c r="E514" s="5"/>
    </row>
    <row r="515" spans="1:5" x14ac:dyDescent="0.3">
      <c r="A515">
        <v>1018</v>
      </c>
      <c r="B515" t="s">
        <v>136</v>
      </c>
      <c r="C515">
        <v>187500</v>
      </c>
      <c r="E515" s="5"/>
    </row>
    <row r="516" spans="1:5" x14ac:dyDescent="0.3">
      <c r="A516">
        <v>1085</v>
      </c>
      <c r="B516" t="s">
        <v>103</v>
      </c>
      <c r="C516">
        <v>187500</v>
      </c>
      <c r="E516" s="5"/>
    </row>
    <row r="517" spans="1:5" x14ac:dyDescent="0.3">
      <c r="A517">
        <v>783</v>
      </c>
      <c r="B517" t="s">
        <v>136</v>
      </c>
      <c r="C517">
        <v>187100</v>
      </c>
      <c r="E517" s="5"/>
    </row>
    <row r="518" spans="1:5" x14ac:dyDescent="0.3">
      <c r="A518">
        <v>470</v>
      </c>
      <c r="B518" t="s">
        <v>103</v>
      </c>
      <c r="C518">
        <v>187000</v>
      </c>
      <c r="E518" s="5"/>
    </row>
    <row r="519" spans="1:5" x14ac:dyDescent="0.3">
      <c r="A519">
        <v>850</v>
      </c>
      <c r="B519" t="s">
        <v>193</v>
      </c>
      <c r="C519">
        <v>187000</v>
      </c>
      <c r="E519" s="5"/>
    </row>
    <row r="520" spans="1:5" x14ac:dyDescent="0.3">
      <c r="A520">
        <v>993</v>
      </c>
      <c r="B520" t="s">
        <v>103</v>
      </c>
      <c r="C520">
        <v>187000</v>
      </c>
      <c r="E520" s="5"/>
    </row>
    <row r="521" spans="1:5" x14ac:dyDescent="0.3">
      <c r="A521">
        <v>1185</v>
      </c>
      <c r="B521" t="s">
        <v>136</v>
      </c>
      <c r="C521">
        <v>186700</v>
      </c>
      <c r="E521" s="5"/>
    </row>
    <row r="522" spans="1:5" x14ac:dyDescent="0.3">
      <c r="A522">
        <v>1247</v>
      </c>
      <c r="B522" t="s">
        <v>103</v>
      </c>
      <c r="C522">
        <v>186500</v>
      </c>
      <c r="E522" s="5"/>
    </row>
    <row r="523" spans="1:5" x14ac:dyDescent="0.3">
      <c r="A523">
        <v>1434</v>
      </c>
      <c r="B523" t="s">
        <v>103</v>
      </c>
      <c r="C523">
        <v>186500</v>
      </c>
      <c r="E523" s="5"/>
    </row>
    <row r="524" spans="1:5" x14ac:dyDescent="0.3">
      <c r="A524">
        <v>212</v>
      </c>
      <c r="B524" t="s">
        <v>136</v>
      </c>
      <c r="C524">
        <v>186000</v>
      </c>
      <c r="E524" s="5"/>
    </row>
    <row r="525" spans="1:5" x14ac:dyDescent="0.3">
      <c r="A525">
        <v>591</v>
      </c>
      <c r="B525" t="s">
        <v>103</v>
      </c>
      <c r="C525">
        <v>185900</v>
      </c>
      <c r="E525" s="5"/>
    </row>
    <row r="526" spans="1:5" x14ac:dyDescent="0.3">
      <c r="A526">
        <v>1057</v>
      </c>
      <c r="B526" t="s">
        <v>136</v>
      </c>
      <c r="C526">
        <v>185850</v>
      </c>
      <c r="E526" s="5"/>
    </row>
    <row r="527" spans="1:5" x14ac:dyDescent="0.3">
      <c r="A527">
        <v>1272</v>
      </c>
      <c r="B527" t="s">
        <v>136</v>
      </c>
      <c r="C527">
        <v>185750</v>
      </c>
      <c r="E527" s="5"/>
    </row>
    <row r="528" spans="1:5" x14ac:dyDescent="0.3">
      <c r="A528">
        <v>237</v>
      </c>
      <c r="B528" t="s">
        <v>136</v>
      </c>
      <c r="C528">
        <v>185500</v>
      </c>
      <c r="E528" s="5"/>
    </row>
    <row r="529" spans="1:5" x14ac:dyDescent="0.3">
      <c r="A529">
        <v>73</v>
      </c>
      <c r="B529" t="s">
        <v>103</v>
      </c>
      <c r="C529">
        <v>185000</v>
      </c>
      <c r="E529" s="5"/>
    </row>
    <row r="530" spans="1:5" x14ac:dyDescent="0.3">
      <c r="A530">
        <v>96</v>
      </c>
      <c r="B530" t="s">
        <v>103</v>
      </c>
      <c r="C530">
        <v>185000</v>
      </c>
      <c r="E530" s="5"/>
    </row>
    <row r="531" spans="1:5" x14ac:dyDescent="0.3">
      <c r="A531">
        <v>267</v>
      </c>
      <c r="B531" t="s">
        <v>103</v>
      </c>
      <c r="C531">
        <v>185000</v>
      </c>
      <c r="E531" s="5"/>
    </row>
    <row r="532" spans="1:5" x14ac:dyDescent="0.3">
      <c r="A532">
        <v>282</v>
      </c>
      <c r="B532" t="s">
        <v>136</v>
      </c>
      <c r="C532">
        <v>185000</v>
      </c>
      <c r="E532" s="5"/>
    </row>
    <row r="533" spans="1:5" x14ac:dyDescent="0.3">
      <c r="A533">
        <v>564</v>
      </c>
      <c r="B533" t="s">
        <v>170</v>
      </c>
      <c r="C533">
        <v>185000</v>
      </c>
      <c r="E533" s="5"/>
    </row>
    <row r="534" spans="1:5" x14ac:dyDescent="0.3">
      <c r="A534">
        <v>829</v>
      </c>
      <c r="B534" t="s">
        <v>103</v>
      </c>
      <c r="C534">
        <v>185000</v>
      </c>
      <c r="E534" s="5"/>
    </row>
    <row r="535" spans="1:5" x14ac:dyDescent="0.3">
      <c r="A535">
        <v>959</v>
      </c>
      <c r="B535" t="s">
        <v>136</v>
      </c>
      <c r="C535">
        <v>185000</v>
      </c>
      <c r="E535" s="5"/>
    </row>
    <row r="536" spans="1:5" x14ac:dyDescent="0.3">
      <c r="A536">
        <v>998</v>
      </c>
      <c r="B536" t="s">
        <v>136</v>
      </c>
      <c r="C536">
        <v>185000</v>
      </c>
      <c r="E536" s="5"/>
    </row>
    <row r="537" spans="1:5" x14ac:dyDescent="0.3">
      <c r="A537">
        <v>1160</v>
      </c>
      <c r="B537" t="s">
        <v>103</v>
      </c>
      <c r="C537">
        <v>185000</v>
      </c>
      <c r="E537" s="5"/>
    </row>
    <row r="538" spans="1:5" x14ac:dyDescent="0.3">
      <c r="A538">
        <v>1455</v>
      </c>
      <c r="B538" t="s">
        <v>136</v>
      </c>
      <c r="C538">
        <v>185000</v>
      </c>
      <c r="E538" s="5"/>
    </row>
    <row r="539" spans="1:5" x14ac:dyDescent="0.3">
      <c r="A539">
        <v>937</v>
      </c>
      <c r="B539" t="s">
        <v>136</v>
      </c>
      <c r="C539">
        <v>184900</v>
      </c>
      <c r="E539" s="5"/>
    </row>
    <row r="540" spans="1:5" x14ac:dyDescent="0.3">
      <c r="A540">
        <v>524</v>
      </c>
      <c r="B540" t="s">
        <v>103</v>
      </c>
      <c r="C540">
        <v>184750</v>
      </c>
      <c r="E540" s="5"/>
    </row>
    <row r="541" spans="1:5" x14ac:dyDescent="0.3">
      <c r="A541">
        <v>1117</v>
      </c>
      <c r="B541" t="s">
        <v>193</v>
      </c>
      <c r="C541">
        <v>184100</v>
      </c>
      <c r="E541" s="5"/>
    </row>
    <row r="542" spans="1:5" x14ac:dyDescent="0.3">
      <c r="A542">
        <v>175</v>
      </c>
      <c r="B542" t="s">
        <v>136</v>
      </c>
      <c r="C542">
        <v>184000</v>
      </c>
      <c r="E542" s="5"/>
    </row>
    <row r="543" spans="1:5" x14ac:dyDescent="0.3">
      <c r="A543">
        <v>192</v>
      </c>
      <c r="B543" t="s">
        <v>103</v>
      </c>
      <c r="C543">
        <v>184000</v>
      </c>
      <c r="E543" s="5"/>
    </row>
    <row r="544" spans="1:5" x14ac:dyDescent="0.3">
      <c r="A544">
        <v>498</v>
      </c>
      <c r="B544" t="s">
        <v>170</v>
      </c>
      <c r="C544">
        <v>184000</v>
      </c>
      <c r="E544" s="5"/>
    </row>
    <row r="545" spans="1:5" x14ac:dyDescent="0.3">
      <c r="A545">
        <v>1225</v>
      </c>
      <c r="B545" t="s">
        <v>103</v>
      </c>
      <c r="C545">
        <v>184000</v>
      </c>
      <c r="E545" s="5"/>
    </row>
    <row r="546" spans="1:5" x14ac:dyDescent="0.3">
      <c r="A546">
        <v>1266</v>
      </c>
      <c r="B546" t="s">
        <v>103</v>
      </c>
      <c r="C546">
        <v>183900</v>
      </c>
      <c r="E546" s="5"/>
    </row>
    <row r="547" spans="1:5" x14ac:dyDescent="0.3">
      <c r="A547">
        <v>169</v>
      </c>
      <c r="B547" t="s">
        <v>103</v>
      </c>
      <c r="C547">
        <v>183500</v>
      </c>
      <c r="E547" s="5"/>
    </row>
    <row r="548" spans="1:5" x14ac:dyDescent="0.3">
      <c r="A548">
        <v>617</v>
      </c>
      <c r="B548" t="s">
        <v>103</v>
      </c>
      <c r="C548">
        <v>183200</v>
      </c>
      <c r="E548" s="5"/>
    </row>
    <row r="549" spans="1:5" x14ac:dyDescent="0.3">
      <c r="A549">
        <v>821</v>
      </c>
      <c r="B549" t="s">
        <v>103</v>
      </c>
      <c r="C549">
        <v>183000</v>
      </c>
      <c r="E549" s="5"/>
    </row>
    <row r="550" spans="1:5" x14ac:dyDescent="0.3">
      <c r="A550">
        <v>1430</v>
      </c>
      <c r="B550" t="s">
        <v>136</v>
      </c>
      <c r="C550">
        <v>182900</v>
      </c>
      <c r="E550" s="5"/>
    </row>
    <row r="551" spans="1:5" x14ac:dyDescent="0.3">
      <c r="A551">
        <v>974</v>
      </c>
      <c r="B551" t="s">
        <v>136</v>
      </c>
      <c r="C551">
        <v>182000</v>
      </c>
      <c r="E551" s="5"/>
    </row>
    <row r="552" spans="1:5" x14ac:dyDescent="0.3">
      <c r="A552">
        <v>581</v>
      </c>
      <c r="B552" t="s">
        <v>136</v>
      </c>
      <c r="C552">
        <v>181900</v>
      </c>
      <c r="E552" s="5"/>
    </row>
    <row r="553" spans="1:5" x14ac:dyDescent="0.3">
      <c r="A553">
        <v>2</v>
      </c>
      <c r="B553" t="s">
        <v>136</v>
      </c>
      <c r="C553">
        <v>181500</v>
      </c>
      <c r="E553" s="5"/>
    </row>
    <row r="554" spans="1:5" x14ac:dyDescent="0.3">
      <c r="A554">
        <v>416</v>
      </c>
      <c r="B554" t="s">
        <v>136</v>
      </c>
      <c r="C554">
        <v>181134</v>
      </c>
      <c r="E554" s="5"/>
    </row>
    <row r="555" spans="1:5" x14ac:dyDescent="0.3">
      <c r="A555">
        <v>125</v>
      </c>
      <c r="B555" t="s">
        <v>136</v>
      </c>
      <c r="C555">
        <v>181000</v>
      </c>
      <c r="E555" s="5"/>
    </row>
    <row r="556" spans="1:5" x14ac:dyDescent="0.3">
      <c r="A556">
        <v>434</v>
      </c>
      <c r="B556" t="s">
        <v>103</v>
      </c>
      <c r="C556">
        <v>181000</v>
      </c>
      <c r="E556" s="5"/>
    </row>
    <row r="557" spans="1:5" x14ac:dyDescent="0.3">
      <c r="A557">
        <v>811</v>
      </c>
      <c r="B557" t="s">
        <v>136</v>
      </c>
      <c r="C557">
        <v>181000</v>
      </c>
      <c r="E557" s="5"/>
    </row>
    <row r="558" spans="1:5" x14ac:dyDescent="0.3">
      <c r="A558">
        <v>1005</v>
      </c>
      <c r="B558" t="s">
        <v>136</v>
      </c>
      <c r="C558">
        <v>181000</v>
      </c>
      <c r="E558" s="5"/>
    </row>
    <row r="559" spans="1:5" x14ac:dyDescent="0.3">
      <c r="A559">
        <v>1109</v>
      </c>
      <c r="B559" t="s">
        <v>103</v>
      </c>
      <c r="C559">
        <v>181000</v>
      </c>
      <c r="E559" s="5"/>
    </row>
    <row r="560" spans="1:5" x14ac:dyDescent="0.3">
      <c r="A560">
        <v>1261</v>
      </c>
      <c r="B560" t="s">
        <v>103</v>
      </c>
      <c r="C560">
        <v>181000</v>
      </c>
      <c r="E560" s="5"/>
    </row>
    <row r="561" spans="1:5" x14ac:dyDescent="0.3">
      <c r="A561">
        <v>1265</v>
      </c>
      <c r="B561" t="s">
        <v>136</v>
      </c>
      <c r="C561">
        <v>181000</v>
      </c>
      <c r="E561" s="5"/>
    </row>
    <row r="562" spans="1:5" x14ac:dyDescent="0.3">
      <c r="A562">
        <v>56</v>
      </c>
      <c r="B562" t="s">
        <v>136</v>
      </c>
      <c r="C562">
        <v>180500</v>
      </c>
      <c r="E562" s="5"/>
    </row>
    <row r="563" spans="1:5" x14ac:dyDescent="0.3">
      <c r="A563">
        <v>206</v>
      </c>
      <c r="B563" t="s">
        <v>136</v>
      </c>
      <c r="C563">
        <v>180500</v>
      </c>
      <c r="E563" s="5"/>
    </row>
    <row r="564" spans="1:5" x14ac:dyDescent="0.3">
      <c r="A564">
        <v>1264</v>
      </c>
      <c r="B564" t="s">
        <v>103</v>
      </c>
      <c r="C564">
        <v>180500</v>
      </c>
      <c r="E564" s="5"/>
    </row>
    <row r="565" spans="1:5" x14ac:dyDescent="0.3">
      <c r="A565">
        <v>1291</v>
      </c>
      <c r="B565" t="s">
        <v>193</v>
      </c>
      <c r="C565">
        <v>180500</v>
      </c>
      <c r="E565" s="5"/>
    </row>
    <row r="566" spans="1:5" x14ac:dyDescent="0.3">
      <c r="A566">
        <v>67</v>
      </c>
      <c r="B566" t="s">
        <v>136</v>
      </c>
      <c r="C566">
        <v>180000</v>
      </c>
      <c r="E566" s="5"/>
    </row>
    <row r="567" spans="1:5" x14ac:dyDescent="0.3">
      <c r="A567">
        <v>112</v>
      </c>
      <c r="B567" t="s">
        <v>193</v>
      </c>
      <c r="C567">
        <v>180000</v>
      </c>
      <c r="E567" s="5"/>
    </row>
    <row r="568" spans="1:5" x14ac:dyDescent="0.3">
      <c r="A568">
        <v>121</v>
      </c>
      <c r="B568" t="s">
        <v>193</v>
      </c>
      <c r="C568">
        <v>180000</v>
      </c>
      <c r="E568" s="5"/>
    </row>
    <row r="569" spans="1:5" x14ac:dyDescent="0.3">
      <c r="A569">
        <v>135</v>
      </c>
      <c r="B569" t="s">
        <v>136</v>
      </c>
      <c r="C569">
        <v>180000</v>
      </c>
      <c r="E569" s="5"/>
    </row>
    <row r="570" spans="1:5" x14ac:dyDescent="0.3">
      <c r="A570">
        <v>249</v>
      </c>
      <c r="B570" t="s">
        <v>103</v>
      </c>
      <c r="C570">
        <v>180000</v>
      </c>
      <c r="E570" s="5"/>
    </row>
    <row r="571" spans="1:5" x14ac:dyDescent="0.3">
      <c r="A571">
        <v>745</v>
      </c>
      <c r="B571" t="s">
        <v>136</v>
      </c>
      <c r="C571">
        <v>180000</v>
      </c>
      <c r="E571" s="5"/>
    </row>
    <row r="572" spans="1:5" x14ac:dyDescent="0.3">
      <c r="A572">
        <v>903</v>
      </c>
      <c r="B572" t="s">
        <v>103</v>
      </c>
      <c r="C572">
        <v>180000</v>
      </c>
      <c r="E572" s="5"/>
    </row>
    <row r="573" spans="1:5" x14ac:dyDescent="0.3">
      <c r="A573">
        <v>1056</v>
      </c>
      <c r="B573" t="s">
        <v>136</v>
      </c>
      <c r="C573">
        <v>180000</v>
      </c>
      <c r="E573" s="5"/>
    </row>
    <row r="574" spans="1:5" x14ac:dyDescent="0.3">
      <c r="A574">
        <v>1147</v>
      </c>
      <c r="B574" t="s">
        <v>136</v>
      </c>
      <c r="C574">
        <v>180000</v>
      </c>
      <c r="E574" s="5"/>
    </row>
    <row r="575" spans="1:5" x14ac:dyDescent="0.3">
      <c r="A575">
        <v>1282</v>
      </c>
      <c r="B575" t="s">
        <v>136</v>
      </c>
      <c r="C575">
        <v>180000</v>
      </c>
      <c r="E575" s="5"/>
    </row>
    <row r="576" spans="1:5" x14ac:dyDescent="0.3">
      <c r="A576">
        <v>33</v>
      </c>
      <c r="B576" t="s">
        <v>136</v>
      </c>
      <c r="C576">
        <v>179900</v>
      </c>
      <c r="E576" s="5"/>
    </row>
    <row r="577" spans="1:5" x14ac:dyDescent="0.3">
      <c r="A577">
        <v>223</v>
      </c>
      <c r="B577" t="s">
        <v>103</v>
      </c>
      <c r="C577">
        <v>179900</v>
      </c>
      <c r="E577" s="5"/>
    </row>
    <row r="578" spans="1:5" x14ac:dyDescent="0.3">
      <c r="A578">
        <v>1107</v>
      </c>
      <c r="B578" t="s">
        <v>136</v>
      </c>
      <c r="C578">
        <v>179900</v>
      </c>
      <c r="E578" s="5"/>
    </row>
    <row r="579" spans="1:5" x14ac:dyDescent="0.3">
      <c r="A579">
        <v>1157</v>
      </c>
      <c r="B579" t="s">
        <v>193</v>
      </c>
      <c r="C579">
        <v>179900</v>
      </c>
      <c r="E579" s="5"/>
    </row>
    <row r="580" spans="1:5" x14ac:dyDescent="0.3">
      <c r="A580">
        <v>1421</v>
      </c>
      <c r="B580" t="s">
        <v>103</v>
      </c>
      <c r="C580">
        <v>179900</v>
      </c>
      <c r="E580" s="5"/>
    </row>
    <row r="581" spans="1:5" x14ac:dyDescent="0.3">
      <c r="A581">
        <v>545</v>
      </c>
      <c r="B581" t="s">
        <v>103</v>
      </c>
      <c r="C581">
        <v>179665</v>
      </c>
      <c r="E581" s="5"/>
    </row>
    <row r="582" spans="1:5" x14ac:dyDescent="0.3">
      <c r="A582">
        <v>1445</v>
      </c>
      <c r="B582" t="s">
        <v>136</v>
      </c>
      <c r="C582">
        <v>179600</v>
      </c>
      <c r="E582" s="5"/>
    </row>
    <row r="583" spans="1:5" x14ac:dyDescent="0.3">
      <c r="A583">
        <v>709</v>
      </c>
      <c r="B583" t="s">
        <v>103</v>
      </c>
      <c r="C583">
        <v>179540</v>
      </c>
      <c r="E583" s="5"/>
    </row>
    <row r="584" spans="1:5" x14ac:dyDescent="0.3">
      <c r="A584">
        <v>268</v>
      </c>
      <c r="B584" t="s">
        <v>161</v>
      </c>
      <c r="C584">
        <v>179500</v>
      </c>
      <c r="E584" s="5"/>
    </row>
    <row r="585" spans="1:5" x14ac:dyDescent="0.3">
      <c r="A585">
        <v>759</v>
      </c>
      <c r="B585" t="s">
        <v>103</v>
      </c>
      <c r="C585">
        <v>179400</v>
      </c>
      <c r="E585" s="5"/>
    </row>
    <row r="586" spans="1:5" x14ac:dyDescent="0.3">
      <c r="A586">
        <v>285</v>
      </c>
      <c r="B586" t="s">
        <v>136</v>
      </c>
      <c r="C586">
        <v>179200</v>
      </c>
      <c r="E586" s="5"/>
    </row>
    <row r="587" spans="1:5" x14ac:dyDescent="0.3">
      <c r="A587">
        <v>1310</v>
      </c>
      <c r="B587" t="s">
        <v>136</v>
      </c>
      <c r="C587">
        <v>179200</v>
      </c>
      <c r="E587" s="5"/>
    </row>
    <row r="588" spans="1:5" x14ac:dyDescent="0.3">
      <c r="A588">
        <v>380</v>
      </c>
      <c r="B588" t="s">
        <v>103</v>
      </c>
      <c r="C588">
        <v>179000</v>
      </c>
      <c r="E588" s="5"/>
    </row>
    <row r="589" spans="1:5" x14ac:dyDescent="0.3">
      <c r="A589">
        <v>739</v>
      </c>
      <c r="B589" t="s">
        <v>136</v>
      </c>
      <c r="C589">
        <v>179000</v>
      </c>
      <c r="E589" s="5"/>
    </row>
    <row r="590" spans="1:5" x14ac:dyDescent="0.3">
      <c r="A590">
        <v>743</v>
      </c>
      <c r="B590" t="s">
        <v>136</v>
      </c>
      <c r="C590">
        <v>179000</v>
      </c>
      <c r="E590" s="5"/>
    </row>
    <row r="591" spans="1:5" x14ac:dyDescent="0.3">
      <c r="A591">
        <v>966</v>
      </c>
      <c r="B591" t="s">
        <v>103</v>
      </c>
      <c r="C591">
        <v>178900</v>
      </c>
      <c r="E591" s="5"/>
    </row>
    <row r="592" spans="1:5" x14ac:dyDescent="0.3">
      <c r="A592">
        <v>466</v>
      </c>
      <c r="B592" t="s">
        <v>136</v>
      </c>
      <c r="C592">
        <v>178740</v>
      </c>
      <c r="E592" s="5"/>
    </row>
    <row r="593" spans="1:5" x14ac:dyDescent="0.3">
      <c r="A593">
        <v>981</v>
      </c>
      <c r="B593" t="s">
        <v>241</v>
      </c>
      <c r="C593">
        <v>178400</v>
      </c>
      <c r="E593" s="5"/>
    </row>
    <row r="594" spans="1:5" x14ac:dyDescent="0.3">
      <c r="A594">
        <v>102</v>
      </c>
      <c r="B594" t="s">
        <v>103</v>
      </c>
      <c r="C594">
        <v>178000</v>
      </c>
      <c r="E594" s="5"/>
    </row>
    <row r="595" spans="1:5" x14ac:dyDescent="0.3">
      <c r="A595">
        <v>315</v>
      </c>
      <c r="B595" t="s">
        <v>103</v>
      </c>
      <c r="C595">
        <v>178000</v>
      </c>
      <c r="E595" s="5"/>
    </row>
    <row r="596" spans="1:5" x14ac:dyDescent="0.3">
      <c r="A596">
        <v>535</v>
      </c>
      <c r="B596" t="s">
        <v>103</v>
      </c>
      <c r="C596">
        <v>178000</v>
      </c>
      <c r="E596" s="5"/>
    </row>
    <row r="597" spans="1:5" x14ac:dyDescent="0.3">
      <c r="A597">
        <v>883</v>
      </c>
      <c r="B597" t="s">
        <v>103</v>
      </c>
      <c r="C597">
        <v>178000</v>
      </c>
      <c r="E597" s="5"/>
    </row>
    <row r="598" spans="1:5" x14ac:dyDescent="0.3">
      <c r="A598">
        <v>1067</v>
      </c>
      <c r="B598" t="s">
        <v>103</v>
      </c>
      <c r="C598">
        <v>178000</v>
      </c>
      <c r="E598" s="5"/>
    </row>
    <row r="599" spans="1:5" x14ac:dyDescent="0.3">
      <c r="A599">
        <v>1199</v>
      </c>
      <c r="B599" t="s">
        <v>136</v>
      </c>
      <c r="C599">
        <v>178000</v>
      </c>
      <c r="E599" s="5"/>
    </row>
    <row r="600" spans="1:5" x14ac:dyDescent="0.3">
      <c r="A600">
        <v>1246</v>
      </c>
      <c r="B600" t="s">
        <v>193</v>
      </c>
      <c r="C600">
        <v>178000</v>
      </c>
      <c r="E600" s="5"/>
    </row>
    <row r="601" spans="1:5" x14ac:dyDescent="0.3">
      <c r="A601">
        <v>356</v>
      </c>
      <c r="B601" t="s">
        <v>136</v>
      </c>
      <c r="C601">
        <v>177500</v>
      </c>
      <c r="E601" s="5"/>
    </row>
    <row r="602" spans="1:5" x14ac:dyDescent="0.3">
      <c r="A602">
        <v>1302</v>
      </c>
      <c r="B602" t="s">
        <v>103</v>
      </c>
      <c r="C602">
        <v>177500</v>
      </c>
      <c r="E602" s="5"/>
    </row>
    <row r="603" spans="1:5" x14ac:dyDescent="0.3">
      <c r="A603">
        <v>1359</v>
      </c>
      <c r="B603" t="s">
        <v>103</v>
      </c>
      <c r="C603">
        <v>177500</v>
      </c>
      <c r="E603" s="5"/>
    </row>
    <row r="604" spans="1:5" x14ac:dyDescent="0.3">
      <c r="A604">
        <v>51</v>
      </c>
      <c r="B604" t="s">
        <v>103</v>
      </c>
      <c r="C604">
        <v>177000</v>
      </c>
      <c r="E604" s="5"/>
    </row>
    <row r="605" spans="1:5" x14ac:dyDescent="0.3">
      <c r="A605">
        <v>181</v>
      </c>
      <c r="B605" t="s">
        <v>103</v>
      </c>
      <c r="C605">
        <v>177000</v>
      </c>
      <c r="E605" s="5"/>
    </row>
    <row r="606" spans="1:5" x14ac:dyDescent="0.3">
      <c r="A606">
        <v>408</v>
      </c>
      <c r="B606" t="s">
        <v>103</v>
      </c>
      <c r="C606">
        <v>177000</v>
      </c>
      <c r="E606" s="5"/>
    </row>
    <row r="607" spans="1:5" x14ac:dyDescent="0.3">
      <c r="A607">
        <v>1274</v>
      </c>
      <c r="B607" t="s">
        <v>193</v>
      </c>
      <c r="C607">
        <v>177000</v>
      </c>
      <c r="E607" s="5"/>
    </row>
    <row r="608" spans="1:5" x14ac:dyDescent="0.3">
      <c r="A608">
        <v>1344</v>
      </c>
      <c r="B608" t="s">
        <v>170</v>
      </c>
      <c r="C608">
        <v>177000</v>
      </c>
      <c r="E608" s="5"/>
    </row>
    <row r="609" spans="1:5" x14ac:dyDescent="0.3">
      <c r="A609">
        <v>920</v>
      </c>
      <c r="B609" t="s">
        <v>136</v>
      </c>
      <c r="C609">
        <v>176500</v>
      </c>
      <c r="E609" s="5"/>
    </row>
    <row r="610" spans="1:5" x14ac:dyDescent="0.3">
      <c r="A610">
        <v>1330</v>
      </c>
      <c r="B610" t="s">
        <v>103</v>
      </c>
      <c r="C610">
        <v>176500</v>
      </c>
      <c r="E610" s="5"/>
    </row>
    <row r="611" spans="1:5" x14ac:dyDescent="0.3">
      <c r="A611">
        <v>1051</v>
      </c>
      <c r="B611" t="s">
        <v>136</v>
      </c>
      <c r="C611">
        <v>176485</v>
      </c>
      <c r="E611" s="5"/>
    </row>
    <row r="612" spans="1:5" x14ac:dyDescent="0.3">
      <c r="A612">
        <v>1096</v>
      </c>
      <c r="B612" t="s">
        <v>136</v>
      </c>
      <c r="C612">
        <v>176432</v>
      </c>
      <c r="E612" s="5"/>
    </row>
    <row r="613" spans="1:5" x14ac:dyDescent="0.3">
      <c r="A613">
        <v>116</v>
      </c>
      <c r="B613" t="s">
        <v>103</v>
      </c>
      <c r="C613">
        <v>176000</v>
      </c>
      <c r="E613" s="5"/>
    </row>
    <row r="614" spans="1:5" x14ac:dyDescent="0.3">
      <c r="A614">
        <v>261</v>
      </c>
      <c r="B614" t="s">
        <v>193</v>
      </c>
      <c r="C614">
        <v>176000</v>
      </c>
      <c r="E614" s="5"/>
    </row>
    <row r="615" spans="1:5" x14ac:dyDescent="0.3">
      <c r="A615">
        <v>526</v>
      </c>
      <c r="B615" t="s">
        <v>136</v>
      </c>
      <c r="C615">
        <v>176000</v>
      </c>
      <c r="E615" s="5"/>
    </row>
    <row r="616" spans="1:5" x14ac:dyDescent="0.3">
      <c r="A616">
        <v>696</v>
      </c>
      <c r="B616" t="s">
        <v>136</v>
      </c>
      <c r="C616">
        <v>176000</v>
      </c>
      <c r="E616" s="5"/>
    </row>
    <row r="617" spans="1:5" x14ac:dyDescent="0.3">
      <c r="A617">
        <v>781</v>
      </c>
      <c r="B617" t="s">
        <v>136</v>
      </c>
      <c r="C617">
        <v>176000</v>
      </c>
      <c r="E617" s="5"/>
    </row>
    <row r="618" spans="1:5" x14ac:dyDescent="0.3">
      <c r="A618">
        <v>928</v>
      </c>
      <c r="B618" t="s">
        <v>103</v>
      </c>
      <c r="C618">
        <v>176000</v>
      </c>
      <c r="E618" s="5"/>
    </row>
    <row r="619" spans="1:5" x14ac:dyDescent="0.3">
      <c r="A619">
        <v>1021</v>
      </c>
      <c r="B619" t="s">
        <v>136</v>
      </c>
      <c r="C619">
        <v>176000</v>
      </c>
      <c r="E619" s="5"/>
    </row>
    <row r="620" spans="1:5" x14ac:dyDescent="0.3">
      <c r="A620">
        <v>1196</v>
      </c>
      <c r="B620" t="s">
        <v>103</v>
      </c>
      <c r="C620">
        <v>176000</v>
      </c>
      <c r="E620" s="5"/>
    </row>
    <row r="621" spans="1:5" x14ac:dyDescent="0.3">
      <c r="A621">
        <v>782</v>
      </c>
      <c r="B621" t="s">
        <v>103</v>
      </c>
      <c r="C621">
        <v>175900</v>
      </c>
      <c r="E621" s="5"/>
    </row>
    <row r="622" spans="1:5" x14ac:dyDescent="0.3">
      <c r="A622">
        <v>1416</v>
      </c>
      <c r="B622" t="s">
        <v>136</v>
      </c>
      <c r="C622">
        <v>175900</v>
      </c>
      <c r="E622" s="5"/>
    </row>
    <row r="623" spans="1:5" x14ac:dyDescent="0.3">
      <c r="A623">
        <v>266</v>
      </c>
      <c r="B623" t="s">
        <v>136</v>
      </c>
      <c r="C623">
        <v>175500</v>
      </c>
      <c r="E623" s="5"/>
    </row>
    <row r="624" spans="1:5" x14ac:dyDescent="0.3">
      <c r="A624">
        <v>456</v>
      </c>
      <c r="B624" t="s">
        <v>136</v>
      </c>
      <c r="C624">
        <v>175500</v>
      </c>
      <c r="E624" s="5"/>
    </row>
    <row r="625" spans="1:5" x14ac:dyDescent="0.3">
      <c r="A625">
        <v>1237</v>
      </c>
      <c r="B625" t="s">
        <v>103</v>
      </c>
      <c r="C625">
        <v>175500</v>
      </c>
      <c r="E625" s="5"/>
    </row>
    <row r="626" spans="1:5" x14ac:dyDescent="0.3">
      <c r="A626">
        <v>299</v>
      </c>
      <c r="B626" t="s">
        <v>103</v>
      </c>
      <c r="C626">
        <v>175000</v>
      </c>
      <c r="E626" s="5"/>
    </row>
    <row r="627" spans="1:5" x14ac:dyDescent="0.3">
      <c r="A627">
        <v>430</v>
      </c>
      <c r="B627" t="s">
        <v>136</v>
      </c>
      <c r="C627">
        <v>175000</v>
      </c>
      <c r="E627" s="5"/>
    </row>
    <row r="628" spans="1:5" x14ac:dyDescent="0.3">
      <c r="A628">
        <v>488</v>
      </c>
      <c r="B628" t="s">
        <v>136</v>
      </c>
      <c r="C628">
        <v>175000</v>
      </c>
      <c r="E628" s="5"/>
    </row>
    <row r="629" spans="1:5" x14ac:dyDescent="0.3">
      <c r="A629">
        <v>531</v>
      </c>
      <c r="B629" t="s">
        <v>193</v>
      </c>
      <c r="C629">
        <v>175000</v>
      </c>
      <c r="E629" s="5"/>
    </row>
    <row r="630" spans="1:5" x14ac:dyDescent="0.3">
      <c r="A630">
        <v>559</v>
      </c>
      <c r="B630" t="s">
        <v>103</v>
      </c>
      <c r="C630">
        <v>175000</v>
      </c>
      <c r="E630" s="5"/>
    </row>
    <row r="631" spans="1:5" x14ac:dyDescent="0.3">
      <c r="A631">
        <v>744</v>
      </c>
      <c r="B631" t="s">
        <v>193</v>
      </c>
      <c r="C631">
        <v>175000</v>
      </c>
      <c r="E631" s="5"/>
    </row>
    <row r="632" spans="1:5" x14ac:dyDescent="0.3">
      <c r="A632">
        <v>800</v>
      </c>
      <c r="B632" t="s">
        <v>170</v>
      </c>
      <c r="C632">
        <v>175000</v>
      </c>
      <c r="E632" s="5"/>
    </row>
    <row r="633" spans="1:5" x14ac:dyDescent="0.3">
      <c r="A633">
        <v>926</v>
      </c>
      <c r="B633" t="s">
        <v>136</v>
      </c>
      <c r="C633">
        <v>175000</v>
      </c>
      <c r="E633" s="5"/>
    </row>
    <row r="634" spans="1:5" x14ac:dyDescent="0.3">
      <c r="A634">
        <v>1456</v>
      </c>
      <c r="B634" t="s">
        <v>103</v>
      </c>
      <c r="C634">
        <v>175000</v>
      </c>
      <c r="E634" s="5"/>
    </row>
    <row r="635" spans="1:5" x14ac:dyDescent="0.3">
      <c r="A635">
        <v>843</v>
      </c>
      <c r="B635" t="s">
        <v>193</v>
      </c>
      <c r="C635">
        <v>174900</v>
      </c>
      <c r="E635" s="5"/>
    </row>
    <row r="636" spans="1:5" x14ac:dyDescent="0.3">
      <c r="A636">
        <v>1148</v>
      </c>
      <c r="B636" t="s">
        <v>103</v>
      </c>
      <c r="C636">
        <v>174500</v>
      </c>
      <c r="E636" s="5"/>
    </row>
    <row r="637" spans="1:5" x14ac:dyDescent="0.3">
      <c r="A637">
        <v>87</v>
      </c>
      <c r="B637" t="s">
        <v>103</v>
      </c>
      <c r="C637">
        <v>174000</v>
      </c>
      <c r="E637" s="5"/>
    </row>
    <row r="638" spans="1:5" x14ac:dyDescent="0.3">
      <c r="A638">
        <v>136</v>
      </c>
      <c r="B638" t="s">
        <v>136</v>
      </c>
      <c r="C638">
        <v>174000</v>
      </c>
      <c r="E638" s="5"/>
    </row>
    <row r="639" spans="1:5" x14ac:dyDescent="0.3">
      <c r="A639">
        <v>858</v>
      </c>
      <c r="B639" t="s">
        <v>103</v>
      </c>
      <c r="C639">
        <v>174000</v>
      </c>
      <c r="E639" s="5"/>
    </row>
    <row r="640" spans="1:5" x14ac:dyDescent="0.3">
      <c r="A640">
        <v>910</v>
      </c>
      <c r="B640" t="s">
        <v>103</v>
      </c>
      <c r="C640">
        <v>174000</v>
      </c>
      <c r="E640" s="5"/>
    </row>
    <row r="641" spans="1:5" x14ac:dyDescent="0.3">
      <c r="A641">
        <v>1127</v>
      </c>
      <c r="B641" t="s">
        <v>136</v>
      </c>
      <c r="C641">
        <v>174000</v>
      </c>
      <c r="E641" s="5"/>
    </row>
    <row r="642" spans="1:5" x14ac:dyDescent="0.3">
      <c r="A642">
        <v>1192</v>
      </c>
      <c r="B642" t="s">
        <v>103</v>
      </c>
      <c r="C642">
        <v>174000</v>
      </c>
      <c r="E642" s="5"/>
    </row>
    <row r="643" spans="1:5" x14ac:dyDescent="0.3">
      <c r="A643">
        <v>1436</v>
      </c>
      <c r="B643" t="s">
        <v>136</v>
      </c>
      <c r="C643">
        <v>174000</v>
      </c>
      <c r="E643" s="5"/>
    </row>
    <row r="644" spans="1:5" x14ac:dyDescent="0.3">
      <c r="A644">
        <v>994</v>
      </c>
      <c r="B644" t="s">
        <v>103</v>
      </c>
      <c r="C644">
        <v>173900</v>
      </c>
      <c r="E644" s="5"/>
    </row>
    <row r="645" spans="1:5" x14ac:dyDescent="0.3">
      <c r="A645">
        <v>915</v>
      </c>
      <c r="B645" t="s">
        <v>103</v>
      </c>
      <c r="C645">
        <v>173733</v>
      </c>
      <c r="E645" s="5"/>
    </row>
    <row r="646" spans="1:5" x14ac:dyDescent="0.3">
      <c r="A646">
        <v>671</v>
      </c>
      <c r="B646" t="s">
        <v>103</v>
      </c>
      <c r="C646">
        <v>173500</v>
      </c>
      <c r="E646" s="5"/>
    </row>
    <row r="647" spans="1:5" x14ac:dyDescent="0.3">
      <c r="A647">
        <v>187</v>
      </c>
      <c r="B647" t="s">
        <v>193</v>
      </c>
      <c r="C647">
        <v>173000</v>
      </c>
      <c r="E647" s="5"/>
    </row>
    <row r="648" spans="1:5" x14ac:dyDescent="0.3">
      <c r="A648">
        <v>253</v>
      </c>
      <c r="B648" t="s">
        <v>103</v>
      </c>
      <c r="C648">
        <v>173000</v>
      </c>
      <c r="E648" s="5"/>
    </row>
    <row r="649" spans="1:5" x14ac:dyDescent="0.3">
      <c r="A649">
        <v>357</v>
      </c>
      <c r="B649" t="s">
        <v>136</v>
      </c>
      <c r="C649">
        <v>173000</v>
      </c>
      <c r="E649" s="5"/>
    </row>
    <row r="650" spans="1:5" x14ac:dyDescent="0.3">
      <c r="A650">
        <v>683</v>
      </c>
      <c r="B650" t="s">
        <v>136</v>
      </c>
      <c r="C650">
        <v>173000</v>
      </c>
      <c r="E650" s="5"/>
    </row>
    <row r="651" spans="1:5" x14ac:dyDescent="0.3">
      <c r="A651">
        <v>972</v>
      </c>
      <c r="B651" t="s">
        <v>103</v>
      </c>
      <c r="C651">
        <v>173000</v>
      </c>
      <c r="E651" s="5"/>
    </row>
    <row r="652" spans="1:5" x14ac:dyDescent="0.3">
      <c r="A652">
        <v>1042</v>
      </c>
      <c r="B652" t="s">
        <v>103</v>
      </c>
      <c r="C652">
        <v>173000</v>
      </c>
      <c r="E652" s="5"/>
    </row>
    <row r="653" spans="1:5" x14ac:dyDescent="0.3">
      <c r="A653">
        <v>1168</v>
      </c>
      <c r="B653" t="s">
        <v>103</v>
      </c>
      <c r="C653">
        <v>173000</v>
      </c>
      <c r="E653" s="5"/>
    </row>
    <row r="654" spans="1:5" x14ac:dyDescent="0.3">
      <c r="A654">
        <v>493</v>
      </c>
      <c r="B654" t="s">
        <v>103</v>
      </c>
      <c r="C654">
        <v>172785</v>
      </c>
      <c r="E654" s="5"/>
    </row>
    <row r="655" spans="1:5" x14ac:dyDescent="0.3">
      <c r="A655">
        <v>57</v>
      </c>
      <c r="B655" t="s">
        <v>103</v>
      </c>
      <c r="C655">
        <v>172500</v>
      </c>
      <c r="E655" s="5"/>
    </row>
    <row r="656" spans="1:5" x14ac:dyDescent="0.3">
      <c r="A656">
        <v>178</v>
      </c>
      <c r="B656" t="s">
        <v>170</v>
      </c>
      <c r="C656">
        <v>172500</v>
      </c>
      <c r="E656" s="5"/>
    </row>
    <row r="657" spans="1:5" x14ac:dyDescent="0.3">
      <c r="A657">
        <v>444</v>
      </c>
      <c r="B657" t="s">
        <v>136</v>
      </c>
      <c r="C657">
        <v>172500</v>
      </c>
      <c r="E657" s="5"/>
    </row>
    <row r="658" spans="1:5" x14ac:dyDescent="0.3">
      <c r="A658">
        <v>756</v>
      </c>
      <c r="B658" t="s">
        <v>103</v>
      </c>
      <c r="C658">
        <v>172500</v>
      </c>
      <c r="E658" s="5"/>
    </row>
    <row r="659" spans="1:5" x14ac:dyDescent="0.3">
      <c r="A659">
        <v>892</v>
      </c>
      <c r="B659" t="s">
        <v>103</v>
      </c>
      <c r="C659">
        <v>172500</v>
      </c>
      <c r="E659" s="5"/>
    </row>
    <row r="660" spans="1:5" x14ac:dyDescent="0.3">
      <c r="A660">
        <v>371</v>
      </c>
      <c r="B660" t="s">
        <v>103</v>
      </c>
      <c r="C660">
        <v>172400</v>
      </c>
      <c r="E660" s="5"/>
    </row>
    <row r="661" spans="1:5" x14ac:dyDescent="0.3">
      <c r="A661">
        <v>954</v>
      </c>
      <c r="B661" t="s">
        <v>103</v>
      </c>
      <c r="C661">
        <v>172000</v>
      </c>
      <c r="E661" s="5"/>
    </row>
    <row r="662" spans="1:5" x14ac:dyDescent="0.3">
      <c r="A662">
        <v>1173</v>
      </c>
      <c r="B662" t="s">
        <v>103</v>
      </c>
      <c r="C662">
        <v>171900</v>
      </c>
      <c r="E662" s="5"/>
    </row>
    <row r="663" spans="1:5" x14ac:dyDescent="0.3">
      <c r="A663">
        <v>1252</v>
      </c>
      <c r="B663" t="s">
        <v>136</v>
      </c>
      <c r="C663">
        <v>171750</v>
      </c>
      <c r="E663" s="5"/>
    </row>
    <row r="664" spans="1:5" x14ac:dyDescent="0.3">
      <c r="A664">
        <v>202</v>
      </c>
      <c r="B664" t="s">
        <v>136</v>
      </c>
      <c r="C664">
        <v>171500</v>
      </c>
      <c r="E664" s="5"/>
    </row>
    <row r="665" spans="1:5" x14ac:dyDescent="0.3">
      <c r="A665">
        <v>138</v>
      </c>
      <c r="B665" t="s">
        <v>136</v>
      </c>
      <c r="C665">
        <v>171000</v>
      </c>
      <c r="E665" s="5"/>
    </row>
    <row r="666" spans="1:5" x14ac:dyDescent="0.3">
      <c r="A666">
        <v>796</v>
      </c>
      <c r="B666" t="s">
        <v>103</v>
      </c>
      <c r="C666">
        <v>171000</v>
      </c>
      <c r="E666" s="5"/>
    </row>
    <row r="667" spans="1:5" x14ac:dyDescent="0.3">
      <c r="A667">
        <v>846</v>
      </c>
      <c r="B667" t="s">
        <v>241</v>
      </c>
      <c r="C667">
        <v>171000</v>
      </c>
      <c r="E667" s="5"/>
    </row>
    <row r="668" spans="1:5" x14ac:dyDescent="0.3">
      <c r="A668">
        <v>1171</v>
      </c>
      <c r="B668" t="s">
        <v>193</v>
      </c>
      <c r="C668">
        <v>171000</v>
      </c>
      <c r="E668" s="5"/>
    </row>
    <row r="669" spans="1:5" x14ac:dyDescent="0.3">
      <c r="A669">
        <v>1352</v>
      </c>
      <c r="B669" t="s">
        <v>103</v>
      </c>
      <c r="C669">
        <v>171000</v>
      </c>
      <c r="E669" s="5"/>
    </row>
    <row r="670" spans="1:5" x14ac:dyDescent="0.3">
      <c r="A670">
        <v>42</v>
      </c>
      <c r="B670" t="s">
        <v>136</v>
      </c>
      <c r="C670">
        <v>170000</v>
      </c>
      <c r="E670" s="5"/>
    </row>
    <row r="671" spans="1:5" x14ac:dyDescent="0.3">
      <c r="A671">
        <v>562</v>
      </c>
      <c r="B671" t="s">
        <v>136</v>
      </c>
      <c r="C671">
        <v>170000</v>
      </c>
      <c r="E671" s="5"/>
    </row>
    <row r="672" spans="1:5" x14ac:dyDescent="0.3">
      <c r="A672">
        <v>574</v>
      </c>
      <c r="B672" t="s">
        <v>193</v>
      </c>
      <c r="C672">
        <v>170000</v>
      </c>
      <c r="E672" s="5"/>
    </row>
    <row r="673" spans="1:5" x14ac:dyDescent="0.3">
      <c r="A673">
        <v>855</v>
      </c>
      <c r="B673" t="s">
        <v>136</v>
      </c>
      <c r="C673">
        <v>170000</v>
      </c>
      <c r="E673" s="5"/>
    </row>
    <row r="674" spans="1:5" x14ac:dyDescent="0.3">
      <c r="A674">
        <v>1077</v>
      </c>
      <c r="B674" t="s">
        <v>170</v>
      </c>
      <c r="C674">
        <v>170000</v>
      </c>
      <c r="E674" s="5"/>
    </row>
    <row r="675" spans="1:5" x14ac:dyDescent="0.3">
      <c r="A675">
        <v>1098</v>
      </c>
      <c r="B675" t="s">
        <v>136</v>
      </c>
      <c r="C675">
        <v>170000</v>
      </c>
      <c r="E675" s="5"/>
    </row>
    <row r="676" spans="1:5" x14ac:dyDescent="0.3">
      <c r="A676">
        <v>1243</v>
      </c>
      <c r="B676" t="s">
        <v>241</v>
      </c>
      <c r="C676">
        <v>170000</v>
      </c>
      <c r="E676" s="5"/>
    </row>
    <row r="677" spans="1:5" x14ac:dyDescent="0.3">
      <c r="A677">
        <v>1356</v>
      </c>
      <c r="B677" t="s">
        <v>193</v>
      </c>
      <c r="C677">
        <v>170000</v>
      </c>
      <c r="E677" s="5"/>
    </row>
    <row r="678" spans="1:5" x14ac:dyDescent="0.3">
      <c r="A678">
        <v>923</v>
      </c>
      <c r="B678" t="s">
        <v>136</v>
      </c>
      <c r="C678">
        <v>169990</v>
      </c>
      <c r="E678" s="5"/>
    </row>
    <row r="679" spans="1:5" x14ac:dyDescent="0.3">
      <c r="A679">
        <v>1248</v>
      </c>
      <c r="B679" t="s">
        <v>193</v>
      </c>
      <c r="C679">
        <v>169900</v>
      </c>
      <c r="E679" s="5"/>
    </row>
    <row r="680" spans="1:5" x14ac:dyDescent="0.3">
      <c r="A680">
        <v>105</v>
      </c>
      <c r="B680" t="s">
        <v>170</v>
      </c>
      <c r="C680">
        <v>169500</v>
      </c>
      <c r="E680" s="5"/>
    </row>
    <row r="681" spans="1:5" x14ac:dyDescent="0.3">
      <c r="A681">
        <v>398</v>
      </c>
      <c r="B681" t="s">
        <v>103</v>
      </c>
      <c r="C681">
        <v>169500</v>
      </c>
      <c r="E681" s="5"/>
    </row>
    <row r="682" spans="1:5" x14ac:dyDescent="0.3">
      <c r="A682">
        <v>869</v>
      </c>
      <c r="B682" t="s">
        <v>103</v>
      </c>
      <c r="C682">
        <v>169000</v>
      </c>
      <c r="E682" s="5"/>
    </row>
    <row r="683" spans="1:5" x14ac:dyDescent="0.3">
      <c r="A683">
        <v>1135</v>
      </c>
      <c r="B683" t="s">
        <v>103</v>
      </c>
      <c r="C683">
        <v>169000</v>
      </c>
      <c r="E683" s="5"/>
    </row>
    <row r="684" spans="1:5" x14ac:dyDescent="0.3">
      <c r="A684">
        <v>1285</v>
      </c>
      <c r="B684" t="s">
        <v>170</v>
      </c>
      <c r="C684">
        <v>169000</v>
      </c>
      <c r="E684" s="5"/>
    </row>
    <row r="685" spans="1:5" x14ac:dyDescent="0.3">
      <c r="A685">
        <v>85</v>
      </c>
      <c r="B685" t="s">
        <v>193</v>
      </c>
      <c r="C685">
        <v>168500</v>
      </c>
      <c r="E685" s="5"/>
    </row>
    <row r="686" spans="1:5" x14ac:dyDescent="0.3">
      <c r="A686">
        <v>624</v>
      </c>
      <c r="B686" t="s">
        <v>103</v>
      </c>
      <c r="C686">
        <v>168500</v>
      </c>
      <c r="E686" s="5"/>
    </row>
    <row r="687" spans="1:5" x14ac:dyDescent="0.3">
      <c r="A687">
        <v>630</v>
      </c>
      <c r="B687" t="s">
        <v>193</v>
      </c>
      <c r="C687">
        <v>168500</v>
      </c>
      <c r="E687" s="5"/>
    </row>
    <row r="688" spans="1:5" x14ac:dyDescent="0.3">
      <c r="A688">
        <v>405</v>
      </c>
      <c r="B688" t="s">
        <v>103</v>
      </c>
      <c r="C688">
        <v>168000</v>
      </c>
      <c r="E688" s="5"/>
    </row>
    <row r="689" spans="1:5" x14ac:dyDescent="0.3">
      <c r="A689">
        <v>669</v>
      </c>
      <c r="B689" t="s">
        <v>136</v>
      </c>
      <c r="C689">
        <v>168000</v>
      </c>
      <c r="E689" s="5"/>
    </row>
    <row r="690" spans="1:5" x14ac:dyDescent="0.3">
      <c r="A690">
        <v>992</v>
      </c>
      <c r="B690" t="s">
        <v>103</v>
      </c>
      <c r="C690">
        <v>168000</v>
      </c>
      <c r="E690" s="5"/>
    </row>
    <row r="691" spans="1:5" x14ac:dyDescent="0.3">
      <c r="A691">
        <v>1191</v>
      </c>
      <c r="B691" t="s">
        <v>136</v>
      </c>
      <c r="C691">
        <v>168000</v>
      </c>
      <c r="E691" s="5"/>
    </row>
    <row r="692" spans="1:5" x14ac:dyDescent="0.3">
      <c r="A692">
        <v>1068</v>
      </c>
      <c r="B692" t="s">
        <v>103</v>
      </c>
      <c r="C692">
        <v>167900</v>
      </c>
      <c r="E692" s="5"/>
    </row>
    <row r="693" spans="1:5" x14ac:dyDescent="0.3">
      <c r="A693">
        <v>1336</v>
      </c>
      <c r="B693" t="s">
        <v>136</v>
      </c>
      <c r="C693">
        <v>167900</v>
      </c>
      <c r="E693" s="5"/>
    </row>
    <row r="694" spans="1:5" x14ac:dyDescent="0.3">
      <c r="A694">
        <v>975</v>
      </c>
      <c r="B694" t="s">
        <v>103</v>
      </c>
      <c r="C694">
        <v>167500</v>
      </c>
      <c r="E694" s="5"/>
    </row>
    <row r="695" spans="1:5" x14ac:dyDescent="0.3">
      <c r="A695">
        <v>1027</v>
      </c>
      <c r="B695" t="s">
        <v>136</v>
      </c>
      <c r="C695">
        <v>167500</v>
      </c>
      <c r="E695" s="5"/>
    </row>
    <row r="696" spans="1:5" x14ac:dyDescent="0.3">
      <c r="A696">
        <v>1380</v>
      </c>
      <c r="B696" t="s">
        <v>193</v>
      </c>
      <c r="C696">
        <v>167500</v>
      </c>
      <c r="E696" s="5"/>
    </row>
    <row r="697" spans="1:5" x14ac:dyDescent="0.3">
      <c r="A697">
        <v>220</v>
      </c>
      <c r="B697" t="s">
        <v>136</v>
      </c>
      <c r="C697">
        <v>167240</v>
      </c>
      <c r="E697" s="5"/>
    </row>
    <row r="698" spans="1:5" x14ac:dyDescent="0.3">
      <c r="A698">
        <v>295</v>
      </c>
      <c r="B698" t="s">
        <v>136</v>
      </c>
      <c r="C698">
        <v>167000</v>
      </c>
      <c r="E698" s="5"/>
    </row>
    <row r="699" spans="1:5" x14ac:dyDescent="0.3">
      <c r="A699">
        <v>467</v>
      </c>
      <c r="B699" t="s">
        <v>136</v>
      </c>
      <c r="C699">
        <v>167000</v>
      </c>
      <c r="E699" s="5"/>
    </row>
    <row r="700" spans="1:5" x14ac:dyDescent="0.3">
      <c r="A700">
        <v>660</v>
      </c>
      <c r="B700" t="s">
        <v>136</v>
      </c>
      <c r="C700">
        <v>167000</v>
      </c>
      <c r="E700" s="5"/>
    </row>
    <row r="701" spans="1:5" x14ac:dyDescent="0.3">
      <c r="A701">
        <v>834</v>
      </c>
      <c r="B701" t="s">
        <v>136</v>
      </c>
      <c r="C701">
        <v>167000</v>
      </c>
      <c r="E701" s="5"/>
    </row>
    <row r="702" spans="1:5" x14ac:dyDescent="0.3">
      <c r="A702">
        <v>143</v>
      </c>
      <c r="B702" t="s">
        <v>170</v>
      </c>
      <c r="C702">
        <v>166000</v>
      </c>
      <c r="E702" s="5"/>
    </row>
    <row r="703" spans="1:5" x14ac:dyDescent="0.3">
      <c r="A703">
        <v>831</v>
      </c>
      <c r="B703" t="s">
        <v>136</v>
      </c>
      <c r="C703">
        <v>166000</v>
      </c>
      <c r="E703" s="5"/>
    </row>
    <row r="704" spans="1:5" x14ac:dyDescent="0.3">
      <c r="A704">
        <v>311</v>
      </c>
      <c r="B704" t="s">
        <v>103</v>
      </c>
      <c r="C704">
        <v>165600</v>
      </c>
      <c r="E704" s="5"/>
    </row>
    <row r="705" spans="1:5" x14ac:dyDescent="0.3">
      <c r="A705">
        <v>34</v>
      </c>
      <c r="B705" t="s">
        <v>136</v>
      </c>
      <c r="C705">
        <v>165500</v>
      </c>
      <c r="E705" s="5"/>
    </row>
    <row r="706" spans="1:5" x14ac:dyDescent="0.3">
      <c r="A706">
        <v>784</v>
      </c>
      <c r="B706" t="s">
        <v>241</v>
      </c>
      <c r="C706">
        <v>165500</v>
      </c>
      <c r="E706" s="5"/>
    </row>
    <row r="707" spans="1:5" x14ac:dyDescent="0.3">
      <c r="A707">
        <v>1372</v>
      </c>
      <c r="B707" t="s">
        <v>193</v>
      </c>
      <c r="C707">
        <v>165500</v>
      </c>
      <c r="E707" s="5"/>
    </row>
    <row r="708" spans="1:5" x14ac:dyDescent="0.3">
      <c r="A708">
        <v>1255</v>
      </c>
      <c r="B708" t="s">
        <v>103</v>
      </c>
      <c r="C708">
        <v>165400</v>
      </c>
      <c r="E708" s="5"/>
    </row>
    <row r="709" spans="1:5" x14ac:dyDescent="0.3">
      <c r="A709">
        <v>625</v>
      </c>
      <c r="B709" t="s">
        <v>103</v>
      </c>
      <c r="C709">
        <v>165150</v>
      </c>
      <c r="E709" s="5"/>
    </row>
    <row r="710" spans="1:5" x14ac:dyDescent="0.3">
      <c r="A710">
        <v>368</v>
      </c>
      <c r="B710" t="s">
        <v>193</v>
      </c>
      <c r="C710">
        <v>165000</v>
      </c>
      <c r="E710" s="5"/>
    </row>
    <row r="711" spans="1:5" x14ac:dyDescent="0.3">
      <c r="A711">
        <v>673</v>
      </c>
      <c r="B711" t="s">
        <v>136</v>
      </c>
      <c r="C711">
        <v>165000</v>
      </c>
      <c r="E711" s="5"/>
    </row>
    <row r="712" spans="1:5" x14ac:dyDescent="0.3">
      <c r="A712">
        <v>716</v>
      </c>
      <c r="B712" t="s">
        <v>136</v>
      </c>
      <c r="C712">
        <v>165000</v>
      </c>
      <c r="E712" s="5"/>
    </row>
    <row r="713" spans="1:5" x14ac:dyDescent="0.3">
      <c r="A713">
        <v>894</v>
      </c>
      <c r="B713" t="s">
        <v>136</v>
      </c>
      <c r="C713">
        <v>165000</v>
      </c>
      <c r="E713" s="5"/>
    </row>
    <row r="714" spans="1:5" x14ac:dyDescent="0.3">
      <c r="A714">
        <v>976</v>
      </c>
      <c r="B714" t="s">
        <v>103</v>
      </c>
      <c r="C714">
        <v>165000</v>
      </c>
      <c r="E714" s="5"/>
    </row>
    <row r="715" spans="1:5" x14ac:dyDescent="0.3">
      <c r="A715">
        <v>1013</v>
      </c>
      <c r="B715" t="s">
        <v>103</v>
      </c>
      <c r="C715">
        <v>165000</v>
      </c>
      <c r="E715" s="5"/>
    </row>
    <row r="716" spans="1:5" x14ac:dyDescent="0.3">
      <c r="A716">
        <v>1053</v>
      </c>
      <c r="B716" t="s">
        <v>103</v>
      </c>
      <c r="C716">
        <v>165000</v>
      </c>
      <c r="E716" s="5"/>
    </row>
    <row r="717" spans="1:5" x14ac:dyDescent="0.3">
      <c r="A717">
        <v>1194</v>
      </c>
      <c r="B717" t="s">
        <v>136</v>
      </c>
      <c r="C717">
        <v>165000</v>
      </c>
      <c r="E717" s="5"/>
    </row>
    <row r="718" spans="1:5" x14ac:dyDescent="0.3">
      <c r="A718">
        <v>402</v>
      </c>
      <c r="B718" t="s">
        <v>136</v>
      </c>
      <c r="C718">
        <v>164990</v>
      </c>
      <c r="E718" s="5"/>
    </row>
    <row r="719" spans="1:5" x14ac:dyDescent="0.3">
      <c r="A719">
        <v>511</v>
      </c>
      <c r="B719" t="s">
        <v>136</v>
      </c>
      <c r="C719">
        <v>164900</v>
      </c>
      <c r="E719" s="5"/>
    </row>
    <row r="720" spans="1:5" x14ac:dyDescent="0.3">
      <c r="A720">
        <v>286</v>
      </c>
      <c r="B720" t="s">
        <v>103</v>
      </c>
      <c r="C720">
        <v>164700</v>
      </c>
      <c r="E720" s="5"/>
    </row>
    <row r="721" spans="1:5" x14ac:dyDescent="0.3">
      <c r="A721">
        <v>88</v>
      </c>
      <c r="B721" t="s">
        <v>103</v>
      </c>
      <c r="C721">
        <v>164500</v>
      </c>
      <c r="E721" s="5"/>
    </row>
    <row r="722" spans="1:5" x14ac:dyDescent="0.3">
      <c r="A722">
        <v>578</v>
      </c>
      <c r="B722" t="s">
        <v>193</v>
      </c>
      <c r="C722">
        <v>164500</v>
      </c>
      <c r="E722" s="5"/>
    </row>
    <row r="723" spans="1:5" x14ac:dyDescent="0.3">
      <c r="A723">
        <v>484</v>
      </c>
      <c r="B723" t="s">
        <v>136</v>
      </c>
      <c r="C723">
        <v>164000</v>
      </c>
      <c r="E723" s="5"/>
    </row>
    <row r="724" spans="1:5" x14ac:dyDescent="0.3">
      <c r="A724">
        <v>853</v>
      </c>
      <c r="B724" t="s">
        <v>199</v>
      </c>
      <c r="C724">
        <v>164000</v>
      </c>
      <c r="E724" s="5"/>
    </row>
    <row r="725" spans="1:5" x14ac:dyDescent="0.3">
      <c r="A725">
        <v>1212</v>
      </c>
      <c r="B725" t="s">
        <v>170</v>
      </c>
      <c r="C725">
        <v>164000</v>
      </c>
      <c r="E725" s="5"/>
    </row>
    <row r="726" spans="1:5" x14ac:dyDescent="0.3">
      <c r="A726">
        <v>120</v>
      </c>
      <c r="B726" t="s">
        <v>103</v>
      </c>
      <c r="C726">
        <v>163990</v>
      </c>
      <c r="E726" s="5"/>
    </row>
    <row r="727" spans="1:5" x14ac:dyDescent="0.3">
      <c r="A727">
        <v>1125</v>
      </c>
      <c r="B727" t="s">
        <v>193</v>
      </c>
      <c r="C727">
        <v>163900</v>
      </c>
      <c r="E727" s="5"/>
    </row>
    <row r="728" spans="1:5" x14ac:dyDescent="0.3">
      <c r="A728">
        <v>93</v>
      </c>
      <c r="B728" t="s">
        <v>136</v>
      </c>
      <c r="C728">
        <v>163500</v>
      </c>
      <c r="E728" s="5"/>
    </row>
    <row r="729" spans="1:5" x14ac:dyDescent="0.3">
      <c r="A729">
        <v>1007</v>
      </c>
      <c r="B729" t="s">
        <v>136</v>
      </c>
      <c r="C729">
        <v>163500</v>
      </c>
      <c r="E729" s="5"/>
    </row>
    <row r="730" spans="1:5" x14ac:dyDescent="0.3">
      <c r="A730">
        <v>174</v>
      </c>
      <c r="B730" t="s">
        <v>136</v>
      </c>
      <c r="C730">
        <v>163000</v>
      </c>
      <c r="E730" s="5"/>
    </row>
    <row r="731" spans="1:5" x14ac:dyDescent="0.3">
      <c r="A731">
        <v>736</v>
      </c>
      <c r="B731" t="s">
        <v>199</v>
      </c>
      <c r="C731">
        <v>163000</v>
      </c>
      <c r="E731" s="5"/>
    </row>
    <row r="732" spans="1:5" x14ac:dyDescent="0.3">
      <c r="A732">
        <v>1172</v>
      </c>
      <c r="B732" t="s">
        <v>136</v>
      </c>
      <c r="C732">
        <v>163000</v>
      </c>
      <c r="E732" s="5"/>
    </row>
    <row r="733" spans="1:5" x14ac:dyDescent="0.3">
      <c r="A733">
        <v>1394</v>
      </c>
      <c r="B733" t="s">
        <v>170</v>
      </c>
      <c r="C733">
        <v>163000</v>
      </c>
      <c r="E733" s="5"/>
    </row>
    <row r="734" spans="1:5" x14ac:dyDescent="0.3">
      <c r="A734">
        <v>443</v>
      </c>
      <c r="B734" t="s">
        <v>170</v>
      </c>
      <c r="C734">
        <v>162900</v>
      </c>
      <c r="E734" s="5"/>
    </row>
    <row r="735" spans="1:5" x14ac:dyDescent="0.3">
      <c r="A735">
        <v>1294</v>
      </c>
      <c r="B735" t="s">
        <v>103</v>
      </c>
      <c r="C735">
        <v>162900</v>
      </c>
      <c r="E735" s="5"/>
    </row>
    <row r="736" spans="1:5" x14ac:dyDescent="0.3">
      <c r="A736">
        <v>161</v>
      </c>
      <c r="B736" t="s">
        <v>136</v>
      </c>
      <c r="C736">
        <v>162500</v>
      </c>
      <c r="E736" s="5"/>
    </row>
    <row r="737" spans="1:5" x14ac:dyDescent="0.3">
      <c r="A737">
        <v>370</v>
      </c>
      <c r="B737" t="s">
        <v>136</v>
      </c>
      <c r="C737">
        <v>162000</v>
      </c>
      <c r="E737" s="5"/>
    </row>
    <row r="738" spans="1:5" x14ac:dyDescent="0.3">
      <c r="A738">
        <v>752</v>
      </c>
      <c r="B738" t="s">
        <v>103</v>
      </c>
      <c r="C738">
        <v>162000</v>
      </c>
      <c r="E738" s="5"/>
    </row>
    <row r="739" spans="1:5" x14ac:dyDescent="0.3">
      <c r="A739">
        <v>776</v>
      </c>
      <c r="B739" t="s">
        <v>136</v>
      </c>
      <c r="C739">
        <v>162000</v>
      </c>
      <c r="E739" s="5"/>
    </row>
    <row r="740" spans="1:5" x14ac:dyDescent="0.3">
      <c r="A740">
        <v>1277</v>
      </c>
      <c r="B740" t="s">
        <v>103</v>
      </c>
      <c r="C740">
        <v>162000</v>
      </c>
      <c r="E740" s="5"/>
    </row>
    <row r="741" spans="1:5" x14ac:dyDescent="0.3">
      <c r="A741">
        <v>215</v>
      </c>
      <c r="B741" t="s">
        <v>103</v>
      </c>
      <c r="C741">
        <v>161750</v>
      </c>
      <c r="E741" s="5"/>
    </row>
    <row r="742" spans="1:5" x14ac:dyDescent="0.3">
      <c r="A742">
        <v>786</v>
      </c>
      <c r="B742" t="s">
        <v>136</v>
      </c>
      <c r="C742">
        <v>161500</v>
      </c>
      <c r="E742" s="5"/>
    </row>
    <row r="743" spans="1:5" x14ac:dyDescent="0.3">
      <c r="A743">
        <v>1263</v>
      </c>
      <c r="B743" t="s">
        <v>170</v>
      </c>
      <c r="C743">
        <v>161500</v>
      </c>
      <c r="E743" s="5"/>
    </row>
    <row r="744" spans="1:5" x14ac:dyDescent="0.3">
      <c r="A744">
        <v>459</v>
      </c>
      <c r="B744" t="s">
        <v>103</v>
      </c>
      <c r="C744">
        <v>161000</v>
      </c>
      <c r="E744" s="5"/>
    </row>
    <row r="745" spans="1:5" x14ac:dyDescent="0.3">
      <c r="A745">
        <v>509</v>
      </c>
      <c r="B745" t="s">
        <v>103</v>
      </c>
      <c r="C745">
        <v>161000</v>
      </c>
      <c r="E745" s="5"/>
    </row>
    <row r="746" spans="1:5" x14ac:dyDescent="0.3">
      <c r="A746">
        <v>791</v>
      </c>
      <c r="B746" t="s">
        <v>136</v>
      </c>
      <c r="C746">
        <v>160200</v>
      </c>
      <c r="E746" s="5"/>
    </row>
    <row r="747" spans="1:5" x14ac:dyDescent="0.3">
      <c r="A747">
        <v>41</v>
      </c>
      <c r="B747" t="s">
        <v>136</v>
      </c>
      <c r="C747">
        <v>160000</v>
      </c>
      <c r="E747" s="5"/>
    </row>
    <row r="748" spans="1:5" x14ac:dyDescent="0.3">
      <c r="A748">
        <v>489</v>
      </c>
      <c r="B748" t="s">
        <v>170</v>
      </c>
      <c r="C748">
        <v>160000</v>
      </c>
      <c r="E748" s="5"/>
    </row>
    <row r="749" spans="1:5" x14ac:dyDescent="0.3">
      <c r="A749">
        <v>626</v>
      </c>
      <c r="B749" t="s">
        <v>136</v>
      </c>
      <c r="C749">
        <v>160000</v>
      </c>
      <c r="E749" s="5"/>
    </row>
    <row r="750" spans="1:5" x14ac:dyDescent="0.3">
      <c r="A750">
        <v>768</v>
      </c>
      <c r="B750" t="s">
        <v>170</v>
      </c>
      <c r="C750">
        <v>160000</v>
      </c>
      <c r="E750" s="5"/>
    </row>
    <row r="751" spans="1:5" x14ac:dyDescent="0.3">
      <c r="A751">
        <v>967</v>
      </c>
      <c r="B751" t="s">
        <v>170</v>
      </c>
      <c r="C751">
        <v>160000</v>
      </c>
      <c r="E751" s="5"/>
    </row>
    <row r="752" spans="1:5" x14ac:dyDescent="0.3">
      <c r="A752">
        <v>1019</v>
      </c>
      <c r="B752" t="s">
        <v>193</v>
      </c>
      <c r="C752">
        <v>160000</v>
      </c>
      <c r="E752" s="5"/>
    </row>
    <row r="753" spans="1:5" x14ac:dyDescent="0.3">
      <c r="A753">
        <v>1031</v>
      </c>
      <c r="B753" t="s">
        <v>103</v>
      </c>
      <c r="C753">
        <v>160000</v>
      </c>
      <c r="E753" s="5"/>
    </row>
    <row r="754" spans="1:5" x14ac:dyDescent="0.3">
      <c r="A754">
        <v>1084</v>
      </c>
      <c r="B754" t="s">
        <v>136</v>
      </c>
      <c r="C754">
        <v>160000</v>
      </c>
      <c r="E754" s="5"/>
    </row>
    <row r="755" spans="1:5" x14ac:dyDescent="0.3">
      <c r="A755">
        <v>1092</v>
      </c>
      <c r="B755" t="s">
        <v>103</v>
      </c>
      <c r="C755">
        <v>160000</v>
      </c>
      <c r="E755" s="5"/>
    </row>
    <row r="756" spans="1:5" x14ac:dyDescent="0.3">
      <c r="A756">
        <v>1299</v>
      </c>
      <c r="B756" t="s">
        <v>103</v>
      </c>
      <c r="C756">
        <v>160000</v>
      </c>
      <c r="E756" s="5"/>
    </row>
    <row r="757" spans="1:5" x14ac:dyDescent="0.3">
      <c r="A757">
        <v>1397</v>
      </c>
      <c r="B757" t="s">
        <v>136</v>
      </c>
      <c r="C757">
        <v>160000</v>
      </c>
      <c r="E757" s="5"/>
    </row>
    <row r="758" spans="1:5" x14ac:dyDescent="0.3">
      <c r="A758">
        <v>1435</v>
      </c>
      <c r="B758" t="s">
        <v>136</v>
      </c>
      <c r="C758">
        <v>160000</v>
      </c>
      <c r="E758" s="5"/>
    </row>
    <row r="759" spans="1:5" x14ac:dyDescent="0.3">
      <c r="A759">
        <v>809</v>
      </c>
      <c r="B759" t="s">
        <v>193</v>
      </c>
      <c r="C759">
        <v>159950</v>
      </c>
      <c r="E759" s="5"/>
    </row>
    <row r="760" spans="1:5" x14ac:dyDescent="0.3">
      <c r="A760">
        <v>983</v>
      </c>
      <c r="B760" t="s">
        <v>136</v>
      </c>
      <c r="C760">
        <v>159895</v>
      </c>
      <c r="E760" s="5"/>
    </row>
    <row r="761" spans="1:5" x14ac:dyDescent="0.3">
      <c r="A761">
        <v>717</v>
      </c>
      <c r="B761" t="s">
        <v>103</v>
      </c>
      <c r="C761">
        <v>159500</v>
      </c>
      <c r="E761" s="5"/>
    </row>
    <row r="762" spans="1:5" x14ac:dyDescent="0.3">
      <c r="A762">
        <v>1074</v>
      </c>
      <c r="B762" t="s">
        <v>103</v>
      </c>
      <c r="C762">
        <v>159500</v>
      </c>
      <c r="E762" s="5"/>
    </row>
    <row r="763" spans="1:5" x14ac:dyDescent="0.3">
      <c r="A763">
        <v>1104</v>
      </c>
      <c r="B763" t="s">
        <v>136</v>
      </c>
      <c r="C763">
        <v>159500</v>
      </c>
      <c r="E763" s="5"/>
    </row>
    <row r="764" spans="1:5" x14ac:dyDescent="0.3">
      <c r="A764">
        <v>682</v>
      </c>
      <c r="B764" t="s">
        <v>170</v>
      </c>
      <c r="C764">
        <v>159434</v>
      </c>
      <c r="E764" s="5"/>
    </row>
    <row r="765" spans="1:5" x14ac:dyDescent="0.3">
      <c r="A765">
        <v>19</v>
      </c>
      <c r="B765" t="s">
        <v>136</v>
      </c>
      <c r="C765">
        <v>159000</v>
      </c>
      <c r="E765" s="5"/>
    </row>
    <row r="766" spans="1:5" x14ac:dyDescent="0.3">
      <c r="A766">
        <v>287</v>
      </c>
      <c r="B766" t="s">
        <v>170</v>
      </c>
      <c r="C766">
        <v>159000</v>
      </c>
      <c r="E766" s="5"/>
    </row>
    <row r="767" spans="1:5" x14ac:dyDescent="0.3">
      <c r="A767">
        <v>367</v>
      </c>
      <c r="B767" t="s">
        <v>136</v>
      </c>
      <c r="C767">
        <v>159000</v>
      </c>
      <c r="E767" s="5"/>
    </row>
    <row r="768" spans="1:5" x14ac:dyDescent="0.3">
      <c r="A768">
        <v>523</v>
      </c>
      <c r="B768" t="s">
        <v>170</v>
      </c>
      <c r="C768">
        <v>159000</v>
      </c>
      <c r="E768" s="5"/>
    </row>
    <row r="769" spans="1:5" x14ac:dyDescent="0.3">
      <c r="A769">
        <v>758</v>
      </c>
      <c r="B769" t="s">
        <v>103</v>
      </c>
      <c r="C769">
        <v>158900</v>
      </c>
      <c r="E769" s="5"/>
    </row>
    <row r="770" spans="1:5" x14ac:dyDescent="0.3">
      <c r="A770">
        <v>300</v>
      </c>
      <c r="B770" t="s">
        <v>136</v>
      </c>
      <c r="C770">
        <v>158500</v>
      </c>
      <c r="E770" s="5"/>
    </row>
    <row r="771" spans="1:5" x14ac:dyDescent="0.3">
      <c r="A771">
        <v>61</v>
      </c>
      <c r="B771" t="s">
        <v>136</v>
      </c>
      <c r="C771">
        <v>158000</v>
      </c>
      <c r="E771" s="5"/>
    </row>
    <row r="772" spans="1:5" x14ac:dyDescent="0.3">
      <c r="A772">
        <v>254</v>
      </c>
      <c r="B772" t="s">
        <v>193</v>
      </c>
      <c r="C772">
        <v>158000</v>
      </c>
      <c r="E772" s="5"/>
    </row>
    <row r="773" spans="1:5" x14ac:dyDescent="0.3">
      <c r="A773">
        <v>517</v>
      </c>
      <c r="B773" t="s">
        <v>193</v>
      </c>
      <c r="C773">
        <v>158000</v>
      </c>
      <c r="E773" s="5"/>
    </row>
    <row r="774" spans="1:5" x14ac:dyDescent="0.3">
      <c r="A774">
        <v>539</v>
      </c>
      <c r="B774" t="s">
        <v>136</v>
      </c>
      <c r="C774">
        <v>158000</v>
      </c>
      <c r="E774" s="5"/>
    </row>
    <row r="775" spans="1:5" x14ac:dyDescent="0.3">
      <c r="A775">
        <v>854</v>
      </c>
      <c r="B775" t="s">
        <v>193</v>
      </c>
      <c r="C775">
        <v>158000</v>
      </c>
      <c r="E775" s="5"/>
    </row>
    <row r="776" spans="1:5" x14ac:dyDescent="0.3">
      <c r="A776">
        <v>1195</v>
      </c>
      <c r="B776" t="s">
        <v>103</v>
      </c>
      <c r="C776">
        <v>158000</v>
      </c>
      <c r="E776" s="5"/>
    </row>
    <row r="777" spans="1:5" x14ac:dyDescent="0.3">
      <c r="A777">
        <v>814</v>
      </c>
      <c r="B777" t="s">
        <v>136</v>
      </c>
      <c r="C777">
        <v>157900</v>
      </c>
      <c r="E777" s="5"/>
    </row>
    <row r="778" spans="1:5" x14ac:dyDescent="0.3">
      <c r="A778">
        <v>1447</v>
      </c>
      <c r="B778" t="s">
        <v>136</v>
      </c>
      <c r="C778">
        <v>157900</v>
      </c>
      <c r="E778" s="5"/>
    </row>
    <row r="779" spans="1:5" x14ac:dyDescent="0.3">
      <c r="A779">
        <v>348</v>
      </c>
      <c r="B779" t="s">
        <v>136</v>
      </c>
      <c r="C779">
        <v>157500</v>
      </c>
      <c r="E779" s="5"/>
    </row>
    <row r="780" spans="1:5" x14ac:dyDescent="0.3">
      <c r="A780">
        <v>842</v>
      </c>
      <c r="B780" t="s">
        <v>103</v>
      </c>
      <c r="C780">
        <v>157500</v>
      </c>
      <c r="E780" s="5"/>
    </row>
    <row r="781" spans="1:5" x14ac:dyDescent="0.3">
      <c r="A781">
        <v>15</v>
      </c>
      <c r="B781" t="s">
        <v>136</v>
      </c>
      <c r="C781">
        <v>157000</v>
      </c>
      <c r="E781" s="5"/>
    </row>
    <row r="782" spans="1:5" x14ac:dyDescent="0.3">
      <c r="A782">
        <v>301</v>
      </c>
      <c r="B782" t="s">
        <v>136</v>
      </c>
      <c r="C782">
        <v>157000</v>
      </c>
      <c r="E782" s="5"/>
    </row>
    <row r="783" spans="1:5" x14ac:dyDescent="0.3">
      <c r="A783">
        <v>718</v>
      </c>
      <c r="B783" t="s">
        <v>136</v>
      </c>
      <c r="C783">
        <v>157000</v>
      </c>
      <c r="E783" s="5"/>
    </row>
    <row r="784" spans="1:5" x14ac:dyDescent="0.3">
      <c r="A784">
        <v>881</v>
      </c>
      <c r="B784" t="s">
        <v>136</v>
      </c>
      <c r="C784">
        <v>157000</v>
      </c>
      <c r="E784" s="5"/>
    </row>
    <row r="785" spans="1:5" x14ac:dyDescent="0.3">
      <c r="A785">
        <v>1100</v>
      </c>
      <c r="B785" t="s">
        <v>136</v>
      </c>
      <c r="C785">
        <v>157000</v>
      </c>
      <c r="E785" s="5"/>
    </row>
    <row r="786" spans="1:5" x14ac:dyDescent="0.3">
      <c r="A786">
        <v>1383</v>
      </c>
      <c r="B786" t="s">
        <v>103</v>
      </c>
      <c r="C786">
        <v>157000</v>
      </c>
      <c r="E786" s="5"/>
    </row>
    <row r="787" spans="1:5" x14ac:dyDescent="0.3">
      <c r="A787">
        <v>1364</v>
      </c>
      <c r="B787" t="s">
        <v>103</v>
      </c>
      <c r="C787">
        <v>156932</v>
      </c>
      <c r="E787" s="5"/>
    </row>
    <row r="788" spans="1:5" x14ac:dyDescent="0.3">
      <c r="A788">
        <v>1321</v>
      </c>
      <c r="B788" t="s">
        <v>136</v>
      </c>
      <c r="C788">
        <v>156500</v>
      </c>
      <c r="E788" s="5"/>
    </row>
    <row r="789" spans="1:5" x14ac:dyDescent="0.3">
      <c r="A789">
        <v>214</v>
      </c>
      <c r="B789" t="s">
        <v>136</v>
      </c>
      <c r="C789">
        <v>156000</v>
      </c>
      <c r="E789" s="5"/>
    </row>
    <row r="790" spans="1:5" x14ac:dyDescent="0.3">
      <c r="A790">
        <v>361</v>
      </c>
      <c r="B790" t="s">
        <v>241</v>
      </c>
      <c r="C790">
        <v>156000</v>
      </c>
      <c r="E790" s="5"/>
    </row>
    <row r="791" spans="1:5" x14ac:dyDescent="0.3">
      <c r="A791">
        <v>487</v>
      </c>
      <c r="B791" t="s">
        <v>136</v>
      </c>
      <c r="C791">
        <v>156000</v>
      </c>
      <c r="E791" s="5"/>
    </row>
    <row r="792" spans="1:5" x14ac:dyDescent="0.3">
      <c r="A792">
        <v>755</v>
      </c>
      <c r="B792" t="s">
        <v>136</v>
      </c>
      <c r="C792">
        <v>156000</v>
      </c>
      <c r="E792" s="5"/>
    </row>
    <row r="793" spans="1:5" x14ac:dyDescent="0.3">
      <c r="A793">
        <v>1079</v>
      </c>
      <c r="B793" t="s">
        <v>136</v>
      </c>
      <c r="C793">
        <v>155900</v>
      </c>
      <c r="E793" s="5"/>
    </row>
    <row r="794" spans="1:5" x14ac:dyDescent="0.3">
      <c r="A794">
        <v>1345</v>
      </c>
      <c r="B794" t="s">
        <v>103</v>
      </c>
      <c r="C794">
        <v>155835</v>
      </c>
      <c r="E794" s="5"/>
    </row>
    <row r="795" spans="1:5" x14ac:dyDescent="0.3">
      <c r="A795">
        <v>118</v>
      </c>
      <c r="B795" t="s">
        <v>136</v>
      </c>
      <c r="C795">
        <v>155000</v>
      </c>
      <c r="E795" s="5"/>
    </row>
    <row r="796" spans="1:5" x14ac:dyDescent="0.3">
      <c r="A796">
        <v>129</v>
      </c>
      <c r="B796" t="s">
        <v>103</v>
      </c>
      <c r="C796">
        <v>155000</v>
      </c>
      <c r="E796" s="5"/>
    </row>
    <row r="797" spans="1:5" x14ac:dyDescent="0.3">
      <c r="A797">
        <v>340</v>
      </c>
      <c r="B797" t="s">
        <v>136</v>
      </c>
      <c r="C797">
        <v>155000</v>
      </c>
      <c r="E797" s="5"/>
    </row>
    <row r="798" spans="1:5" x14ac:dyDescent="0.3">
      <c r="A798">
        <v>462</v>
      </c>
      <c r="B798" t="s">
        <v>103</v>
      </c>
      <c r="C798">
        <v>155000</v>
      </c>
      <c r="E798" s="5"/>
    </row>
    <row r="799" spans="1:5" x14ac:dyDescent="0.3">
      <c r="A799">
        <v>483</v>
      </c>
      <c r="B799" t="s">
        <v>103</v>
      </c>
      <c r="C799">
        <v>155000</v>
      </c>
      <c r="E799" s="5"/>
    </row>
    <row r="800" spans="1:5" x14ac:dyDescent="0.3">
      <c r="A800">
        <v>494</v>
      </c>
      <c r="B800" t="s">
        <v>136</v>
      </c>
      <c r="C800">
        <v>155000</v>
      </c>
      <c r="E800" s="5"/>
    </row>
    <row r="801" spans="1:5" x14ac:dyDescent="0.3">
      <c r="A801">
        <v>648</v>
      </c>
      <c r="B801" t="s">
        <v>136</v>
      </c>
      <c r="C801">
        <v>155000</v>
      </c>
      <c r="E801" s="5"/>
    </row>
    <row r="802" spans="1:5" x14ac:dyDescent="0.3">
      <c r="A802">
        <v>649</v>
      </c>
      <c r="B802" t="s">
        <v>103</v>
      </c>
      <c r="C802">
        <v>155000</v>
      </c>
      <c r="E802" s="5"/>
    </row>
    <row r="803" spans="1:5" x14ac:dyDescent="0.3">
      <c r="A803">
        <v>819</v>
      </c>
      <c r="B803" t="s">
        <v>193</v>
      </c>
      <c r="C803">
        <v>155000</v>
      </c>
      <c r="E803" s="5"/>
    </row>
    <row r="804" spans="1:5" x14ac:dyDescent="0.3">
      <c r="A804">
        <v>960</v>
      </c>
      <c r="B804" t="s">
        <v>103</v>
      </c>
      <c r="C804">
        <v>155000</v>
      </c>
      <c r="E804" s="5"/>
    </row>
    <row r="805" spans="1:5" x14ac:dyDescent="0.3">
      <c r="A805">
        <v>963</v>
      </c>
      <c r="B805" t="s">
        <v>103</v>
      </c>
      <c r="C805">
        <v>155000</v>
      </c>
      <c r="E805" s="5"/>
    </row>
    <row r="806" spans="1:5" x14ac:dyDescent="0.3">
      <c r="A806">
        <v>1041</v>
      </c>
      <c r="B806" t="s">
        <v>136</v>
      </c>
      <c r="C806">
        <v>155000</v>
      </c>
      <c r="E806" s="5"/>
    </row>
    <row r="807" spans="1:5" x14ac:dyDescent="0.3">
      <c r="A807">
        <v>1297</v>
      </c>
      <c r="B807" t="s">
        <v>136</v>
      </c>
      <c r="C807">
        <v>155000</v>
      </c>
      <c r="E807" s="5"/>
    </row>
    <row r="808" spans="1:5" x14ac:dyDescent="0.3">
      <c r="A808">
        <v>1342</v>
      </c>
      <c r="B808" t="s">
        <v>136</v>
      </c>
      <c r="C808">
        <v>155000</v>
      </c>
      <c r="E808" s="5"/>
    </row>
    <row r="809" spans="1:5" x14ac:dyDescent="0.3">
      <c r="A809">
        <v>1179</v>
      </c>
      <c r="B809" t="s">
        <v>170</v>
      </c>
      <c r="C809">
        <v>154900</v>
      </c>
      <c r="E809" s="5"/>
    </row>
    <row r="810" spans="1:5" x14ac:dyDescent="0.3">
      <c r="A810">
        <v>893</v>
      </c>
      <c r="B810" t="s">
        <v>136</v>
      </c>
      <c r="C810">
        <v>154500</v>
      </c>
      <c r="E810" s="5"/>
    </row>
    <row r="811" spans="1:5" x14ac:dyDescent="0.3">
      <c r="A811">
        <v>911</v>
      </c>
      <c r="B811" t="s">
        <v>103</v>
      </c>
      <c r="C811">
        <v>154300</v>
      </c>
      <c r="E811" s="5"/>
    </row>
    <row r="812" spans="1:5" x14ac:dyDescent="0.3">
      <c r="A812">
        <v>25</v>
      </c>
      <c r="B812" t="s">
        <v>136</v>
      </c>
      <c r="C812">
        <v>154000</v>
      </c>
      <c r="E812" s="5"/>
    </row>
    <row r="813" spans="1:5" x14ac:dyDescent="0.3">
      <c r="A813">
        <v>349</v>
      </c>
      <c r="B813" t="s">
        <v>103</v>
      </c>
      <c r="C813">
        <v>154000</v>
      </c>
      <c r="E813" s="5"/>
    </row>
    <row r="814" spans="1:5" x14ac:dyDescent="0.3">
      <c r="A814">
        <v>1065</v>
      </c>
      <c r="B814" t="s">
        <v>136</v>
      </c>
      <c r="C814">
        <v>154000</v>
      </c>
      <c r="E814" s="5"/>
    </row>
    <row r="815" spans="1:5" x14ac:dyDescent="0.3">
      <c r="A815">
        <v>1072</v>
      </c>
      <c r="B815" t="s">
        <v>103</v>
      </c>
      <c r="C815">
        <v>154000</v>
      </c>
      <c r="E815" s="5"/>
    </row>
    <row r="816" spans="1:5" x14ac:dyDescent="0.3">
      <c r="A816">
        <v>1300</v>
      </c>
      <c r="B816" t="s">
        <v>136</v>
      </c>
      <c r="C816">
        <v>154000</v>
      </c>
      <c r="E816" s="5"/>
    </row>
    <row r="817" spans="1:5" x14ac:dyDescent="0.3">
      <c r="A817">
        <v>124</v>
      </c>
      <c r="B817" t="s">
        <v>136</v>
      </c>
      <c r="C817">
        <v>153900</v>
      </c>
      <c r="E817" s="5"/>
    </row>
    <row r="818" spans="1:5" x14ac:dyDescent="0.3">
      <c r="A818">
        <v>845</v>
      </c>
      <c r="B818" t="s">
        <v>170</v>
      </c>
      <c r="C818">
        <v>153900</v>
      </c>
      <c r="E818" s="5"/>
    </row>
    <row r="819" spans="1:5" x14ac:dyDescent="0.3">
      <c r="A819">
        <v>290</v>
      </c>
      <c r="B819" t="s">
        <v>103</v>
      </c>
      <c r="C819">
        <v>153575</v>
      </c>
      <c r="E819" s="5"/>
    </row>
    <row r="820" spans="1:5" x14ac:dyDescent="0.3">
      <c r="A820">
        <v>82</v>
      </c>
      <c r="B820" t="s">
        <v>136</v>
      </c>
      <c r="C820">
        <v>153500</v>
      </c>
      <c r="E820" s="5"/>
    </row>
    <row r="821" spans="1:5" x14ac:dyDescent="0.3">
      <c r="A821">
        <v>837</v>
      </c>
      <c r="B821" t="s">
        <v>136</v>
      </c>
      <c r="C821">
        <v>153500</v>
      </c>
      <c r="E821" s="5"/>
    </row>
    <row r="822" spans="1:5" x14ac:dyDescent="0.3">
      <c r="A822">
        <v>1205</v>
      </c>
      <c r="B822" t="s">
        <v>136</v>
      </c>
      <c r="C822">
        <v>153500</v>
      </c>
      <c r="E822" s="5"/>
    </row>
    <row r="823" spans="1:5" x14ac:dyDescent="0.3">
      <c r="A823">
        <v>189</v>
      </c>
      <c r="B823" t="s">
        <v>241</v>
      </c>
      <c r="C823">
        <v>153337</v>
      </c>
      <c r="E823" s="5"/>
    </row>
    <row r="824" spans="1:5" x14ac:dyDescent="0.3">
      <c r="A824">
        <v>38</v>
      </c>
      <c r="B824" t="s">
        <v>136</v>
      </c>
      <c r="C824">
        <v>153000</v>
      </c>
      <c r="E824" s="5"/>
    </row>
    <row r="825" spans="1:5" x14ac:dyDescent="0.3">
      <c r="A825">
        <v>628</v>
      </c>
      <c r="B825" t="s">
        <v>193</v>
      </c>
      <c r="C825">
        <v>153000</v>
      </c>
      <c r="E825" s="5"/>
    </row>
    <row r="826" spans="1:5" x14ac:dyDescent="0.3">
      <c r="A826">
        <v>902</v>
      </c>
      <c r="B826" t="s">
        <v>136</v>
      </c>
      <c r="C826">
        <v>153000</v>
      </c>
      <c r="E826" s="5"/>
    </row>
    <row r="827" spans="1:5" x14ac:dyDescent="0.3">
      <c r="A827">
        <v>165</v>
      </c>
      <c r="B827" t="s">
        <v>136</v>
      </c>
      <c r="C827">
        <v>152000</v>
      </c>
      <c r="E827" s="5"/>
    </row>
    <row r="828" spans="1:5" x14ac:dyDescent="0.3">
      <c r="A828">
        <v>297</v>
      </c>
      <c r="B828" t="s">
        <v>170</v>
      </c>
      <c r="C828">
        <v>152000</v>
      </c>
      <c r="E828" s="5"/>
    </row>
    <row r="829" spans="1:5" x14ac:dyDescent="0.3">
      <c r="A829">
        <v>607</v>
      </c>
      <c r="B829" t="s">
        <v>136</v>
      </c>
      <c r="C829">
        <v>152000</v>
      </c>
      <c r="E829" s="5"/>
    </row>
    <row r="830" spans="1:5" x14ac:dyDescent="0.3">
      <c r="A830">
        <v>644</v>
      </c>
      <c r="B830" t="s">
        <v>103</v>
      </c>
      <c r="C830">
        <v>152000</v>
      </c>
      <c r="E830" s="5"/>
    </row>
    <row r="831" spans="1:5" x14ac:dyDescent="0.3">
      <c r="A831">
        <v>859</v>
      </c>
      <c r="B831" t="s">
        <v>136</v>
      </c>
      <c r="C831">
        <v>152000</v>
      </c>
      <c r="E831" s="5"/>
    </row>
    <row r="832" spans="1:5" x14ac:dyDescent="0.3">
      <c r="A832">
        <v>863</v>
      </c>
      <c r="B832" t="s">
        <v>136</v>
      </c>
      <c r="C832">
        <v>152000</v>
      </c>
      <c r="E832" s="5"/>
    </row>
    <row r="833" spans="1:5" x14ac:dyDescent="0.3">
      <c r="A833">
        <v>347</v>
      </c>
      <c r="B833" t="s">
        <v>136</v>
      </c>
      <c r="C833">
        <v>151500</v>
      </c>
      <c r="E833" s="5"/>
    </row>
    <row r="834" spans="1:5" x14ac:dyDescent="0.3">
      <c r="A834">
        <v>1069</v>
      </c>
      <c r="B834" t="s">
        <v>103</v>
      </c>
      <c r="C834">
        <v>151400</v>
      </c>
      <c r="E834" s="5"/>
    </row>
    <row r="835" spans="1:5" x14ac:dyDescent="0.3">
      <c r="A835">
        <v>263</v>
      </c>
      <c r="B835" t="s">
        <v>193</v>
      </c>
      <c r="C835">
        <v>151000</v>
      </c>
      <c r="E835" s="5"/>
    </row>
    <row r="836" spans="1:5" x14ac:dyDescent="0.3">
      <c r="A836">
        <v>600</v>
      </c>
      <c r="B836" t="s">
        <v>103</v>
      </c>
      <c r="C836">
        <v>151000</v>
      </c>
      <c r="E836" s="5"/>
    </row>
    <row r="837" spans="1:5" x14ac:dyDescent="0.3">
      <c r="A837">
        <v>604</v>
      </c>
      <c r="B837" t="s">
        <v>103</v>
      </c>
      <c r="C837">
        <v>151000</v>
      </c>
      <c r="E837" s="5"/>
    </row>
    <row r="838" spans="1:5" x14ac:dyDescent="0.3">
      <c r="A838">
        <v>832</v>
      </c>
      <c r="B838" t="s">
        <v>103</v>
      </c>
      <c r="C838">
        <v>151000</v>
      </c>
      <c r="E838" s="5"/>
    </row>
    <row r="839" spans="1:5" x14ac:dyDescent="0.3">
      <c r="A839">
        <v>1260</v>
      </c>
      <c r="B839" t="s">
        <v>136</v>
      </c>
      <c r="C839">
        <v>151000</v>
      </c>
      <c r="E839" s="5"/>
    </row>
    <row r="840" spans="1:5" x14ac:dyDescent="0.3">
      <c r="A840">
        <v>941</v>
      </c>
      <c r="B840" t="s">
        <v>136</v>
      </c>
      <c r="C840">
        <v>150900</v>
      </c>
      <c r="E840" s="5"/>
    </row>
    <row r="841" spans="1:5" x14ac:dyDescent="0.3">
      <c r="A841">
        <v>133</v>
      </c>
      <c r="B841" t="s">
        <v>136</v>
      </c>
      <c r="C841">
        <v>150750</v>
      </c>
      <c r="E841" s="5"/>
    </row>
    <row r="842" spans="1:5" x14ac:dyDescent="0.3">
      <c r="A842">
        <v>1283</v>
      </c>
      <c r="B842" t="s">
        <v>136</v>
      </c>
      <c r="C842">
        <v>150500</v>
      </c>
      <c r="E842" s="5"/>
    </row>
    <row r="843" spans="1:5" x14ac:dyDescent="0.3">
      <c r="A843">
        <v>130</v>
      </c>
      <c r="B843" t="s">
        <v>136</v>
      </c>
      <c r="C843">
        <v>150000</v>
      </c>
      <c r="E843" s="5"/>
    </row>
    <row r="844" spans="1:5" x14ac:dyDescent="0.3">
      <c r="A844">
        <v>406</v>
      </c>
      <c r="B844" t="s">
        <v>136</v>
      </c>
      <c r="C844">
        <v>150000</v>
      </c>
      <c r="E844" s="5"/>
    </row>
    <row r="845" spans="1:5" x14ac:dyDescent="0.3">
      <c r="A845">
        <v>522</v>
      </c>
      <c r="B845" t="s">
        <v>136</v>
      </c>
      <c r="C845">
        <v>150000</v>
      </c>
      <c r="E845" s="5"/>
    </row>
    <row r="846" spans="1:5" x14ac:dyDescent="0.3">
      <c r="A846">
        <v>943</v>
      </c>
      <c r="B846" t="s">
        <v>136</v>
      </c>
      <c r="C846">
        <v>150000</v>
      </c>
      <c r="E846" s="5"/>
    </row>
    <row r="847" spans="1:5" x14ac:dyDescent="0.3">
      <c r="A847">
        <v>304</v>
      </c>
      <c r="B847" t="s">
        <v>136</v>
      </c>
      <c r="C847">
        <v>149900</v>
      </c>
      <c r="E847" s="5"/>
    </row>
    <row r="848" spans="1:5" x14ac:dyDescent="0.3">
      <c r="A848">
        <v>1006</v>
      </c>
      <c r="B848" t="s">
        <v>193</v>
      </c>
      <c r="C848">
        <v>149900</v>
      </c>
      <c r="E848" s="5"/>
    </row>
    <row r="849" spans="1:5" x14ac:dyDescent="0.3">
      <c r="A849">
        <v>1152</v>
      </c>
      <c r="B849" t="s">
        <v>136</v>
      </c>
      <c r="C849">
        <v>149900</v>
      </c>
      <c r="E849" s="5"/>
    </row>
    <row r="850" spans="1:5" x14ac:dyDescent="0.3">
      <c r="A850">
        <v>1358</v>
      </c>
      <c r="B850" t="s">
        <v>136</v>
      </c>
      <c r="C850">
        <v>149900</v>
      </c>
      <c r="E850" s="5"/>
    </row>
    <row r="851" spans="1:5" x14ac:dyDescent="0.3">
      <c r="A851">
        <v>1439</v>
      </c>
      <c r="B851" t="s">
        <v>136</v>
      </c>
      <c r="C851">
        <v>149700</v>
      </c>
      <c r="E851" s="5"/>
    </row>
    <row r="852" spans="1:5" x14ac:dyDescent="0.3">
      <c r="A852">
        <v>417</v>
      </c>
      <c r="B852" t="s">
        <v>103</v>
      </c>
      <c r="C852">
        <v>149500</v>
      </c>
      <c r="E852" s="5"/>
    </row>
    <row r="853" spans="1:5" x14ac:dyDescent="0.3">
      <c r="A853">
        <v>890</v>
      </c>
      <c r="B853" t="s">
        <v>136</v>
      </c>
      <c r="C853">
        <v>149500</v>
      </c>
      <c r="E853" s="5"/>
    </row>
    <row r="854" spans="1:5" x14ac:dyDescent="0.3">
      <c r="A854">
        <v>32</v>
      </c>
      <c r="B854" t="s">
        <v>136</v>
      </c>
      <c r="C854">
        <v>149350</v>
      </c>
      <c r="E854" s="5"/>
    </row>
    <row r="855" spans="1:5" x14ac:dyDescent="0.3">
      <c r="A855">
        <v>1442</v>
      </c>
      <c r="B855" t="s">
        <v>136</v>
      </c>
      <c r="C855">
        <v>149300</v>
      </c>
      <c r="E855" s="5"/>
    </row>
    <row r="856" spans="1:5" x14ac:dyDescent="0.3">
      <c r="A856">
        <v>17</v>
      </c>
      <c r="B856" t="s">
        <v>136</v>
      </c>
      <c r="C856">
        <v>149000</v>
      </c>
      <c r="E856" s="5"/>
    </row>
    <row r="857" spans="1:5" x14ac:dyDescent="0.3">
      <c r="A857">
        <v>204</v>
      </c>
      <c r="B857" t="s">
        <v>136</v>
      </c>
      <c r="C857">
        <v>149000</v>
      </c>
      <c r="E857" s="5"/>
    </row>
    <row r="858" spans="1:5" x14ac:dyDescent="0.3">
      <c r="A858">
        <v>658</v>
      </c>
      <c r="B858" t="s">
        <v>103</v>
      </c>
      <c r="C858">
        <v>149000</v>
      </c>
      <c r="E858" s="5"/>
    </row>
    <row r="859" spans="1:5" x14ac:dyDescent="0.3">
      <c r="A859">
        <v>1146</v>
      </c>
      <c r="B859" t="s">
        <v>170</v>
      </c>
      <c r="C859">
        <v>149000</v>
      </c>
      <c r="E859" s="5"/>
    </row>
    <row r="860" spans="1:5" x14ac:dyDescent="0.3">
      <c r="A860">
        <v>688</v>
      </c>
      <c r="B860" t="s">
        <v>103</v>
      </c>
      <c r="C860">
        <v>148800</v>
      </c>
      <c r="E860" s="5"/>
    </row>
    <row r="861" spans="1:5" x14ac:dyDescent="0.3">
      <c r="A861">
        <v>196</v>
      </c>
      <c r="B861" t="s">
        <v>103</v>
      </c>
      <c r="C861">
        <v>148500</v>
      </c>
      <c r="E861" s="5"/>
    </row>
    <row r="862" spans="1:5" x14ac:dyDescent="0.3">
      <c r="A862">
        <v>676</v>
      </c>
      <c r="B862" t="s">
        <v>103</v>
      </c>
      <c r="C862">
        <v>148500</v>
      </c>
      <c r="E862" s="5"/>
    </row>
    <row r="863" spans="1:5" x14ac:dyDescent="0.3">
      <c r="A863">
        <v>866</v>
      </c>
      <c r="B863" t="s">
        <v>136</v>
      </c>
      <c r="C863">
        <v>148500</v>
      </c>
      <c r="E863" s="5"/>
    </row>
    <row r="864" spans="1:5" x14ac:dyDescent="0.3">
      <c r="A864">
        <v>231</v>
      </c>
      <c r="B864" t="s">
        <v>136</v>
      </c>
      <c r="C864">
        <v>148000</v>
      </c>
      <c r="E864" s="5"/>
    </row>
    <row r="865" spans="1:5" x14ac:dyDescent="0.3">
      <c r="A865">
        <v>270</v>
      </c>
      <c r="B865" t="s">
        <v>136</v>
      </c>
      <c r="C865">
        <v>148000</v>
      </c>
      <c r="E865" s="5"/>
    </row>
    <row r="866" spans="1:5" x14ac:dyDescent="0.3">
      <c r="A866">
        <v>377</v>
      </c>
      <c r="B866" t="s">
        <v>241</v>
      </c>
      <c r="C866">
        <v>148000</v>
      </c>
      <c r="E866" s="5"/>
    </row>
    <row r="867" spans="1:5" x14ac:dyDescent="0.3">
      <c r="A867">
        <v>473</v>
      </c>
      <c r="B867" t="s">
        <v>193</v>
      </c>
      <c r="C867">
        <v>148000</v>
      </c>
      <c r="E867" s="5"/>
    </row>
    <row r="868" spans="1:5" x14ac:dyDescent="0.3">
      <c r="A868">
        <v>612</v>
      </c>
      <c r="B868" t="s">
        <v>193</v>
      </c>
      <c r="C868">
        <v>148000</v>
      </c>
      <c r="E868" s="5"/>
    </row>
    <row r="869" spans="1:5" x14ac:dyDescent="0.3">
      <c r="A869">
        <v>879</v>
      </c>
      <c r="B869" t="s">
        <v>241</v>
      </c>
      <c r="C869">
        <v>148000</v>
      </c>
      <c r="E869" s="5"/>
    </row>
    <row r="870" spans="1:5" x14ac:dyDescent="0.3">
      <c r="A870">
        <v>1200</v>
      </c>
      <c r="B870" t="s">
        <v>136</v>
      </c>
      <c r="C870">
        <v>148000</v>
      </c>
      <c r="E870" s="5"/>
    </row>
    <row r="871" spans="1:5" x14ac:dyDescent="0.3">
      <c r="A871">
        <v>1460</v>
      </c>
      <c r="B871" t="s">
        <v>136</v>
      </c>
      <c r="C871">
        <v>147500</v>
      </c>
      <c r="E871" s="5"/>
    </row>
    <row r="872" spans="1:5" x14ac:dyDescent="0.3">
      <c r="A872">
        <v>830</v>
      </c>
      <c r="B872" t="s">
        <v>103</v>
      </c>
      <c r="C872">
        <v>147400</v>
      </c>
      <c r="E872" s="5"/>
    </row>
    <row r="873" spans="1:5" x14ac:dyDescent="0.3">
      <c r="A873">
        <v>366</v>
      </c>
      <c r="B873" t="s">
        <v>103</v>
      </c>
      <c r="C873">
        <v>147000</v>
      </c>
      <c r="E873" s="5"/>
    </row>
    <row r="874" spans="1:5" x14ac:dyDescent="0.3">
      <c r="A874">
        <v>486</v>
      </c>
      <c r="B874" t="s">
        <v>136</v>
      </c>
      <c r="C874">
        <v>147000</v>
      </c>
      <c r="E874" s="5"/>
    </row>
    <row r="875" spans="1:5" x14ac:dyDescent="0.3">
      <c r="A875">
        <v>505</v>
      </c>
      <c r="B875" t="s">
        <v>103</v>
      </c>
      <c r="C875">
        <v>147000</v>
      </c>
      <c r="E875" s="5"/>
    </row>
    <row r="876" spans="1:5" x14ac:dyDescent="0.3">
      <c r="A876">
        <v>614</v>
      </c>
      <c r="B876" t="s">
        <v>136</v>
      </c>
      <c r="C876">
        <v>147000</v>
      </c>
      <c r="E876" s="5"/>
    </row>
    <row r="877" spans="1:5" x14ac:dyDescent="0.3">
      <c r="A877">
        <v>857</v>
      </c>
      <c r="B877" t="s">
        <v>193</v>
      </c>
      <c r="C877">
        <v>147000</v>
      </c>
      <c r="E877" s="5"/>
    </row>
    <row r="878" spans="1:5" x14ac:dyDescent="0.3">
      <c r="A878">
        <v>1086</v>
      </c>
      <c r="B878" t="s">
        <v>241</v>
      </c>
      <c r="C878">
        <v>147000</v>
      </c>
      <c r="E878" s="5"/>
    </row>
    <row r="879" spans="1:5" x14ac:dyDescent="0.3">
      <c r="A879">
        <v>1228</v>
      </c>
      <c r="B879" t="s">
        <v>136</v>
      </c>
      <c r="C879">
        <v>147000</v>
      </c>
      <c r="E879" s="5"/>
    </row>
    <row r="880" spans="1:5" x14ac:dyDescent="0.3">
      <c r="A880">
        <v>1309</v>
      </c>
      <c r="B880" t="s">
        <v>136</v>
      </c>
      <c r="C880">
        <v>147000</v>
      </c>
      <c r="E880" s="5"/>
    </row>
    <row r="881" spans="1:5" x14ac:dyDescent="0.3">
      <c r="A881">
        <v>1325</v>
      </c>
      <c r="B881" t="s">
        <v>136</v>
      </c>
      <c r="C881">
        <v>147000</v>
      </c>
      <c r="E881" s="5"/>
    </row>
    <row r="882" spans="1:5" x14ac:dyDescent="0.3">
      <c r="A882">
        <v>792</v>
      </c>
      <c r="B882" t="s">
        <v>193</v>
      </c>
      <c r="C882">
        <v>146800</v>
      </c>
      <c r="E882" s="5"/>
    </row>
    <row r="883" spans="1:5" x14ac:dyDescent="0.3">
      <c r="A883">
        <v>468</v>
      </c>
      <c r="B883" t="s">
        <v>103</v>
      </c>
      <c r="C883">
        <v>146500</v>
      </c>
      <c r="E883" s="5"/>
    </row>
    <row r="884" spans="1:5" x14ac:dyDescent="0.3">
      <c r="A884">
        <v>579</v>
      </c>
      <c r="B884" t="s">
        <v>103</v>
      </c>
      <c r="C884">
        <v>146000</v>
      </c>
      <c r="E884" s="5"/>
    </row>
    <row r="885" spans="1:5" x14ac:dyDescent="0.3">
      <c r="A885">
        <v>1094</v>
      </c>
      <c r="B885" t="s">
        <v>136</v>
      </c>
      <c r="C885">
        <v>146000</v>
      </c>
      <c r="E885" s="5"/>
    </row>
    <row r="886" spans="1:5" x14ac:dyDescent="0.3">
      <c r="A886">
        <v>1161</v>
      </c>
      <c r="B886" t="s">
        <v>103</v>
      </c>
      <c r="C886">
        <v>146000</v>
      </c>
      <c r="E886" s="5"/>
    </row>
    <row r="887" spans="1:5" x14ac:dyDescent="0.3">
      <c r="A887">
        <v>922</v>
      </c>
      <c r="B887" t="s">
        <v>170</v>
      </c>
      <c r="C887">
        <v>145900</v>
      </c>
      <c r="E887" s="5"/>
    </row>
    <row r="888" spans="1:5" x14ac:dyDescent="0.3">
      <c r="A888">
        <v>657</v>
      </c>
      <c r="B888" t="s">
        <v>136</v>
      </c>
      <c r="C888">
        <v>145500</v>
      </c>
      <c r="E888" s="5"/>
    </row>
    <row r="889" spans="1:5" x14ac:dyDescent="0.3">
      <c r="A889">
        <v>328</v>
      </c>
      <c r="B889" t="s">
        <v>136</v>
      </c>
      <c r="C889">
        <v>145250</v>
      </c>
      <c r="E889" s="5"/>
    </row>
    <row r="890" spans="1:5" x14ac:dyDescent="0.3">
      <c r="A890">
        <v>37</v>
      </c>
      <c r="B890" t="s">
        <v>136</v>
      </c>
      <c r="C890">
        <v>145000</v>
      </c>
      <c r="E890" s="5"/>
    </row>
    <row r="891" spans="1:5" x14ac:dyDescent="0.3">
      <c r="A891">
        <v>210</v>
      </c>
      <c r="B891" t="s">
        <v>136</v>
      </c>
      <c r="C891">
        <v>145000</v>
      </c>
      <c r="E891" s="5"/>
    </row>
    <row r="892" spans="1:5" x14ac:dyDescent="0.3">
      <c r="A892">
        <v>255</v>
      </c>
      <c r="B892" t="s">
        <v>136</v>
      </c>
      <c r="C892">
        <v>145000</v>
      </c>
      <c r="E892" s="5"/>
    </row>
    <row r="893" spans="1:5" x14ac:dyDescent="0.3">
      <c r="A893">
        <v>362</v>
      </c>
      <c r="B893" t="s">
        <v>170</v>
      </c>
      <c r="C893">
        <v>145000</v>
      </c>
      <c r="E893" s="5"/>
    </row>
    <row r="894" spans="1:5" x14ac:dyDescent="0.3">
      <c r="A894">
        <v>412</v>
      </c>
      <c r="B894" t="s">
        <v>136</v>
      </c>
      <c r="C894">
        <v>145000</v>
      </c>
      <c r="E894" s="5"/>
    </row>
    <row r="895" spans="1:5" x14ac:dyDescent="0.3">
      <c r="A895">
        <v>577</v>
      </c>
      <c r="B895" t="s">
        <v>170</v>
      </c>
      <c r="C895">
        <v>145000</v>
      </c>
      <c r="E895" s="5"/>
    </row>
    <row r="896" spans="1:5" x14ac:dyDescent="0.3">
      <c r="A896">
        <v>887</v>
      </c>
      <c r="B896" t="s">
        <v>136</v>
      </c>
      <c r="C896">
        <v>145000</v>
      </c>
      <c r="E896" s="5"/>
    </row>
    <row r="897" spans="1:5" x14ac:dyDescent="0.3">
      <c r="A897">
        <v>914</v>
      </c>
      <c r="B897" t="s">
        <v>103</v>
      </c>
      <c r="C897">
        <v>145000</v>
      </c>
      <c r="E897" s="5"/>
    </row>
    <row r="898" spans="1:5" x14ac:dyDescent="0.3">
      <c r="A898">
        <v>956</v>
      </c>
      <c r="B898" t="s">
        <v>103</v>
      </c>
      <c r="C898">
        <v>145000</v>
      </c>
      <c r="E898" s="5"/>
    </row>
    <row r="899" spans="1:5" x14ac:dyDescent="0.3">
      <c r="A899">
        <v>1048</v>
      </c>
      <c r="B899" t="s">
        <v>136</v>
      </c>
      <c r="C899">
        <v>145000</v>
      </c>
      <c r="E899" s="5"/>
    </row>
    <row r="900" spans="1:5" x14ac:dyDescent="0.3">
      <c r="A900">
        <v>1081</v>
      </c>
      <c r="B900" t="s">
        <v>136</v>
      </c>
      <c r="C900">
        <v>145000</v>
      </c>
      <c r="E900" s="5"/>
    </row>
    <row r="901" spans="1:5" x14ac:dyDescent="0.3">
      <c r="A901">
        <v>1214</v>
      </c>
      <c r="B901" t="s">
        <v>193</v>
      </c>
      <c r="C901">
        <v>145000</v>
      </c>
      <c r="E901" s="5"/>
    </row>
    <row r="902" spans="1:5" x14ac:dyDescent="0.3">
      <c r="A902">
        <v>1226</v>
      </c>
      <c r="B902" t="s">
        <v>193</v>
      </c>
      <c r="C902">
        <v>145000</v>
      </c>
      <c r="E902" s="5"/>
    </row>
    <row r="903" spans="1:5" x14ac:dyDescent="0.3">
      <c r="A903">
        <v>1453</v>
      </c>
      <c r="B903" t="s">
        <v>193</v>
      </c>
      <c r="C903">
        <v>145000</v>
      </c>
      <c r="E903" s="5"/>
    </row>
    <row r="904" spans="1:5" x14ac:dyDescent="0.3">
      <c r="A904">
        <v>74</v>
      </c>
      <c r="B904" t="s">
        <v>136</v>
      </c>
      <c r="C904">
        <v>144900</v>
      </c>
      <c r="E904" s="5"/>
    </row>
    <row r="905" spans="1:5" x14ac:dyDescent="0.3">
      <c r="A905">
        <v>812</v>
      </c>
      <c r="B905" t="s">
        <v>136</v>
      </c>
      <c r="C905">
        <v>144500</v>
      </c>
      <c r="E905" s="5"/>
    </row>
    <row r="906" spans="1:5" x14ac:dyDescent="0.3">
      <c r="A906">
        <v>1054</v>
      </c>
      <c r="B906" t="s">
        <v>136</v>
      </c>
      <c r="C906">
        <v>144500</v>
      </c>
      <c r="E906" s="5"/>
    </row>
    <row r="907" spans="1:5" x14ac:dyDescent="0.3">
      <c r="A907">
        <v>1365</v>
      </c>
      <c r="B907" t="s">
        <v>103</v>
      </c>
      <c r="C907">
        <v>144152</v>
      </c>
      <c r="E907" s="5"/>
    </row>
    <row r="908" spans="1:5" x14ac:dyDescent="0.3">
      <c r="A908">
        <v>13</v>
      </c>
      <c r="B908" t="s">
        <v>136</v>
      </c>
      <c r="C908">
        <v>144000</v>
      </c>
      <c r="E908" s="5"/>
    </row>
    <row r="909" spans="1:5" x14ac:dyDescent="0.3">
      <c r="A909">
        <v>43</v>
      </c>
      <c r="B909" t="s">
        <v>241</v>
      </c>
      <c r="C909">
        <v>144000</v>
      </c>
      <c r="E909" s="5"/>
    </row>
    <row r="910" spans="1:5" x14ac:dyDescent="0.3">
      <c r="A910">
        <v>635</v>
      </c>
      <c r="B910" t="s">
        <v>241</v>
      </c>
      <c r="C910">
        <v>144000</v>
      </c>
      <c r="E910" s="5"/>
    </row>
    <row r="911" spans="1:5" x14ac:dyDescent="0.3">
      <c r="A911">
        <v>779</v>
      </c>
      <c r="B911" t="s">
        <v>136</v>
      </c>
      <c r="C911">
        <v>144000</v>
      </c>
      <c r="E911" s="5"/>
    </row>
    <row r="912" spans="1:5" x14ac:dyDescent="0.3">
      <c r="A912">
        <v>839</v>
      </c>
      <c r="B912" t="s">
        <v>136</v>
      </c>
      <c r="C912">
        <v>144000</v>
      </c>
      <c r="E912" s="5"/>
    </row>
    <row r="913" spans="1:5" x14ac:dyDescent="0.3">
      <c r="A913">
        <v>1140</v>
      </c>
      <c r="B913" t="s">
        <v>136</v>
      </c>
      <c r="C913">
        <v>144000</v>
      </c>
      <c r="E913" s="5"/>
    </row>
    <row r="914" spans="1:5" x14ac:dyDescent="0.3">
      <c r="A914">
        <v>1198</v>
      </c>
      <c r="B914" t="s">
        <v>199</v>
      </c>
      <c r="C914">
        <v>144000</v>
      </c>
      <c r="E914" s="5"/>
    </row>
    <row r="915" spans="1:5" x14ac:dyDescent="0.3">
      <c r="A915">
        <v>1270</v>
      </c>
      <c r="B915" t="s">
        <v>170</v>
      </c>
      <c r="C915">
        <v>144000</v>
      </c>
      <c r="E915" s="5"/>
    </row>
    <row r="916" spans="1:5" x14ac:dyDescent="0.3">
      <c r="A916">
        <v>1369</v>
      </c>
      <c r="B916" t="s">
        <v>136</v>
      </c>
      <c r="C916">
        <v>144000</v>
      </c>
      <c r="E916" s="5"/>
    </row>
    <row r="917" spans="1:5" x14ac:dyDescent="0.3">
      <c r="A917">
        <v>1425</v>
      </c>
      <c r="B917" t="s">
        <v>136</v>
      </c>
      <c r="C917">
        <v>144000</v>
      </c>
      <c r="E917" s="5"/>
    </row>
    <row r="918" spans="1:5" x14ac:dyDescent="0.3">
      <c r="A918">
        <v>207</v>
      </c>
      <c r="B918" t="s">
        <v>136</v>
      </c>
      <c r="C918">
        <v>143900</v>
      </c>
      <c r="E918" s="5"/>
    </row>
    <row r="919" spans="1:5" x14ac:dyDescent="0.3">
      <c r="A919">
        <v>1432</v>
      </c>
      <c r="B919" t="s">
        <v>136</v>
      </c>
      <c r="C919">
        <v>143750</v>
      </c>
      <c r="E919" s="5"/>
    </row>
    <row r="920" spans="1:5" x14ac:dyDescent="0.3">
      <c r="A920">
        <v>797</v>
      </c>
      <c r="B920" t="s">
        <v>136</v>
      </c>
      <c r="C920">
        <v>143500</v>
      </c>
      <c r="E920" s="5"/>
    </row>
    <row r="921" spans="1:5" x14ac:dyDescent="0.3">
      <c r="A921">
        <v>912</v>
      </c>
      <c r="B921" t="s">
        <v>136</v>
      </c>
      <c r="C921">
        <v>143500</v>
      </c>
      <c r="E921" s="5"/>
    </row>
    <row r="922" spans="1:5" x14ac:dyDescent="0.3">
      <c r="A922">
        <v>646</v>
      </c>
      <c r="B922" t="s">
        <v>136</v>
      </c>
      <c r="C922">
        <v>143250</v>
      </c>
      <c r="E922" s="5"/>
    </row>
    <row r="923" spans="1:5" x14ac:dyDescent="0.3">
      <c r="A923">
        <v>6</v>
      </c>
      <c r="B923" t="s">
        <v>170</v>
      </c>
      <c r="C923">
        <v>143000</v>
      </c>
      <c r="E923" s="5"/>
    </row>
    <row r="924" spans="1:5" x14ac:dyDescent="0.3">
      <c r="A924">
        <v>137</v>
      </c>
      <c r="B924" t="s">
        <v>136</v>
      </c>
      <c r="C924">
        <v>143000</v>
      </c>
      <c r="E924" s="5"/>
    </row>
    <row r="925" spans="1:5" x14ac:dyDescent="0.3">
      <c r="A925">
        <v>589</v>
      </c>
      <c r="B925" t="s">
        <v>136</v>
      </c>
      <c r="C925">
        <v>143000</v>
      </c>
      <c r="E925" s="5"/>
    </row>
    <row r="926" spans="1:5" x14ac:dyDescent="0.3">
      <c r="A926">
        <v>681</v>
      </c>
      <c r="B926" t="s">
        <v>136</v>
      </c>
      <c r="C926">
        <v>143000</v>
      </c>
      <c r="E926" s="5"/>
    </row>
    <row r="927" spans="1:5" x14ac:dyDescent="0.3">
      <c r="A927">
        <v>722</v>
      </c>
      <c r="B927" t="s">
        <v>136</v>
      </c>
      <c r="C927">
        <v>143000</v>
      </c>
      <c r="E927" s="5"/>
    </row>
    <row r="928" spans="1:5" x14ac:dyDescent="0.3">
      <c r="A928">
        <v>944</v>
      </c>
      <c r="B928" t="s">
        <v>136</v>
      </c>
      <c r="C928">
        <v>143000</v>
      </c>
      <c r="E928" s="5"/>
    </row>
    <row r="929" spans="1:5" x14ac:dyDescent="0.3">
      <c r="A929">
        <v>947</v>
      </c>
      <c r="B929" t="s">
        <v>193</v>
      </c>
      <c r="C929">
        <v>143000</v>
      </c>
      <c r="E929" s="5"/>
    </row>
    <row r="930" spans="1:5" x14ac:dyDescent="0.3">
      <c r="A930">
        <v>1150</v>
      </c>
      <c r="B930" t="s">
        <v>103</v>
      </c>
      <c r="C930">
        <v>143000</v>
      </c>
      <c r="E930" s="5"/>
    </row>
    <row r="931" spans="1:5" x14ac:dyDescent="0.3">
      <c r="A931">
        <v>1223</v>
      </c>
      <c r="B931" t="s">
        <v>170</v>
      </c>
      <c r="C931">
        <v>143000</v>
      </c>
      <c r="E931" s="5"/>
    </row>
    <row r="932" spans="1:5" x14ac:dyDescent="0.3">
      <c r="A932">
        <v>1287</v>
      </c>
      <c r="B932" t="s">
        <v>136</v>
      </c>
      <c r="C932">
        <v>143000</v>
      </c>
      <c r="E932" s="5"/>
    </row>
    <row r="933" spans="1:5" x14ac:dyDescent="0.3">
      <c r="A933">
        <v>898</v>
      </c>
      <c r="B933" t="s">
        <v>103</v>
      </c>
      <c r="C933">
        <v>142953</v>
      </c>
      <c r="E933" s="5"/>
    </row>
    <row r="934" spans="1:5" x14ac:dyDescent="0.3">
      <c r="A934">
        <v>571</v>
      </c>
      <c r="B934" t="s">
        <v>136</v>
      </c>
      <c r="C934">
        <v>142600</v>
      </c>
      <c r="E934" s="5"/>
    </row>
    <row r="935" spans="1:5" x14ac:dyDescent="0.3">
      <c r="A935">
        <v>296</v>
      </c>
      <c r="B935" t="s">
        <v>193</v>
      </c>
      <c r="C935">
        <v>142500</v>
      </c>
      <c r="E935" s="5"/>
    </row>
    <row r="936" spans="1:5" x14ac:dyDescent="0.3">
      <c r="A936">
        <v>778</v>
      </c>
      <c r="B936" t="s">
        <v>136</v>
      </c>
      <c r="C936">
        <v>142500</v>
      </c>
      <c r="E936" s="5"/>
    </row>
    <row r="937" spans="1:5" x14ac:dyDescent="0.3">
      <c r="A937">
        <v>1239</v>
      </c>
      <c r="B937" t="s">
        <v>136</v>
      </c>
      <c r="C937">
        <v>142500</v>
      </c>
      <c r="E937" s="5"/>
    </row>
    <row r="938" spans="1:5" x14ac:dyDescent="0.3">
      <c r="A938">
        <v>1459</v>
      </c>
      <c r="B938" t="s">
        <v>136</v>
      </c>
      <c r="C938">
        <v>142125</v>
      </c>
      <c r="E938" s="5"/>
    </row>
    <row r="939" spans="1:5" x14ac:dyDescent="0.3">
      <c r="A939">
        <v>420</v>
      </c>
      <c r="B939" t="s">
        <v>136</v>
      </c>
      <c r="C939">
        <v>142000</v>
      </c>
      <c r="E939" s="5"/>
    </row>
    <row r="940" spans="1:5" x14ac:dyDescent="0.3">
      <c r="A940">
        <v>742</v>
      </c>
      <c r="B940" t="s">
        <v>136</v>
      </c>
      <c r="C940">
        <v>142000</v>
      </c>
      <c r="E940" s="5"/>
    </row>
    <row r="941" spans="1:5" x14ac:dyDescent="0.3">
      <c r="A941">
        <v>1234</v>
      </c>
      <c r="B941" t="s">
        <v>136</v>
      </c>
      <c r="C941">
        <v>142000</v>
      </c>
      <c r="E941" s="5"/>
    </row>
    <row r="942" spans="1:5" x14ac:dyDescent="0.3">
      <c r="A942">
        <v>1426</v>
      </c>
      <c r="B942" t="s">
        <v>136</v>
      </c>
      <c r="C942">
        <v>142000</v>
      </c>
      <c r="E942" s="5"/>
    </row>
    <row r="943" spans="1:5" x14ac:dyDescent="0.3">
      <c r="A943">
        <v>695</v>
      </c>
      <c r="B943" t="s">
        <v>170</v>
      </c>
      <c r="C943">
        <v>141500</v>
      </c>
      <c r="E943" s="5"/>
    </row>
    <row r="944" spans="1:5" x14ac:dyDescent="0.3">
      <c r="A944">
        <v>45</v>
      </c>
      <c r="B944" t="s">
        <v>136</v>
      </c>
      <c r="C944">
        <v>141000</v>
      </c>
      <c r="E944" s="5"/>
    </row>
    <row r="945" spans="1:5" x14ac:dyDescent="0.3">
      <c r="A945">
        <v>149</v>
      </c>
      <c r="B945" t="s">
        <v>136</v>
      </c>
      <c r="C945">
        <v>141000</v>
      </c>
      <c r="E945" s="5"/>
    </row>
    <row r="946" spans="1:5" x14ac:dyDescent="0.3">
      <c r="A946">
        <v>208</v>
      </c>
      <c r="B946" t="s">
        <v>136</v>
      </c>
      <c r="C946">
        <v>141000</v>
      </c>
      <c r="E946" s="5"/>
    </row>
    <row r="947" spans="1:5" x14ac:dyDescent="0.3">
      <c r="A947">
        <v>278</v>
      </c>
      <c r="B947" t="s">
        <v>136</v>
      </c>
      <c r="C947">
        <v>141000</v>
      </c>
      <c r="E947" s="5"/>
    </row>
    <row r="948" spans="1:5" x14ac:dyDescent="0.3">
      <c r="A948">
        <v>557</v>
      </c>
      <c r="B948" t="s">
        <v>136</v>
      </c>
      <c r="C948">
        <v>141000</v>
      </c>
      <c r="E948" s="5"/>
    </row>
    <row r="949" spans="1:5" x14ac:dyDescent="0.3">
      <c r="A949">
        <v>602</v>
      </c>
      <c r="B949" t="s">
        <v>170</v>
      </c>
      <c r="C949">
        <v>141000</v>
      </c>
      <c r="E949" s="5"/>
    </row>
    <row r="950" spans="1:5" x14ac:dyDescent="0.3">
      <c r="A950">
        <v>691</v>
      </c>
      <c r="B950" t="s">
        <v>136</v>
      </c>
      <c r="C950">
        <v>141000</v>
      </c>
      <c r="E950" s="5"/>
    </row>
    <row r="951" spans="1:5" x14ac:dyDescent="0.3">
      <c r="A951">
        <v>844</v>
      </c>
      <c r="B951" t="s">
        <v>136</v>
      </c>
      <c r="C951">
        <v>141000</v>
      </c>
      <c r="E951" s="5"/>
    </row>
    <row r="952" spans="1:5" x14ac:dyDescent="0.3">
      <c r="A952">
        <v>346</v>
      </c>
      <c r="B952" t="s">
        <v>170</v>
      </c>
      <c r="C952">
        <v>140200</v>
      </c>
      <c r="E952" s="5"/>
    </row>
    <row r="953" spans="1:5" x14ac:dyDescent="0.3">
      <c r="A953">
        <v>4</v>
      </c>
      <c r="B953" t="s">
        <v>103</v>
      </c>
      <c r="C953">
        <v>140000</v>
      </c>
      <c r="E953" s="5"/>
    </row>
    <row r="954" spans="1:5" x14ac:dyDescent="0.3">
      <c r="A954">
        <v>64</v>
      </c>
      <c r="B954" t="s">
        <v>103</v>
      </c>
      <c r="C954">
        <v>140000</v>
      </c>
      <c r="E954" s="5"/>
    </row>
    <row r="955" spans="1:5" x14ac:dyDescent="0.3">
      <c r="A955">
        <v>201</v>
      </c>
      <c r="B955" t="s">
        <v>136</v>
      </c>
      <c r="C955">
        <v>140000</v>
      </c>
      <c r="E955" s="5"/>
    </row>
    <row r="956" spans="1:5" x14ac:dyDescent="0.3">
      <c r="A956">
        <v>248</v>
      </c>
      <c r="B956" t="s">
        <v>136</v>
      </c>
      <c r="C956">
        <v>140000</v>
      </c>
      <c r="E956" s="5"/>
    </row>
    <row r="957" spans="1:5" x14ac:dyDescent="0.3">
      <c r="A957">
        <v>355</v>
      </c>
      <c r="B957" t="s">
        <v>170</v>
      </c>
      <c r="C957">
        <v>140000</v>
      </c>
      <c r="E957" s="5"/>
    </row>
    <row r="958" spans="1:5" x14ac:dyDescent="0.3">
      <c r="A958">
        <v>503</v>
      </c>
      <c r="B958" t="s">
        <v>136</v>
      </c>
      <c r="C958">
        <v>140000</v>
      </c>
      <c r="E958" s="5"/>
    </row>
    <row r="959" spans="1:5" x14ac:dyDescent="0.3">
      <c r="A959">
        <v>551</v>
      </c>
      <c r="B959" t="s">
        <v>136</v>
      </c>
      <c r="C959">
        <v>140000</v>
      </c>
      <c r="E959" s="5"/>
    </row>
    <row r="960" spans="1:5" x14ac:dyDescent="0.3">
      <c r="A960">
        <v>594</v>
      </c>
      <c r="B960" t="s">
        <v>136</v>
      </c>
      <c r="C960">
        <v>140000</v>
      </c>
      <c r="E960" s="5"/>
    </row>
    <row r="961" spans="1:5" x14ac:dyDescent="0.3">
      <c r="A961">
        <v>675</v>
      </c>
      <c r="B961" t="s">
        <v>136</v>
      </c>
      <c r="C961">
        <v>140000</v>
      </c>
      <c r="E961" s="5"/>
    </row>
    <row r="962" spans="1:5" x14ac:dyDescent="0.3">
      <c r="A962">
        <v>702</v>
      </c>
      <c r="B962" t="s">
        <v>136</v>
      </c>
      <c r="C962">
        <v>140000</v>
      </c>
      <c r="E962" s="5"/>
    </row>
    <row r="963" spans="1:5" x14ac:dyDescent="0.3">
      <c r="A963">
        <v>704</v>
      </c>
      <c r="B963" t="s">
        <v>103</v>
      </c>
      <c r="C963">
        <v>140000</v>
      </c>
      <c r="E963" s="5"/>
    </row>
    <row r="964" spans="1:5" x14ac:dyDescent="0.3">
      <c r="A964">
        <v>841</v>
      </c>
      <c r="B964" t="s">
        <v>103</v>
      </c>
      <c r="C964">
        <v>140000</v>
      </c>
      <c r="E964" s="5"/>
    </row>
    <row r="965" spans="1:5" x14ac:dyDescent="0.3">
      <c r="A965">
        <v>896</v>
      </c>
      <c r="B965" t="s">
        <v>103</v>
      </c>
      <c r="C965">
        <v>140000</v>
      </c>
      <c r="E965" s="5"/>
    </row>
    <row r="966" spans="1:5" x14ac:dyDescent="0.3">
      <c r="A966">
        <v>970</v>
      </c>
      <c r="B966" t="s">
        <v>193</v>
      </c>
      <c r="C966">
        <v>140000</v>
      </c>
      <c r="E966" s="5"/>
    </row>
    <row r="967" spans="1:5" x14ac:dyDescent="0.3">
      <c r="A967">
        <v>1119</v>
      </c>
      <c r="B967" t="s">
        <v>193</v>
      </c>
      <c r="C967">
        <v>140000</v>
      </c>
      <c r="E967" s="5"/>
    </row>
    <row r="968" spans="1:5" x14ac:dyDescent="0.3">
      <c r="A968">
        <v>1130</v>
      </c>
      <c r="B968" t="s">
        <v>241</v>
      </c>
      <c r="C968">
        <v>140000</v>
      </c>
      <c r="E968" s="5"/>
    </row>
    <row r="969" spans="1:5" x14ac:dyDescent="0.3">
      <c r="A969">
        <v>1209</v>
      </c>
      <c r="B969" t="s">
        <v>136</v>
      </c>
      <c r="C969">
        <v>140000</v>
      </c>
      <c r="E969" s="5"/>
    </row>
    <row r="970" spans="1:5" x14ac:dyDescent="0.3">
      <c r="A970">
        <v>1298</v>
      </c>
      <c r="B970" t="s">
        <v>241</v>
      </c>
      <c r="C970">
        <v>140000</v>
      </c>
      <c r="E970" s="5"/>
    </row>
    <row r="971" spans="1:5" x14ac:dyDescent="0.3">
      <c r="A971">
        <v>1412</v>
      </c>
      <c r="B971" t="s">
        <v>170</v>
      </c>
      <c r="C971">
        <v>140000</v>
      </c>
      <c r="E971" s="5"/>
    </row>
    <row r="972" spans="1:5" x14ac:dyDescent="0.3">
      <c r="A972">
        <v>1428</v>
      </c>
      <c r="B972" t="s">
        <v>170</v>
      </c>
      <c r="C972">
        <v>140000</v>
      </c>
      <c r="E972" s="5"/>
    </row>
    <row r="973" spans="1:5" x14ac:dyDescent="0.3">
      <c r="A973">
        <v>835</v>
      </c>
      <c r="B973" t="s">
        <v>136</v>
      </c>
      <c r="C973">
        <v>139950</v>
      </c>
      <c r="E973" s="5"/>
    </row>
    <row r="974" spans="1:5" x14ac:dyDescent="0.3">
      <c r="A974">
        <v>627</v>
      </c>
      <c r="B974" t="s">
        <v>136</v>
      </c>
      <c r="C974">
        <v>139900</v>
      </c>
      <c r="E974" s="5"/>
    </row>
    <row r="975" spans="1:5" x14ac:dyDescent="0.3">
      <c r="A975">
        <v>1046</v>
      </c>
      <c r="B975" t="s">
        <v>136</v>
      </c>
      <c r="C975">
        <v>139600</v>
      </c>
      <c r="E975" s="5"/>
    </row>
    <row r="976" spans="1:5" x14ac:dyDescent="0.3">
      <c r="A976">
        <v>824</v>
      </c>
      <c r="B976" t="s">
        <v>170</v>
      </c>
      <c r="C976">
        <v>139500</v>
      </c>
      <c r="E976" s="5"/>
    </row>
    <row r="977" spans="1:5" x14ac:dyDescent="0.3">
      <c r="A977">
        <v>22</v>
      </c>
      <c r="B977" t="s">
        <v>263</v>
      </c>
      <c r="C977">
        <v>139400</v>
      </c>
      <c r="E977" s="5"/>
    </row>
    <row r="978" spans="1:5" x14ac:dyDescent="0.3">
      <c r="A978">
        <v>634</v>
      </c>
      <c r="B978" t="s">
        <v>136</v>
      </c>
      <c r="C978">
        <v>139400</v>
      </c>
      <c r="E978" s="5"/>
    </row>
    <row r="979" spans="1:5" x14ac:dyDescent="0.3">
      <c r="A979">
        <v>20</v>
      </c>
      <c r="B979" t="s">
        <v>136</v>
      </c>
      <c r="C979">
        <v>139000</v>
      </c>
      <c r="E979" s="5"/>
    </row>
    <row r="980" spans="1:5" x14ac:dyDescent="0.3">
      <c r="A980">
        <v>117</v>
      </c>
      <c r="B980" t="s">
        <v>136</v>
      </c>
      <c r="C980">
        <v>139000</v>
      </c>
      <c r="E980" s="5"/>
    </row>
    <row r="981" spans="1:5" x14ac:dyDescent="0.3">
      <c r="A981">
        <v>274</v>
      </c>
      <c r="B981" t="s">
        <v>136</v>
      </c>
      <c r="C981">
        <v>139000</v>
      </c>
      <c r="E981" s="5"/>
    </row>
    <row r="982" spans="1:5" x14ac:dyDescent="0.3">
      <c r="A982">
        <v>332</v>
      </c>
      <c r="B982" t="s">
        <v>136</v>
      </c>
      <c r="C982">
        <v>139000</v>
      </c>
      <c r="E982" s="5"/>
    </row>
    <row r="983" spans="1:5" x14ac:dyDescent="0.3">
      <c r="A983">
        <v>425</v>
      </c>
      <c r="B983" t="s">
        <v>136</v>
      </c>
      <c r="C983">
        <v>139000</v>
      </c>
      <c r="E983" s="5"/>
    </row>
    <row r="984" spans="1:5" x14ac:dyDescent="0.3">
      <c r="A984">
        <v>575</v>
      </c>
      <c r="B984" t="s">
        <v>193</v>
      </c>
      <c r="C984">
        <v>139000</v>
      </c>
      <c r="E984" s="5"/>
    </row>
    <row r="985" spans="1:5" x14ac:dyDescent="0.3">
      <c r="A985">
        <v>787</v>
      </c>
      <c r="B985" t="s">
        <v>170</v>
      </c>
      <c r="C985">
        <v>139000</v>
      </c>
      <c r="E985" s="5"/>
    </row>
    <row r="986" spans="1:5" x14ac:dyDescent="0.3">
      <c r="A986">
        <v>980</v>
      </c>
      <c r="B986" t="s">
        <v>136</v>
      </c>
      <c r="C986">
        <v>139000</v>
      </c>
      <c r="E986" s="5"/>
    </row>
    <row r="987" spans="1:5" x14ac:dyDescent="0.3">
      <c r="A987">
        <v>1141</v>
      </c>
      <c r="B987" t="s">
        <v>136</v>
      </c>
      <c r="C987">
        <v>139000</v>
      </c>
      <c r="E987" s="5"/>
    </row>
    <row r="988" spans="1:5" x14ac:dyDescent="0.3">
      <c r="A988">
        <v>1275</v>
      </c>
      <c r="B988" t="s">
        <v>170</v>
      </c>
      <c r="C988">
        <v>139000</v>
      </c>
      <c r="E988" s="5"/>
    </row>
    <row r="989" spans="1:5" x14ac:dyDescent="0.3">
      <c r="A989">
        <v>1284</v>
      </c>
      <c r="B989" t="s">
        <v>103</v>
      </c>
      <c r="C989">
        <v>139000</v>
      </c>
      <c r="E989" s="5"/>
    </row>
    <row r="990" spans="1:5" x14ac:dyDescent="0.3">
      <c r="A990">
        <v>1236</v>
      </c>
      <c r="B990" t="s">
        <v>103</v>
      </c>
      <c r="C990">
        <v>138887</v>
      </c>
      <c r="E990" s="5"/>
    </row>
    <row r="991" spans="1:5" x14ac:dyDescent="0.3">
      <c r="A991">
        <v>1078</v>
      </c>
      <c r="B991" t="s">
        <v>136</v>
      </c>
      <c r="C991">
        <v>138800</v>
      </c>
      <c r="E991" s="5"/>
    </row>
    <row r="992" spans="1:5" x14ac:dyDescent="0.3">
      <c r="A992">
        <v>699</v>
      </c>
      <c r="B992" t="s">
        <v>136</v>
      </c>
      <c r="C992">
        <v>138500</v>
      </c>
      <c r="E992" s="5"/>
    </row>
    <row r="993" spans="1:5" x14ac:dyDescent="0.3">
      <c r="A993">
        <v>1296</v>
      </c>
      <c r="B993" t="s">
        <v>136</v>
      </c>
      <c r="C993">
        <v>138500</v>
      </c>
      <c r="E993" s="5"/>
    </row>
    <row r="994" spans="1:5" x14ac:dyDescent="0.3">
      <c r="A994">
        <v>593</v>
      </c>
      <c r="B994" t="s">
        <v>136</v>
      </c>
      <c r="C994">
        <v>138000</v>
      </c>
      <c r="E994" s="5"/>
    </row>
    <row r="995" spans="1:5" x14ac:dyDescent="0.3">
      <c r="A995">
        <v>1308</v>
      </c>
      <c r="B995" t="s">
        <v>136</v>
      </c>
      <c r="C995">
        <v>138000</v>
      </c>
      <c r="E995" s="5"/>
    </row>
    <row r="996" spans="1:5" x14ac:dyDescent="0.3">
      <c r="A996">
        <v>1399</v>
      </c>
      <c r="B996" t="s">
        <v>170</v>
      </c>
      <c r="C996">
        <v>138000</v>
      </c>
      <c r="E996" s="5"/>
    </row>
    <row r="997" spans="1:5" x14ac:dyDescent="0.3">
      <c r="A997">
        <v>1224</v>
      </c>
      <c r="B997" t="s">
        <v>136</v>
      </c>
      <c r="C997">
        <v>137900</v>
      </c>
      <c r="E997" s="5"/>
    </row>
    <row r="998" spans="1:5" x14ac:dyDescent="0.3">
      <c r="A998">
        <v>616</v>
      </c>
      <c r="B998" t="s">
        <v>241</v>
      </c>
      <c r="C998">
        <v>137500</v>
      </c>
      <c r="E998" s="5"/>
    </row>
    <row r="999" spans="1:5" x14ac:dyDescent="0.3">
      <c r="A999">
        <v>664</v>
      </c>
      <c r="B999" t="s">
        <v>241</v>
      </c>
      <c r="C999">
        <v>137500</v>
      </c>
      <c r="E999" s="5"/>
    </row>
    <row r="1000" spans="1:5" x14ac:dyDescent="0.3">
      <c r="A1000">
        <v>670</v>
      </c>
      <c r="B1000" t="s">
        <v>136</v>
      </c>
      <c r="C1000">
        <v>137500</v>
      </c>
      <c r="E1000" s="5"/>
    </row>
    <row r="1001" spans="1:5" x14ac:dyDescent="0.3">
      <c r="A1001">
        <v>945</v>
      </c>
      <c r="B1001" t="s">
        <v>193</v>
      </c>
      <c r="C1001">
        <v>137500</v>
      </c>
      <c r="E1001" s="5"/>
    </row>
    <row r="1002" spans="1:5" x14ac:dyDescent="0.3">
      <c r="A1002">
        <v>1089</v>
      </c>
      <c r="B1002" t="s">
        <v>103</v>
      </c>
      <c r="C1002">
        <v>137500</v>
      </c>
      <c r="E1002" s="5"/>
    </row>
    <row r="1003" spans="1:5" x14ac:dyDescent="0.3">
      <c r="A1003">
        <v>1398</v>
      </c>
      <c r="B1003" t="s">
        <v>103</v>
      </c>
      <c r="C1003">
        <v>137500</v>
      </c>
      <c r="E1003" s="5"/>
    </row>
    <row r="1004" spans="1:5" x14ac:dyDescent="0.3">
      <c r="A1004">
        <v>1400</v>
      </c>
      <c r="B1004" t="s">
        <v>170</v>
      </c>
      <c r="C1004">
        <v>137450</v>
      </c>
      <c r="E1004" s="5"/>
    </row>
    <row r="1005" spans="1:5" x14ac:dyDescent="0.3">
      <c r="A1005">
        <v>247</v>
      </c>
      <c r="B1005" t="s">
        <v>103</v>
      </c>
      <c r="C1005">
        <v>137000</v>
      </c>
      <c r="E1005" s="5"/>
    </row>
    <row r="1006" spans="1:5" x14ac:dyDescent="0.3">
      <c r="A1006">
        <v>588</v>
      </c>
      <c r="B1006" t="s">
        <v>241</v>
      </c>
      <c r="C1006">
        <v>137000</v>
      </c>
      <c r="E1006" s="5"/>
    </row>
    <row r="1007" spans="1:5" x14ac:dyDescent="0.3">
      <c r="A1007">
        <v>817</v>
      </c>
      <c r="B1007" t="s">
        <v>136</v>
      </c>
      <c r="C1007">
        <v>137000</v>
      </c>
      <c r="E1007" s="5"/>
    </row>
    <row r="1008" spans="1:5" x14ac:dyDescent="0.3">
      <c r="A1008">
        <v>1273</v>
      </c>
      <c r="B1008" t="s">
        <v>136</v>
      </c>
      <c r="C1008">
        <v>137000</v>
      </c>
      <c r="E1008" s="5"/>
    </row>
    <row r="1009" spans="1:5" x14ac:dyDescent="0.3">
      <c r="A1009">
        <v>1276</v>
      </c>
      <c r="B1009" t="s">
        <v>103</v>
      </c>
      <c r="C1009">
        <v>137000</v>
      </c>
      <c r="E1009" s="5"/>
    </row>
    <row r="1010" spans="1:5" x14ac:dyDescent="0.3">
      <c r="A1010">
        <v>1004</v>
      </c>
      <c r="B1010" t="s">
        <v>136</v>
      </c>
      <c r="C1010">
        <v>136905</v>
      </c>
      <c r="E1010" s="5"/>
    </row>
    <row r="1011" spans="1:5" x14ac:dyDescent="0.3">
      <c r="A1011">
        <v>111</v>
      </c>
      <c r="B1011" t="s">
        <v>170</v>
      </c>
      <c r="C1011">
        <v>136900</v>
      </c>
      <c r="E1011" s="5"/>
    </row>
    <row r="1012" spans="1:5" x14ac:dyDescent="0.3">
      <c r="A1012">
        <v>79</v>
      </c>
      <c r="B1012" t="s">
        <v>136</v>
      </c>
      <c r="C1012">
        <v>136500</v>
      </c>
      <c r="E1012" s="5"/>
    </row>
    <row r="1013" spans="1:5" x14ac:dyDescent="0.3">
      <c r="A1013">
        <v>880</v>
      </c>
      <c r="B1013" t="s">
        <v>136</v>
      </c>
      <c r="C1013">
        <v>136500</v>
      </c>
      <c r="E1013" s="5"/>
    </row>
    <row r="1014" spans="1:5" x14ac:dyDescent="0.3">
      <c r="A1014">
        <v>997</v>
      </c>
      <c r="B1014" t="s">
        <v>136</v>
      </c>
      <c r="C1014">
        <v>136500</v>
      </c>
      <c r="E1014" s="5"/>
    </row>
    <row r="1015" spans="1:5" x14ac:dyDescent="0.3">
      <c r="A1015">
        <v>1093</v>
      </c>
      <c r="B1015" t="s">
        <v>170</v>
      </c>
      <c r="C1015">
        <v>136500</v>
      </c>
      <c r="E1015" s="5"/>
    </row>
    <row r="1016" spans="1:5" x14ac:dyDescent="0.3">
      <c r="A1016">
        <v>1423</v>
      </c>
      <c r="B1016" t="s">
        <v>136</v>
      </c>
      <c r="C1016">
        <v>136500</v>
      </c>
      <c r="E1016" s="5"/>
    </row>
    <row r="1017" spans="1:5" x14ac:dyDescent="0.3">
      <c r="A1017">
        <v>123</v>
      </c>
      <c r="B1017" t="s">
        <v>136</v>
      </c>
      <c r="C1017">
        <v>136000</v>
      </c>
      <c r="E1017" s="5"/>
    </row>
    <row r="1018" spans="1:5" x14ac:dyDescent="0.3">
      <c r="A1018">
        <v>1388</v>
      </c>
      <c r="B1018" t="s">
        <v>170</v>
      </c>
      <c r="C1018">
        <v>136000</v>
      </c>
      <c r="E1018" s="5"/>
    </row>
    <row r="1019" spans="1:5" x14ac:dyDescent="0.3">
      <c r="A1019">
        <v>1451</v>
      </c>
      <c r="B1019" t="s">
        <v>103</v>
      </c>
      <c r="C1019">
        <v>136000</v>
      </c>
      <c r="E1019" s="5"/>
    </row>
    <row r="1020" spans="1:5" x14ac:dyDescent="0.3">
      <c r="A1020">
        <v>570</v>
      </c>
      <c r="B1020" t="s">
        <v>241</v>
      </c>
      <c r="C1020">
        <v>135960</v>
      </c>
      <c r="E1020" s="5"/>
    </row>
    <row r="1021" spans="1:5" x14ac:dyDescent="0.3">
      <c r="A1021">
        <v>292</v>
      </c>
      <c r="B1021" t="s">
        <v>103</v>
      </c>
      <c r="C1021">
        <v>135900</v>
      </c>
      <c r="E1021" s="5"/>
    </row>
    <row r="1022" spans="1:5" x14ac:dyDescent="0.3">
      <c r="A1022">
        <v>77</v>
      </c>
      <c r="B1022" t="s">
        <v>136</v>
      </c>
      <c r="C1022">
        <v>135750</v>
      </c>
      <c r="E1022" s="5"/>
    </row>
    <row r="1023" spans="1:5" x14ac:dyDescent="0.3">
      <c r="A1023">
        <v>807</v>
      </c>
      <c r="B1023" t="s">
        <v>193</v>
      </c>
      <c r="C1023">
        <v>135500</v>
      </c>
      <c r="E1023" s="5"/>
    </row>
    <row r="1024" spans="1:5" x14ac:dyDescent="0.3">
      <c r="A1024">
        <v>888</v>
      </c>
      <c r="B1024" t="s">
        <v>170</v>
      </c>
      <c r="C1024">
        <v>135500</v>
      </c>
      <c r="E1024" s="5"/>
    </row>
    <row r="1025" spans="1:5" x14ac:dyDescent="0.3">
      <c r="A1025">
        <v>188</v>
      </c>
      <c r="B1025" t="s">
        <v>170</v>
      </c>
      <c r="C1025">
        <v>135000</v>
      </c>
      <c r="E1025" s="5"/>
    </row>
    <row r="1026" spans="1:5" x14ac:dyDescent="0.3">
      <c r="A1026">
        <v>426</v>
      </c>
      <c r="B1026" t="s">
        <v>103</v>
      </c>
      <c r="C1026">
        <v>135000</v>
      </c>
      <c r="E1026" s="5"/>
    </row>
    <row r="1027" spans="1:5" x14ac:dyDescent="0.3">
      <c r="A1027">
        <v>623</v>
      </c>
      <c r="B1027" t="s">
        <v>136</v>
      </c>
      <c r="C1027">
        <v>135000</v>
      </c>
      <c r="E1027" s="5"/>
    </row>
    <row r="1028" spans="1:5" x14ac:dyDescent="0.3">
      <c r="A1028">
        <v>629</v>
      </c>
      <c r="B1028" t="s">
        <v>103</v>
      </c>
      <c r="C1028">
        <v>135000</v>
      </c>
      <c r="E1028" s="5"/>
    </row>
    <row r="1029" spans="1:5" x14ac:dyDescent="0.3">
      <c r="A1029">
        <v>654</v>
      </c>
      <c r="B1029" t="s">
        <v>170</v>
      </c>
      <c r="C1029">
        <v>135000</v>
      </c>
      <c r="E1029" s="5"/>
    </row>
    <row r="1030" spans="1:5" x14ac:dyDescent="0.3">
      <c r="A1030">
        <v>724</v>
      </c>
      <c r="B1030" t="s">
        <v>170</v>
      </c>
      <c r="C1030">
        <v>135000</v>
      </c>
      <c r="E1030" s="5"/>
    </row>
    <row r="1031" spans="1:5" x14ac:dyDescent="0.3">
      <c r="A1031">
        <v>780</v>
      </c>
      <c r="B1031" t="s">
        <v>241</v>
      </c>
      <c r="C1031">
        <v>135000</v>
      </c>
      <c r="E1031" s="5"/>
    </row>
    <row r="1032" spans="1:5" x14ac:dyDescent="0.3">
      <c r="A1032">
        <v>900</v>
      </c>
      <c r="B1032" t="s">
        <v>136</v>
      </c>
      <c r="C1032">
        <v>135000</v>
      </c>
      <c r="E1032" s="5"/>
    </row>
    <row r="1033" spans="1:5" x14ac:dyDescent="0.3">
      <c r="A1033">
        <v>918</v>
      </c>
      <c r="B1033" t="s">
        <v>136</v>
      </c>
      <c r="C1033">
        <v>135000</v>
      </c>
      <c r="E1033" s="5"/>
    </row>
    <row r="1034" spans="1:5" x14ac:dyDescent="0.3">
      <c r="A1034">
        <v>968</v>
      </c>
      <c r="B1034" t="s">
        <v>136</v>
      </c>
      <c r="C1034">
        <v>135000</v>
      </c>
      <c r="E1034" s="5"/>
    </row>
    <row r="1035" spans="1:5" x14ac:dyDescent="0.3">
      <c r="A1035">
        <v>971</v>
      </c>
      <c r="B1035" t="s">
        <v>170</v>
      </c>
      <c r="C1035">
        <v>135000</v>
      </c>
      <c r="E1035" s="5"/>
    </row>
    <row r="1036" spans="1:5" x14ac:dyDescent="0.3">
      <c r="A1036">
        <v>1011</v>
      </c>
      <c r="B1036" t="s">
        <v>170</v>
      </c>
      <c r="C1036">
        <v>135000</v>
      </c>
      <c r="E1036" s="5"/>
    </row>
    <row r="1037" spans="1:5" x14ac:dyDescent="0.3">
      <c r="A1037">
        <v>1070</v>
      </c>
      <c r="B1037" t="s">
        <v>263</v>
      </c>
      <c r="C1037">
        <v>135000</v>
      </c>
      <c r="E1037" s="5"/>
    </row>
    <row r="1038" spans="1:5" x14ac:dyDescent="0.3">
      <c r="A1038">
        <v>1071</v>
      </c>
      <c r="B1038" t="s">
        <v>136</v>
      </c>
      <c r="C1038">
        <v>135000</v>
      </c>
      <c r="E1038" s="5"/>
    </row>
    <row r="1039" spans="1:5" x14ac:dyDescent="0.3">
      <c r="A1039">
        <v>1103</v>
      </c>
      <c r="B1039" t="s">
        <v>136</v>
      </c>
      <c r="C1039">
        <v>135000</v>
      </c>
      <c r="E1039" s="5"/>
    </row>
    <row r="1040" spans="1:5" x14ac:dyDescent="0.3">
      <c r="A1040">
        <v>1131</v>
      </c>
      <c r="B1040" t="s">
        <v>170</v>
      </c>
      <c r="C1040">
        <v>135000</v>
      </c>
      <c r="E1040" s="5"/>
    </row>
    <row r="1041" spans="1:5" x14ac:dyDescent="0.3">
      <c r="A1041">
        <v>1337</v>
      </c>
      <c r="B1041" t="s">
        <v>136</v>
      </c>
      <c r="C1041">
        <v>135000</v>
      </c>
      <c r="E1041" s="5"/>
    </row>
    <row r="1042" spans="1:5" x14ac:dyDescent="0.3">
      <c r="A1042">
        <v>771</v>
      </c>
      <c r="B1042" t="s">
        <v>241</v>
      </c>
      <c r="C1042">
        <v>134900</v>
      </c>
      <c r="E1042" s="5"/>
    </row>
    <row r="1043" spans="1:5" x14ac:dyDescent="0.3">
      <c r="A1043">
        <v>1353</v>
      </c>
      <c r="B1043" t="s">
        <v>170</v>
      </c>
      <c r="C1043">
        <v>134900</v>
      </c>
      <c r="E1043" s="5"/>
    </row>
    <row r="1044" spans="1:5" x14ac:dyDescent="0.3">
      <c r="A1044">
        <v>27</v>
      </c>
      <c r="B1044" t="s">
        <v>136</v>
      </c>
      <c r="C1044">
        <v>134800</v>
      </c>
      <c r="E1044" s="5"/>
    </row>
    <row r="1045" spans="1:5" x14ac:dyDescent="0.3">
      <c r="A1045">
        <v>1114</v>
      </c>
      <c r="B1045" t="s">
        <v>136</v>
      </c>
      <c r="C1045">
        <v>134500</v>
      </c>
      <c r="E1045" s="5"/>
    </row>
    <row r="1046" spans="1:5" x14ac:dyDescent="0.3">
      <c r="A1046">
        <v>1215</v>
      </c>
      <c r="B1046" t="s">
        <v>241</v>
      </c>
      <c r="C1046">
        <v>134500</v>
      </c>
      <c r="E1046" s="5"/>
    </row>
    <row r="1047" spans="1:5" x14ac:dyDescent="0.3">
      <c r="A1047">
        <v>216</v>
      </c>
      <c r="B1047" t="s">
        <v>136</v>
      </c>
      <c r="C1047">
        <v>134450</v>
      </c>
      <c r="E1047" s="5"/>
    </row>
    <row r="1048" spans="1:5" x14ac:dyDescent="0.3">
      <c r="A1048">
        <v>372</v>
      </c>
      <c r="B1048" t="s">
        <v>170</v>
      </c>
      <c r="C1048">
        <v>134432</v>
      </c>
      <c r="E1048" s="5"/>
    </row>
    <row r="1049" spans="1:5" x14ac:dyDescent="0.3">
      <c r="A1049">
        <v>358</v>
      </c>
      <c r="B1049" t="s">
        <v>136</v>
      </c>
      <c r="C1049">
        <v>134000</v>
      </c>
      <c r="E1049" s="5"/>
    </row>
    <row r="1050" spans="1:5" x14ac:dyDescent="0.3">
      <c r="A1050">
        <v>514</v>
      </c>
      <c r="B1050" t="s">
        <v>136</v>
      </c>
      <c r="C1050">
        <v>134000</v>
      </c>
      <c r="E1050" s="5"/>
    </row>
    <row r="1051" spans="1:5" x14ac:dyDescent="0.3">
      <c r="A1051">
        <v>1222</v>
      </c>
      <c r="B1051" t="s">
        <v>136</v>
      </c>
      <c r="C1051">
        <v>134000</v>
      </c>
      <c r="E1051" s="5"/>
    </row>
    <row r="1052" spans="1:5" x14ac:dyDescent="0.3">
      <c r="A1052">
        <v>94</v>
      </c>
      <c r="B1052" t="s">
        <v>199</v>
      </c>
      <c r="C1052">
        <v>133900</v>
      </c>
      <c r="E1052" s="5"/>
    </row>
    <row r="1053" spans="1:5" x14ac:dyDescent="0.3">
      <c r="A1053">
        <v>953</v>
      </c>
      <c r="B1053" t="s">
        <v>241</v>
      </c>
      <c r="C1053">
        <v>133900</v>
      </c>
      <c r="E1053" s="5"/>
    </row>
    <row r="1054" spans="1:5" x14ac:dyDescent="0.3">
      <c r="A1054">
        <v>1120</v>
      </c>
      <c r="B1054" t="s">
        <v>136</v>
      </c>
      <c r="C1054">
        <v>133700</v>
      </c>
      <c r="E1054" s="5"/>
    </row>
    <row r="1055" spans="1:5" x14ac:dyDescent="0.3">
      <c r="A1055">
        <v>848</v>
      </c>
      <c r="B1055" t="s">
        <v>136</v>
      </c>
      <c r="C1055">
        <v>133500</v>
      </c>
      <c r="E1055" s="5"/>
    </row>
    <row r="1056" spans="1:5" x14ac:dyDescent="0.3">
      <c r="A1056">
        <v>492</v>
      </c>
      <c r="B1056" t="s">
        <v>170</v>
      </c>
      <c r="C1056">
        <v>133000</v>
      </c>
      <c r="E1056" s="5"/>
    </row>
    <row r="1057" spans="1:5" x14ac:dyDescent="0.3">
      <c r="A1057">
        <v>544</v>
      </c>
      <c r="B1057" t="s">
        <v>241</v>
      </c>
      <c r="C1057">
        <v>133000</v>
      </c>
      <c r="E1057" s="5"/>
    </row>
    <row r="1058" spans="1:5" x14ac:dyDescent="0.3">
      <c r="A1058">
        <v>585</v>
      </c>
      <c r="B1058" t="s">
        <v>170</v>
      </c>
      <c r="C1058">
        <v>133000</v>
      </c>
      <c r="E1058" s="5"/>
    </row>
    <row r="1059" spans="1:5" x14ac:dyDescent="0.3">
      <c r="A1059">
        <v>874</v>
      </c>
      <c r="B1059" t="s">
        <v>136</v>
      </c>
      <c r="C1059">
        <v>133000</v>
      </c>
      <c r="E1059" s="5"/>
    </row>
    <row r="1060" spans="1:5" x14ac:dyDescent="0.3">
      <c r="A1060">
        <v>1082</v>
      </c>
      <c r="B1060" t="s">
        <v>136</v>
      </c>
      <c r="C1060">
        <v>133000</v>
      </c>
      <c r="E1060" s="5"/>
    </row>
    <row r="1061" spans="1:5" x14ac:dyDescent="0.3">
      <c r="A1061">
        <v>1407</v>
      </c>
      <c r="B1061" t="s">
        <v>241</v>
      </c>
      <c r="C1061">
        <v>133000</v>
      </c>
      <c r="E1061" s="5"/>
    </row>
    <row r="1062" spans="1:5" x14ac:dyDescent="0.3">
      <c r="A1062">
        <v>476</v>
      </c>
      <c r="B1062" t="s">
        <v>136</v>
      </c>
      <c r="C1062">
        <v>132500</v>
      </c>
      <c r="E1062" s="5"/>
    </row>
    <row r="1063" spans="1:5" x14ac:dyDescent="0.3">
      <c r="A1063">
        <v>485</v>
      </c>
      <c r="B1063" t="s">
        <v>136</v>
      </c>
      <c r="C1063">
        <v>132500</v>
      </c>
      <c r="E1063" s="5"/>
    </row>
    <row r="1064" spans="1:5" x14ac:dyDescent="0.3">
      <c r="A1064">
        <v>864</v>
      </c>
      <c r="B1064" t="s">
        <v>136</v>
      </c>
      <c r="C1064">
        <v>132500</v>
      </c>
      <c r="E1064" s="5"/>
    </row>
    <row r="1065" spans="1:5" x14ac:dyDescent="0.3">
      <c r="A1065">
        <v>1232</v>
      </c>
      <c r="B1065" t="s">
        <v>193</v>
      </c>
      <c r="C1065">
        <v>132500</v>
      </c>
      <c r="E1065" s="5"/>
    </row>
    <row r="1066" spans="1:5" x14ac:dyDescent="0.3">
      <c r="A1066">
        <v>1286</v>
      </c>
      <c r="B1066" t="s">
        <v>170</v>
      </c>
      <c r="C1066">
        <v>132500</v>
      </c>
      <c r="E1066" s="5"/>
    </row>
    <row r="1067" spans="1:5" x14ac:dyDescent="0.3">
      <c r="A1067">
        <v>1332</v>
      </c>
      <c r="B1067" t="s">
        <v>193</v>
      </c>
      <c r="C1067">
        <v>132500</v>
      </c>
      <c r="E1067" s="5"/>
    </row>
    <row r="1068" spans="1:5" x14ac:dyDescent="0.3">
      <c r="A1068">
        <v>877</v>
      </c>
      <c r="B1068" t="s">
        <v>136</v>
      </c>
      <c r="C1068">
        <v>132250</v>
      </c>
      <c r="E1068" s="5"/>
    </row>
    <row r="1069" spans="1:5" x14ac:dyDescent="0.3">
      <c r="A1069">
        <v>16</v>
      </c>
      <c r="B1069" t="s">
        <v>263</v>
      </c>
      <c r="C1069">
        <v>132000</v>
      </c>
      <c r="E1069" s="5"/>
    </row>
    <row r="1070" spans="1:5" x14ac:dyDescent="0.3">
      <c r="A1070">
        <v>312</v>
      </c>
      <c r="B1070" t="s">
        <v>136</v>
      </c>
      <c r="C1070">
        <v>132000</v>
      </c>
      <c r="E1070" s="5"/>
    </row>
    <row r="1071" spans="1:5" x14ac:dyDescent="0.3">
      <c r="A1071">
        <v>369</v>
      </c>
      <c r="B1071" t="s">
        <v>136</v>
      </c>
      <c r="C1071">
        <v>132000</v>
      </c>
      <c r="E1071" s="5"/>
    </row>
    <row r="1072" spans="1:5" x14ac:dyDescent="0.3">
      <c r="A1072">
        <v>527</v>
      </c>
      <c r="B1072" t="s">
        <v>136</v>
      </c>
      <c r="C1072">
        <v>132000</v>
      </c>
      <c r="E1072" s="5"/>
    </row>
    <row r="1073" spans="1:5" x14ac:dyDescent="0.3">
      <c r="A1073">
        <v>741</v>
      </c>
      <c r="B1073" t="s">
        <v>103</v>
      </c>
      <c r="C1073">
        <v>132000</v>
      </c>
      <c r="E1073" s="5"/>
    </row>
    <row r="1074" spans="1:5" x14ac:dyDescent="0.3">
      <c r="A1074">
        <v>958</v>
      </c>
      <c r="B1074" t="s">
        <v>136</v>
      </c>
      <c r="C1074">
        <v>132000</v>
      </c>
      <c r="E1074" s="5"/>
    </row>
    <row r="1075" spans="1:5" x14ac:dyDescent="0.3">
      <c r="A1075">
        <v>580</v>
      </c>
      <c r="B1075" t="s">
        <v>170</v>
      </c>
      <c r="C1075">
        <v>131500</v>
      </c>
      <c r="E1075" s="5"/>
    </row>
    <row r="1076" spans="1:5" x14ac:dyDescent="0.3">
      <c r="A1076">
        <v>851</v>
      </c>
      <c r="B1076" t="s">
        <v>136</v>
      </c>
      <c r="C1076">
        <v>131500</v>
      </c>
      <c r="E1076" s="5"/>
    </row>
    <row r="1077" spans="1:5" x14ac:dyDescent="0.3">
      <c r="A1077">
        <v>862</v>
      </c>
      <c r="B1077" t="s">
        <v>136</v>
      </c>
      <c r="C1077">
        <v>131500</v>
      </c>
      <c r="E1077" s="5"/>
    </row>
    <row r="1078" spans="1:5" x14ac:dyDescent="0.3">
      <c r="A1078">
        <v>734</v>
      </c>
      <c r="B1078" t="s">
        <v>136</v>
      </c>
      <c r="C1078">
        <v>131400</v>
      </c>
      <c r="E1078" s="5"/>
    </row>
    <row r="1079" spans="1:5" x14ac:dyDescent="0.3">
      <c r="A1079">
        <v>293</v>
      </c>
      <c r="B1079" t="s">
        <v>170</v>
      </c>
      <c r="C1079">
        <v>131000</v>
      </c>
      <c r="E1079" s="5"/>
    </row>
    <row r="1080" spans="1:5" x14ac:dyDescent="0.3">
      <c r="A1080">
        <v>909</v>
      </c>
      <c r="B1080" t="s">
        <v>136</v>
      </c>
      <c r="C1080">
        <v>131000</v>
      </c>
      <c r="E1080" s="5"/>
    </row>
    <row r="1081" spans="1:5" x14ac:dyDescent="0.3">
      <c r="A1081">
        <v>1390</v>
      </c>
      <c r="B1081" t="s">
        <v>170</v>
      </c>
      <c r="C1081">
        <v>131000</v>
      </c>
      <c r="E1081" s="5"/>
    </row>
    <row r="1082" spans="1:5" x14ac:dyDescent="0.3">
      <c r="A1082">
        <v>715</v>
      </c>
      <c r="B1082" t="s">
        <v>103</v>
      </c>
      <c r="C1082">
        <v>130500</v>
      </c>
      <c r="E1082" s="5"/>
    </row>
    <row r="1083" spans="1:5" x14ac:dyDescent="0.3">
      <c r="A1083">
        <v>840</v>
      </c>
      <c r="B1083" t="s">
        <v>170</v>
      </c>
      <c r="C1083">
        <v>130500</v>
      </c>
      <c r="E1083" s="5"/>
    </row>
    <row r="1084" spans="1:5" x14ac:dyDescent="0.3">
      <c r="A1084">
        <v>1328</v>
      </c>
      <c r="B1084" t="s">
        <v>136</v>
      </c>
      <c r="C1084">
        <v>130500</v>
      </c>
      <c r="E1084" s="5"/>
    </row>
    <row r="1085" spans="1:5" x14ac:dyDescent="0.3">
      <c r="A1085">
        <v>44</v>
      </c>
      <c r="B1085" t="s">
        <v>136</v>
      </c>
      <c r="C1085">
        <v>130250</v>
      </c>
      <c r="E1085" s="5"/>
    </row>
    <row r="1086" spans="1:5" x14ac:dyDescent="0.3">
      <c r="A1086">
        <v>55</v>
      </c>
      <c r="B1086" t="s">
        <v>193</v>
      </c>
      <c r="C1086">
        <v>130000</v>
      </c>
      <c r="E1086" s="5"/>
    </row>
    <row r="1087" spans="1:5" x14ac:dyDescent="0.3">
      <c r="A1087">
        <v>146</v>
      </c>
      <c r="B1087" t="s">
        <v>103</v>
      </c>
      <c r="C1087">
        <v>130000</v>
      </c>
      <c r="E1087" s="5"/>
    </row>
    <row r="1088" spans="1:5" x14ac:dyDescent="0.3">
      <c r="A1088">
        <v>194</v>
      </c>
      <c r="B1088" t="s">
        <v>103</v>
      </c>
      <c r="C1088">
        <v>130000</v>
      </c>
      <c r="E1088" s="5"/>
    </row>
    <row r="1089" spans="1:5" x14ac:dyDescent="0.3">
      <c r="A1089">
        <v>264</v>
      </c>
      <c r="B1089" t="s">
        <v>170</v>
      </c>
      <c r="C1089">
        <v>130000</v>
      </c>
      <c r="E1089" s="5"/>
    </row>
    <row r="1090" spans="1:5" x14ac:dyDescent="0.3">
      <c r="A1090">
        <v>359</v>
      </c>
      <c r="B1090" t="s">
        <v>193</v>
      </c>
      <c r="C1090">
        <v>130000</v>
      </c>
      <c r="E1090" s="5"/>
    </row>
    <row r="1091" spans="1:5" x14ac:dyDescent="0.3">
      <c r="A1091">
        <v>499</v>
      </c>
      <c r="B1091" t="s">
        <v>136</v>
      </c>
      <c r="C1091">
        <v>130000</v>
      </c>
      <c r="E1091" s="5"/>
    </row>
    <row r="1092" spans="1:5" x14ac:dyDescent="0.3">
      <c r="A1092">
        <v>587</v>
      </c>
      <c r="B1092" t="s">
        <v>136</v>
      </c>
      <c r="C1092">
        <v>130000</v>
      </c>
      <c r="E1092" s="5"/>
    </row>
    <row r="1093" spans="1:5" x14ac:dyDescent="0.3">
      <c r="A1093">
        <v>1118</v>
      </c>
      <c r="B1093" t="s">
        <v>136</v>
      </c>
      <c r="C1093">
        <v>130000</v>
      </c>
      <c r="E1093" s="5"/>
    </row>
    <row r="1094" spans="1:5" x14ac:dyDescent="0.3">
      <c r="A1094">
        <v>1235</v>
      </c>
      <c r="B1094" t="s">
        <v>103</v>
      </c>
      <c r="C1094">
        <v>130000</v>
      </c>
      <c r="E1094" s="5"/>
    </row>
    <row r="1095" spans="1:5" x14ac:dyDescent="0.3">
      <c r="A1095">
        <v>1253</v>
      </c>
      <c r="B1095" t="s">
        <v>136</v>
      </c>
      <c r="C1095">
        <v>130000</v>
      </c>
      <c r="E1095" s="5"/>
    </row>
    <row r="1096" spans="1:5" x14ac:dyDescent="0.3">
      <c r="A1096">
        <v>1305</v>
      </c>
      <c r="B1096" t="s">
        <v>103</v>
      </c>
      <c r="C1096">
        <v>130000</v>
      </c>
      <c r="E1096" s="5"/>
    </row>
    <row r="1097" spans="1:5" x14ac:dyDescent="0.3">
      <c r="A1097">
        <v>9</v>
      </c>
      <c r="B1097" t="s">
        <v>170</v>
      </c>
      <c r="C1097">
        <v>129900</v>
      </c>
      <c r="E1097" s="5"/>
    </row>
    <row r="1098" spans="1:5" x14ac:dyDescent="0.3">
      <c r="A1098">
        <v>24</v>
      </c>
      <c r="B1098" t="s">
        <v>136</v>
      </c>
      <c r="C1098">
        <v>129900</v>
      </c>
      <c r="E1098" s="5"/>
    </row>
    <row r="1099" spans="1:5" x14ac:dyDescent="0.3">
      <c r="A1099">
        <v>513</v>
      </c>
      <c r="B1099" t="s">
        <v>136</v>
      </c>
      <c r="C1099">
        <v>129900</v>
      </c>
      <c r="E1099" s="5"/>
    </row>
    <row r="1100" spans="1:5" x14ac:dyDescent="0.3">
      <c r="A1100">
        <v>1113</v>
      </c>
      <c r="B1100" t="s">
        <v>136</v>
      </c>
      <c r="C1100">
        <v>129900</v>
      </c>
      <c r="E1100" s="5"/>
    </row>
    <row r="1101" spans="1:5" x14ac:dyDescent="0.3">
      <c r="A1101">
        <v>11</v>
      </c>
      <c r="B1101" t="s">
        <v>136</v>
      </c>
      <c r="C1101">
        <v>129500</v>
      </c>
      <c r="E1101" s="5"/>
    </row>
    <row r="1102" spans="1:5" x14ac:dyDescent="0.3">
      <c r="A1102">
        <v>72</v>
      </c>
      <c r="B1102" t="s">
        <v>136</v>
      </c>
      <c r="C1102">
        <v>129500</v>
      </c>
      <c r="E1102" s="5"/>
    </row>
    <row r="1103" spans="1:5" x14ac:dyDescent="0.3">
      <c r="A1103">
        <v>548</v>
      </c>
      <c r="B1103" t="s">
        <v>241</v>
      </c>
      <c r="C1103">
        <v>129500</v>
      </c>
      <c r="E1103" s="5"/>
    </row>
    <row r="1104" spans="1:5" x14ac:dyDescent="0.3">
      <c r="A1104">
        <v>1249</v>
      </c>
      <c r="B1104" t="s">
        <v>199</v>
      </c>
      <c r="C1104">
        <v>129500</v>
      </c>
      <c r="E1104" s="5"/>
    </row>
    <row r="1105" spans="1:5" x14ac:dyDescent="0.3">
      <c r="A1105">
        <v>396</v>
      </c>
      <c r="B1105" t="s">
        <v>136</v>
      </c>
      <c r="C1105">
        <v>129000</v>
      </c>
      <c r="E1105" s="5"/>
    </row>
    <row r="1106" spans="1:5" x14ac:dyDescent="0.3">
      <c r="A1106">
        <v>667</v>
      </c>
      <c r="B1106" t="s">
        <v>103</v>
      </c>
      <c r="C1106">
        <v>129000</v>
      </c>
      <c r="E1106" s="5"/>
    </row>
    <row r="1107" spans="1:5" x14ac:dyDescent="0.3">
      <c r="A1107">
        <v>714</v>
      </c>
      <c r="B1107" t="s">
        <v>136</v>
      </c>
      <c r="C1107">
        <v>129000</v>
      </c>
      <c r="E1107" s="5"/>
    </row>
    <row r="1108" spans="1:5" x14ac:dyDescent="0.3">
      <c r="A1108">
        <v>868</v>
      </c>
      <c r="B1108" t="s">
        <v>136</v>
      </c>
      <c r="C1108">
        <v>129000</v>
      </c>
      <c r="E1108" s="5"/>
    </row>
    <row r="1109" spans="1:5" x14ac:dyDescent="0.3">
      <c r="A1109">
        <v>951</v>
      </c>
      <c r="B1109" t="s">
        <v>136</v>
      </c>
      <c r="C1109">
        <v>129000</v>
      </c>
      <c r="E1109" s="5"/>
    </row>
    <row r="1110" spans="1:5" x14ac:dyDescent="0.3">
      <c r="A1110">
        <v>1095</v>
      </c>
      <c r="B1110" t="s">
        <v>136</v>
      </c>
      <c r="C1110">
        <v>129000</v>
      </c>
      <c r="E1110" s="5"/>
    </row>
    <row r="1111" spans="1:5" x14ac:dyDescent="0.3">
      <c r="A1111">
        <v>1163</v>
      </c>
      <c r="B1111" t="s">
        <v>136</v>
      </c>
      <c r="C1111">
        <v>129000</v>
      </c>
      <c r="E1111" s="5"/>
    </row>
    <row r="1112" spans="1:5" x14ac:dyDescent="0.3">
      <c r="A1112">
        <v>1446</v>
      </c>
      <c r="B1112" t="s">
        <v>241</v>
      </c>
      <c r="C1112">
        <v>129000</v>
      </c>
      <c r="E1112" s="5"/>
    </row>
    <row r="1113" spans="1:5" x14ac:dyDescent="0.3">
      <c r="A1113">
        <v>100</v>
      </c>
      <c r="B1113" t="s">
        <v>136</v>
      </c>
      <c r="C1113">
        <v>128950</v>
      </c>
      <c r="E1113" s="5"/>
    </row>
    <row r="1114" spans="1:5" x14ac:dyDescent="0.3">
      <c r="A1114">
        <v>1262</v>
      </c>
      <c r="B1114" t="s">
        <v>136</v>
      </c>
      <c r="C1114">
        <v>128900</v>
      </c>
      <c r="E1114" s="5"/>
    </row>
    <row r="1115" spans="1:5" x14ac:dyDescent="0.3">
      <c r="A1115">
        <v>171</v>
      </c>
      <c r="B1115" t="s">
        <v>170</v>
      </c>
      <c r="C1115">
        <v>128500</v>
      </c>
      <c r="E1115" s="5"/>
    </row>
    <row r="1116" spans="1:5" x14ac:dyDescent="0.3">
      <c r="A1116">
        <v>680</v>
      </c>
      <c r="B1116" t="s">
        <v>136</v>
      </c>
      <c r="C1116">
        <v>128500</v>
      </c>
      <c r="E1116" s="5"/>
    </row>
    <row r="1117" spans="1:5" x14ac:dyDescent="0.3">
      <c r="A1117">
        <v>720</v>
      </c>
      <c r="B1117" t="s">
        <v>136</v>
      </c>
      <c r="C1117">
        <v>128500</v>
      </c>
      <c r="E1117" s="5"/>
    </row>
    <row r="1118" spans="1:5" x14ac:dyDescent="0.3">
      <c r="A1118">
        <v>1340</v>
      </c>
      <c r="B1118" t="s">
        <v>136</v>
      </c>
      <c r="C1118">
        <v>128500</v>
      </c>
      <c r="E1118" s="5"/>
    </row>
    <row r="1119" spans="1:5" x14ac:dyDescent="0.3">
      <c r="A1119">
        <v>234</v>
      </c>
      <c r="B1119" t="s">
        <v>136</v>
      </c>
      <c r="C1119">
        <v>128200</v>
      </c>
      <c r="E1119" s="5"/>
    </row>
    <row r="1120" spans="1:5" x14ac:dyDescent="0.3">
      <c r="A1120">
        <v>127</v>
      </c>
      <c r="B1120" t="s">
        <v>136</v>
      </c>
      <c r="C1120">
        <v>128000</v>
      </c>
      <c r="E1120" s="5"/>
    </row>
    <row r="1121" spans="1:5" x14ac:dyDescent="0.3">
      <c r="A1121">
        <v>532</v>
      </c>
      <c r="B1121" t="s">
        <v>103</v>
      </c>
      <c r="C1121">
        <v>128000</v>
      </c>
      <c r="E1121" s="5"/>
    </row>
    <row r="1122" spans="1:5" x14ac:dyDescent="0.3">
      <c r="A1122">
        <v>566</v>
      </c>
      <c r="B1122" t="s">
        <v>103</v>
      </c>
      <c r="C1122">
        <v>128000</v>
      </c>
      <c r="E1122" s="5"/>
    </row>
    <row r="1123" spans="1:5" x14ac:dyDescent="0.3">
      <c r="A1123">
        <v>785</v>
      </c>
      <c r="B1123" t="s">
        <v>199</v>
      </c>
      <c r="C1123">
        <v>128000</v>
      </c>
      <c r="E1123" s="5"/>
    </row>
    <row r="1124" spans="1:5" x14ac:dyDescent="0.3">
      <c r="A1124">
        <v>836</v>
      </c>
      <c r="B1124" t="s">
        <v>136</v>
      </c>
      <c r="C1124">
        <v>128000</v>
      </c>
      <c r="E1124" s="5"/>
    </row>
    <row r="1125" spans="1:5" x14ac:dyDescent="0.3">
      <c r="A1125">
        <v>906</v>
      </c>
      <c r="B1125" t="s">
        <v>136</v>
      </c>
      <c r="C1125">
        <v>128000</v>
      </c>
      <c r="E1125" s="5"/>
    </row>
    <row r="1126" spans="1:5" x14ac:dyDescent="0.3">
      <c r="A1126">
        <v>1099</v>
      </c>
      <c r="B1126" t="s">
        <v>170</v>
      </c>
      <c r="C1126">
        <v>128000</v>
      </c>
      <c r="E1126" s="5"/>
    </row>
    <row r="1127" spans="1:5" x14ac:dyDescent="0.3">
      <c r="A1127">
        <v>166</v>
      </c>
      <c r="B1127" t="s">
        <v>170</v>
      </c>
      <c r="C1127">
        <v>127500</v>
      </c>
      <c r="E1127" s="5"/>
    </row>
    <row r="1128" spans="1:5" x14ac:dyDescent="0.3">
      <c r="A1128">
        <v>446</v>
      </c>
      <c r="B1128" t="s">
        <v>136</v>
      </c>
      <c r="C1128">
        <v>127500</v>
      </c>
      <c r="E1128" s="5"/>
    </row>
    <row r="1129" spans="1:5" x14ac:dyDescent="0.3">
      <c r="A1129">
        <v>761</v>
      </c>
      <c r="B1129" t="s">
        <v>136</v>
      </c>
      <c r="C1129">
        <v>127500</v>
      </c>
      <c r="E1129" s="5"/>
    </row>
    <row r="1130" spans="1:5" x14ac:dyDescent="0.3">
      <c r="A1130">
        <v>955</v>
      </c>
      <c r="B1130" t="s">
        <v>241</v>
      </c>
      <c r="C1130">
        <v>127500</v>
      </c>
      <c r="E1130" s="5"/>
    </row>
    <row r="1131" spans="1:5" x14ac:dyDescent="0.3">
      <c r="A1131">
        <v>1256</v>
      </c>
      <c r="B1131" t="s">
        <v>170</v>
      </c>
      <c r="C1131">
        <v>127500</v>
      </c>
      <c r="E1131" s="5"/>
    </row>
    <row r="1132" spans="1:5" x14ac:dyDescent="0.3">
      <c r="A1132">
        <v>1422</v>
      </c>
      <c r="B1132" t="s">
        <v>136</v>
      </c>
      <c r="C1132">
        <v>127500</v>
      </c>
      <c r="E1132" s="5"/>
    </row>
    <row r="1133" spans="1:5" x14ac:dyDescent="0.3">
      <c r="A1133">
        <v>50</v>
      </c>
      <c r="B1133" t="s">
        <v>136</v>
      </c>
      <c r="C1133">
        <v>127000</v>
      </c>
      <c r="E1133" s="5"/>
    </row>
    <row r="1134" spans="1:5" x14ac:dyDescent="0.3">
      <c r="A1134">
        <v>78</v>
      </c>
      <c r="B1134" t="s">
        <v>170</v>
      </c>
      <c r="C1134">
        <v>127000</v>
      </c>
      <c r="E1134" s="5"/>
    </row>
    <row r="1135" spans="1:5" x14ac:dyDescent="0.3">
      <c r="A1135">
        <v>185</v>
      </c>
      <c r="B1135" t="s">
        <v>170</v>
      </c>
      <c r="C1135">
        <v>127000</v>
      </c>
      <c r="E1135" s="5"/>
    </row>
    <row r="1136" spans="1:5" x14ac:dyDescent="0.3">
      <c r="A1136">
        <v>195</v>
      </c>
      <c r="B1136" t="s">
        <v>136</v>
      </c>
      <c r="C1136">
        <v>127000</v>
      </c>
      <c r="E1136" s="5"/>
    </row>
    <row r="1137" spans="1:5" x14ac:dyDescent="0.3">
      <c r="A1137">
        <v>381</v>
      </c>
      <c r="B1137" t="s">
        <v>170</v>
      </c>
      <c r="C1137">
        <v>127000</v>
      </c>
      <c r="E1137" s="5"/>
    </row>
    <row r="1138" spans="1:5" x14ac:dyDescent="0.3">
      <c r="A1138">
        <v>856</v>
      </c>
      <c r="B1138" t="s">
        <v>136</v>
      </c>
      <c r="C1138">
        <v>127000</v>
      </c>
      <c r="E1138" s="5"/>
    </row>
    <row r="1139" spans="1:5" x14ac:dyDescent="0.3">
      <c r="A1139">
        <v>1097</v>
      </c>
      <c r="B1139" t="s">
        <v>103</v>
      </c>
      <c r="C1139">
        <v>127000</v>
      </c>
      <c r="E1139" s="5"/>
    </row>
    <row r="1140" spans="1:5" x14ac:dyDescent="0.3">
      <c r="A1140">
        <v>1230</v>
      </c>
      <c r="B1140" t="s">
        <v>193</v>
      </c>
      <c r="C1140">
        <v>127000</v>
      </c>
      <c r="E1140" s="5"/>
    </row>
    <row r="1141" spans="1:5" x14ac:dyDescent="0.3">
      <c r="A1141">
        <v>1368</v>
      </c>
      <c r="B1141" t="s">
        <v>103</v>
      </c>
      <c r="C1141">
        <v>127000</v>
      </c>
      <c r="E1141" s="5"/>
    </row>
    <row r="1142" spans="1:5" x14ac:dyDescent="0.3">
      <c r="A1142">
        <v>84</v>
      </c>
      <c r="B1142" t="s">
        <v>136</v>
      </c>
      <c r="C1142">
        <v>126500</v>
      </c>
      <c r="E1142" s="5"/>
    </row>
    <row r="1143" spans="1:5" x14ac:dyDescent="0.3">
      <c r="A1143">
        <v>324</v>
      </c>
      <c r="B1143" t="s">
        <v>136</v>
      </c>
      <c r="C1143">
        <v>126175</v>
      </c>
      <c r="E1143" s="5"/>
    </row>
    <row r="1144" spans="1:5" x14ac:dyDescent="0.3">
      <c r="A1144">
        <v>419</v>
      </c>
      <c r="B1144" t="s">
        <v>170</v>
      </c>
      <c r="C1144">
        <v>126000</v>
      </c>
      <c r="E1144" s="5"/>
    </row>
    <row r="1145" spans="1:5" x14ac:dyDescent="0.3">
      <c r="A1145">
        <v>985</v>
      </c>
      <c r="B1145" t="s">
        <v>170</v>
      </c>
      <c r="C1145">
        <v>126000</v>
      </c>
      <c r="E1145" s="5"/>
    </row>
    <row r="1146" spans="1:5" x14ac:dyDescent="0.3">
      <c r="A1146">
        <v>1080</v>
      </c>
      <c r="B1146" t="s">
        <v>136</v>
      </c>
      <c r="C1146">
        <v>126000</v>
      </c>
      <c r="E1146" s="5"/>
    </row>
    <row r="1147" spans="1:5" x14ac:dyDescent="0.3">
      <c r="A1147">
        <v>905</v>
      </c>
      <c r="B1147" t="s">
        <v>136</v>
      </c>
      <c r="C1147">
        <v>125500</v>
      </c>
      <c r="E1147" s="5"/>
    </row>
    <row r="1148" spans="1:5" x14ac:dyDescent="0.3">
      <c r="A1148">
        <v>1334</v>
      </c>
      <c r="B1148" t="s">
        <v>170</v>
      </c>
      <c r="C1148">
        <v>125500</v>
      </c>
      <c r="E1148" s="5"/>
    </row>
    <row r="1149" spans="1:5" x14ac:dyDescent="0.3">
      <c r="A1149">
        <v>1386</v>
      </c>
      <c r="B1149" t="s">
        <v>170</v>
      </c>
      <c r="C1149">
        <v>125500</v>
      </c>
      <c r="E1149" s="5"/>
    </row>
    <row r="1150" spans="1:5" x14ac:dyDescent="0.3">
      <c r="A1150">
        <v>1409</v>
      </c>
      <c r="B1150" t="s">
        <v>103</v>
      </c>
      <c r="C1150">
        <v>125500</v>
      </c>
      <c r="E1150" s="5"/>
    </row>
    <row r="1151" spans="1:5" x14ac:dyDescent="0.3">
      <c r="A1151">
        <v>145</v>
      </c>
      <c r="B1151" t="s">
        <v>136</v>
      </c>
      <c r="C1151">
        <v>125000</v>
      </c>
      <c r="E1151" s="5"/>
    </row>
    <row r="1152" spans="1:5" x14ac:dyDescent="0.3">
      <c r="A1152">
        <v>155</v>
      </c>
      <c r="B1152" t="s">
        <v>136</v>
      </c>
      <c r="C1152">
        <v>125000</v>
      </c>
      <c r="E1152" s="5"/>
    </row>
    <row r="1153" spans="1:5" x14ac:dyDescent="0.3">
      <c r="A1153">
        <v>229</v>
      </c>
      <c r="B1153" t="s">
        <v>136</v>
      </c>
      <c r="C1153">
        <v>125000</v>
      </c>
      <c r="E1153" s="5"/>
    </row>
    <row r="1154" spans="1:5" x14ac:dyDescent="0.3">
      <c r="A1154">
        <v>373</v>
      </c>
      <c r="B1154" t="s">
        <v>136</v>
      </c>
      <c r="C1154">
        <v>125000</v>
      </c>
      <c r="E1154" s="5"/>
    </row>
    <row r="1155" spans="1:5" x14ac:dyDescent="0.3">
      <c r="A1155">
        <v>388</v>
      </c>
      <c r="B1155" t="s">
        <v>193</v>
      </c>
      <c r="C1155">
        <v>125000</v>
      </c>
      <c r="E1155" s="5"/>
    </row>
    <row r="1156" spans="1:5" x14ac:dyDescent="0.3">
      <c r="A1156">
        <v>549</v>
      </c>
      <c r="B1156" t="s">
        <v>136</v>
      </c>
      <c r="C1156">
        <v>125000</v>
      </c>
      <c r="E1156" s="5"/>
    </row>
    <row r="1157" spans="1:5" x14ac:dyDescent="0.3">
      <c r="A1157">
        <v>986</v>
      </c>
      <c r="B1157" t="s">
        <v>136</v>
      </c>
      <c r="C1157">
        <v>125000</v>
      </c>
      <c r="E1157" s="5"/>
    </row>
    <row r="1158" spans="1:5" x14ac:dyDescent="0.3">
      <c r="A1158">
        <v>1193</v>
      </c>
      <c r="B1158" t="s">
        <v>170</v>
      </c>
      <c r="C1158">
        <v>125000</v>
      </c>
      <c r="E1158" s="5"/>
    </row>
    <row r="1159" spans="1:5" x14ac:dyDescent="0.3">
      <c r="A1159">
        <v>1216</v>
      </c>
      <c r="B1159" t="s">
        <v>136</v>
      </c>
      <c r="C1159">
        <v>125000</v>
      </c>
      <c r="E1159" s="5"/>
    </row>
    <row r="1160" spans="1:5" x14ac:dyDescent="0.3">
      <c r="A1160">
        <v>1335</v>
      </c>
      <c r="B1160" t="s">
        <v>103</v>
      </c>
      <c r="C1160">
        <v>125000</v>
      </c>
      <c r="E1160" s="5"/>
    </row>
    <row r="1161" spans="1:5" x14ac:dyDescent="0.3">
      <c r="A1161">
        <v>60</v>
      </c>
      <c r="B1161" t="s">
        <v>136</v>
      </c>
      <c r="C1161">
        <v>124900</v>
      </c>
      <c r="E1161" s="5"/>
    </row>
    <row r="1162" spans="1:5" x14ac:dyDescent="0.3">
      <c r="A1162">
        <v>946</v>
      </c>
      <c r="B1162" t="s">
        <v>170</v>
      </c>
      <c r="C1162">
        <v>124900</v>
      </c>
      <c r="E1162" s="5"/>
    </row>
    <row r="1163" spans="1:5" x14ac:dyDescent="0.3">
      <c r="A1163">
        <v>275</v>
      </c>
      <c r="B1163" t="s">
        <v>136</v>
      </c>
      <c r="C1163">
        <v>124500</v>
      </c>
      <c r="E1163" s="5"/>
    </row>
    <row r="1164" spans="1:5" x14ac:dyDescent="0.3">
      <c r="A1164">
        <v>506</v>
      </c>
      <c r="B1164" t="s">
        <v>103</v>
      </c>
      <c r="C1164">
        <v>124500</v>
      </c>
      <c r="E1164" s="5"/>
    </row>
    <row r="1165" spans="1:5" x14ac:dyDescent="0.3">
      <c r="A1165">
        <v>510</v>
      </c>
      <c r="B1165" t="s">
        <v>136</v>
      </c>
      <c r="C1165">
        <v>124500</v>
      </c>
      <c r="E1165" s="5"/>
    </row>
    <row r="1166" spans="1:5" x14ac:dyDescent="0.3">
      <c r="A1166">
        <v>723</v>
      </c>
      <c r="B1166" t="s">
        <v>136</v>
      </c>
      <c r="C1166">
        <v>124500</v>
      </c>
      <c r="E1166" s="5"/>
    </row>
    <row r="1167" spans="1:5" x14ac:dyDescent="0.3">
      <c r="A1167">
        <v>465</v>
      </c>
      <c r="B1167" t="s">
        <v>136</v>
      </c>
      <c r="C1167">
        <v>124000</v>
      </c>
      <c r="E1167" s="5"/>
    </row>
    <row r="1168" spans="1:5" x14ac:dyDescent="0.3">
      <c r="A1168">
        <v>631</v>
      </c>
      <c r="B1168" t="s">
        <v>103</v>
      </c>
      <c r="C1168">
        <v>124000</v>
      </c>
      <c r="E1168" s="5"/>
    </row>
    <row r="1169" spans="1:5" x14ac:dyDescent="0.3">
      <c r="A1169">
        <v>957</v>
      </c>
      <c r="B1169" t="s">
        <v>103</v>
      </c>
      <c r="C1169">
        <v>124000</v>
      </c>
      <c r="E1169" s="5"/>
    </row>
    <row r="1170" spans="1:5" x14ac:dyDescent="0.3">
      <c r="A1170">
        <v>1151</v>
      </c>
      <c r="B1170" t="s">
        <v>136</v>
      </c>
      <c r="C1170">
        <v>124000</v>
      </c>
      <c r="E1170" s="5"/>
    </row>
    <row r="1171" spans="1:5" x14ac:dyDescent="0.3">
      <c r="A1171">
        <v>1392</v>
      </c>
      <c r="B1171" t="s">
        <v>136</v>
      </c>
      <c r="C1171">
        <v>124000</v>
      </c>
      <c r="E1171" s="5"/>
    </row>
    <row r="1172" spans="1:5" x14ac:dyDescent="0.3">
      <c r="A1172">
        <v>1419</v>
      </c>
      <c r="B1172" t="s">
        <v>136</v>
      </c>
      <c r="C1172">
        <v>124000</v>
      </c>
      <c r="E1172" s="5"/>
    </row>
    <row r="1173" spans="1:5" x14ac:dyDescent="0.3">
      <c r="A1173">
        <v>90</v>
      </c>
      <c r="B1173" t="s">
        <v>136</v>
      </c>
      <c r="C1173">
        <v>123600</v>
      </c>
      <c r="E1173" s="5"/>
    </row>
    <row r="1174" spans="1:5" x14ac:dyDescent="0.3">
      <c r="A1174">
        <v>698</v>
      </c>
      <c r="B1174" t="s">
        <v>136</v>
      </c>
      <c r="C1174">
        <v>123500</v>
      </c>
      <c r="E1174" s="5"/>
    </row>
    <row r="1175" spans="1:5" x14ac:dyDescent="0.3">
      <c r="A1175">
        <v>374</v>
      </c>
      <c r="B1175" t="s">
        <v>136</v>
      </c>
      <c r="C1175">
        <v>123000</v>
      </c>
      <c r="E1175" s="5"/>
    </row>
    <row r="1176" spans="1:5" x14ac:dyDescent="0.3">
      <c r="A1176">
        <v>397</v>
      </c>
      <c r="B1176" t="s">
        <v>136</v>
      </c>
      <c r="C1176">
        <v>123000</v>
      </c>
      <c r="E1176" s="5"/>
    </row>
    <row r="1177" spans="1:5" x14ac:dyDescent="0.3">
      <c r="A1177">
        <v>1341</v>
      </c>
      <c r="B1177" t="s">
        <v>136</v>
      </c>
      <c r="C1177">
        <v>123000</v>
      </c>
      <c r="E1177" s="5"/>
    </row>
    <row r="1178" spans="1:5" x14ac:dyDescent="0.3">
      <c r="A1178">
        <v>1393</v>
      </c>
      <c r="B1178" t="s">
        <v>241</v>
      </c>
      <c r="C1178">
        <v>123000</v>
      </c>
      <c r="E1178" s="5"/>
    </row>
    <row r="1179" spans="1:5" x14ac:dyDescent="0.3">
      <c r="A1179">
        <v>891</v>
      </c>
      <c r="B1179" t="s">
        <v>170</v>
      </c>
      <c r="C1179">
        <v>122900</v>
      </c>
      <c r="E1179" s="5"/>
    </row>
    <row r="1180" spans="1:5" x14ac:dyDescent="0.3">
      <c r="A1180">
        <v>433</v>
      </c>
      <c r="B1180" t="s">
        <v>103</v>
      </c>
      <c r="C1180">
        <v>122500</v>
      </c>
      <c r="E1180" s="5"/>
    </row>
    <row r="1181" spans="1:5" x14ac:dyDescent="0.3">
      <c r="A1181">
        <v>1417</v>
      </c>
      <c r="B1181" t="s">
        <v>103</v>
      </c>
      <c r="C1181">
        <v>122500</v>
      </c>
      <c r="E1181" s="5"/>
    </row>
    <row r="1182" spans="1:5" x14ac:dyDescent="0.3">
      <c r="A1182">
        <v>151</v>
      </c>
      <c r="B1182" t="s">
        <v>136</v>
      </c>
      <c r="C1182">
        <v>122000</v>
      </c>
      <c r="E1182" s="5"/>
    </row>
    <row r="1183" spans="1:5" x14ac:dyDescent="0.3">
      <c r="A1183">
        <v>289</v>
      </c>
      <c r="B1183" t="s">
        <v>136</v>
      </c>
      <c r="C1183">
        <v>122000</v>
      </c>
      <c r="E1183" s="5"/>
    </row>
    <row r="1184" spans="1:5" x14ac:dyDescent="0.3">
      <c r="A1184">
        <v>1267</v>
      </c>
      <c r="B1184" t="s">
        <v>199</v>
      </c>
      <c r="C1184">
        <v>122000</v>
      </c>
      <c r="E1184" s="5"/>
    </row>
    <row r="1185" spans="1:5" x14ac:dyDescent="0.3">
      <c r="A1185">
        <v>1350</v>
      </c>
      <c r="B1185" t="s">
        <v>103</v>
      </c>
      <c r="C1185">
        <v>122000</v>
      </c>
      <c r="E1185" s="5"/>
    </row>
    <row r="1186" spans="1:5" x14ac:dyDescent="0.3">
      <c r="A1186">
        <v>996</v>
      </c>
      <c r="B1186" t="s">
        <v>170</v>
      </c>
      <c r="C1186">
        <v>121600</v>
      </c>
      <c r="E1186" s="5"/>
    </row>
    <row r="1187" spans="1:5" x14ac:dyDescent="0.3">
      <c r="A1187">
        <v>561</v>
      </c>
      <c r="B1187" t="s">
        <v>136</v>
      </c>
      <c r="C1187">
        <v>121500</v>
      </c>
      <c r="E1187" s="5"/>
    </row>
    <row r="1188" spans="1:5" x14ac:dyDescent="0.3">
      <c r="A1188">
        <v>1444</v>
      </c>
      <c r="B1188" t="s">
        <v>263</v>
      </c>
      <c r="C1188">
        <v>121000</v>
      </c>
      <c r="E1188" s="5"/>
    </row>
    <row r="1189" spans="1:5" x14ac:dyDescent="0.3">
      <c r="A1189">
        <v>269</v>
      </c>
      <c r="B1189" t="s">
        <v>136</v>
      </c>
      <c r="C1189">
        <v>120500</v>
      </c>
      <c r="E1189" s="5"/>
    </row>
    <row r="1190" spans="1:5" x14ac:dyDescent="0.3">
      <c r="A1190">
        <v>726</v>
      </c>
      <c r="B1190" t="s">
        <v>136</v>
      </c>
      <c r="C1190">
        <v>120500</v>
      </c>
      <c r="E1190" s="5"/>
    </row>
    <row r="1191" spans="1:5" x14ac:dyDescent="0.3">
      <c r="A1191">
        <v>1154</v>
      </c>
      <c r="B1191" t="s">
        <v>136</v>
      </c>
      <c r="C1191">
        <v>120500</v>
      </c>
      <c r="E1191" s="5"/>
    </row>
    <row r="1192" spans="1:5" x14ac:dyDescent="0.3">
      <c r="A1192">
        <v>1437</v>
      </c>
      <c r="B1192" t="s">
        <v>136</v>
      </c>
      <c r="C1192">
        <v>120500</v>
      </c>
      <c r="E1192" s="5"/>
    </row>
    <row r="1193" spans="1:5" x14ac:dyDescent="0.3">
      <c r="A1193">
        <v>183</v>
      </c>
      <c r="B1193" t="s">
        <v>136</v>
      </c>
      <c r="C1193">
        <v>120000</v>
      </c>
      <c r="E1193" s="5"/>
    </row>
    <row r="1194" spans="1:5" x14ac:dyDescent="0.3">
      <c r="A1194">
        <v>244</v>
      </c>
      <c r="B1194" t="s">
        <v>103</v>
      </c>
      <c r="C1194">
        <v>120000</v>
      </c>
      <c r="E1194" s="5"/>
    </row>
    <row r="1195" spans="1:5" x14ac:dyDescent="0.3">
      <c r="A1195">
        <v>450</v>
      </c>
      <c r="B1195" t="s">
        <v>170</v>
      </c>
      <c r="C1195">
        <v>120000</v>
      </c>
      <c r="E1195" s="5"/>
    </row>
    <row r="1196" spans="1:5" x14ac:dyDescent="0.3">
      <c r="A1196">
        <v>500</v>
      </c>
      <c r="B1196" t="s">
        <v>136</v>
      </c>
      <c r="C1196">
        <v>120000</v>
      </c>
      <c r="E1196" s="5"/>
    </row>
    <row r="1197" spans="1:5" x14ac:dyDescent="0.3">
      <c r="A1197">
        <v>572</v>
      </c>
      <c r="B1197" t="s">
        <v>136</v>
      </c>
      <c r="C1197">
        <v>120000</v>
      </c>
      <c r="E1197" s="5"/>
    </row>
    <row r="1198" spans="1:5" x14ac:dyDescent="0.3">
      <c r="A1198">
        <v>1184</v>
      </c>
      <c r="B1198" t="s">
        <v>136</v>
      </c>
      <c r="C1198">
        <v>120000</v>
      </c>
      <c r="E1198" s="5"/>
    </row>
    <row r="1199" spans="1:5" x14ac:dyDescent="0.3">
      <c r="A1199">
        <v>1401</v>
      </c>
      <c r="B1199" t="s">
        <v>170</v>
      </c>
      <c r="C1199">
        <v>120000</v>
      </c>
      <c r="E1199" s="5"/>
    </row>
    <row r="1200" spans="1:5" x14ac:dyDescent="0.3">
      <c r="A1200">
        <v>313</v>
      </c>
      <c r="B1200" t="s">
        <v>170</v>
      </c>
      <c r="C1200">
        <v>119900</v>
      </c>
      <c r="E1200" s="5"/>
    </row>
    <row r="1201" spans="1:5" x14ac:dyDescent="0.3">
      <c r="A1201">
        <v>952</v>
      </c>
      <c r="B1201" t="s">
        <v>136</v>
      </c>
      <c r="C1201">
        <v>119900</v>
      </c>
      <c r="E1201" s="5"/>
    </row>
    <row r="1202" spans="1:5" x14ac:dyDescent="0.3">
      <c r="A1202">
        <v>1035</v>
      </c>
      <c r="B1202" t="s">
        <v>136</v>
      </c>
      <c r="C1202">
        <v>119750</v>
      </c>
      <c r="E1202" s="5"/>
    </row>
    <row r="1203" spans="1:5" x14ac:dyDescent="0.3">
      <c r="A1203">
        <v>449</v>
      </c>
      <c r="B1203" t="s">
        <v>170</v>
      </c>
      <c r="C1203">
        <v>119500</v>
      </c>
      <c r="E1203" s="5"/>
    </row>
    <row r="1204" spans="1:5" x14ac:dyDescent="0.3">
      <c r="A1204">
        <v>1102</v>
      </c>
      <c r="B1204" t="s">
        <v>136</v>
      </c>
      <c r="C1204">
        <v>119500</v>
      </c>
      <c r="E1204" s="5"/>
    </row>
    <row r="1205" spans="1:5" x14ac:dyDescent="0.3">
      <c r="A1205">
        <v>1177</v>
      </c>
      <c r="B1205" t="s">
        <v>136</v>
      </c>
      <c r="C1205">
        <v>119500</v>
      </c>
      <c r="E1205" s="5"/>
    </row>
    <row r="1206" spans="1:5" x14ac:dyDescent="0.3">
      <c r="A1206">
        <v>1292</v>
      </c>
      <c r="B1206" t="s">
        <v>103</v>
      </c>
      <c r="C1206">
        <v>119500</v>
      </c>
      <c r="E1206" s="5"/>
    </row>
    <row r="1207" spans="1:5" x14ac:dyDescent="0.3">
      <c r="A1207">
        <v>1015</v>
      </c>
      <c r="B1207" t="s">
        <v>136</v>
      </c>
      <c r="C1207">
        <v>119200</v>
      </c>
      <c r="E1207" s="5"/>
    </row>
    <row r="1208" spans="1:5" x14ac:dyDescent="0.3">
      <c r="A1208">
        <v>331</v>
      </c>
      <c r="B1208" t="s">
        <v>136</v>
      </c>
      <c r="C1208">
        <v>119000</v>
      </c>
      <c r="E1208" s="5"/>
    </row>
    <row r="1209" spans="1:5" x14ac:dyDescent="0.3">
      <c r="A1209">
        <v>391</v>
      </c>
      <c r="B1209" t="s">
        <v>170</v>
      </c>
      <c r="C1209">
        <v>119000</v>
      </c>
      <c r="E1209" s="5"/>
    </row>
    <row r="1210" spans="1:5" x14ac:dyDescent="0.3">
      <c r="A1210">
        <v>438</v>
      </c>
      <c r="B1210" t="s">
        <v>263</v>
      </c>
      <c r="C1210">
        <v>119000</v>
      </c>
      <c r="E1210" s="5"/>
    </row>
    <row r="1211" spans="1:5" x14ac:dyDescent="0.3">
      <c r="A1211">
        <v>1137</v>
      </c>
      <c r="B1211" t="s">
        <v>170</v>
      </c>
      <c r="C1211">
        <v>119000</v>
      </c>
      <c r="E1211" s="5"/>
    </row>
    <row r="1212" spans="1:5" x14ac:dyDescent="0.3">
      <c r="A1212">
        <v>1250</v>
      </c>
      <c r="B1212" t="s">
        <v>136</v>
      </c>
      <c r="C1212">
        <v>119000</v>
      </c>
      <c r="E1212" s="5"/>
    </row>
    <row r="1213" spans="1:5" x14ac:dyDescent="0.3">
      <c r="A1213">
        <v>1315</v>
      </c>
      <c r="B1213" t="s">
        <v>136</v>
      </c>
      <c r="C1213">
        <v>119000</v>
      </c>
      <c r="E1213" s="5"/>
    </row>
    <row r="1214" spans="1:5" x14ac:dyDescent="0.3">
      <c r="A1214">
        <v>1429</v>
      </c>
      <c r="B1214" t="s">
        <v>136</v>
      </c>
      <c r="C1214">
        <v>119000</v>
      </c>
      <c r="E1214" s="5"/>
    </row>
    <row r="1215" spans="1:5" x14ac:dyDescent="0.3">
      <c r="A1215">
        <v>103</v>
      </c>
      <c r="B1215" t="s">
        <v>136</v>
      </c>
      <c r="C1215">
        <v>118964</v>
      </c>
      <c r="E1215" s="5"/>
    </row>
    <row r="1216" spans="1:5" x14ac:dyDescent="0.3">
      <c r="A1216">
        <v>895</v>
      </c>
      <c r="B1216" t="s">
        <v>136</v>
      </c>
      <c r="C1216">
        <v>118858</v>
      </c>
      <c r="E1216" s="5"/>
    </row>
    <row r="1217" spans="1:5" x14ac:dyDescent="0.3">
      <c r="A1217">
        <v>576</v>
      </c>
      <c r="B1217" t="s">
        <v>170</v>
      </c>
      <c r="C1217">
        <v>118500</v>
      </c>
      <c r="E1217" s="5"/>
    </row>
    <row r="1218" spans="1:5" x14ac:dyDescent="0.3">
      <c r="A1218">
        <v>583</v>
      </c>
      <c r="B1218" t="s">
        <v>241</v>
      </c>
      <c r="C1218">
        <v>118500</v>
      </c>
      <c r="E1218" s="5"/>
    </row>
    <row r="1219" spans="1:5" x14ac:dyDescent="0.3">
      <c r="A1219">
        <v>610</v>
      </c>
      <c r="B1219" t="s">
        <v>136</v>
      </c>
      <c r="C1219">
        <v>118500</v>
      </c>
      <c r="E1219" s="5"/>
    </row>
    <row r="1220" spans="1:5" x14ac:dyDescent="0.3">
      <c r="A1220">
        <v>884</v>
      </c>
      <c r="B1220" t="s">
        <v>161</v>
      </c>
      <c r="C1220">
        <v>118500</v>
      </c>
      <c r="E1220" s="5"/>
    </row>
    <row r="1221" spans="1:5" x14ac:dyDescent="0.3">
      <c r="A1221">
        <v>1121</v>
      </c>
      <c r="B1221" t="s">
        <v>136</v>
      </c>
      <c r="C1221">
        <v>118400</v>
      </c>
      <c r="E1221" s="5"/>
    </row>
    <row r="1222" spans="1:5" x14ac:dyDescent="0.3">
      <c r="A1222">
        <v>10</v>
      </c>
      <c r="B1222" t="s">
        <v>263</v>
      </c>
      <c r="C1222">
        <v>118000</v>
      </c>
      <c r="E1222" s="5"/>
    </row>
    <row r="1223" spans="1:5" x14ac:dyDescent="0.3">
      <c r="A1223">
        <v>364</v>
      </c>
      <c r="B1223" t="s">
        <v>103</v>
      </c>
      <c r="C1223">
        <v>118000</v>
      </c>
      <c r="E1223" s="5"/>
    </row>
    <row r="1224" spans="1:5" x14ac:dyDescent="0.3">
      <c r="A1224">
        <v>442</v>
      </c>
      <c r="B1224" t="s">
        <v>136</v>
      </c>
      <c r="C1224">
        <v>118000</v>
      </c>
      <c r="E1224" s="5"/>
    </row>
    <row r="1225" spans="1:5" x14ac:dyDescent="0.3">
      <c r="A1225">
        <v>805</v>
      </c>
      <c r="B1225" t="s">
        <v>136</v>
      </c>
      <c r="C1225">
        <v>118000</v>
      </c>
      <c r="E1225" s="5"/>
    </row>
    <row r="1226" spans="1:5" x14ac:dyDescent="0.3">
      <c r="A1226">
        <v>1030</v>
      </c>
      <c r="B1226" t="s">
        <v>103</v>
      </c>
      <c r="C1226">
        <v>118000</v>
      </c>
      <c r="E1226" s="5"/>
    </row>
    <row r="1227" spans="1:5" x14ac:dyDescent="0.3">
      <c r="A1227">
        <v>1124</v>
      </c>
      <c r="B1227" t="s">
        <v>136</v>
      </c>
      <c r="C1227">
        <v>118000</v>
      </c>
      <c r="E1227" s="5"/>
    </row>
    <row r="1228" spans="1:5" x14ac:dyDescent="0.3">
      <c r="A1228">
        <v>932</v>
      </c>
      <c r="B1228" t="s">
        <v>136</v>
      </c>
      <c r="C1228">
        <v>117500</v>
      </c>
      <c r="E1228" s="5"/>
    </row>
    <row r="1229" spans="1:5" x14ac:dyDescent="0.3">
      <c r="A1229">
        <v>1133</v>
      </c>
      <c r="B1229" t="s">
        <v>103</v>
      </c>
      <c r="C1229">
        <v>117500</v>
      </c>
      <c r="E1229" s="5"/>
    </row>
    <row r="1230" spans="1:5" x14ac:dyDescent="0.3">
      <c r="A1230">
        <v>987</v>
      </c>
      <c r="B1230" t="s">
        <v>170</v>
      </c>
      <c r="C1230">
        <v>117000</v>
      </c>
      <c r="E1230" s="5"/>
    </row>
    <row r="1231" spans="1:5" x14ac:dyDescent="0.3">
      <c r="A1231">
        <v>1115</v>
      </c>
      <c r="B1231" t="s">
        <v>136</v>
      </c>
      <c r="C1231">
        <v>117000</v>
      </c>
      <c r="E1231" s="5"/>
    </row>
    <row r="1232" spans="1:5" x14ac:dyDescent="0.3">
      <c r="A1232">
        <v>1203</v>
      </c>
      <c r="B1232" t="s">
        <v>170</v>
      </c>
      <c r="C1232">
        <v>117000</v>
      </c>
      <c r="E1232" s="5"/>
    </row>
    <row r="1233" spans="1:5" x14ac:dyDescent="0.3">
      <c r="A1233">
        <v>1378</v>
      </c>
      <c r="B1233" t="s">
        <v>170</v>
      </c>
      <c r="C1233">
        <v>117000</v>
      </c>
      <c r="E1233" s="5"/>
    </row>
    <row r="1234" spans="1:5" x14ac:dyDescent="0.3">
      <c r="A1234">
        <v>1149</v>
      </c>
      <c r="B1234" t="s">
        <v>170</v>
      </c>
      <c r="C1234">
        <v>116900</v>
      </c>
      <c r="E1234" s="5"/>
    </row>
    <row r="1235" spans="1:5" x14ac:dyDescent="0.3">
      <c r="A1235">
        <v>961</v>
      </c>
      <c r="B1235" t="s">
        <v>136</v>
      </c>
      <c r="C1235">
        <v>116500</v>
      </c>
      <c r="E1235" s="5"/>
    </row>
    <row r="1236" spans="1:5" x14ac:dyDescent="0.3">
      <c r="A1236">
        <v>1201</v>
      </c>
      <c r="B1236" t="s">
        <v>136</v>
      </c>
      <c r="C1236">
        <v>116050</v>
      </c>
      <c r="E1236" s="5"/>
    </row>
    <row r="1237" spans="1:5" x14ac:dyDescent="0.3">
      <c r="A1237">
        <v>437</v>
      </c>
      <c r="B1237" t="s">
        <v>170</v>
      </c>
      <c r="C1237">
        <v>116000</v>
      </c>
      <c r="E1237" s="5"/>
    </row>
    <row r="1238" spans="1:5" x14ac:dyDescent="0.3">
      <c r="A1238">
        <v>815</v>
      </c>
      <c r="B1238" t="s">
        <v>170</v>
      </c>
      <c r="C1238">
        <v>116000</v>
      </c>
      <c r="E1238" s="5"/>
    </row>
    <row r="1239" spans="1:5" x14ac:dyDescent="0.3">
      <c r="A1239">
        <v>873</v>
      </c>
      <c r="B1239" t="s">
        <v>136</v>
      </c>
      <c r="C1239">
        <v>116000</v>
      </c>
      <c r="E1239" s="5"/>
    </row>
    <row r="1240" spans="1:5" x14ac:dyDescent="0.3">
      <c r="A1240">
        <v>108</v>
      </c>
      <c r="B1240" t="s">
        <v>136</v>
      </c>
      <c r="C1240">
        <v>115000</v>
      </c>
      <c r="E1240" s="5"/>
    </row>
    <row r="1241" spans="1:5" x14ac:dyDescent="0.3">
      <c r="A1241">
        <v>109</v>
      </c>
      <c r="B1241" t="s">
        <v>170</v>
      </c>
      <c r="C1241">
        <v>115000</v>
      </c>
      <c r="E1241" s="5"/>
    </row>
    <row r="1242" spans="1:5" x14ac:dyDescent="0.3">
      <c r="A1242">
        <v>141</v>
      </c>
      <c r="B1242" t="s">
        <v>136</v>
      </c>
      <c r="C1242">
        <v>115000</v>
      </c>
      <c r="E1242" s="5"/>
    </row>
    <row r="1243" spans="1:5" x14ac:dyDescent="0.3">
      <c r="A1243">
        <v>150</v>
      </c>
      <c r="B1243" t="s">
        <v>170</v>
      </c>
      <c r="C1243">
        <v>115000</v>
      </c>
      <c r="E1243" s="5"/>
    </row>
    <row r="1244" spans="1:5" x14ac:dyDescent="0.3">
      <c r="A1244">
        <v>407</v>
      </c>
      <c r="B1244" t="s">
        <v>170</v>
      </c>
      <c r="C1244">
        <v>115000</v>
      </c>
      <c r="E1244" s="5"/>
    </row>
    <row r="1245" spans="1:5" x14ac:dyDescent="0.3">
      <c r="A1245">
        <v>414</v>
      </c>
      <c r="B1245" t="s">
        <v>136</v>
      </c>
      <c r="C1245">
        <v>115000</v>
      </c>
      <c r="E1245" s="5"/>
    </row>
    <row r="1246" spans="1:5" x14ac:dyDescent="0.3">
      <c r="A1246">
        <v>491</v>
      </c>
      <c r="B1246" t="s">
        <v>103</v>
      </c>
      <c r="C1246">
        <v>115000</v>
      </c>
      <c r="E1246" s="5"/>
    </row>
    <row r="1247" spans="1:5" x14ac:dyDescent="0.3">
      <c r="A1247">
        <v>1049</v>
      </c>
      <c r="B1247" t="s">
        <v>136</v>
      </c>
      <c r="C1247">
        <v>115000</v>
      </c>
      <c r="E1247" s="5"/>
    </row>
    <row r="1248" spans="1:5" x14ac:dyDescent="0.3">
      <c r="A1248">
        <v>1126</v>
      </c>
      <c r="B1248" t="s">
        <v>136</v>
      </c>
      <c r="C1248">
        <v>115000</v>
      </c>
      <c r="E1248" s="5"/>
    </row>
    <row r="1249" spans="1:5" x14ac:dyDescent="0.3">
      <c r="A1249">
        <v>1178</v>
      </c>
      <c r="B1249" t="s">
        <v>170</v>
      </c>
      <c r="C1249">
        <v>115000</v>
      </c>
      <c r="E1249" s="5"/>
    </row>
    <row r="1250" spans="1:5" x14ac:dyDescent="0.3">
      <c r="A1250">
        <v>1221</v>
      </c>
      <c r="B1250" t="s">
        <v>136</v>
      </c>
      <c r="C1250">
        <v>115000</v>
      </c>
      <c r="E1250" s="5"/>
    </row>
    <row r="1251" spans="1:5" x14ac:dyDescent="0.3">
      <c r="A1251">
        <v>1295</v>
      </c>
      <c r="B1251" t="s">
        <v>136</v>
      </c>
      <c r="C1251">
        <v>115000</v>
      </c>
      <c r="E1251" s="5"/>
    </row>
    <row r="1252" spans="1:5" x14ac:dyDescent="0.3">
      <c r="A1252">
        <v>597</v>
      </c>
      <c r="B1252" t="s">
        <v>103</v>
      </c>
      <c r="C1252">
        <v>114504</v>
      </c>
      <c r="E1252" s="5"/>
    </row>
    <row r="1253" spans="1:5" x14ac:dyDescent="0.3">
      <c r="A1253">
        <v>52</v>
      </c>
      <c r="B1253" t="s">
        <v>170</v>
      </c>
      <c r="C1253">
        <v>114500</v>
      </c>
      <c r="E1253" s="5"/>
    </row>
    <row r="1254" spans="1:5" x14ac:dyDescent="0.3">
      <c r="A1254">
        <v>774</v>
      </c>
      <c r="B1254" t="s">
        <v>136</v>
      </c>
      <c r="C1254">
        <v>114500</v>
      </c>
      <c r="E1254" s="5"/>
    </row>
    <row r="1255" spans="1:5" x14ac:dyDescent="0.3">
      <c r="A1255">
        <v>49</v>
      </c>
      <c r="B1255" t="s">
        <v>103</v>
      </c>
      <c r="C1255">
        <v>113000</v>
      </c>
      <c r="E1255" s="5"/>
    </row>
    <row r="1256" spans="1:5" x14ac:dyDescent="0.3">
      <c r="A1256">
        <v>240</v>
      </c>
      <c r="B1256" t="s">
        <v>170</v>
      </c>
      <c r="C1256">
        <v>113000</v>
      </c>
      <c r="E1256" s="5"/>
    </row>
    <row r="1257" spans="1:5" x14ac:dyDescent="0.3">
      <c r="A1257">
        <v>423</v>
      </c>
      <c r="B1257" t="s">
        <v>136</v>
      </c>
      <c r="C1257">
        <v>113000</v>
      </c>
      <c r="E1257" s="5"/>
    </row>
    <row r="1258" spans="1:5" x14ac:dyDescent="0.3">
      <c r="A1258">
        <v>501</v>
      </c>
      <c r="B1258" t="s">
        <v>103</v>
      </c>
      <c r="C1258">
        <v>113000</v>
      </c>
      <c r="E1258" s="5"/>
    </row>
    <row r="1259" spans="1:5" x14ac:dyDescent="0.3">
      <c r="A1259">
        <v>556</v>
      </c>
      <c r="B1259" t="s">
        <v>263</v>
      </c>
      <c r="C1259">
        <v>113000</v>
      </c>
      <c r="E1259" s="5"/>
    </row>
    <row r="1260" spans="1:5" x14ac:dyDescent="0.3">
      <c r="A1260">
        <v>1213</v>
      </c>
      <c r="B1260" t="s">
        <v>136</v>
      </c>
      <c r="C1260">
        <v>113000</v>
      </c>
      <c r="E1260" s="5"/>
    </row>
    <row r="1261" spans="1:5" x14ac:dyDescent="0.3">
      <c r="A1261">
        <v>552</v>
      </c>
      <c r="B1261" t="s">
        <v>136</v>
      </c>
      <c r="C1261">
        <v>112500</v>
      </c>
      <c r="E1261" s="5"/>
    </row>
    <row r="1262" spans="1:5" x14ac:dyDescent="0.3">
      <c r="A1262">
        <v>1026</v>
      </c>
      <c r="B1262" t="s">
        <v>136</v>
      </c>
      <c r="C1262">
        <v>112500</v>
      </c>
      <c r="E1262" s="5"/>
    </row>
    <row r="1263" spans="1:5" x14ac:dyDescent="0.3">
      <c r="A1263">
        <v>203</v>
      </c>
      <c r="B1263" t="s">
        <v>170</v>
      </c>
      <c r="C1263">
        <v>112000</v>
      </c>
      <c r="E1263" s="5"/>
    </row>
    <row r="1264" spans="1:5" x14ac:dyDescent="0.3">
      <c r="A1264">
        <v>226</v>
      </c>
      <c r="B1264" t="s">
        <v>103</v>
      </c>
      <c r="C1264">
        <v>112000</v>
      </c>
      <c r="E1264" s="5"/>
    </row>
    <row r="1265" spans="1:5" x14ac:dyDescent="0.3">
      <c r="A1265">
        <v>1123</v>
      </c>
      <c r="B1265" t="s">
        <v>136</v>
      </c>
      <c r="C1265">
        <v>112000</v>
      </c>
      <c r="E1265" s="5"/>
    </row>
    <row r="1266" spans="1:5" x14ac:dyDescent="0.3">
      <c r="A1266">
        <v>1217</v>
      </c>
      <c r="B1266" t="s">
        <v>170</v>
      </c>
      <c r="C1266">
        <v>112000</v>
      </c>
      <c r="E1266" s="5"/>
    </row>
    <row r="1267" spans="1:5" x14ac:dyDescent="0.3">
      <c r="A1267">
        <v>1384</v>
      </c>
      <c r="B1267" t="s">
        <v>136</v>
      </c>
      <c r="C1267">
        <v>112000</v>
      </c>
      <c r="E1267" s="5"/>
    </row>
    <row r="1268" spans="1:5" x14ac:dyDescent="0.3">
      <c r="A1268">
        <v>1408</v>
      </c>
      <c r="B1268" t="s">
        <v>136</v>
      </c>
      <c r="C1268">
        <v>112000</v>
      </c>
      <c r="E1268" s="5"/>
    </row>
    <row r="1269" spans="1:5" x14ac:dyDescent="0.3">
      <c r="A1269">
        <v>1449</v>
      </c>
      <c r="B1269" t="s">
        <v>103</v>
      </c>
      <c r="C1269">
        <v>112000</v>
      </c>
      <c r="E1269" s="5"/>
    </row>
    <row r="1270" spans="1:5" x14ac:dyDescent="0.3">
      <c r="A1270">
        <v>538</v>
      </c>
      <c r="B1270" t="s">
        <v>136</v>
      </c>
      <c r="C1270">
        <v>111250</v>
      </c>
      <c r="E1270" s="5"/>
    </row>
    <row r="1271" spans="1:5" x14ac:dyDescent="0.3">
      <c r="A1271">
        <v>1320</v>
      </c>
      <c r="B1271" t="s">
        <v>136</v>
      </c>
      <c r="C1271">
        <v>111000</v>
      </c>
      <c r="E1271" s="5"/>
    </row>
    <row r="1272" spans="1:5" x14ac:dyDescent="0.3">
      <c r="A1272">
        <v>242</v>
      </c>
      <c r="B1272" t="s">
        <v>136</v>
      </c>
      <c r="C1272">
        <v>110500</v>
      </c>
      <c r="E1272" s="5"/>
    </row>
    <row r="1273" spans="1:5" x14ac:dyDescent="0.3">
      <c r="A1273">
        <v>1064</v>
      </c>
      <c r="B1273" t="s">
        <v>136</v>
      </c>
      <c r="C1273">
        <v>110500</v>
      </c>
      <c r="E1273" s="5"/>
    </row>
    <row r="1274" spans="1:5" x14ac:dyDescent="0.3">
      <c r="A1274">
        <v>53</v>
      </c>
      <c r="B1274" t="s">
        <v>136</v>
      </c>
      <c r="C1274">
        <v>110000</v>
      </c>
      <c r="E1274" s="5"/>
    </row>
    <row r="1275" spans="1:5" x14ac:dyDescent="0.3">
      <c r="A1275">
        <v>80</v>
      </c>
      <c r="B1275" t="s">
        <v>103</v>
      </c>
      <c r="C1275">
        <v>110000</v>
      </c>
      <c r="E1275" s="5"/>
    </row>
    <row r="1276" spans="1:5" x14ac:dyDescent="0.3">
      <c r="A1276">
        <v>205</v>
      </c>
      <c r="B1276" t="s">
        <v>170</v>
      </c>
      <c r="C1276">
        <v>110000</v>
      </c>
      <c r="E1276" s="5"/>
    </row>
    <row r="1277" spans="1:5" x14ac:dyDescent="0.3">
      <c r="A1277">
        <v>440</v>
      </c>
      <c r="B1277" t="s">
        <v>170</v>
      </c>
      <c r="C1277">
        <v>110000</v>
      </c>
      <c r="E1277" s="5"/>
    </row>
    <row r="1278" spans="1:5" x14ac:dyDescent="0.3">
      <c r="A1278">
        <v>451</v>
      </c>
      <c r="B1278" t="s">
        <v>136</v>
      </c>
      <c r="C1278">
        <v>110000</v>
      </c>
      <c r="E1278" s="5"/>
    </row>
    <row r="1279" spans="1:5" x14ac:dyDescent="0.3">
      <c r="A1279">
        <v>460</v>
      </c>
      <c r="B1279" t="s">
        <v>170</v>
      </c>
      <c r="C1279">
        <v>110000</v>
      </c>
      <c r="E1279" s="5"/>
    </row>
    <row r="1280" spans="1:5" x14ac:dyDescent="0.3">
      <c r="A1280">
        <v>595</v>
      </c>
      <c r="B1280" t="s">
        <v>136</v>
      </c>
      <c r="C1280">
        <v>110000</v>
      </c>
      <c r="E1280" s="5"/>
    </row>
    <row r="1281" spans="1:5" x14ac:dyDescent="0.3">
      <c r="A1281">
        <v>663</v>
      </c>
      <c r="B1281" t="s">
        <v>136</v>
      </c>
      <c r="C1281">
        <v>110000</v>
      </c>
      <c r="E1281" s="5"/>
    </row>
    <row r="1282" spans="1:5" x14ac:dyDescent="0.3">
      <c r="A1282">
        <v>729</v>
      </c>
      <c r="B1282" t="s">
        <v>136</v>
      </c>
      <c r="C1282">
        <v>110000</v>
      </c>
      <c r="E1282" s="5"/>
    </row>
    <row r="1283" spans="1:5" x14ac:dyDescent="0.3">
      <c r="A1283">
        <v>798</v>
      </c>
      <c r="B1283" t="s">
        <v>136</v>
      </c>
      <c r="C1283">
        <v>110000</v>
      </c>
      <c r="E1283" s="5"/>
    </row>
    <row r="1284" spans="1:5" x14ac:dyDescent="0.3">
      <c r="A1284">
        <v>901</v>
      </c>
      <c r="B1284" t="s">
        <v>136</v>
      </c>
      <c r="C1284">
        <v>110000</v>
      </c>
      <c r="E1284" s="5"/>
    </row>
    <row r="1285" spans="1:5" x14ac:dyDescent="0.3">
      <c r="A1285">
        <v>979</v>
      </c>
      <c r="B1285" t="s">
        <v>136</v>
      </c>
      <c r="C1285">
        <v>110000</v>
      </c>
      <c r="E1285" s="5"/>
    </row>
    <row r="1286" spans="1:5" x14ac:dyDescent="0.3">
      <c r="A1286">
        <v>1357</v>
      </c>
      <c r="B1286" t="s">
        <v>136</v>
      </c>
      <c r="C1286">
        <v>110000</v>
      </c>
      <c r="E1286" s="5"/>
    </row>
    <row r="1287" spans="1:5" x14ac:dyDescent="0.3">
      <c r="A1287">
        <v>91</v>
      </c>
      <c r="B1287" t="s">
        <v>136</v>
      </c>
      <c r="C1287">
        <v>109900</v>
      </c>
      <c r="E1287" s="5"/>
    </row>
    <row r="1288" spans="1:5" x14ac:dyDescent="0.3">
      <c r="A1288">
        <v>710</v>
      </c>
      <c r="B1288" t="s">
        <v>136</v>
      </c>
      <c r="C1288">
        <v>109900</v>
      </c>
      <c r="E1288" s="5"/>
    </row>
    <row r="1289" spans="1:5" x14ac:dyDescent="0.3">
      <c r="A1289">
        <v>802</v>
      </c>
      <c r="B1289" t="s">
        <v>136</v>
      </c>
      <c r="C1289">
        <v>109900</v>
      </c>
      <c r="E1289" s="5"/>
    </row>
    <row r="1290" spans="1:5" x14ac:dyDescent="0.3">
      <c r="A1290">
        <v>157</v>
      </c>
      <c r="B1290" t="s">
        <v>136</v>
      </c>
      <c r="C1290">
        <v>109500</v>
      </c>
      <c r="E1290" s="5"/>
    </row>
    <row r="1291" spans="1:5" x14ac:dyDescent="0.3">
      <c r="A1291">
        <v>678</v>
      </c>
      <c r="B1291" t="s">
        <v>136</v>
      </c>
      <c r="C1291">
        <v>109500</v>
      </c>
      <c r="E1291" s="5"/>
    </row>
    <row r="1292" spans="1:5" x14ac:dyDescent="0.3">
      <c r="A1292">
        <v>827</v>
      </c>
      <c r="B1292" t="s">
        <v>263</v>
      </c>
      <c r="C1292">
        <v>109500</v>
      </c>
      <c r="E1292" s="5"/>
    </row>
    <row r="1293" spans="1:5" x14ac:dyDescent="0.3">
      <c r="A1293">
        <v>871</v>
      </c>
      <c r="B1293" t="s">
        <v>136</v>
      </c>
      <c r="C1293">
        <v>109500</v>
      </c>
      <c r="E1293" s="5"/>
    </row>
    <row r="1294" spans="1:5" x14ac:dyDescent="0.3">
      <c r="A1294">
        <v>428</v>
      </c>
      <c r="B1294" t="s">
        <v>136</v>
      </c>
      <c r="C1294">
        <v>109008</v>
      </c>
      <c r="E1294" s="5"/>
    </row>
    <row r="1295" spans="1:5" x14ac:dyDescent="0.3">
      <c r="A1295">
        <v>39</v>
      </c>
      <c r="B1295" t="s">
        <v>136</v>
      </c>
      <c r="C1295">
        <v>109000</v>
      </c>
      <c r="E1295" s="5"/>
    </row>
    <row r="1296" spans="1:5" x14ac:dyDescent="0.3">
      <c r="A1296">
        <v>395</v>
      </c>
      <c r="B1296" t="s">
        <v>170</v>
      </c>
      <c r="C1296">
        <v>109000</v>
      </c>
      <c r="E1296" s="5"/>
    </row>
    <row r="1297" spans="1:5" x14ac:dyDescent="0.3">
      <c r="A1297">
        <v>1164</v>
      </c>
      <c r="B1297" t="s">
        <v>241</v>
      </c>
      <c r="C1297">
        <v>108959</v>
      </c>
      <c r="E1297" s="5"/>
    </row>
    <row r="1298" spans="1:5" x14ac:dyDescent="0.3">
      <c r="A1298">
        <v>1346</v>
      </c>
      <c r="B1298" t="s">
        <v>136</v>
      </c>
      <c r="C1298">
        <v>108500</v>
      </c>
      <c r="E1298" s="5"/>
    </row>
    <row r="1299" spans="1:5" x14ac:dyDescent="0.3">
      <c r="A1299">
        <v>694</v>
      </c>
      <c r="B1299" t="s">
        <v>136</v>
      </c>
      <c r="C1299">
        <v>108480</v>
      </c>
      <c r="E1299" s="5"/>
    </row>
    <row r="1300" spans="1:5" x14ac:dyDescent="0.3">
      <c r="A1300">
        <v>403</v>
      </c>
      <c r="B1300" t="s">
        <v>136</v>
      </c>
      <c r="C1300">
        <v>108000</v>
      </c>
      <c r="E1300" s="5"/>
    </row>
    <row r="1301" spans="1:5" x14ac:dyDescent="0.3">
      <c r="A1301">
        <v>554</v>
      </c>
      <c r="B1301" t="s">
        <v>136</v>
      </c>
      <c r="C1301">
        <v>108000</v>
      </c>
      <c r="E1301" s="5"/>
    </row>
    <row r="1302" spans="1:5" x14ac:dyDescent="0.3">
      <c r="A1302">
        <v>558</v>
      </c>
      <c r="B1302" t="s">
        <v>170</v>
      </c>
      <c r="C1302">
        <v>108000</v>
      </c>
      <c r="E1302" s="5"/>
    </row>
    <row r="1303" spans="1:5" x14ac:dyDescent="0.3">
      <c r="A1303">
        <v>563</v>
      </c>
      <c r="B1303" t="s">
        <v>136</v>
      </c>
      <c r="C1303">
        <v>108000</v>
      </c>
      <c r="E1303" s="5"/>
    </row>
    <row r="1304" spans="1:5" x14ac:dyDescent="0.3">
      <c r="A1304">
        <v>652</v>
      </c>
      <c r="B1304" t="s">
        <v>103</v>
      </c>
      <c r="C1304">
        <v>108000</v>
      </c>
      <c r="E1304" s="5"/>
    </row>
    <row r="1305" spans="1:5" x14ac:dyDescent="0.3">
      <c r="A1305">
        <v>735</v>
      </c>
      <c r="B1305" t="s">
        <v>136</v>
      </c>
      <c r="C1305">
        <v>108000</v>
      </c>
      <c r="E1305" s="5"/>
    </row>
    <row r="1306" spans="1:5" x14ac:dyDescent="0.3">
      <c r="A1306">
        <v>789</v>
      </c>
      <c r="B1306" t="s">
        <v>136</v>
      </c>
      <c r="C1306">
        <v>107900</v>
      </c>
      <c r="E1306" s="5"/>
    </row>
    <row r="1307" spans="1:5" x14ac:dyDescent="0.3">
      <c r="A1307">
        <v>533</v>
      </c>
      <c r="B1307" t="s">
        <v>136</v>
      </c>
      <c r="C1307">
        <v>107500</v>
      </c>
      <c r="E1307" s="5"/>
    </row>
    <row r="1308" spans="1:5" x14ac:dyDescent="0.3">
      <c r="A1308">
        <v>536</v>
      </c>
      <c r="B1308" t="s">
        <v>103</v>
      </c>
      <c r="C1308">
        <v>107500</v>
      </c>
      <c r="E1308" s="5"/>
    </row>
    <row r="1309" spans="1:5" x14ac:dyDescent="0.3">
      <c r="A1309">
        <v>1293</v>
      </c>
      <c r="B1309" t="s">
        <v>103</v>
      </c>
      <c r="C1309">
        <v>107500</v>
      </c>
      <c r="E1309" s="5"/>
    </row>
    <row r="1310" spans="1:5" x14ac:dyDescent="0.3">
      <c r="A1310">
        <v>75</v>
      </c>
      <c r="B1310" t="s">
        <v>103</v>
      </c>
      <c r="C1310">
        <v>107400</v>
      </c>
      <c r="E1310" s="5"/>
    </row>
    <row r="1311" spans="1:5" x14ac:dyDescent="0.3">
      <c r="A1311">
        <v>218</v>
      </c>
      <c r="B1311" t="s">
        <v>103</v>
      </c>
      <c r="C1311">
        <v>107000</v>
      </c>
      <c r="E1311" s="5"/>
    </row>
    <row r="1312" spans="1:5" x14ac:dyDescent="0.3">
      <c r="A1312">
        <v>773</v>
      </c>
      <c r="B1312" t="s">
        <v>193</v>
      </c>
      <c r="C1312">
        <v>107000</v>
      </c>
      <c r="E1312" s="5"/>
    </row>
    <row r="1313" spans="1:5" x14ac:dyDescent="0.3">
      <c r="A1313">
        <v>1207</v>
      </c>
      <c r="B1313" t="s">
        <v>136</v>
      </c>
      <c r="C1313">
        <v>107000</v>
      </c>
      <c r="E1313" s="5"/>
    </row>
    <row r="1314" spans="1:5" x14ac:dyDescent="0.3">
      <c r="A1314">
        <v>393</v>
      </c>
      <c r="B1314" t="s">
        <v>136</v>
      </c>
      <c r="C1314">
        <v>106500</v>
      </c>
      <c r="E1314" s="5"/>
    </row>
    <row r="1315" spans="1:5" x14ac:dyDescent="0.3">
      <c r="A1315">
        <v>897</v>
      </c>
      <c r="B1315" t="s">
        <v>136</v>
      </c>
      <c r="C1315">
        <v>106500</v>
      </c>
      <c r="E1315" s="5"/>
    </row>
    <row r="1316" spans="1:5" x14ac:dyDescent="0.3">
      <c r="A1316">
        <v>521</v>
      </c>
      <c r="B1316" t="s">
        <v>103</v>
      </c>
      <c r="C1316">
        <v>106250</v>
      </c>
      <c r="E1316" s="5"/>
    </row>
    <row r="1317" spans="1:5" x14ac:dyDescent="0.3">
      <c r="A1317">
        <v>228</v>
      </c>
      <c r="B1317" t="s">
        <v>103</v>
      </c>
      <c r="C1317">
        <v>106000</v>
      </c>
      <c r="E1317" s="5"/>
    </row>
    <row r="1318" spans="1:5" x14ac:dyDescent="0.3">
      <c r="A1318">
        <v>810</v>
      </c>
      <c r="B1318" t="s">
        <v>199</v>
      </c>
      <c r="C1318">
        <v>106000</v>
      </c>
      <c r="E1318" s="5"/>
    </row>
    <row r="1319" spans="1:5" x14ac:dyDescent="0.3">
      <c r="A1319">
        <v>1105</v>
      </c>
      <c r="B1319" t="s">
        <v>103</v>
      </c>
      <c r="C1319">
        <v>106000</v>
      </c>
      <c r="E1319" s="5"/>
    </row>
    <row r="1320" spans="1:5" x14ac:dyDescent="0.3">
      <c r="A1320">
        <v>354</v>
      </c>
      <c r="B1320" t="s">
        <v>136</v>
      </c>
      <c r="C1320">
        <v>105900</v>
      </c>
      <c r="E1320" s="5"/>
    </row>
    <row r="1321" spans="1:5" x14ac:dyDescent="0.3">
      <c r="A1321">
        <v>618</v>
      </c>
      <c r="B1321" t="s">
        <v>263</v>
      </c>
      <c r="C1321">
        <v>105500</v>
      </c>
      <c r="E1321" s="5"/>
    </row>
    <row r="1322" spans="1:5" x14ac:dyDescent="0.3">
      <c r="A1322">
        <v>147</v>
      </c>
      <c r="B1322" t="s">
        <v>136</v>
      </c>
      <c r="C1322">
        <v>105000</v>
      </c>
      <c r="E1322" s="5"/>
    </row>
    <row r="1323" spans="1:5" x14ac:dyDescent="0.3">
      <c r="A1323">
        <v>1029</v>
      </c>
      <c r="B1323" t="s">
        <v>170</v>
      </c>
      <c r="C1323">
        <v>105000</v>
      </c>
      <c r="E1323" s="5"/>
    </row>
    <row r="1324" spans="1:5" x14ac:dyDescent="0.3">
      <c r="A1324">
        <v>1371</v>
      </c>
      <c r="B1324" t="s">
        <v>170</v>
      </c>
      <c r="C1324">
        <v>105000</v>
      </c>
      <c r="E1324" s="5"/>
    </row>
    <row r="1325" spans="1:5" x14ac:dyDescent="0.3">
      <c r="A1325">
        <v>1385</v>
      </c>
      <c r="B1325" t="s">
        <v>170</v>
      </c>
      <c r="C1325">
        <v>105000</v>
      </c>
      <c r="E1325" s="5"/>
    </row>
    <row r="1326" spans="1:5" x14ac:dyDescent="0.3">
      <c r="A1326">
        <v>1405</v>
      </c>
      <c r="B1326" t="s">
        <v>170</v>
      </c>
      <c r="C1326">
        <v>105000</v>
      </c>
      <c r="E1326" s="5"/>
    </row>
    <row r="1327" spans="1:5" x14ac:dyDescent="0.3">
      <c r="A1327">
        <v>1186</v>
      </c>
      <c r="B1327" t="s">
        <v>170</v>
      </c>
      <c r="C1327">
        <v>104900</v>
      </c>
      <c r="E1327" s="5"/>
    </row>
    <row r="1328" spans="1:5" x14ac:dyDescent="0.3">
      <c r="A1328">
        <v>1363</v>
      </c>
      <c r="B1328" t="s">
        <v>170</v>
      </c>
      <c r="C1328">
        <v>104900</v>
      </c>
      <c r="E1328" s="5"/>
    </row>
    <row r="1329" spans="1:5" x14ac:dyDescent="0.3">
      <c r="A1329">
        <v>199</v>
      </c>
      <c r="B1329" t="s">
        <v>161</v>
      </c>
      <c r="C1329">
        <v>104000</v>
      </c>
      <c r="E1329" s="5"/>
    </row>
    <row r="1330" spans="1:5" x14ac:dyDescent="0.3">
      <c r="A1330">
        <v>672</v>
      </c>
      <c r="B1330" t="s">
        <v>103</v>
      </c>
      <c r="C1330">
        <v>103600</v>
      </c>
      <c r="E1330" s="5"/>
    </row>
    <row r="1331" spans="1:5" x14ac:dyDescent="0.3">
      <c r="A1331">
        <v>164</v>
      </c>
      <c r="B1331" t="s">
        <v>263</v>
      </c>
      <c r="C1331">
        <v>103200</v>
      </c>
      <c r="E1331" s="5"/>
    </row>
    <row r="1332" spans="1:5" x14ac:dyDescent="0.3">
      <c r="A1332">
        <v>730</v>
      </c>
      <c r="B1332" t="s">
        <v>170</v>
      </c>
      <c r="C1332">
        <v>103000</v>
      </c>
      <c r="E1332" s="5"/>
    </row>
    <row r="1333" spans="1:5" x14ac:dyDescent="0.3">
      <c r="A1333">
        <v>712</v>
      </c>
      <c r="B1333" t="s">
        <v>170</v>
      </c>
      <c r="C1333">
        <v>102776</v>
      </c>
      <c r="E1333" s="5"/>
    </row>
    <row r="1334" spans="1:5" x14ac:dyDescent="0.3">
      <c r="A1334">
        <v>772</v>
      </c>
      <c r="B1334" t="s">
        <v>136</v>
      </c>
      <c r="C1334">
        <v>102000</v>
      </c>
      <c r="E1334" s="5"/>
    </row>
    <row r="1335" spans="1:5" x14ac:dyDescent="0.3">
      <c r="A1335">
        <v>1010</v>
      </c>
      <c r="B1335" t="s">
        <v>170</v>
      </c>
      <c r="C1335">
        <v>102000</v>
      </c>
      <c r="E1335" s="5"/>
    </row>
    <row r="1336" spans="1:5" x14ac:dyDescent="0.3">
      <c r="A1336">
        <v>1136</v>
      </c>
      <c r="B1336" t="s">
        <v>136</v>
      </c>
      <c r="C1336">
        <v>102000</v>
      </c>
      <c r="E1336" s="5"/>
    </row>
    <row r="1337" spans="1:5" x14ac:dyDescent="0.3">
      <c r="A1337">
        <v>1233</v>
      </c>
      <c r="B1337" t="s">
        <v>136</v>
      </c>
      <c r="C1337">
        <v>101800</v>
      </c>
      <c r="E1337" s="5"/>
    </row>
    <row r="1338" spans="1:5" x14ac:dyDescent="0.3">
      <c r="A1338">
        <v>62</v>
      </c>
      <c r="B1338" t="s">
        <v>199</v>
      </c>
      <c r="C1338">
        <v>101000</v>
      </c>
      <c r="E1338" s="5"/>
    </row>
    <row r="1339" spans="1:5" x14ac:dyDescent="0.3">
      <c r="A1339">
        <v>107</v>
      </c>
      <c r="B1339" t="s">
        <v>136</v>
      </c>
      <c r="C1339">
        <v>100000</v>
      </c>
      <c r="E1339" s="5"/>
    </row>
    <row r="1340" spans="1:5" x14ac:dyDescent="0.3">
      <c r="A1340">
        <v>122</v>
      </c>
      <c r="B1340" t="s">
        <v>170</v>
      </c>
      <c r="C1340">
        <v>100000</v>
      </c>
      <c r="E1340" s="5"/>
    </row>
    <row r="1341" spans="1:5" x14ac:dyDescent="0.3">
      <c r="A1341">
        <v>180</v>
      </c>
      <c r="B1341" t="s">
        <v>136</v>
      </c>
      <c r="C1341">
        <v>100000</v>
      </c>
      <c r="E1341" s="5"/>
    </row>
    <row r="1342" spans="1:5" x14ac:dyDescent="0.3">
      <c r="A1342">
        <v>394</v>
      </c>
      <c r="B1342" t="s">
        <v>136</v>
      </c>
      <c r="C1342">
        <v>100000</v>
      </c>
      <c r="E1342" s="5"/>
    </row>
    <row r="1343" spans="1:5" x14ac:dyDescent="0.3">
      <c r="A1343">
        <v>762</v>
      </c>
      <c r="B1343" t="s">
        <v>136</v>
      </c>
      <c r="C1343">
        <v>100000</v>
      </c>
      <c r="E1343" s="5"/>
    </row>
    <row r="1344" spans="1:5" x14ac:dyDescent="0.3">
      <c r="A1344">
        <v>838</v>
      </c>
      <c r="B1344" t="s">
        <v>103</v>
      </c>
      <c r="C1344">
        <v>100000</v>
      </c>
      <c r="E1344" s="5"/>
    </row>
    <row r="1345" spans="1:5" x14ac:dyDescent="0.3">
      <c r="A1345">
        <v>885</v>
      </c>
      <c r="B1345" t="s">
        <v>136</v>
      </c>
      <c r="C1345">
        <v>100000</v>
      </c>
      <c r="E1345" s="5"/>
    </row>
    <row r="1346" spans="1:5" x14ac:dyDescent="0.3">
      <c r="A1346">
        <v>1012</v>
      </c>
      <c r="B1346" t="s">
        <v>136</v>
      </c>
      <c r="C1346">
        <v>100000</v>
      </c>
      <c r="E1346" s="5"/>
    </row>
    <row r="1347" spans="1:5" x14ac:dyDescent="0.3">
      <c r="A1347">
        <v>1333</v>
      </c>
      <c r="B1347" t="s">
        <v>136</v>
      </c>
      <c r="C1347">
        <v>100000</v>
      </c>
      <c r="E1347" s="5"/>
    </row>
    <row r="1348" spans="1:5" x14ac:dyDescent="0.3">
      <c r="A1348">
        <v>1258</v>
      </c>
      <c r="B1348" t="s">
        <v>136</v>
      </c>
      <c r="C1348">
        <v>99900</v>
      </c>
      <c r="E1348" s="5"/>
    </row>
    <row r="1349" spans="1:5" x14ac:dyDescent="0.3">
      <c r="A1349">
        <v>973</v>
      </c>
      <c r="B1349" t="s">
        <v>136</v>
      </c>
      <c r="C1349">
        <v>99500</v>
      </c>
      <c r="E1349" s="5"/>
    </row>
    <row r="1350" spans="1:5" x14ac:dyDescent="0.3">
      <c r="A1350">
        <v>92</v>
      </c>
      <c r="B1350" t="s">
        <v>136</v>
      </c>
      <c r="C1350">
        <v>98600</v>
      </c>
      <c r="E1350" s="5"/>
    </row>
    <row r="1351" spans="1:5" x14ac:dyDescent="0.3">
      <c r="A1351">
        <v>647</v>
      </c>
      <c r="B1351" t="s">
        <v>136</v>
      </c>
      <c r="C1351">
        <v>98300</v>
      </c>
      <c r="E1351" s="5"/>
    </row>
    <row r="1352" spans="1:5" x14ac:dyDescent="0.3">
      <c r="A1352">
        <v>211</v>
      </c>
      <c r="B1352" t="s">
        <v>136</v>
      </c>
      <c r="C1352">
        <v>98000</v>
      </c>
      <c r="E1352" s="5"/>
    </row>
    <row r="1353" spans="1:5" x14ac:dyDescent="0.3">
      <c r="A1353">
        <v>457</v>
      </c>
      <c r="B1353" t="s">
        <v>103</v>
      </c>
      <c r="C1353">
        <v>98000</v>
      </c>
      <c r="E1353" s="5"/>
    </row>
    <row r="1354" spans="1:5" x14ac:dyDescent="0.3">
      <c r="A1354">
        <v>750</v>
      </c>
      <c r="B1354" t="s">
        <v>170</v>
      </c>
      <c r="C1354">
        <v>98000</v>
      </c>
      <c r="E1354" s="5"/>
    </row>
    <row r="1355" spans="1:5" x14ac:dyDescent="0.3">
      <c r="A1355">
        <v>659</v>
      </c>
      <c r="B1355" t="s">
        <v>170</v>
      </c>
      <c r="C1355">
        <v>97500</v>
      </c>
      <c r="E1355" s="5"/>
    </row>
    <row r="1356" spans="1:5" x14ac:dyDescent="0.3">
      <c r="A1356">
        <v>224</v>
      </c>
      <c r="B1356" t="s">
        <v>136</v>
      </c>
      <c r="C1356">
        <v>97000</v>
      </c>
      <c r="E1356" s="5"/>
    </row>
    <row r="1357" spans="1:5" x14ac:dyDescent="0.3">
      <c r="A1357">
        <v>260</v>
      </c>
      <c r="B1357" t="s">
        <v>136</v>
      </c>
      <c r="C1357">
        <v>97000</v>
      </c>
      <c r="E1357" s="5"/>
    </row>
    <row r="1358" spans="1:5" x14ac:dyDescent="0.3">
      <c r="A1358">
        <v>1039</v>
      </c>
      <c r="B1358" t="s">
        <v>103</v>
      </c>
      <c r="C1358">
        <v>97000</v>
      </c>
      <c r="E1358" s="5"/>
    </row>
    <row r="1359" spans="1:5" x14ac:dyDescent="0.3">
      <c r="A1359">
        <v>515</v>
      </c>
      <c r="B1359" t="s">
        <v>263</v>
      </c>
      <c r="C1359">
        <v>96500</v>
      </c>
      <c r="E1359" s="5"/>
    </row>
    <row r="1360" spans="1:5" x14ac:dyDescent="0.3">
      <c r="A1360">
        <v>751</v>
      </c>
      <c r="B1360" t="s">
        <v>170</v>
      </c>
      <c r="C1360">
        <v>96500</v>
      </c>
      <c r="E1360" s="5"/>
    </row>
    <row r="1361" spans="1:5" x14ac:dyDescent="0.3">
      <c r="A1361">
        <v>353</v>
      </c>
      <c r="B1361" t="s">
        <v>170</v>
      </c>
      <c r="C1361">
        <v>95000</v>
      </c>
      <c r="E1361" s="5"/>
    </row>
    <row r="1362" spans="1:5" x14ac:dyDescent="0.3">
      <c r="A1362">
        <v>1187</v>
      </c>
      <c r="B1362" t="s">
        <v>103</v>
      </c>
      <c r="C1362">
        <v>95000</v>
      </c>
      <c r="E1362" s="5"/>
    </row>
    <row r="1363" spans="1:5" x14ac:dyDescent="0.3">
      <c r="A1363">
        <v>98</v>
      </c>
      <c r="B1363" t="s">
        <v>136</v>
      </c>
      <c r="C1363">
        <v>94750</v>
      </c>
      <c r="E1363" s="5"/>
    </row>
    <row r="1364" spans="1:5" x14ac:dyDescent="0.3">
      <c r="A1364">
        <v>233</v>
      </c>
      <c r="B1364" t="s">
        <v>103</v>
      </c>
      <c r="C1364">
        <v>94500</v>
      </c>
      <c r="E1364" s="5"/>
    </row>
    <row r="1365" spans="1:5" x14ac:dyDescent="0.3">
      <c r="A1365">
        <v>1138</v>
      </c>
      <c r="B1365" t="s">
        <v>170</v>
      </c>
      <c r="C1365">
        <v>94000</v>
      </c>
      <c r="E1365" s="5"/>
    </row>
    <row r="1366" spans="1:5" x14ac:dyDescent="0.3">
      <c r="A1366">
        <v>737</v>
      </c>
      <c r="B1366" t="s">
        <v>136</v>
      </c>
      <c r="C1366">
        <v>93500</v>
      </c>
      <c r="E1366" s="5"/>
    </row>
    <row r="1367" spans="1:5" x14ac:dyDescent="0.3">
      <c r="A1367">
        <v>1132</v>
      </c>
      <c r="B1367" t="s">
        <v>136</v>
      </c>
      <c r="C1367">
        <v>93500</v>
      </c>
      <c r="E1367" s="5"/>
    </row>
    <row r="1368" spans="1:5" x14ac:dyDescent="0.3">
      <c r="A1368">
        <v>638</v>
      </c>
      <c r="B1368" t="s">
        <v>170</v>
      </c>
      <c r="C1368">
        <v>93000</v>
      </c>
      <c r="E1368" s="5"/>
    </row>
    <row r="1369" spans="1:5" x14ac:dyDescent="0.3">
      <c r="A1369">
        <v>822</v>
      </c>
      <c r="B1369" t="s">
        <v>136</v>
      </c>
      <c r="C1369">
        <v>93000</v>
      </c>
      <c r="E1369" s="5"/>
    </row>
    <row r="1370" spans="1:5" x14ac:dyDescent="0.3">
      <c r="A1370">
        <v>1180</v>
      </c>
      <c r="B1370" t="s">
        <v>136</v>
      </c>
      <c r="C1370">
        <v>93000</v>
      </c>
      <c r="E1370" s="5"/>
    </row>
    <row r="1371" spans="1:5" x14ac:dyDescent="0.3">
      <c r="A1371">
        <v>1091</v>
      </c>
      <c r="B1371" t="s">
        <v>136</v>
      </c>
      <c r="C1371">
        <v>92900</v>
      </c>
      <c r="E1371" s="5"/>
    </row>
    <row r="1372" spans="1:5" x14ac:dyDescent="0.3">
      <c r="A1372">
        <v>1450</v>
      </c>
      <c r="B1372" t="s">
        <v>241</v>
      </c>
      <c r="C1372">
        <v>92000</v>
      </c>
      <c r="E1372" s="5"/>
    </row>
    <row r="1373" spans="1:5" x14ac:dyDescent="0.3">
      <c r="A1373">
        <v>1073</v>
      </c>
      <c r="B1373" t="s">
        <v>170</v>
      </c>
      <c r="C1373">
        <v>91500</v>
      </c>
      <c r="E1373" s="5"/>
    </row>
    <row r="1374" spans="1:5" x14ac:dyDescent="0.3">
      <c r="A1374">
        <v>1220</v>
      </c>
      <c r="B1374" t="s">
        <v>103</v>
      </c>
      <c r="C1374">
        <v>91500</v>
      </c>
      <c r="E1374" s="5"/>
    </row>
    <row r="1375" spans="1:5" x14ac:dyDescent="0.3">
      <c r="A1375">
        <v>495</v>
      </c>
      <c r="B1375" t="s">
        <v>136</v>
      </c>
      <c r="C1375">
        <v>91300</v>
      </c>
      <c r="E1375" s="5"/>
    </row>
    <row r="1376" spans="1:5" x14ac:dyDescent="0.3">
      <c r="A1376">
        <v>76</v>
      </c>
      <c r="B1376" t="s">
        <v>193</v>
      </c>
      <c r="C1376">
        <v>91000</v>
      </c>
      <c r="E1376" s="5"/>
    </row>
    <row r="1377" spans="1:5" x14ac:dyDescent="0.3">
      <c r="A1377">
        <v>999</v>
      </c>
      <c r="B1377" t="s">
        <v>136</v>
      </c>
      <c r="C1377">
        <v>91000</v>
      </c>
      <c r="E1377" s="5"/>
    </row>
    <row r="1378" spans="1:5" x14ac:dyDescent="0.3">
      <c r="A1378">
        <v>1377</v>
      </c>
      <c r="B1378" t="s">
        <v>136</v>
      </c>
      <c r="C1378">
        <v>91000</v>
      </c>
      <c r="E1378" s="5"/>
    </row>
    <row r="1379" spans="1:5" x14ac:dyDescent="0.3">
      <c r="A1379">
        <v>439</v>
      </c>
      <c r="B1379" t="s">
        <v>136</v>
      </c>
      <c r="C1379">
        <v>90350</v>
      </c>
      <c r="E1379" s="5"/>
    </row>
    <row r="1380" spans="1:5" x14ac:dyDescent="0.3">
      <c r="A1380">
        <v>18</v>
      </c>
      <c r="B1380" t="s">
        <v>136</v>
      </c>
      <c r="C1380">
        <v>90000</v>
      </c>
      <c r="E1380" s="5"/>
    </row>
    <row r="1381" spans="1:5" x14ac:dyDescent="0.3">
      <c r="A1381">
        <v>1063</v>
      </c>
      <c r="B1381" t="s">
        <v>103</v>
      </c>
      <c r="C1381">
        <v>90000</v>
      </c>
      <c r="E1381" s="5"/>
    </row>
    <row r="1382" spans="1:5" x14ac:dyDescent="0.3">
      <c r="A1382">
        <v>1413</v>
      </c>
      <c r="B1382" t="s">
        <v>136</v>
      </c>
      <c r="C1382">
        <v>90000</v>
      </c>
      <c r="E1382" s="5"/>
    </row>
    <row r="1383" spans="1:5" x14ac:dyDescent="0.3">
      <c r="A1383">
        <v>236</v>
      </c>
      <c r="B1383" t="s">
        <v>103</v>
      </c>
      <c r="C1383">
        <v>89500</v>
      </c>
      <c r="E1383" s="5"/>
    </row>
    <row r="1384" spans="1:5" x14ac:dyDescent="0.3">
      <c r="A1384">
        <v>308</v>
      </c>
      <c r="B1384" t="s">
        <v>170</v>
      </c>
      <c r="C1384">
        <v>89500</v>
      </c>
      <c r="E1384" s="5"/>
    </row>
    <row r="1385" spans="1:5" x14ac:dyDescent="0.3">
      <c r="A1385">
        <v>480</v>
      </c>
      <c r="B1385" t="s">
        <v>136</v>
      </c>
      <c r="C1385">
        <v>89471</v>
      </c>
      <c r="E1385" s="5"/>
    </row>
    <row r="1386" spans="1:5" x14ac:dyDescent="0.3">
      <c r="A1386">
        <v>697</v>
      </c>
      <c r="B1386" t="s">
        <v>136</v>
      </c>
      <c r="C1386">
        <v>89000</v>
      </c>
      <c r="E1386" s="5"/>
    </row>
    <row r="1387" spans="1:5" x14ac:dyDescent="0.3">
      <c r="A1387">
        <v>288</v>
      </c>
      <c r="B1387" t="s">
        <v>136</v>
      </c>
      <c r="C1387">
        <v>88000</v>
      </c>
      <c r="E1387" s="5"/>
    </row>
    <row r="1388" spans="1:5" x14ac:dyDescent="0.3">
      <c r="A1388">
        <v>656</v>
      </c>
      <c r="B1388" t="s">
        <v>103</v>
      </c>
      <c r="C1388">
        <v>88000</v>
      </c>
      <c r="E1388" s="5"/>
    </row>
    <row r="1389" spans="1:5" x14ac:dyDescent="0.3">
      <c r="A1389">
        <v>913</v>
      </c>
      <c r="B1389" t="s">
        <v>136</v>
      </c>
      <c r="C1389">
        <v>88000</v>
      </c>
      <c r="E1389" s="5"/>
    </row>
    <row r="1390" spans="1:5" x14ac:dyDescent="0.3">
      <c r="A1390">
        <v>1008</v>
      </c>
      <c r="B1390" t="s">
        <v>103</v>
      </c>
      <c r="C1390">
        <v>88000</v>
      </c>
      <c r="E1390" s="5"/>
    </row>
    <row r="1391" spans="1:5" x14ac:dyDescent="0.3">
      <c r="A1391">
        <v>343</v>
      </c>
      <c r="B1391" t="s">
        <v>136</v>
      </c>
      <c r="C1391">
        <v>87500</v>
      </c>
      <c r="E1391" s="5"/>
    </row>
    <row r="1392" spans="1:5" x14ac:dyDescent="0.3">
      <c r="A1392">
        <v>128</v>
      </c>
      <c r="B1392" t="s">
        <v>263</v>
      </c>
      <c r="C1392">
        <v>87000</v>
      </c>
      <c r="E1392" s="5"/>
    </row>
    <row r="1393" spans="1:5" x14ac:dyDescent="0.3">
      <c r="A1393">
        <v>326</v>
      </c>
      <c r="B1393" t="s">
        <v>263</v>
      </c>
      <c r="C1393">
        <v>87000</v>
      </c>
      <c r="E1393" s="5"/>
    </row>
    <row r="1394" spans="1:5" x14ac:dyDescent="0.3">
      <c r="A1394">
        <v>677</v>
      </c>
      <c r="B1394" t="s">
        <v>103</v>
      </c>
      <c r="C1394">
        <v>87000</v>
      </c>
      <c r="E1394" s="5"/>
    </row>
    <row r="1395" spans="1:5" x14ac:dyDescent="0.3">
      <c r="A1395">
        <v>1023</v>
      </c>
      <c r="B1395" t="s">
        <v>170</v>
      </c>
      <c r="C1395">
        <v>87000</v>
      </c>
      <c r="E1395" s="5"/>
    </row>
    <row r="1396" spans="1:5" x14ac:dyDescent="0.3">
      <c r="A1396">
        <v>490</v>
      </c>
      <c r="B1396" t="s">
        <v>241</v>
      </c>
      <c r="C1396">
        <v>86000</v>
      </c>
      <c r="E1396" s="5"/>
    </row>
    <row r="1397" spans="1:5" x14ac:dyDescent="0.3">
      <c r="A1397">
        <v>529</v>
      </c>
      <c r="B1397" t="s">
        <v>136</v>
      </c>
      <c r="C1397">
        <v>86000</v>
      </c>
      <c r="E1397" s="5"/>
    </row>
    <row r="1398" spans="1:5" x14ac:dyDescent="0.3">
      <c r="A1398">
        <v>1002</v>
      </c>
      <c r="B1398" t="s">
        <v>136</v>
      </c>
      <c r="C1398">
        <v>86000</v>
      </c>
      <c r="E1398" s="5"/>
    </row>
    <row r="1399" spans="1:5" x14ac:dyDescent="0.3">
      <c r="A1399">
        <v>977</v>
      </c>
      <c r="B1399" t="s">
        <v>136</v>
      </c>
      <c r="C1399">
        <v>85500</v>
      </c>
      <c r="E1399" s="5"/>
    </row>
    <row r="1400" spans="1:5" x14ac:dyDescent="0.3">
      <c r="A1400">
        <v>431</v>
      </c>
      <c r="B1400" t="s">
        <v>103</v>
      </c>
      <c r="C1400">
        <v>85400</v>
      </c>
      <c r="E1400" s="5"/>
    </row>
    <row r="1401" spans="1:5" x14ac:dyDescent="0.3">
      <c r="A1401">
        <v>89</v>
      </c>
      <c r="B1401" t="s">
        <v>170</v>
      </c>
      <c r="C1401">
        <v>85000</v>
      </c>
      <c r="E1401" s="5"/>
    </row>
    <row r="1402" spans="1:5" x14ac:dyDescent="0.3">
      <c r="A1402">
        <v>345</v>
      </c>
      <c r="B1402" t="s">
        <v>103</v>
      </c>
      <c r="C1402">
        <v>85000</v>
      </c>
      <c r="E1402" s="5"/>
    </row>
    <row r="1403" spans="1:5" x14ac:dyDescent="0.3">
      <c r="A1403">
        <v>639</v>
      </c>
      <c r="B1403" t="s">
        <v>136</v>
      </c>
      <c r="C1403">
        <v>85000</v>
      </c>
      <c r="E1403" s="5"/>
    </row>
    <row r="1404" spans="1:5" x14ac:dyDescent="0.3">
      <c r="A1404">
        <v>1014</v>
      </c>
      <c r="B1404" t="s">
        <v>136</v>
      </c>
      <c r="C1404">
        <v>85000</v>
      </c>
      <c r="E1404" s="5"/>
    </row>
    <row r="1405" spans="1:5" x14ac:dyDescent="0.3">
      <c r="A1405">
        <v>1050</v>
      </c>
      <c r="B1405" t="s">
        <v>136</v>
      </c>
      <c r="C1405">
        <v>84900</v>
      </c>
      <c r="E1405" s="5"/>
    </row>
    <row r="1406" spans="1:5" x14ac:dyDescent="0.3">
      <c r="A1406">
        <v>126</v>
      </c>
      <c r="B1406" t="s">
        <v>170</v>
      </c>
      <c r="C1406">
        <v>84500</v>
      </c>
      <c r="E1406" s="5"/>
    </row>
    <row r="1407" spans="1:5" x14ac:dyDescent="0.3">
      <c r="A1407">
        <v>650</v>
      </c>
      <c r="B1407" t="s">
        <v>241</v>
      </c>
      <c r="C1407">
        <v>84500</v>
      </c>
      <c r="E1407" s="5"/>
    </row>
    <row r="1408" spans="1:5" x14ac:dyDescent="0.3">
      <c r="A1408">
        <v>1454</v>
      </c>
      <c r="B1408" t="s">
        <v>136</v>
      </c>
      <c r="C1408">
        <v>84500</v>
      </c>
      <c r="E1408" s="5"/>
    </row>
    <row r="1409" spans="1:5" x14ac:dyDescent="0.3">
      <c r="A1409">
        <v>1036</v>
      </c>
      <c r="B1409" t="s">
        <v>136</v>
      </c>
      <c r="C1409">
        <v>84000</v>
      </c>
      <c r="E1409" s="5"/>
    </row>
    <row r="1410" spans="1:5" x14ac:dyDescent="0.3">
      <c r="A1410">
        <v>1087</v>
      </c>
      <c r="B1410" t="s">
        <v>103</v>
      </c>
      <c r="C1410">
        <v>83500</v>
      </c>
      <c r="E1410" s="5"/>
    </row>
    <row r="1411" spans="1:5" x14ac:dyDescent="0.3">
      <c r="A1411">
        <v>99</v>
      </c>
      <c r="B1411" t="s">
        <v>136</v>
      </c>
      <c r="C1411">
        <v>83000</v>
      </c>
      <c r="E1411" s="5"/>
    </row>
    <row r="1412" spans="1:5" x14ac:dyDescent="0.3">
      <c r="A1412">
        <v>1379</v>
      </c>
      <c r="B1412" t="s">
        <v>103</v>
      </c>
      <c r="C1412">
        <v>83000</v>
      </c>
      <c r="E1412" s="5"/>
    </row>
    <row r="1413" spans="1:5" x14ac:dyDescent="0.3">
      <c r="A1413">
        <v>309</v>
      </c>
      <c r="B1413" t="s">
        <v>136</v>
      </c>
      <c r="C1413">
        <v>82500</v>
      </c>
      <c r="E1413" s="5"/>
    </row>
    <row r="1414" spans="1:5" x14ac:dyDescent="0.3">
      <c r="A1414">
        <v>633</v>
      </c>
      <c r="B1414" t="s">
        <v>136</v>
      </c>
      <c r="C1414">
        <v>82500</v>
      </c>
      <c r="E1414" s="5"/>
    </row>
    <row r="1415" spans="1:5" x14ac:dyDescent="0.3">
      <c r="A1415">
        <v>1324</v>
      </c>
      <c r="B1415" t="s">
        <v>136</v>
      </c>
      <c r="C1415">
        <v>82500</v>
      </c>
      <c r="E1415" s="5"/>
    </row>
    <row r="1416" spans="1:5" x14ac:dyDescent="0.3">
      <c r="A1416">
        <v>40</v>
      </c>
      <c r="B1416" t="s">
        <v>136</v>
      </c>
      <c r="C1416">
        <v>82000</v>
      </c>
      <c r="E1416" s="5"/>
    </row>
    <row r="1417" spans="1:5" x14ac:dyDescent="0.3">
      <c r="A1417">
        <v>342</v>
      </c>
      <c r="B1417" t="s">
        <v>136</v>
      </c>
      <c r="C1417">
        <v>82000</v>
      </c>
      <c r="E1417" s="5"/>
    </row>
    <row r="1418" spans="1:5" x14ac:dyDescent="0.3">
      <c r="A1418">
        <v>1001</v>
      </c>
      <c r="B1418" t="s">
        <v>136</v>
      </c>
      <c r="C1418">
        <v>82000</v>
      </c>
      <c r="E1418" s="5"/>
    </row>
    <row r="1419" spans="1:5" x14ac:dyDescent="0.3">
      <c r="A1419">
        <v>387</v>
      </c>
      <c r="B1419" t="s">
        <v>170</v>
      </c>
      <c r="C1419">
        <v>81000</v>
      </c>
      <c r="E1419" s="5"/>
    </row>
    <row r="1420" spans="1:5" x14ac:dyDescent="0.3">
      <c r="A1420">
        <v>435</v>
      </c>
      <c r="B1420" t="s">
        <v>241</v>
      </c>
      <c r="C1420">
        <v>81000</v>
      </c>
      <c r="E1420" s="5"/>
    </row>
    <row r="1421" spans="1:5" x14ac:dyDescent="0.3">
      <c r="A1421">
        <v>1062</v>
      </c>
      <c r="B1421" t="s">
        <v>136</v>
      </c>
      <c r="C1421">
        <v>81000</v>
      </c>
      <c r="E1421" s="5"/>
    </row>
    <row r="1422" spans="1:5" x14ac:dyDescent="0.3">
      <c r="A1422">
        <v>1219</v>
      </c>
      <c r="B1422" t="s">
        <v>170</v>
      </c>
      <c r="C1422">
        <v>80500</v>
      </c>
      <c r="E1422" s="5"/>
    </row>
    <row r="1423" spans="1:5" x14ac:dyDescent="0.3">
      <c r="A1423">
        <v>69</v>
      </c>
      <c r="B1423" t="s">
        <v>136</v>
      </c>
      <c r="C1423">
        <v>80000</v>
      </c>
      <c r="E1423" s="5"/>
    </row>
    <row r="1424" spans="1:5" x14ac:dyDescent="0.3">
      <c r="A1424">
        <v>1040</v>
      </c>
      <c r="B1424" t="s">
        <v>241</v>
      </c>
      <c r="C1424">
        <v>80000</v>
      </c>
      <c r="E1424" s="5"/>
    </row>
    <row r="1425" spans="1:5" x14ac:dyDescent="0.3">
      <c r="A1425">
        <v>1144</v>
      </c>
      <c r="B1425" t="s">
        <v>136</v>
      </c>
      <c r="C1425">
        <v>80000</v>
      </c>
      <c r="E1425" s="5"/>
    </row>
    <row r="1426" spans="1:5" x14ac:dyDescent="0.3">
      <c r="A1426">
        <v>1145</v>
      </c>
      <c r="B1426" t="s">
        <v>170</v>
      </c>
      <c r="C1426">
        <v>80000</v>
      </c>
      <c r="E1426" s="5"/>
    </row>
    <row r="1427" spans="1:5" x14ac:dyDescent="0.3">
      <c r="A1427">
        <v>432</v>
      </c>
      <c r="B1427" t="s">
        <v>170</v>
      </c>
      <c r="C1427">
        <v>79900</v>
      </c>
      <c r="E1427" s="5"/>
    </row>
    <row r="1428" spans="1:5" x14ac:dyDescent="0.3">
      <c r="A1428">
        <v>936</v>
      </c>
      <c r="B1428" t="s">
        <v>136</v>
      </c>
      <c r="C1428">
        <v>79900</v>
      </c>
      <c r="E1428" s="5"/>
    </row>
    <row r="1429" spans="1:5" x14ac:dyDescent="0.3">
      <c r="A1429">
        <v>590</v>
      </c>
      <c r="B1429" t="s">
        <v>136</v>
      </c>
      <c r="C1429">
        <v>79500</v>
      </c>
      <c r="E1429" s="5"/>
    </row>
    <row r="1430" spans="1:5" x14ac:dyDescent="0.3">
      <c r="A1430">
        <v>156</v>
      </c>
      <c r="B1430" t="s">
        <v>170</v>
      </c>
      <c r="C1430">
        <v>79000</v>
      </c>
      <c r="E1430" s="5"/>
    </row>
    <row r="1431" spans="1:5" x14ac:dyDescent="0.3">
      <c r="A1431">
        <v>243</v>
      </c>
      <c r="B1431" t="s">
        <v>170</v>
      </c>
      <c r="C1431">
        <v>79000</v>
      </c>
      <c r="E1431" s="5"/>
    </row>
    <row r="1432" spans="1:5" x14ac:dyDescent="0.3">
      <c r="A1432">
        <v>1327</v>
      </c>
      <c r="B1432" t="s">
        <v>136</v>
      </c>
      <c r="C1432">
        <v>79000</v>
      </c>
      <c r="E1432" s="5"/>
    </row>
    <row r="1433" spans="1:5" x14ac:dyDescent="0.3">
      <c r="A1433">
        <v>330</v>
      </c>
      <c r="B1433" t="s">
        <v>103</v>
      </c>
      <c r="C1433">
        <v>78000</v>
      </c>
      <c r="E1433" s="5"/>
    </row>
    <row r="1434" spans="1:5" x14ac:dyDescent="0.3">
      <c r="A1434">
        <v>251</v>
      </c>
      <c r="B1434" t="s">
        <v>136</v>
      </c>
      <c r="C1434">
        <v>76500</v>
      </c>
      <c r="E1434" s="5"/>
    </row>
    <row r="1435" spans="1:5" x14ac:dyDescent="0.3">
      <c r="A1435">
        <v>384</v>
      </c>
      <c r="B1435" t="s">
        <v>263</v>
      </c>
      <c r="C1435">
        <v>76000</v>
      </c>
      <c r="E1435" s="5"/>
    </row>
    <row r="1436" spans="1:5" x14ac:dyDescent="0.3">
      <c r="A1436">
        <v>615</v>
      </c>
      <c r="B1436" t="s">
        <v>241</v>
      </c>
      <c r="C1436">
        <v>75500</v>
      </c>
      <c r="E1436" s="5"/>
    </row>
    <row r="1437" spans="1:5" x14ac:dyDescent="0.3">
      <c r="A1437">
        <v>916</v>
      </c>
      <c r="B1437" t="s">
        <v>103</v>
      </c>
      <c r="C1437">
        <v>75000</v>
      </c>
      <c r="E1437" s="5"/>
    </row>
    <row r="1438" spans="1:5" x14ac:dyDescent="0.3">
      <c r="A1438">
        <v>265</v>
      </c>
      <c r="B1438" t="s">
        <v>136</v>
      </c>
      <c r="C1438">
        <v>73000</v>
      </c>
      <c r="E1438" s="5"/>
    </row>
    <row r="1439" spans="1:5" x14ac:dyDescent="0.3">
      <c r="A1439">
        <v>1322</v>
      </c>
      <c r="B1439" t="s">
        <v>136</v>
      </c>
      <c r="C1439">
        <v>72500</v>
      </c>
      <c r="E1439" s="5"/>
    </row>
    <row r="1440" spans="1:5" x14ac:dyDescent="0.3">
      <c r="A1440">
        <v>30</v>
      </c>
      <c r="B1440" t="s">
        <v>136</v>
      </c>
      <c r="C1440">
        <v>68500</v>
      </c>
      <c r="E1440" s="5"/>
    </row>
    <row r="1441" spans="1:5" x14ac:dyDescent="0.3">
      <c r="A1441">
        <v>1280</v>
      </c>
      <c r="B1441" t="s">
        <v>170</v>
      </c>
      <c r="C1441">
        <v>68400</v>
      </c>
      <c r="E1441" s="5"/>
    </row>
    <row r="1442" spans="1:5" x14ac:dyDescent="0.3">
      <c r="A1442">
        <v>399</v>
      </c>
      <c r="B1442" t="s">
        <v>136</v>
      </c>
      <c r="C1442">
        <v>67000</v>
      </c>
      <c r="E1442" s="5"/>
    </row>
    <row r="1443" spans="1:5" x14ac:dyDescent="0.3">
      <c r="A1443">
        <v>621</v>
      </c>
      <c r="B1443" t="s">
        <v>136</v>
      </c>
      <c r="C1443">
        <v>67000</v>
      </c>
      <c r="E1443" s="5"/>
    </row>
    <row r="1444" spans="1:5" x14ac:dyDescent="0.3">
      <c r="A1444">
        <v>875</v>
      </c>
      <c r="B1444" t="s">
        <v>170</v>
      </c>
      <c r="C1444">
        <v>66500</v>
      </c>
      <c r="E1444" s="5"/>
    </row>
    <row r="1445" spans="1:5" x14ac:dyDescent="0.3">
      <c r="A1445">
        <v>1433</v>
      </c>
      <c r="B1445" t="s">
        <v>136</v>
      </c>
      <c r="C1445">
        <v>64500</v>
      </c>
      <c r="E1445" s="5"/>
    </row>
    <row r="1446" spans="1:5" x14ac:dyDescent="0.3">
      <c r="A1446">
        <v>463</v>
      </c>
      <c r="B1446" t="s">
        <v>136</v>
      </c>
      <c r="C1446">
        <v>62383</v>
      </c>
      <c r="E1446" s="5"/>
    </row>
    <row r="1447" spans="1:5" x14ac:dyDescent="0.3">
      <c r="A1447">
        <v>376</v>
      </c>
      <c r="B1447" t="s">
        <v>136</v>
      </c>
      <c r="C1447">
        <v>61000</v>
      </c>
      <c r="E1447" s="5"/>
    </row>
    <row r="1448" spans="1:5" x14ac:dyDescent="0.3">
      <c r="A1448">
        <v>411</v>
      </c>
      <c r="B1448" t="s">
        <v>136</v>
      </c>
      <c r="C1448">
        <v>60000</v>
      </c>
      <c r="E1448" s="5"/>
    </row>
    <row r="1449" spans="1:5" x14ac:dyDescent="0.3">
      <c r="A1449">
        <v>637</v>
      </c>
      <c r="B1449" t="s">
        <v>136</v>
      </c>
      <c r="C1449">
        <v>60000</v>
      </c>
      <c r="E1449" s="5"/>
    </row>
    <row r="1450" spans="1:5" x14ac:dyDescent="0.3">
      <c r="A1450">
        <v>1101</v>
      </c>
      <c r="B1450" t="s">
        <v>136</v>
      </c>
      <c r="C1450">
        <v>60000</v>
      </c>
      <c r="E1450" s="5"/>
    </row>
    <row r="1451" spans="1:5" x14ac:dyDescent="0.3">
      <c r="A1451">
        <v>1381</v>
      </c>
      <c r="B1451" t="s">
        <v>136</v>
      </c>
      <c r="C1451">
        <v>58500</v>
      </c>
      <c r="E1451" s="5"/>
    </row>
    <row r="1452" spans="1:5" x14ac:dyDescent="0.3">
      <c r="A1452">
        <v>813</v>
      </c>
      <c r="B1452" t="s">
        <v>136</v>
      </c>
      <c r="C1452">
        <v>55993</v>
      </c>
      <c r="E1452" s="5"/>
    </row>
    <row r="1453" spans="1:5" x14ac:dyDescent="0.3">
      <c r="A1453">
        <v>706</v>
      </c>
      <c r="B1453" t="s">
        <v>103</v>
      </c>
      <c r="C1453">
        <v>55000</v>
      </c>
      <c r="E1453" s="5"/>
    </row>
    <row r="1454" spans="1:5" x14ac:dyDescent="0.3">
      <c r="A1454">
        <v>1326</v>
      </c>
      <c r="B1454" t="s">
        <v>136</v>
      </c>
      <c r="C1454">
        <v>55000</v>
      </c>
      <c r="E1454" s="5"/>
    </row>
    <row r="1455" spans="1:5" x14ac:dyDescent="0.3">
      <c r="A1455">
        <v>1338</v>
      </c>
      <c r="B1455" t="s">
        <v>136</v>
      </c>
      <c r="C1455">
        <v>52500</v>
      </c>
      <c r="E1455" s="5"/>
    </row>
    <row r="1456" spans="1:5" x14ac:dyDescent="0.3">
      <c r="A1456">
        <v>711</v>
      </c>
      <c r="B1456" t="s">
        <v>136</v>
      </c>
      <c r="C1456">
        <v>52000</v>
      </c>
      <c r="E1456" s="5"/>
    </row>
    <row r="1457" spans="1:5" x14ac:dyDescent="0.3">
      <c r="A1457">
        <v>31</v>
      </c>
      <c r="B1457" t="s">
        <v>103</v>
      </c>
      <c r="C1457">
        <v>40000</v>
      </c>
      <c r="E1457" s="5"/>
    </row>
    <row r="1458" spans="1:5" x14ac:dyDescent="0.3">
      <c r="A1458">
        <v>534</v>
      </c>
      <c r="B1458" t="s">
        <v>136</v>
      </c>
      <c r="C1458">
        <v>39300</v>
      </c>
      <c r="E1458" s="5"/>
    </row>
    <row r="1459" spans="1:5" x14ac:dyDescent="0.3">
      <c r="A1459">
        <v>969</v>
      </c>
      <c r="B1459" t="s">
        <v>170</v>
      </c>
      <c r="C1459">
        <v>37900</v>
      </c>
      <c r="E1459" s="5"/>
    </row>
    <row r="1460" spans="1:5" x14ac:dyDescent="0.3">
      <c r="A1460">
        <v>917</v>
      </c>
      <c r="B1460" t="s">
        <v>136</v>
      </c>
      <c r="C1460">
        <v>35311</v>
      </c>
      <c r="E1460" s="5"/>
    </row>
    <row r="1461" spans="1:5" x14ac:dyDescent="0.3">
      <c r="A1461">
        <v>496</v>
      </c>
      <c r="B1461" t="s">
        <v>136</v>
      </c>
      <c r="C1461">
        <v>34900</v>
      </c>
      <c r="E1461" s="5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6DACD-0C0B-4405-B2FC-B26DC4B44505}">
  <dimension ref="A1:E9"/>
  <sheetViews>
    <sheetView workbookViewId="0">
      <selection activeCell="D23" sqref="D23"/>
    </sheetView>
  </sheetViews>
  <sheetFormatPr defaultRowHeight="14.4" x14ac:dyDescent="0.3"/>
  <cols>
    <col min="1" max="1" width="12.44140625" customWidth="1"/>
    <col min="2" max="2" width="17.33203125" customWidth="1"/>
    <col min="3" max="3" width="25.44140625" customWidth="1"/>
    <col min="4" max="4" width="30.5546875" customWidth="1"/>
    <col min="5" max="5" width="29.77734375" customWidth="1"/>
  </cols>
  <sheetData>
    <row r="1" spans="1:5" x14ac:dyDescent="0.3">
      <c r="A1" s="4" t="s">
        <v>286</v>
      </c>
      <c r="B1" s="1" t="s">
        <v>285</v>
      </c>
      <c r="C1" s="1" t="s">
        <v>287</v>
      </c>
      <c r="D1" s="1" t="s">
        <v>288</v>
      </c>
      <c r="E1" s="1" t="s">
        <v>289</v>
      </c>
    </row>
    <row r="2" spans="1:5" x14ac:dyDescent="0.3">
      <c r="A2" s="5" t="s">
        <v>170</v>
      </c>
      <c r="B2" t="e">
        <f>'House Style1'!#REF!</f>
        <v>#REF!</v>
      </c>
      <c r="C2" s="6">
        <v>143116.74025974027</v>
      </c>
      <c r="D2" s="6">
        <f>AVERAGE(C2:C9)</f>
        <v>164804.54985281665</v>
      </c>
      <c r="E2" t="str">
        <f>IF(C2&lt;$D$2,"Below Average","Above Average")</f>
        <v>Below Average</v>
      </c>
    </row>
    <row r="3" spans="1:5" x14ac:dyDescent="0.3">
      <c r="A3" s="5" t="s">
        <v>282</v>
      </c>
      <c r="B3" t="e">
        <f>'House Style1'!#REF!</f>
        <v>#REF!</v>
      </c>
      <c r="C3" s="6">
        <v>210051.76404494382</v>
      </c>
      <c r="E3" t="str">
        <f t="shared" ref="E3:E9" si="0">IF(C3&lt;$D$2,"Below Average","Above Average")</f>
        <v>Above Average</v>
      </c>
    </row>
    <row r="4" spans="1:5" x14ac:dyDescent="0.3">
      <c r="A4" s="5" t="s">
        <v>283</v>
      </c>
      <c r="B4" t="e">
        <f>'House Style1'!#REF!</f>
        <v>#REF!</v>
      </c>
      <c r="C4" s="6">
        <v>175985.47796143251</v>
      </c>
      <c r="E4" t="str">
        <f t="shared" si="0"/>
        <v>Above Average</v>
      </c>
    </row>
    <row r="5" spans="1:5" x14ac:dyDescent="0.3">
      <c r="A5" s="5" t="s">
        <v>161</v>
      </c>
      <c r="B5" t="e">
        <f>'House Style1'!#REF!</f>
        <v>#REF!</v>
      </c>
      <c r="C5" s="6">
        <v>220000</v>
      </c>
      <c r="E5" t="str">
        <f t="shared" si="0"/>
        <v>Above Average</v>
      </c>
    </row>
    <row r="6" spans="1:5" x14ac:dyDescent="0.3">
      <c r="A6" s="5" t="s">
        <v>193</v>
      </c>
      <c r="B6" t="e">
        <f>'House Style1'!#REF!</f>
        <v>#REF!</v>
      </c>
      <c r="C6" s="6">
        <v>166703.38461538462</v>
      </c>
      <c r="E6" t="str">
        <f t="shared" si="0"/>
        <v>Above Average</v>
      </c>
    </row>
    <row r="7" spans="1:5" x14ac:dyDescent="0.3">
      <c r="A7" s="5" t="s">
        <v>284</v>
      </c>
      <c r="B7" t="e">
        <f>'House Style1'!#REF!</f>
        <v>#REF!</v>
      </c>
      <c r="C7" s="6">
        <v>135074.48648648648</v>
      </c>
      <c r="E7" t="str">
        <f t="shared" si="0"/>
        <v>Below Average</v>
      </c>
    </row>
    <row r="8" spans="1:5" x14ac:dyDescent="0.3">
      <c r="A8" s="5" t="s">
        <v>263</v>
      </c>
      <c r="B8" t="e">
        <f>'House Style1'!#REF!</f>
        <v>#REF!</v>
      </c>
      <c r="C8" s="6">
        <v>110150</v>
      </c>
      <c r="E8" t="str">
        <f t="shared" si="0"/>
        <v>Below Average</v>
      </c>
    </row>
    <row r="9" spans="1:5" x14ac:dyDescent="0.3">
      <c r="A9" s="5" t="s">
        <v>199</v>
      </c>
      <c r="B9" t="e">
        <f>'House Style1'!#REF!</f>
        <v>#REF!</v>
      </c>
      <c r="C9" s="6">
        <v>157354.54545454544</v>
      </c>
      <c r="E9" t="str">
        <f t="shared" si="0"/>
        <v>Below Average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18F77-EBBE-41C3-9CA7-485CF2100962}">
  <dimension ref="A1:I26"/>
  <sheetViews>
    <sheetView workbookViewId="0">
      <selection activeCell="N13" sqref="N13"/>
    </sheetView>
  </sheetViews>
  <sheetFormatPr defaultRowHeight="14.4" x14ac:dyDescent="0.3"/>
  <cols>
    <col min="1" max="1" width="33.33203125" customWidth="1"/>
    <col min="2" max="2" width="25.109375" customWidth="1"/>
    <col min="3" max="3" width="13.44140625" customWidth="1"/>
    <col min="7" max="7" width="22" customWidth="1"/>
    <col min="8" max="8" width="13.5546875" customWidth="1"/>
    <col min="9" max="9" width="13.88671875" customWidth="1"/>
  </cols>
  <sheetData>
    <row r="1" spans="1:9" ht="28.8" x14ac:dyDescent="0.3">
      <c r="A1" t="s">
        <v>296</v>
      </c>
      <c r="G1" s="15" t="s">
        <v>321</v>
      </c>
    </row>
    <row r="2" spans="1:9" ht="15" thickBot="1" x14ac:dyDescent="0.35"/>
    <row r="3" spans="1:9" x14ac:dyDescent="0.3">
      <c r="A3" s="12"/>
      <c r="B3" s="12" t="s">
        <v>295</v>
      </c>
      <c r="C3" s="12" t="s">
        <v>294</v>
      </c>
      <c r="H3" s="16" t="s">
        <v>295</v>
      </c>
      <c r="I3" s="16" t="s">
        <v>294</v>
      </c>
    </row>
    <row r="4" spans="1:9" x14ac:dyDescent="0.3">
      <c r="A4" s="10" t="s">
        <v>297</v>
      </c>
      <c r="B4" s="10">
        <v>140327.47222222222</v>
      </c>
      <c r="C4" s="10">
        <v>187969.62379421221</v>
      </c>
      <c r="G4" t="s">
        <v>297</v>
      </c>
      <c r="H4" s="2">
        <f t="shared" ref="H4:I6" si="0">B4</f>
        <v>140327.47222222222</v>
      </c>
      <c r="I4" s="2">
        <f t="shared" si="0"/>
        <v>187969.62379421221</v>
      </c>
    </row>
    <row r="5" spans="1:9" x14ac:dyDescent="0.3">
      <c r="A5" s="10" t="s">
        <v>298</v>
      </c>
      <c r="B5" s="10">
        <v>2548577175.2643418</v>
      </c>
      <c r="C5" s="10">
        <v>6630916506.3394508</v>
      </c>
      <c r="G5" t="s">
        <v>298</v>
      </c>
      <c r="H5">
        <f t="shared" si="0"/>
        <v>2548577175.2643418</v>
      </c>
      <c r="I5">
        <f t="shared" si="0"/>
        <v>6630916506.3394508</v>
      </c>
    </row>
    <row r="6" spans="1:9" x14ac:dyDescent="0.3">
      <c r="A6" s="10" t="s">
        <v>299</v>
      </c>
      <c r="B6" s="10">
        <v>216</v>
      </c>
      <c r="C6" s="10">
        <v>1244</v>
      </c>
      <c r="G6" t="s">
        <v>299</v>
      </c>
      <c r="H6">
        <f t="shared" si="0"/>
        <v>216</v>
      </c>
      <c r="I6">
        <f t="shared" si="0"/>
        <v>1244</v>
      </c>
    </row>
    <row r="7" spans="1:9" x14ac:dyDescent="0.3">
      <c r="A7" s="10" t="s">
        <v>300</v>
      </c>
      <c r="B7" s="10">
        <v>0</v>
      </c>
      <c r="C7" s="10"/>
      <c r="G7" t="s">
        <v>315</v>
      </c>
      <c r="H7">
        <f>SQRT(H5/H6)</f>
        <v>3434.9626495788252</v>
      </c>
      <c r="I7">
        <f>SQRT(I5/I6)</f>
        <v>2308.748304817907</v>
      </c>
    </row>
    <row r="8" spans="1:9" x14ac:dyDescent="0.3">
      <c r="A8" s="10" t="s">
        <v>301</v>
      </c>
      <c r="B8" s="10">
        <v>438</v>
      </c>
      <c r="C8" s="10"/>
      <c r="G8" t="s">
        <v>316</v>
      </c>
      <c r="H8">
        <f>H7*B13</f>
        <v>6751.0579764062923</v>
      </c>
      <c r="I8">
        <f>I7*B13</f>
        <v>4537.6020786329545</v>
      </c>
    </row>
    <row r="9" spans="1:9" x14ac:dyDescent="0.3">
      <c r="A9" s="10" t="s">
        <v>302</v>
      </c>
      <c r="B9" s="10">
        <v>-11.511229742559912</v>
      </c>
      <c r="C9" s="10"/>
      <c r="G9" t="s">
        <v>317</v>
      </c>
      <c r="H9">
        <f>H7*B13</f>
        <v>6751.0579764062923</v>
      </c>
      <c r="I9">
        <f>I7*B13</f>
        <v>4537.6020786329545</v>
      </c>
    </row>
    <row r="10" spans="1:9" x14ac:dyDescent="0.3">
      <c r="A10" s="10" t="s">
        <v>303</v>
      </c>
      <c r="B10" s="10">
        <v>2.8521456078493311E-27</v>
      </c>
      <c r="C10" s="10"/>
    </row>
    <row r="11" spans="1:9" x14ac:dyDescent="0.3">
      <c r="A11" s="10" t="s">
        <v>304</v>
      </c>
      <c r="B11" s="10">
        <v>1.6483399665616765</v>
      </c>
      <c r="C11" s="10"/>
    </row>
    <row r="12" spans="1:9" x14ac:dyDescent="0.3">
      <c r="A12" s="10" t="s">
        <v>305</v>
      </c>
      <c r="B12" s="10">
        <v>5.7042912156986622E-27</v>
      </c>
      <c r="C12" s="10"/>
    </row>
    <row r="13" spans="1:9" ht="15" thickBot="1" x14ac:dyDescent="0.35">
      <c r="A13" s="11" t="s">
        <v>306</v>
      </c>
      <c r="B13" s="11">
        <v>1.9653948718289753</v>
      </c>
      <c r="C13" s="11"/>
    </row>
    <row r="15" spans="1:9" x14ac:dyDescent="0.3">
      <c r="A15" t="s">
        <v>307</v>
      </c>
      <c r="B15">
        <f>B6+C6</f>
        <v>1460</v>
      </c>
    </row>
    <row r="16" spans="1:9" x14ac:dyDescent="0.3">
      <c r="A16" t="s">
        <v>308</v>
      </c>
      <c r="B16">
        <f>B4-C4</f>
        <v>-47642.151571989991</v>
      </c>
    </row>
    <row r="17" spans="1:7" x14ac:dyDescent="0.3">
      <c r="A17" t="s">
        <v>309</v>
      </c>
      <c r="B17">
        <f>SQRT((B5/B6)+(C5/C6))</f>
        <v>4138.7542979743484</v>
      </c>
    </row>
    <row r="19" spans="1:7" ht="28.8" x14ac:dyDescent="0.3">
      <c r="A19" s="14" t="s">
        <v>310</v>
      </c>
      <c r="B19">
        <f>B17*B13</f>
        <v>8134.2864729989151</v>
      </c>
    </row>
    <row r="20" spans="1:7" x14ac:dyDescent="0.3">
      <c r="A20" t="s">
        <v>311</v>
      </c>
      <c r="B20">
        <f>B16-B19</f>
        <v>-55776.438044988907</v>
      </c>
    </row>
    <row r="21" spans="1:7" x14ac:dyDescent="0.3">
      <c r="A21" t="s">
        <v>312</v>
      </c>
      <c r="B21">
        <f>B16+B19</f>
        <v>-39507.865098991075</v>
      </c>
    </row>
    <row r="23" spans="1:7" x14ac:dyDescent="0.3">
      <c r="A23" t="s">
        <v>313</v>
      </c>
      <c r="B23">
        <f>SQRT((B5+C5)/2)</f>
        <v>67747.670371769214</v>
      </c>
    </row>
    <row r="24" spans="1:7" x14ac:dyDescent="0.3">
      <c r="A24" t="s">
        <v>314</v>
      </c>
      <c r="B24">
        <f>B16/B23</f>
        <v>-0.70322937025806143</v>
      </c>
    </row>
    <row r="26" spans="1:7" ht="100.8" x14ac:dyDescent="0.3">
      <c r="B26" s="14" t="s">
        <v>318</v>
      </c>
      <c r="G26" s="14" t="s">
        <v>319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2FB91-4BDE-4450-B96B-318D4473CED8}">
  <dimension ref="A1:E805"/>
  <sheetViews>
    <sheetView workbookViewId="0">
      <selection activeCell="E6" sqref="E6"/>
    </sheetView>
  </sheetViews>
  <sheetFormatPr defaultRowHeight="14.4" x14ac:dyDescent="0.3"/>
  <cols>
    <col min="1" max="1" width="21.109375" bestFit="1" customWidth="1"/>
    <col min="2" max="2" width="15.44140625" bestFit="1" customWidth="1"/>
    <col min="4" max="4" width="21.109375" bestFit="1" customWidth="1"/>
    <col min="5" max="5" width="15.44140625" bestFit="1" customWidth="1"/>
  </cols>
  <sheetData>
    <row r="1" spans="1:5" x14ac:dyDescent="0.3">
      <c r="A1" s="7" t="s">
        <v>323</v>
      </c>
      <c r="B1" t="s">
        <v>295</v>
      </c>
      <c r="D1" s="7" t="s">
        <v>323</v>
      </c>
      <c r="E1" t="s">
        <v>294</v>
      </c>
    </row>
    <row r="3" spans="1:5" x14ac:dyDescent="0.3">
      <c r="A3" s="7" t="s">
        <v>291</v>
      </c>
      <c r="B3" t="s">
        <v>293</v>
      </c>
      <c r="D3" s="7" t="s">
        <v>291</v>
      </c>
      <c r="E3" s="7" t="s">
        <v>293</v>
      </c>
    </row>
    <row r="4" spans="1:5" x14ac:dyDescent="0.3">
      <c r="A4" s="8">
        <v>4</v>
      </c>
      <c r="B4" s="9">
        <v>140000</v>
      </c>
      <c r="D4" s="8">
        <v>1</v>
      </c>
      <c r="E4" s="9">
        <v>208500</v>
      </c>
    </row>
    <row r="5" spans="1:5" x14ac:dyDescent="0.3">
      <c r="A5" s="8">
        <v>6</v>
      </c>
      <c r="B5" s="9">
        <v>143000</v>
      </c>
      <c r="D5" s="8">
        <v>2</v>
      </c>
      <c r="E5" s="9">
        <v>181500</v>
      </c>
    </row>
    <row r="6" spans="1:5" x14ac:dyDescent="0.3">
      <c r="A6" s="8">
        <v>10</v>
      </c>
      <c r="B6" s="9">
        <v>118000</v>
      </c>
      <c r="D6" s="8">
        <v>3</v>
      </c>
      <c r="E6" s="9">
        <v>223500</v>
      </c>
    </row>
    <row r="7" spans="1:5" x14ac:dyDescent="0.3">
      <c r="A7" s="8">
        <v>11</v>
      </c>
      <c r="B7" s="9">
        <v>129500</v>
      </c>
      <c r="D7" s="8">
        <v>5</v>
      </c>
      <c r="E7" s="9">
        <v>250000</v>
      </c>
    </row>
    <row r="8" spans="1:5" x14ac:dyDescent="0.3">
      <c r="A8" s="8">
        <v>13</v>
      </c>
      <c r="B8" s="9">
        <v>144000</v>
      </c>
      <c r="D8" s="8">
        <v>7</v>
      </c>
      <c r="E8" s="9">
        <v>307000</v>
      </c>
    </row>
    <row r="9" spans="1:5" x14ac:dyDescent="0.3">
      <c r="A9" s="8">
        <v>15</v>
      </c>
      <c r="B9" s="9">
        <v>157000</v>
      </c>
      <c r="D9" s="8">
        <v>8</v>
      </c>
      <c r="E9" s="9">
        <v>200000</v>
      </c>
    </row>
    <row r="10" spans="1:5" x14ac:dyDescent="0.3">
      <c r="A10" s="8">
        <v>16</v>
      </c>
      <c r="B10" s="9">
        <v>132000</v>
      </c>
      <c r="D10" s="8">
        <v>9</v>
      </c>
      <c r="E10" s="9">
        <v>129900</v>
      </c>
    </row>
    <row r="11" spans="1:5" x14ac:dyDescent="0.3">
      <c r="A11" s="8">
        <v>17</v>
      </c>
      <c r="B11" s="9">
        <v>149000</v>
      </c>
      <c r="D11" s="8">
        <v>12</v>
      </c>
      <c r="E11" s="9">
        <v>345000</v>
      </c>
    </row>
    <row r="12" spans="1:5" x14ac:dyDescent="0.3">
      <c r="A12" s="8">
        <v>19</v>
      </c>
      <c r="B12" s="9">
        <v>159000</v>
      </c>
      <c r="D12" s="8">
        <v>14</v>
      </c>
      <c r="E12" s="9">
        <v>279500</v>
      </c>
    </row>
    <row r="13" spans="1:5" x14ac:dyDescent="0.3">
      <c r="A13" s="8">
        <v>20</v>
      </c>
      <c r="B13" s="9">
        <v>139000</v>
      </c>
      <c r="D13" s="8">
        <v>18</v>
      </c>
      <c r="E13" s="9">
        <v>90000</v>
      </c>
    </row>
    <row r="14" spans="1:5" x14ac:dyDescent="0.3">
      <c r="A14" s="8">
        <v>22</v>
      </c>
      <c r="B14" s="9">
        <v>139400</v>
      </c>
      <c r="D14" s="8">
        <v>21</v>
      </c>
      <c r="E14" s="9">
        <v>325300</v>
      </c>
    </row>
    <row r="15" spans="1:5" x14ac:dyDescent="0.3">
      <c r="A15" s="8">
        <v>24</v>
      </c>
      <c r="B15" s="9">
        <v>129900</v>
      </c>
      <c r="D15" s="8">
        <v>23</v>
      </c>
      <c r="E15" s="9">
        <v>230000</v>
      </c>
    </row>
    <row r="16" spans="1:5" x14ac:dyDescent="0.3">
      <c r="A16" s="8">
        <v>25</v>
      </c>
      <c r="B16" s="9">
        <v>154000</v>
      </c>
      <c r="D16" s="8">
        <v>26</v>
      </c>
      <c r="E16" s="9">
        <v>256300</v>
      </c>
    </row>
    <row r="17" spans="1:5" x14ac:dyDescent="0.3">
      <c r="A17" s="8">
        <v>27</v>
      </c>
      <c r="B17" s="9">
        <v>134800</v>
      </c>
      <c r="D17" s="8">
        <v>28</v>
      </c>
      <c r="E17" s="9">
        <v>306000</v>
      </c>
    </row>
    <row r="18" spans="1:5" x14ac:dyDescent="0.3">
      <c r="A18" s="8">
        <v>29</v>
      </c>
      <c r="B18" s="9">
        <v>207500</v>
      </c>
      <c r="D18" s="8">
        <v>33</v>
      </c>
      <c r="E18" s="9">
        <v>179900</v>
      </c>
    </row>
    <row r="19" spans="1:5" x14ac:dyDescent="0.3">
      <c r="A19" s="8">
        <v>30</v>
      </c>
      <c r="B19" s="9">
        <v>68500</v>
      </c>
      <c r="D19" s="8">
        <v>35</v>
      </c>
      <c r="E19" s="9">
        <v>277500</v>
      </c>
    </row>
    <row r="20" spans="1:5" x14ac:dyDescent="0.3">
      <c r="A20" s="8">
        <v>31</v>
      </c>
      <c r="B20" s="9">
        <v>40000</v>
      </c>
      <c r="D20" s="8">
        <v>36</v>
      </c>
      <c r="E20" s="9">
        <v>309000</v>
      </c>
    </row>
    <row r="21" spans="1:5" x14ac:dyDescent="0.3">
      <c r="A21" s="8">
        <v>32</v>
      </c>
      <c r="B21" s="9">
        <v>149350</v>
      </c>
      <c r="D21" s="8">
        <v>40</v>
      </c>
      <c r="E21" s="9">
        <v>82000</v>
      </c>
    </row>
    <row r="22" spans="1:5" x14ac:dyDescent="0.3">
      <c r="A22" s="8">
        <v>34</v>
      </c>
      <c r="B22" s="9">
        <v>165500</v>
      </c>
      <c r="D22" s="8">
        <v>41</v>
      </c>
      <c r="E22" s="9">
        <v>160000</v>
      </c>
    </row>
    <row r="23" spans="1:5" x14ac:dyDescent="0.3">
      <c r="A23" s="8">
        <v>37</v>
      </c>
      <c r="B23" s="9">
        <v>145000</v>
      </c>
      <c r="D23" s="8">
        <v>46</v>
      </c>
      <c r="E23" s="9">
        <v>319900</v>
      </c>
    </row>
    <row r="24" spans="1:5" x14ac:dyDescent="0.3">
      <c r="A24" s="8">
        <v>38</v>
      </c>
      <c r="B24" s="9">
        <v>153000</v>
      </c>
      <c r="D24" s="8">
        <v>48</v>
      </c>
      <c r="E24" s="9">
        <v>249700</v>
      </c>
    </row>
    <row r="25" spans="1:5" x14ac:dyDescent="0.3">
      <c r="A25" s="8">
        <v>39</v>
      </c>
      <c r="B25" s="9">
        <v>109000</v>
      </c>
      <c r="D25" s="8">
        <v>49</v>
      </c>
      <c r="E25" s="9">
        <v>113000</v>
      </c>
    </row>
    <row r="26" spans="1:5" x14ac:dyDescent="0.3">
      <c r="A26" s="8">
        <v>42</v>
      </c>
      <c r="B26" s="9">
        <v>170000</v>
      </c>
      <c r="D26" s="8">
        <v>51</v>
      </c>
      <c r="E26" s="9">
        <v>177000</v>
      </c>
    </row>
    <row r="27" spans="1:5" x14ac:dyDescent="0.3">
      <c r="A27" s="8">
        <v>43</v>
      </c>
      <c r="B27" s="9">
        <v>144000</v>
      </c>
      <c r="D27" s="8">
        <v>56</v>
      </c>
      <c r="E27" s="9">
        <v>180500</v>
      </c>
    </row>
    <row r="28" spans="1:5" x14ac:dyDescent="0.3">
      <c r="A28" s="8">
        <v>44</v>
      </c>
      <c r="B28" s="9">
        <v>130250</v>
      </c>
      <c r="D28" s="8">
        <v>57</v>
      </c>
      <c r="E28" s="9">
        <v>172500</v>
      </c>
    </row>
    <row r="29" spans="1:5" x14ac:dyDescent="0.3">
      <c r="A29" s="8">
        <v>45</v>
      </c>
      <c r="B29" s="9">
        <v>141000</v>
      </c>
      <c r="D29" s="8">
        <v>58</v>
      </c>
      <c r="E29" s="9">
        <v>196500</v>
      </c>
    </row>
    <row r="30" spans="1:5" x14ac:dyDescent="0.3">
      <c r="A30" s="8">
        <v>47</v>
      </c>
      <c r="B30" s="9">
        <v>239686</v>
      </c>
      <c r="D30" s="8">
        <v>59</v>
      </c>
      <c r="E30" s="9">
        <v>438780</v>
      </c>
    </row>
    <row r="31" spans="1:5" x14ac:dyDescent="0.3">
      <c r="A31" s="8">
        <v>50</v>
      </c>
      <c r="B31" s="9">
        <v>127000</v>
      </c>
      <c r="D31" s="8">
        <v>63</v>
      </c>
      <c r="E31" s="9">
        <v>202500</v>
      </c>
    </row>
    <row r="32" spans="1:5" x14ac:dyDescent="0.3">
      <c r="A32" s="8">
        <v>52</v>
      </c>
      <c r="B32" s="9">
        <v>114500</v>
      </c>
      <c r="D32" s="8">
        <v>64</v>
      </c>
      <c r="E32" s="9">
        <v>140000</v>
      </c>
    </row>
    <row r="33" spans="1:5" x14ac:dyDescent="0.3">
      <c r="A33" s="8">
        <v>53</v>
      </c>
      <c r="B33" s="9">
        <v>110000</v>
      </c>
      <c r="D33" s="8">
        <v>65</v>
      </c>
      <c r="E33" s="9">
        <v>219500</v>
      </c>
    </row>
    <row r="34" spans="1:5" x14ac:dyDescent="0.3">
      <c r="A34" s="8">
        <v>54</v>
      </c>
      <c r="B34" s="9">
        <v>385000</v>
      </c>
      <c r="D34" s="8">
        <v>66</v>
      </c>
      <c r="E34" s="9">
        <v>317000</v>
      </c>
    </row>
    <row r="35" spans="1:5" x14ac:dyDescent="0.3">
      <c r="A35" s="8">
        <v>55</v>
      </c>
      <c r="B35" s="9">
        <v>130000</v>
      </c>
      <c r="D35" s="8">
        <v>67</v>
      </c>
      <c r="E35" s="9">
        <v>180000</v>
      </c>
    </row>
    <row r="36" spans="1:5" x14ac:dyDescent="0.3">
      <c r="A36" s="8">
        <v>60</v>
      </c>
      <c r="B36" s="9">
        <v>124900</v>
      </c>
      <c r="D36" s="8">
        <v>68</v>
      </c>
      <c r="E36" s="9">
        <v>226000</v>
      </c>
    </row>
    <row r="37" spans="1:5" x14ac:dyDescent="0.3">
      <c r="A37" s="8">
        <v>61</v>
      </c>
      <c r="B37" s="9">
        <v>158000</v>
      </c>
      <c r="D37" s="8">
        <v>70</v>
      </c>
      <c r="E37" s="9">
        <v>225000</v>
      </c>
    </row>
    <row r="38" spans="1:5" x14ac:dyDescent="0.3">
      <c r="A38" s="8">
        <v>62</v>
      </c>
      <c r="B38" s="9">
        <v>101000</v>
      </c>
      <c r="D38" s="8">
        <v>71</v>
      </c>
      <c r="E38" s="9">
        <v>244000</v>
      </c>
    </row>
    <row r="39" spans="1:5" x14ac:dyDescent="0.3">
      <c r="A39" s="8">
        <v>69</v>
      </c>
      <c r="B39" s="9">
        <v>80000</v>
      </c>
      <c r="D39" s="8">
        <v>73</v>
      </c>
      <c r="E39" s="9">
        <v>185000</v>
      </c>
    </row>
    <row r="40" spans="1:5" x14ac:dyDescent="0.3">
      <c r="A40" s="8">
        <v>72</v>
      </c>
      <c r="B40" s="9">
        <v>129500</v>
      </c>
      <c r="D40" s="8">
        <v>75</v>
      </c>
      <c r="E40" s="9">
        <v>107400</v>
      </c>
    </row>
    <row r="41" spans="1:5" x14ac:dyDescent="0.3">
      <c r="A41" s="8">
        <v>74</v>
      </c>
      <c r="B41" s="9">
        <v>144900</v>
      </c>
      <c r="D41" s="8">
        <v>79</v>
      </c>
      <c r="E41" s="9">
        <v>136500</v>
      </c>
    </row>
    <row r="42" spans="1:5" x14ac:dyDescent="0.3">
      <c r="A42" s="8">
        <v>76</v>
      </c>
      <c r="B42" s="9">
        <v>91000</v>
      </c>
      <c r="D42" s="8">
        <v>81</v>
      </c>
      <c r="E42" s="9">
        <v>193500</v>
      </c>
    </row>
    <row r="43" spans="1:5" x14ac:dyDescent="0.3">
      <c r="A43" s="8">
        <v>77</v>
      </c>
      <c r="B43" s="9">
        <v>135750</v>
      </c>
      <c r="D43" s="8">
        <v>82</v>
      </c>
      <c r="E43" s="9">
        <v>153500</v>
      </c>
    </row>
    <row r="44" spans="1:5" x14ac:dyDescent="0.3">
      <c r="A44" s="8">
        <v>78</v>
      </c>
      <c r="B44" s="9">
        <v>127000</v>
      </c>
      <c r="D44" s="8">
        <v>83</v>
      </c>
      <c r="E44" s="9">
        <v>245000</v>
      </c>
    </row>
    <row r="45" spans="1:5" x14ac:dyDescent="0.3">
      <c r="A45" s="8">
        <v>80</v>
      </c>
      <c r="B45" s="9">
        <v>110000</v>
      </c>
      <c r="D45" s="8">
        <v>85</v>
      </c>
      <c r="E45" s="9">
        <v>168500</v>
      </c>
    </row>
    <row r="46" spans="1:5" x14ac:dyDescent="0.3">
      <c r="A46" s="8">
        <v>84</v>
      </c>
      <c r="B46" s="9">
        <v>126500</v>
      </c>
      <c r="D46" s="8">
        <v>86</v>
      </c>
      <c r="E46" s="9">
        <v>260000</v>
      </c>
    </row>
    <row r="47" spans="1:5" x14ac:dyDescent="0.3">
      <c r="A47" s="8">
        <v>89</v>
      </c>
      <c r="B47" s="9">
        <v>85000</v>
      </c>
      <c r="D47" s="8">
        <v>87</v>
      </c>
      <c r="E47" s="9">
        <v>174000</v>
      </c>
    </row>
    <row r="48" spans="1:5" x14ac:dyDescent="0.3">
      <c r="A48" s="8">
        <v>90</v>
      </c>
      <c r="B48" s="9">
        <v>123600</v>
      </c>
      <c r="D48" s="8">
        <v>88</v>
      </c>
      <c r="E48" s="9">
        <v>164500</v>
      </c>
    </row>
    <row r="49" spans="1:5" x14ac:dyDescent="0.3">
      <c r="A49" s="8">
        <v>91</v>
      </c>
      <c r="B49" s="9">
        <v>109900</v>
      </c>
      <c r="D49" s="8">
        <v>94</v>
      </c>
      <c r="E49" s="9">
        <v>133900</v>
      </c>
    </row>
    <row r="50" spans="1:5" x14ac:dyDescent="0.3">
      <c r="A50" s="8">
        <v>92</v>
      </c>
      <c r="B50" s="9">
        <v>98600</v>
      </c>
      <c r="D50" s="8">
        <v>95</v>
      </c>
      <c r="E50" s="9">
        <v>204750</v>
      </c>
    </row>
    <row r="51" spans="1:5" x14ac:dyDescent="0.3">
      <c r="A51" s="8">
        <v>93</v>
      </c>
      <c r="B51" s="9">
        <v>163500</v>
      </c>
      <c r="D51" s="8">
        <v>96</v>
      </c>
      <c r="E51" s="9">
        <v>185000</v>
      </c>
    </row>
    <row r="52" spans="1:5" x14ac:dyDescent="0.3">
      <c r="A52" s="8">
        <v>98</v>
      </c>
      <c r="B52" s="9">
        <v>94750</v>
      </c>
      <c r="D52" s="8">
        <v>97</v>
      </c>
      <c r="E52" s="9">
        <v>214000</v>
      </c>
    </row>
    <row r="53" spans="1:5" x14ac:dyDescent="0.3">
      <c r="A53" s="8">
        <v>99</v>
      </c>
      <c r="B53" s="9">
        <v>83000</v>
      </c>
      <c r="D53" s="8">
        <v>101</v>
      </c>
      <c r="E53" s="9">
        <v>205000</v>
      </c>
    </row>
    <row r="54" spans="1:5" x14ac:dyDescent="0.3">
      <c r="A54" s="8">
        <v>100</v>
      </c>
      <c r="B54" s="9">
        <v>128950</v>
      </c>
      <c r="D54" s="8">
        <v>102</v>
      </c>
      <c r="E54" s="9">
        <v>178000</v>
      </c>
    </row>
    <row r="55" spans="1:5" x14ac:dyDescent="0.3">
      <c r="A55" s="8">
        <v>105</v>
      </c>
      <c r="B55" s="9">
        <v>169500</v>
      </c>
      <c r="D55" s="8">
        <v>103</v>
      </c>
      <c r="E55" s="9">
        <v>118964</v>
      </c>
    </row>
    <row r="56" spans="1:5" x14ac:dyDescent="0.3">
      <c r="A56" s="8">
        <v>107</v>
      </c>
      <c r="B56" s="9">
        <v>100000</v>
      </c>
      <c r="D56" s="8">
        <v>104</v>
      </c>
      <c r="E56" s="9">
        <v>198900</v>
      </c>
    </row>
    <row r="57" spans="1:5" x14ac:dyDescent="0.3">
      <c r="A57" s="8">
        <v>108</v>
      </c>
      <c r="B57" s="9">
        <v>115000</v>
      </c>
      <c r="D57" s="8">
        <v>106</v>
      </c>
      <c r="E57" s="9">
        <v>250000</v>
      </c>
    </row>
    <row r="58" spans="1:5" x14ac:dyDescent="0.3">
      <c r="A58" s="8">
        <v>117</v>
      </c>
      <c r="B58" s="9">
        <v>139000</v>
      </c>
      <c r="D58" s="8">
        <v>109</v>
      </c>
      <c r="E58" s="9">
        <v>115000</v>
      </c>
    </row>
    <row r="59" spans="1:5" x14ac:dyDescent="0.3">
      <c r="A59" s="8">
        <v>118</v>
      </c>
      <c r="B59" s="9">
        <v>155000</v>
      </c>
      <c r="D59" s="8">
        <v>110</v>
      </c>
      <c r="E59" s="9">
        <v>190000</v>
      </c>
    </row>
    <row r="60" spans="1:5" x14ac:dyDescent="0.3">
      <c r="A60" s="8">
        <v>121</v>
      </c>
      <c r="B60" s="9">
        <v>180000</v>
      </c>
      <c r="D60" s="8">
        <v>111</v>
      </c>
      <c r="E60" s="9">
        <v>136900</v>
      </c>
    </row>
    <row r="61" spans="1:5" x14ac:dyDescent="0.3">
      <c r="A61" s="8">
        <v>122</v>
      </c>
      <c r="B61" s="9">
        <v>100000</v>
      </c>
      <c r="D61" s="8">
        <v>112</v>
      </c>
      <c r="E61" s="9">
        <v>180000</v>
      </c>
    </row>
    <row r="62" spans="1:5" x14ac:dyDescent="0.3">
      <c r="A62" s="8">
        <v>123</v>
      </c>
      <c r="B62" s="9">
        <v>136000</v>
      </c>
      <c r="D62" s="8">
        <v>113</v>
      </c>
      <c r="E62" s="9">
        <v>383970</v>
      </c>
    </row>
    <row r="63" spans="1:5" x14ac:dyDescent="0.3">
      <c r="A63" s="8">
        <v>126</v>
      </c>
      <c r="B63" s="9">
        <v>84500</v>
      </c>
      <c r="D63" s="8">
        <v>114</v>
      </c>
      <c r="E63" s="9">
        <v>217000</v>
      </c>
    </row>
    <row r="64" spans="1:5" x14ac:dyDescent="0.3">
      <c r="A64" s="8">
        <v>128</v>
      </c>
      <c r="B64" s="9">
        <v>87000</v>
      </c>
      <c r="D64" s="8">
        <v>115</v>
      </c>
      <c r="E64" s="9">
        <v>259500</v>
      </c>
    </row>
    <row r="65" spans="1:5" x14ac:dyDescent="0.3">
      <c r="A65" s="8">
        <v>129</v>
      </c>
      <c r="B65" s="9">
        <v>155000</v>
      </c>
      <c r="D65" s="8">
        <v>116</v>
      </c>
      <c r="E65" s="9">
        <v>176000</v>
      </c>
    </row>
    <row r="66" spans="1:5" x14ac:dyDescent="0.3">
      <c r="A66" s="8">
        <v>130</v>
      </c>
      <c r="B66" s="9">
        <v>150000</v>
      </c>
      <c r="D66" s="8">
        <v>119</v>
      </c>
      <c r="E66" s="9">
        <v>320000</v>
      </c>
    </row>
    <row r="67" spans="1:5" x14ac:dyDescent="0.3">
      <c r="A67" s="8">
        <v>133</v>
      </c>
      <c r="B67" s="9">
        <v>150750</v>
      </c>
      <c r="D67" s="8">
        <v>120</v>
      </c>
      <c r="E67" s="9">
        <v>163990</v>
      </c>
    </row>
    <row r="68" spans="1:5" x14ac:dyDescent="0.3">
      <c r="A68" s="8">
        <v>141</v>
      </c>
      <c r="B68" s="9">
        <v>115000</v>
      </c>
      <c r="D68" s="8">
        <v>124</v>
      </c>
      <c r="E68" s="9">
        <v>153900</v>
      </c>
    </row>
    <row r="69" spans="1:5" x14ac:dyDescent="0.3">
      <c r="A69" s="8">
        <v>147</v>
      </c>
      <c r="B69" s="9">
        <v>105000</v>
      </c>
      <c r="D69" s="8">
        <v>125</v>
      </c>
      <c r="E69" s="9">
        <v>181000</v>
      </c>
    </row>
    <row r="70" spans="1:5" x14ac:dyDescent="0.3">
      <c r="A70" s="8">
        <v>149</v>
      </c>
      <c r="B70" s="9">
        <v>141000</v>
      </c>
      <c r="D70" s="8">
        <v>127</v>
      </c>
      <c r="E70" s="9">
        <v>128000</v>
      </c>
    </row>
    <row r="71" spans="1:5" x14ac:dyDescent="0.3">
      <c r="A71" s="8">
        <v>150</v>
      </c>
      <c r="B71" s="9">
        <v>115000</v>
      </c>
      <c r="D71" s="8">
        <v>131</v>
      </c>
      <c r="E71" s="9">
        <v>226000</v>
      </c>
    </row>
    <row r="72" spans="1:5" x14ac:dyDescent="0.3">
      <c r="A72" s="8">
        <v>151</v>
      </c>
      <c r="B72" s="9">
        <v>122000</v>
      </c>
      <c r="D72" s="8">
        <v>132</v>
      </c>
      <c r="E72" s="9">
        <v>244000</v>
      </c>
    </row>
    <row r="73" spans="1:5" x14ac:dyDescent="0.3">
      <c r="A73" s="8">
        <v>154</v>
      </c>
      <c r="B73" s="9">
        <v>235000</v>
      </c>
      <c r="D73" s="8">
        <v>134</v>
      </c>
      <c r="E73" s="9">
        <v>220000</v>
      </c>
    </row>
    <row r="74" spans="1:5" x14ac:dyDescent="0.3">
      <c r="A74" s="8">
        <v>155</v>
      </c>
      <c r="B74" s="9">
        <v>125000</v>
      </c>
      <c r="D74" s="8">
        <v>135</v>
      </c>
      <c r="E74" s="9">
        <v>180000</v>
      </c>
    </row>
    <row r="75" spans="1:5" x14ac:dyDescent="0.3">
      <c r="A75" s="8">
        <v>156</v>
      </c>
      <c r="B75" s="9">
        <v>79000</v>
      </c>
      <c r="D75" s="8">
        <v>136</v>
      </c>
      <c r="E75" s="9">
        <v>174000</v>
      </c>
    </row>
    <row r="76" spans="1:5" x14ac:dyDescent="0.3">
      <c r="A76" s="8">
        <v>157</v>
      </c>
      <c r="B76" s="9">
        <v>109500</v>
      </c>
      <c r="D76" s="8">
        <v>137</v>
      </c>
      <c r="E76" s="9">
        <v>143000</v>
      </c>
    </row>
    <row r="77" spans="1:5" x14ac:dyDescent="0.3">
      <c r="A77" s="8">
        <v>164</v>
      </c>
      <c r="B77" s="9">
        <v>103200</v>
      </c>
      <c r="D77" s="8">
        <v>138</v>
      </c>
      <c r="E77" s="9">
        <v>171000</v>
      </c>
    </row>
    <row r="78" spans="1:5" x14ac:dyDescent="0.3">
      <c r="A78" s="8">
        <v>167</v>
      </c>
      <c r="B78" s="9">
        <v>190000</v>
      </c>
      <c r="D78" s="8">
        <v>139</v>
      </c>
      <c r="E78" s="9">
        <v>230000</v>
      </c>
    </row>
    <row r="79" spans="1:5" x14ac:dyDescent="0.3">
      <c r="A79" s="8">
        <v>168</v>
      </c>
      <c r="B79" s="9">
        <v>325624</v>
      </c>
      <c r="D79" s="8">
        <v>140</v>
      </c>
      <c r="E79" s="9">
        <v>231500</v>
      </c>
    </row>
    <row r="80" spans="1:5" x14ac:dyDescent="0.3">
      <c r="A80" s="8">
        <v>171</v>
      </c>
      <c r="B80" s="9">
        <v>128500</v>
      </c>
      <c r="D80" s="8">
        <v>142</v>
      </c>
      <c r="E80" s="9">
        <v>260000</v>
      </c>
    </row>
    <row r="81" spans="1:5" x14ac:dyDescent="0.3">
      <c r="A81" s="8">
        <v>172</v>
      </c>
      <c r="B81" s="9">
        <v>215000</v>
      </c>
      <c r="D81" s="8">
        <v>143</v>
      </c>
      <c r="E81" s="9">
        <v>166000</v>
      </c>
    </row>
    <row r="82" spans="1:5" x14ac:dyDescent="0.3">
      <c r="A82" s="8">
        <v>174</v>
      </c>
      <c r="B82" s="9">
        <v>163000</v>
      </c>
      <c r="D82" s="8">
        <v>144</v>
      </c>
      <c r="E82" s="9">
        <v>204000</v>
      </c>
    </row>
    <row r="83" spans="1:5" x14ac:dyDescent="0.3">
      <c r="A83" s="8">
        <v>180</v>
      </c>
      <c r="B83" s="9">
        <v>100000</v>
      </c>
      <c r="D83" s="8">
        <v>145</v>
      </c>
      <c r="E83" s="9">
        <v>125000</v>
      </c>
    </row>
    <row r="84" spans="1:5" x14ac:dyDescent="0.3">
      <c r="A84" s="8">
        <v>182</v>
      </c>
      <c r="B84" s="9">
        <v>200100</v>
      </c>
      <c r="D84" s="8">
        <v>146</v>
      </c>
      <c r="E84" s="9">
        <v>130000</v>
      </c>
    </row>
    <row r="85" spans="1:5" x14ac:dyDescent="0.3">
      <c r="A85" s="8">
        <v>183</v>
      </c>
      <c r="B85" s="9">
        <v>120000</v>
      </c>
      <c r="D85" s="8">
        <v>148</v>
      </c>
      <c r="E85" s="9">
        <v>222500</v>
      </c>
    </row>
    <row r="86" spans="1:5" x14ac:dyDescent="0.3">
      <c r="A86" s="8">
        <v>185</v>
      </c>
      <c r="B86" s="9">
        <v>127000</v>
      </c>
      <c r="D86" s="8">
        <v>152</v>
      </c>
      <c r="E86" s="9">
        <v>372402</v>
      </c>
    </row>
    <row r="87" spans="1:5" x14ac:dyDescent="0.3">
      <c r="A87" s="8">
        <v>189</v>
      </c>
      <c r="B87" s="9">
        <v>153337</v>
      </c>
      <c r="D87" s="8">
        <v>153</v>
      </c>
      <c r="E87" s="9">
        <v>190000</v>
      </c>
    </row>
    <row r="88" spans="1:5" x14ac:dyDescent="0.3">
      <c r="A88" s="8">
        <v>190</v>
      </c>
      <c r="B88" s="9">
        <v>286000</v>
      </c>
      <c r="D88" s="8">
        <v>158</v>
      </c>
      <c r="E88" s="9">
        <v>269500</v>
      </c>
    </row>
    <row r="89" spans="1:5" x14ac:dyDescent="0.3">
      <c r="A89" s="8">
        <v>192</v>
      </c>
      <c r="B89" s="9">
        <v>184000</v>
      </c>
      <c r="D89" s="8">
        <v>159</v>
      </c>
      <c r="E89" s="9">
        <v>254900</v>
      </c>
    </row>
    <row r="90" spans="1:5" x14ac:dyDescent="0.3">
      <c r="A90" s="8">
        <v>195</v>
      </c>
      <c r="B90" s="9">
        <v>127000</v>
      </c>
      <c r="D90" s="8">
        <v>160</v>
      </c>
      <c r="E90" s="9">
        <v>320000</v>
      </c>
    </row>
    <row r="91" spans="1:5" x14ac:dyDescent="0.3">
      <c r="A91" s="8">
        <v>199</v>
      </c>
      <c r="B91" s="9">
        <v>104000</v>
      </c>
      <c r="D91" s="8">
        <v>161</v>
      </c>
      <c r="E91" s="9">
        <v>162500</v>
      </c>
    </row>
    <row r="92" spans="1:5" x14ac:dyDescent="0.3">
      <c r="A92" s="8">
        <v>204</v>
      </c>
      <c r="B92" s="9">
        <v>149000</v>
      </c>
      <c r="D92" s="8">
        <v>162</v>
      </c>
      <c r="E92" s="9">
        <v>412500</v>
      </c>
    </row>
    <row r="93" spans="1:5" x14ac:dyDescent="0.3">
      <c r="A93" s="8">
        <v>205</v>
      </c>
      <c r="B93" s="9">
        <v>110000</v>
      </c>
      <c r="D93" s="8">
        <v>163</v>
      </c>
      <c r="E93" s="9">
        <v>220000</v>
      </c>
    </row>
    <row r="94" spans="1:5" x14ac:dyDescent="0.3">
      <c r="A94" s="8">
        <v>207</v>
      </c>
      <c r="B94" s="9">
        <v>143900</v>
      </c>
      <c r="D94" s="8">
        <v>165</v>
      </c>
      <c r="E94" s="9">
        <v>152000</v>
      </c>
    </row>
    <row r="95" spans="1:5" x14ac:dyDescent="0.3">
      <c r="A95" s="8">
        <v>208</v>
      </c>
      <c r="B95" s="9">
        <v>141000</v>
      </c>
      <c r="D95" s="8">
        <v>166</v>
      </c>
      <c r="E95" s="9">
        <v>127500</v>
      </c>
    </row>
    <row r="96" spans="1:5" x14ac:dyDescent="0.3">
      <c r="A96" s="8">
        <v>210</v>
      </c>
      <c r="B96" s="9">
        <v>145000</v>
      </c>
      <c r="D96" s="8">
        <v>169</v>
      </c>
      <c r="E96" s="9">
        <v>183500</v>
      </c>
    </row>
    <row r="97" spans="1:5" x14ac:dyDescent="0.3">
      <c r="A97" s="8">
        <v>211</v>
      </c>
      <c r="B97" s="9">
        <v>98000</v>
      </c>
      <c r="D97" s="8">
        <v>170</v>
      </c>
      <c r="E97" s="9">
        <v>228000</v>
      </c>
    </row>
    <row r="98" spans="1:5" x14ac:dyDescent="0.3">
      <c r="A98" s="8">
        <v>214</v>
      </c>
      <c r="B98" s="9">
        <v>156000</v>
      </c>
      <c r="D98" s="8">
        <v>173</v>
      </c>
      <c r="E98" s="9">
        <v>239000</v>
      </c>
    </row>
    <row r="99" spans="1:5" x14ac:dyDescent="0.3">
      <c r="A99" s="8">
        <v>215</v>
      </c>
      <c r="B99" s="9">
        <v>161750</v>
      </c>
      <c r="D99" s="8">
        <v>175</v>
      </c>
      <c r="E99" s="9">
        <v>184000</v>
      </c>
    </row>
    <row r="100" spans="1:5" x14ac:dyDescent="0.3">
      <c r="A100" s="8">
        <v>216</v>
      </c>
      <c r="B100" s="9">
        <v>134450</v>
      </c>
      <c r="D100" s="8">
        <v>176</v>
      </c>
      <c r="E100" s="9">
        <v>243000</v>
      </c>
    </row>
    <row r="101" spans="1:5" x14ac:dyDescent="0.3">
      <c r="A101" s="8">
        <v>218</v>
      </c>
      <c r="B101" s="9">
        <v>107000</v>
      </c>
      <c r="D101" s="8">
        <v>177</v>
      </c>
      <c r="E101" s="9">
        <v>211000</v>
      </c>
    </row>
    <row r="102" spans="1:5" x14ac:dyDescent="0.3">
      <c r="A102" s="8">
        <v>219</v>
      </c>
      <c r="B102" s="9">
        <v>311500</v>
      </c>
      <c r="D102" s="8">
        <v>178</v>
      </c>
      <c r="E102" s="9">
        <v>172500</v>
      </c>
    </row>
    <row r="103" spans="1:5" x14ac:dyDescent="0.3">
      <c r="A103" s="8">
        <v>224</v>
      </c>
      <c r="B103" s="9">
        <v>97000</v>
      </c>
      <c r="D103" s="8">
        <v>179</v>
      </c>
      <c r="E103" s="9">
        <v>501837</v>
      </c>
    </row>
    <row r="104" spans="1:5" x14ac:dyDescent="0.3">
      <c r="A104" s="8">
        <v>228</v>
      </c>
      <c r="B104" s="9">
        <v>106000</v>
      </c>
      <c r="D104" s="8">
        <v>181</v>
      </c>
      <c r="E104" s="9">
        <v>177000</v>
      </c>
    </row>
    <row r="105" spans="1:5" x14ac:dyDescent="0.3">
      <c r="A105" s="8">
        <v>229</v>
      </c>
      <c r="B105" s="9">
        <v>125000</v>
      </c>
      <c r="D105" s="8">
        <v>184</v>
      </c>
      <c r="E105" s="9">
        <v>200000</v>
      </c>
    </row>
    <row r="106" spans="1:5" x14ac:dyDescent="0.3">
      <c r="A106" s="8">
        <v>231</v>
      </c>
      <c r="B106" s="9">
        <v>148000</v>
      </c>
      <c r="D106" s="8">
        <v>186</v>
      </c>
      <c r="E106" s="9">
        <v>475000</v>
      </c>
    </row>
    <row r="107" spans="1:5" x14ac:dyDescent="0.3">
      <c r="A107" s="8">
        <v>233</v>
      </c>
      <c r="B107" s="9">
        <v>94500</v>
      </c>
      <c r="D107" s="8">
        <v>187</v>
      </c>
      <c r="E107" s="9">
        <v>173000</v>
      </c>
    </row>
    <row r="108" spans="1:5" x14ac:dyDescent="0.3">
      <c r="A108" s="8">
        <v>234</v>
      </c>
      <c r="B108" s="9">
        <v>128200</v>
      </c>
      <c r="D108" s="8">
        <v>188</v>
      </c>
      <c r="E108" s="9">
        <v>135000</v>
      </c>
    </row>
    <row r="109" spans="1:5" x14ac:dyDescent="0.3">
      <c r="A109" s="8">
        <v>236</v>
      </c>
      <c r="B109" s="9">
        <v>89500</v>
      </c>
      <c r="D109" s="8">
        <v>191</v>
      </c>
      <c r="E109" s="9">
        <v>315000</v>
      </c>
    </row>
    <row r="110" spans="1:5" x14ac:dyDescent="0.3">
      <c r="A110" s="8">
        <v>240</v>
      </c>
      <c r="B110" s="9">
        <v>113000</v>
      </c>
      <c r="D110" s="8">
        <v>193</v>
      </c>
      <c r="E110" s="9">
        <v>192000</v>
      </c>
    </row>
    <row r="111" spans="1:5" x14ac:dyDescent="0.3">
      <c r="A111" s="8">
        <v>242</v>
      </c>
      <c r="B111" s="9">
        <v>110500</v>
      </c>
      <c r="D111" s="8">
        <v>194</v>
      </c>
      <c r="E111" s="9">
        <v>130000</v>
      </c>
    </row>
    <row r="112" spans="1:5" x14ac:dyDescent="0.3">
      <c r="A112" s="8">
        <v>243</v>
      </c>
      <c r="B112" s="9">
        <v>79000</v>
      </c>
      <c r="D112" s="8">
        <v>196</v>
      </c>
      <c r="E112" s="9">
        <v>148500</v>
      </c>
    </row>
    <row r="113" spans="1:5" x14ac:dyDescent="0.3">
      <c r="A113" s="8">
        <v>244</v>
      </c>
      <c r="B113" s="9">
        <v>120000</v>
      </c>
      <c r="D113" s="8">
        <v>197</v>
      </c>
      <c r="E113" s="9">
        <v>311872</v>
      </c>
    </row>
    <row r="114" spans="1:5" x14ac:dyDescent="0.3">
      <c r="A114" s="8">
        <v>248</v>
      </c>
      <c r="B114" s="9">
        <v>140000</v>
      </c>
      <c r="D114" s="8">
        <v>198</v>
      </c>
      <c r="E114" s="9">
        <v>235000</v>
      </c>
    </row>
    <row r="115" spans="1:5" x14ac:dyDescent="0.3">
      <c r="A115" s="8">
        <v>251</v>
      </c>
      <c r="B115" s="9">
        <v>76500</v>
      </c>
      <c r="D115" s="8">
        <v>200</v>
      </c>
      <c r="E115" s="9">
        <v>274900</v>
      </c>
    </row>
    <row r="116" spans="1:5" x14ac:dyDescent="0.3">
      <c r="A116" s="8">
        <v>255</v>
      </c>
      <c r="B116" s="9">
        <v>145000</v>
      </c>
      <c r="D116" s="8">
        <v>201</v>
      </c>
      <c r="E116" s="9">
        <v>140000</v>
      </c>
    </row>
    <row r="117" spans="1:5" x14ac:dyDescent="0.3">
      <c r="A117" s="8">
        <v>260</v>
      </c>
      <c r="B117" s="9">
        <v>97000</v>
      </c>
      <c r="D117" s="8">
        <v>202</v>
      </c>
      <c r="E117" s="9">
        <v>171500</v>
      </c>
    </row>
    <row r="118" spans="1:5" x14ac:dyDescent="0.3">
      <c r="A118" s="8">
        <v>261</v>
      </c>
      <c r="B118" s="9">
        <v>176000</v>
      </c>
      <c r="D118" s="8">
        <v>203</v>
      </c>
      <c r="E118" s="9">
        <v>112000</v>
      </c>
    </row>
    <row r="119" spans="1:5" x14ac:dyDescent="0.3">
      <c r="A119" s="8">
        <v>263</v>
      </c>
      <c r="B119" s="9">
        <v>151000</v>
      </c>
      <c r="D119" s="8">
        <v>206</v>
      </c>
      <c r="E119" s="9">
        <v>180500</v>
      </c>
    </row>
    <row r="120" spans="1:5" x14ac:dyDescent="0.3">
      <c r="A120" s="8">
        <v>264</v>
      </c>
      <c r="B120" s="9">
        <v>130000</v>
      </c>
      <c r="D120" s="8">
        <v>209</v>
      </c>
      <c r="E120" s="9">
        <v>277000</v>
      </c>
    </row>
    <row r="121" spans="1:5" x14ac:dyDescent="0.3">
      <c r="A121" s="8">
        <v>265</v>
      </c>
      <c r="B121" s="9">
        <v>73000</v>
      </c>
      <c r="D121" s="8">
        <v>212</v>
      </c>
      <c r="E121" s="9">
        <v>186000</v>
      </c>
    </row>
    <row r="122" spans="1:5" x14ac:dyDescent="0.3">
      <c r="A122" s="8">
        <v>269</v>
      </c>
      <c r="B122" s="9">
        <v>120500</v>
      </c>
      <c r="D122" s="8">
        <v>213</v>
      </c>
      <c r="E122" s="9">
        <v>252678</v>
      </c>
    </row>
    <row r="123" spans="1:5" x14ac:dyDescent="0.3">
      <c r="A123" s="8">
        <v>270</v>
      </c>
      <c r="B123" s="9">
        <v>148000</v>
      </c>
      <c r="D123" s="8">
        <v>217</v>
      </c>
      <c r="E123" s="9">
        <v>210000</v>
      </c>
    </row>
    <row r="124" spans="1:5" x14ac:dyDescent="0.3">
      <c r="A124" s="8">
        <v>272</v>
      </c>
      <c r="B124" s="9">
        <v>241500</v>
      </c>
      <c r="D124" s="8">
        <v>220</v>
      </c>
      <c r="E124" s="9">
        <v>167240</v>
      </c>
    </row>
    <row r="125" spans="1:5" x14ac:dyDescent="0.3">
      <c r="A125" s="8">
        <v>275</v>
      </c>
      <c r="B125" s="9">
        <v>124500</v>
      </c>
      <c r="D125" s="8">
        <v>221</v>
      </c>
      <c r="E125" s="9">
        <v>204900</v>
      </c>
    </row>
    <row r="126" spans="1:5" x14ac:dyDescent="0.3">
      <c r="A126" s="8">
        <v>278</v>
      </c>
      <c r="B126" s="9">
        <v>141000</v>
      </c>
      <c r="D126" s="8">
        <v>222</v>
      </c>
      <c r="E126" s="9">
        <v>200000</v>
      </c>
    </row>
    <row r="127" spans="1:5" x14ac:dyDescent="0.3">
      <c r="A127" s="8">
        <v>287</v>
      </c>
      <c r="B127" s="9">
        <v>159000</v>
      </c>
      <c r="D127" s="8">
        <v>223</v>
      </c>
      <c r="E127" s="9">
        <v>179900</v>
      </c>
    </row>
    <row r="128" spans="1:5" x14ac:dyDescent="0.3">
      <c r="A128" s="8">
        <v>288</v>
      </c>
      <c r="B128" s="9">
        <v>88000</v>
      </c>
      <c r="D128" s="8">
        <v>225</v>
      </c>
      <c r="E128" s="9">
        <v>386250</v>
      </c>
    </row>
    <row r="129" spans="1:5" x14ac:dyDescent="0.3">
      <c r="A129" s="8">
        <v>289</v>
      </c>
      <c r="B129" s="9">
        <v>122000</v>
      </c>
      <c r="D129" s="8">
        <v>226</v>
      </c>
      <c r="E129" s="9">
        <v>112000</v>
      </c>
    </row>
    <row r="130" spans="1:5" x14ac:dyDescent="0.3">
      <c r="A130" s="8">
        <v>290</v>
      </c>
      <c r="B130" s="9">
        <v>153575</v>
      </c>
      <c r="D130" s="8">
        <v>227</v>
      </c>
      <c r="E130" s="9">
        <v>290000</v>
      </c>
    </row>
    <row r="131" spans="1:5" x14ac:dyDescent="0.3">
      <c r="A131" s="8">
        <v>293</v>
      </c>
      <c r="B131" s="9">
        <v>131000</v>
      </c>
      <c r="D131" s="8">
        <v>230</v>
      </c>
      <c r="E131" s="9">
        <v>192500</v>
      </c>
    </row>
    <row r="132" spans="1:5" x14ac:dyDescent="0.3">
      <c r="A132" s="8">
        <v>295</v>
      </c>
      <c r="B132" s="9">
        <v>167000</v>
      </c>
      <c r="D132" s="8">
        <v>232</v>
      </c>
      <c r="E132" s="9">
        <v>403000</v>
      </c>
    </row>
    <row r="133" spans="1:5" x14ac:dyDescent="0.3">
      <c r="A133" s="8">
        <v>296</v>
      </c>
      <c r="B133" s="9">
        <v>142500</v>
      </c>
      <c r="D133" s="8">
        <v>235</v>
      </c>
      <c r="E133" s="9">
        <v>216500</v>
      </c>
    </row>
    <row r="134" spans="1:5" x14ac:dyDescent="0.3">
      <c r="A134" s="8">
        <v>297</v>
      </c>
      <c r="B134" s="9">
        <v>152000</v>
      </c>
      <c r="D134" s="8">
        <v>237</v>
      </c>
      <c r="E134" s="9">
        <v>185500</v>
      </c>
    </row>
    <row r="135" spans="1:5" x14ac:dyDescent="0.3">
      <c r="A135" s="8">
        <v>299</v>
      </c>
      <c r="B135" s="9">
        <v>175000</v>
      </c>
      <c r="D135" s="8">
        <v>238</v>
      </c>
      <c r="E135" s="9">
        <v>194500</v>
      </c>
    </row>
    <row r="136" spans="1:5" x14ac:dyDescent="0.3">
      <c r="A136" s="8">
        <v>300</v>
      </c>
      <c r="B136" s="9">
        <v>158500</v>
      </c>
      <c r="D136" s="8">
        <v>239</v>
      </c>
      <c r="E136" s="9">
        <v>318000</v>
      </c>
    </row>
    <row r="137" spans="1:5" x14ac:dyDescent="0.3">
      <c r="A137" s="8">
        <v>301</v>
      </c>
      <c r="B137" s="9">
        <v>157000</v>
      </c>
      <c r="D137" s="8">
        <v>241</v>
      </c>
      <c r="E137" s="9">
        <v>262500</v>
      </c>
    </row>
    <row r="138" spans="1:5" x14ac:dyDescent="0.3">
      <c r="A138" s="8">
        <v>304</v>
      </c>
      <c r="B138" s="9">
        <v>149900</v>
      </c>
      <c r="D138" s="8">
        <v>245</v>
      </c>
      <c r="E138" s="9">
        <v>205000</v>
      </c>
    </row>
    <row r="139" spans="1:5" x14ac:dyDescent="0.3">
      <c r="A139" s="8">
        <v>308</v>
      </c>
      <c r="B139" s="9">
        <v>89500</v>
      </c>
      <c r="D139" s="8">
        <v>246</v>
      </c>
      <c r="E139" s="9">
        <v>241500</v>
      </c>
    </row>
    <row r="140" spans="1:5" x14ac:dyDescent="0.3">
      <c r="A140" s="8">
        <v>309</v>
      </c>
      <c r="B140" s="9">
        <v>82500</v>
      </c>
      <c r="D140" s="8">
        <v>247</v>
      </c>
      <c r="E140" s="9">
        <v>137000</v>
      </c>
    </row>
    <row r="141" spans="1:5" x14ac:dyDescent="0.3">
      <c r="A141" s="8">
        <v>312</v>
      </c>
      <c r="B141" s="9">
        <v>132000</v>
      </c>
      <c r="D141" s="8">
        <v>249</v>
      </c>
      <c r="E141" s="9">
        <v>180000</v>
      </c>
    </row>
    <row r="142" spans="1:5" x14ac:dyDescent="0.3">
      <c r="A142" s="8">
        <v>313</v>
      </c>
      <c r="B142" s="9">
        <v>119900</v>
      </c>
      <c r="D142" s="8">
        <v>250</v>
      </c>
      <c r="E142" s="9">
        <v>277000</v>
      </c>
    </row>
    <row r="143" spans="1:5" x14ac:dyDescent="0.3">
      <c r="A143" s="8">
        <v>315</v>
      </c>
      <c r="B143" s="9">
        <v>178000</v>
      </c>
      <c r="D143" s="8">
        <v>252</v>
      </c>
      <c r="E143" s="9">
        <v>235000</v>
      </c>
    </row>
    <row r="144" spans="1:5" x14ac:dyDescent="0.3">
      <c r="A144" s="8">
        <v>324</v>
      </c>
      <c r="B144" s="9">
        <v>126175</v>
      </c>
      <c r="D144" s="8">
        <v>253</v>
      </c>
      <c r="E144" s="9">
        <v>173000</v>
      </c>
    </row>
    <row r="145" spans="1:5" x14ac:dyDescent="0.3">
      <c r="A145" s="8">
        <v>326</v>
      </c>
      <c r="B145" s="9">
        <v>87000</v>
      </c>
      <c r="D145" s="8">
        <v>254</v>
      </c>
      <c r="E145" s="9">
        <v>158000</v>
      </c>
    </row>
    <row r="146" spans="1:5" x14ac:dyDescent="0.3">
      <c r="A146" s="8">
        <v>327</v>
      </c>
      <c r="B146" s="9">
        <v>324000</v>
      </c>
      <c r="D146" s="8">
        <v>256</v>
      </c>
      <c r="E146" s="9">
        <v>230000</v>
      </c>
    </row>
    <row r="147" spans="1:5" x14ac:dyDescent="0.3">
      <c r="A147" s="8">
        <v>328</v>
      </c>
      <c r="B147" s="9">
        <v>145250</v>
      </c>
      <c r="D147" s="8">
        <v>257</v>
      </c>
      <c r="E147" s="9">
        <v>207500</v>
      </c>
    </row>
    <row r="148" spans="1:5" x14ac:dyDescent="0.3">
      <c r="A148" s="8">
        <v>330</v>
      </c>
      <c r="B148" s="9">
        <v>78000</v>
      </c>
      <c r="D148" s="8">
        <v>258</v>
      </c>
      <c r="E148" s="9">
        <v>220000</v>
      </c>
    </row>
    <row r="149" spans="1:5" x14ac:dyDescent="0.3">
      <c r="A149" s="8">
        <v>332</v>
      </c>
      <c r="B149" s="9">
        <v>139000</v>
      </c>
      <c r="D149" s="8">
        <v>259</v>
      </c>
      <c r="E149" s="9">
        <v>231500</v>
      </c>
    </row>
    <row r="150" spans="1:5" x14ac:dyDescent="0.3">
      <c r="A150" s="8">
        <v>340</v>
      </c>
      <c r="B150" s="9">
        <v>155000</v>
      </c>
      <c r="D150" s="8">
        <v>262</v>
      </c>
      <c r="E150" s="9">
        <v>276000</v>
      </c>
    </row>
    <row r="151" spans="1:5" x14ac:dyDescent="0.3">
      <c r="A151" s="8">
        <v>342</v>
      </c>
      <c r="B151" s="9">
        <v>82000</v>
      </c>
      <c r="D151" s="8">
        <v>266</v>
      </c>
      <c r="E151" s="9">
        <v>175500</v>
      </c>
    </row>
    <row r="152" spans="1:5" x14ac:dyDescent="0.3">
      <c r="A152" s="8">
        <v>345</v>
      </c>
      <c r="B152" s="9">
        <v>85000</v>
      </c>
      <c r="D152" s="8">
        <v>267</v>
      </c>
      <c r="E152" s="9">
        <v>185000</v>
      </c>
    </row>
    <row r="153" spans="1:5" x14ac:dyDescent="0.3">
      <c r="A153" s="8">
        <v>346</v>
      </c>
      <c r="B153" s="9">
        <v>140200</v>
      </c>
      <c r="D153" s="8">
        <v>268</v>
      </c>
      <c r="E153" s="9">
        <v>179500</v>
      </c>
    </row>
    <row r="154" spans="1:5" x14ac:dyDescent="0.3">
      <c r="A154" s="8">
        <v>347</v>
      </c>
      <c r="B154" s="9">
        <v>151500</v>
      </c>
      <c r="D154" s="8">
        <v>271</v>
      </c>
      <c r="E154" s="9">
        <v>266000</v>
      </c>
    </row>
    <row r="155" spans="1:5" x14ac:dyDescent="0.3">
      <c r="A155" s="8">
        <v>352</v>
      </c>
      <c r="B155" s="9">
        <v>190000</v>
      </c>
      <c r="D155" s="8">
        <v>273</v>
      </c>
      <c r="E155" s="9">
        <v>290000</v>
      </c>
    </row>
    <row r="156" spans="1:5" x14ac:dyDescent="0.3">
      <c r="A156" s="8">
        <v>353</v>
      </c>
      <c r="B156" s="9">
        <v>95000</v>
      </c>
      <c r="D156" s="8">
        <v>274</v>
      </c>
      <c r="E156" s="9">
        <v>139000</v>
      </c>
    </row>
    <row r="157" spans="1:5" x14ac:dyDescent="0.3">
      <c r="A157" s="8">
        <v>354</v>
      </c>
      <c r="B157" s="9">
        <v>105900</v>
      </c>
      <c r="D157" s="8">
        <v>276</v>
      </c>
      <c r="E157" s="9">
        <v>205000</v>
      </c>
    </row>
    <row r="158" spans="1:5" x14ac:dyDescent="0.3">
      <c r="A158" s="8">
        <v>355</v>
      </c>
      <c r="B158" s="9">
        <v>140000</v>
      </c>
      <c r="D158" s="8">
        <v>277</v>
      </c>
      <c r="E158" s="9">
        <v>201000</v>
      </c>
    </row>
    <row r="159" spans="1:5" x14ac:dyDescent="0.3">
      <c r="A159" s="8">
        <v>358</v>
      </c>
      <c r="B159" s="9">
        <v>134000</v>
      </c>
      <c r="D159" s="8">
        <v>279</v>
      </c>
      <c r="E159" s="9">
        <v>415298</v>
      </c>
    </row>
    <row r="160" spans="1:5" x14ac:dyDescent="0.3">
      <c r="A160" s="8">
        <v>359</v>
      </c>
      <c r="B160" s="9">
        <v>130000</v>
      </c>
      <c r="D160" s="8">
        <v>280</v>
      </c>
      <c r="E160" s="9">
        <v>192000</v>
      </c>
    </row>
    <row r="161" spans="1:5" x14ac:dyDescent="0.3">
      <c r="A161" s="8">
        <v>361</v>
      </c>
      <c r="B161" s="9">
        <v>156000</v>
      </c>
      <c r="D161" s="8">
        <v>281</v>
      </c>
      <c r="E161" s="9">
        <v>228500</v>
      </c>
    </row>
    <row r="162" spans="1:5" x14ac:dyDescent="0.3">
      <c r="A162" s="8">
        <v>362</v>
      </c>
      <c r="B162" s="9">
        <v>145000</v>
      </c>
      <c r="D162" s="8">
        <v>282</v>
      </c>
      <c r="E162" s="9">
        <v>185000</v>
      </c>
    </row>
    <row r="163" spans="1:5" x14ac:dyDescent="0.3">
      <c r="A163" s="8">
        <v>364</v>
      </c>
      <c r="B163" s="9">
        <v>118000</v>
      </c>
      <c r="D163" s="8">
        <v>283</v>
      </c>
      <c r="E163" s="9">
        <v>207500</v>
      </c>
    </row>
    <row r="164" spans="1:5" x14ac:dyDescent="0.3">
      <c r="A164" s="8">
        <v>366</v>
      </c>
      <c r="B164" s="9">
        <v>147000</v>
      </c>
      <c r="D164" s="8">
        <v>284</v>
      </c>
      <c r="E164" s="9">
        <v>244600</v>
      </c>
    </row>
    <row r="165" spans="1:5" x14ac:dyDescent="0.3">
      <c r="A165" s="8">
        <v>367</v>
      </c>
      <c r="B165" s="9">
        <v>159000</v>
      </c>
      <c r="D165" s="8">
        <v>285</v>
      </c>
      <c r="E165" s="9">
        <v>179200</v>
      </c>
    </row>
    <row r="166" spans="1:5" x14ac:dyDescent="0.3">
      <c r="A166" s="8">
        <v>368</v>
      </c>
      <c r="B166" s="9">
        <v>165000</v>
      </c>
      <c r="D166" s="8">
        <v>286</v>
      </c>
      <c r="E166" s="9">
        <v>164700</v>
      </c>
    </row>
    <row r="167" spans="1:5" x14ac:dyDescent="0.3">
      <c r="A167" s="8">
        <v>369</v>
      </c>
      <c r="B167" s="9">
        <v>132000</v>
      </c>
      <c r="D167" s="8">
        <v>291</v>
      </c>
      <c r="E167" s="9">
        <v>233230</v>
      </c>
    </row>
    <row r="168" spans="1:5" x14ac:dyDescent="0.3">
      <c r="A168" s="8">
        <v>370</v>
      </c>
      <c r="B168" s="9">
        <v>162000</v>
      </c>
      <c r="D168" s="8">
        <v>292</v>
      </c>
      <c r="E168" s="9">
        <v>135900</v>
      </c>
    </row>
    <row r="169" spans="1:5" x14ac:dyDescent="0.3">
      <c r="A169" s="8">
        <v>373</v>
      </c>
      <c r="B169" s="9">
        <v>125000</v>
      </c>
      <c r="D169" s="8">
        <v>294</v>
      </c>
      <c r="E169" s="9">
        <v>235000</v>
      </c>
    </row>
    <row r="170" spans="1:5" x14ac:dyDescent="0.3">
      <c r="A170" s="8">
        <v>374</v>
      </c>
      <c r="B170" s="9">
        <v>123000</v>
      </c>
      <c r="D170" s="8">
        <v>298</v>
      </c>
      <c r="E170" s="9">
        <v>239000</v>
      </c>
    </row>
    <row r="171" spans="1:5" x14ac:dyDescent="0.3">
      <c r="A171" s="8">
        <v>376</v>
      </c>
      <c r="B171" s="9">
        <v>61000</v>
      </c>
      <c r="D171" s="8">
        <v>302</v>
      </c>
      <c r="E171" s="9">
        <v>267000</v>
      </c>
    </row>
    <row r="172" spans="1:5" x14ac:dyDescent="0.3">
      <c r="A172" s="8">
        <v>377</v>
      </c>
      <c r="B172" s="9">
        <v>148000</v>
      </c>
      <c r="D172" s="8">
        <v>303</v>
      </c>
      <c r="E172" s="9">
        <v>205000</v>
      </c>
    </row>
    <row r="173" spans="1:5" x14ac:dyDescent="0.3">
      <c r="A173" s="8">
        <v>379</v>
      </c>
      <c r="B173" s="9">
        <v>394432</v>
      </c>
      <c r="D173" s="8">
        <v>305</v>
      </c>
      <c r="E173" s="9">
        <v>295000</v>
      </c>
    </row>
    <row r="174" spans="1:5" x14ac:dyDescent="0.3">
      <c r="A174" s="8">
        <v>384</v>
      </c>
      <c r="B174" s="9">
        <v>76000</v>
      </c>
      <c r="D174" s="8">
        <v>306</v>
      </c>
      <c r="E174" s="9">
        <v>305900</v>
      </c>
    </row>
    <row r="175" spans="1:5" x14ac:dyDescent="0.3">
      <c r="A175" s="8">
        <v>387</v>
      </c>
      <c r="B175" s="9">
        <v>81000</v>
      </c>
      <c r="D175" s="8">
        <v>307</v>
      </c>
      <c r="E175" s="9">
        <v>225000</v>
      </c>
    </row>
    <row r="176" spans="1:5" x14ac:dyDescent="0.3">
      <c r="A176" s="8">
        <v>388</v>
      </c>
      <c r="B176" s="9">
        <v>125000</v>
      </c>
      <c r="D176" s="8">
        <v>310</v>
      </c>
      <c r="E176" s="9">
        <v>360000</v>
      </c>
    </row>
    <row r="177" spans="1:5" x14ac:dyDescent="0.3">
      <c r="A177" s="8">
        <v>391</v>
      </c>
      <c r="B177" s="9">
        <v>119000</v>
      </c>
      <c r="D177" s="8">
        <v>311</v>
      </c>
      <c r="E177" s="9">
        <v>165600</v>
      </c>
    </row>
    <row r="178" spans="1:5" x14ac:dyDescent="0.3">
      <c r="A178" s="8">
        <v>393</v>
      </c>
      <c r="B178" s="9">
        <v>106500</v>
      </c>
      <c r="D178" s="8">
        <v>314</v>
      </c>
      <c r="E178" s="9">
        <v>375000</v>
      </c>
    </row>
    <row r="179" spans="1:5" x14ac:dyDescent="0.3">
      <c r="A179" s="8">
        <v>394</v>
      </c>
      <c r="B179" s="9">
        <v>100000</v>
      </c>
      <c r="D179" s="8">
        <v>316</v>
      </c>
      <c r="E179" s="9">
        <v>188500</v>
      </c>
    </row>
    <row r="180" spans="1:5" x14ac:dyDescent="0.3">
      <c r="A180" s="8">
        <v>395</v>
      </c>
      <c r="B180" s="9">
        <v>109000</v>
      </c>
      <c r="D180" s="8">
        <v>317</v>
      </c>
      <c r="E180" s="9">
        <v>260000</v>
      </c>
    </row>
    <row r="181" spans="1:5" x14ac:dyDescent="0.3">
      <c r="A181" s="8">
        <v>396</v>
      </c>
      <c r="B181" s="9">
        <v>129000</v>
      </c>
      <c r="D181" s="8">
        <v>318</v>
      </c>
      <c r="E181" s="9">
        <v>270000</v>
      </c>
    </row>
    <row r="182" spans="1:5" x14ac:dyDescent="0.3">
      <c r="A182" s="8">
        <v>397</v>
      </c>
      <c r="B182" s="9">
        <v>123000</v>
      </c>
      <c r="D182" s="8">
        <v>319</v>
      </c>
      <c r="E182" s="9">
        <v>260000</v>
      </c>
    </row>
    <row r="183" spans="1:5" x14ac:dyDescent="0.3">
      <c r="A183" s="8">
        <v>399</v>
      </c>
      <c r="B183" s="9">
        <v>67000</v>
      </c>
      <c r="D183" s="8">
        <v>320</v>
      </c>
      <c r="E183" s="9">
        <v>187500</v>
      </c>
    </row>
    <row r="184" spans="1:5" x14ac:dyDescent="0.3">
      <c r="A184" s="8">
        <v>401</v>
      </c>
      <c r="B184" s="9">
        <v>245500</v>
      </c>
      <c r="D184" s="8">
        <v>321</v>
      </c>
      <c r="E184" s="9">
        <v>342643</v>
      </c>
    </row>
    <row r="185" spans="1:5" x14ac:dyDescent="0.3">
      <c r="A185" s="8">
        <v>403</v>
      </c>
      <c r="B185" s="9">
        <v>108000</v>
      </c>
      <c r="D185" s="8">
        <v>322</v>
      </c>
      <c r="E185" s="9">
        <v>354000</v>
      </c>
    </row>
    <row r="186" spans="1:5" x14ac:dyDescent="0.3">
      <c r="A186" s="8">
        <v>407</v>
      </c>
      <c r="B186" s="9">
        <v>115000</v>
      </c>
      <c r="D186" s="8">
        <v>323</v>
      </c>
      <c r="E186" s="9">
        <v>301000</v>
      </c>
    </row>
    <row r="187" spans="1:5" x14ac:dyDescent="0.3">
      <c r="A187" s="8">
        <v>411</v>
      </c>
      <c r="B187" s="9">
        <v>60000</v>
      </c>
      <c r="D187" s="8">
        <v>325</v>
      </c>
      <c r="E187" s="9">
        <v>242000</v>
      </c>
    </row>
    <row r="188" spans="1:5" x14ac:dyDescent="0.3">
      <c r="A188" s="8">
        <v>412</v>
      </c>
      <c r="B188" s="9">
        <v>145000</v>
      </c>
      <c r="D188" s="8">
        <v>329</v>
      </c>
      <c r="E188" s="9">
        <v>214500</v>
      </c>
    </row>
    <row r="189" spans="1:5" x14ac:dyDescent="0.3">
      <c r="A189" s="8">
        <v>414</v>
      </c>
      <c r="B189" s="9">
        <v>115000</v>
      </c>
      <c r="D189" s="8">
        <v>331</v>
      </c>
      <c r="E189" s="9">
        <v>119000</v>
      </c>
    </row>
    <row r="190" spans="1:5" x14ac:dyDescent="0.3">
      <c r="A190" s="8">
        <v>417</v>
      </c>
      <c r="B190" s="9">
        <v>149500</v>
      </c>
      <c r="D190" s="8">
        <v>333</v>
      </c>
      <c r="E190" s="9">
        <v>284000</v>
      </c>
    </row>
    <row r="191" spans="1:5" x14ac:dyDescent="0.3">
      <c r="A191" s="8">
        <v>419</v>
      </c>
      <c r="B191" s="9">
        <v>126000</v>
      </c>
      <c r="D191" s="8">
        <v>334</v>
      </c>
      <c r="E191" s="9">
        <v>207000</v>
      </c>
    </row>
    <row r="192" spans="1:5" x14ac:dyDescent="0.3">
      <c r="A192" s="8">
        <v>420</v>
      </c>
      <c r="B192" s="9">
        <v>142000</v>
      </c>
      <c r="D192" s="8">
        <v>335</v>
      </c>
      <c r="E192" s="9">
        <v>192000</v>
      </c>
    </row>
    <row r="193" spans="1:5" x14ac:dyDescent="0.3">
      <c r="A193" s="8">
        <v>423</v>
      </c>
      <c r="B193" s="9">
        <v>113000</v>
      </c>
      <c r="D193" s="8">
        <v>336</v>
      </c>
      <c r="E193" s="9">
        <v>228950</v>
      </c>
    </row>
    <row r="194" spans="1:5" x14ac:dyDescent="0.3">
      <c r="A194" s="8">
        <v>425</v>
      </c>
      <c r="B194" s="9">
        <v>139000</v>
      </c>
      <c r="D194" s="8">
        <v>337</v>
      </c>
      <c r="E194" s="9">
        <v>377426</v>
      </c>
    </row>
    <row r="195" spans="1:5" x14ac:dyDescent="0.3">
      <c r="A195" s="8">
        <v>426</v>
      </c>
      <c r="B195" s="9">
        <v>135000</v>
      </c>
      <c r="D195" s="8">
        <v>338</v>
      </c>
      <c r="E195" s="9">
        <v>214000</v>
      </c>
    </row>
    <row r="196" spans="1:5" x14ac:dyDescent="0.3">
      <c r="A196" s="8">
        <v>428</v>
      </c>
      <c r="B196" s="9">
        <v>109008</v>
      </c>
      <c r="D196" s="8">
        <v>339</v>
      </c>
      <c r="E196" s="9">
        <v>202500</v>
      </c>
    </row>
    <row r="197" spans="1:5" x14ac:dyDescent="0.3">
      <c r="A197" s="8">
        <v>431</v>
      </c>
      <c r="B197" s="9">
        <v>85400</v>
      </c>
      <c r="D197" s="8">
        <v>341</v>
      </c>
      <c r="E197" s="9">
        <v>202900</v>
      </c>
    </row>
    <row r="198" spans="1:5" x14ac:dyDescent="0.3">
      <c r="A198" s="8">
        <v>432</v>
      </c>
      <c r="B198" s="9">
        <v>79900</v>
      </c>
      <c r="D198" s="8">
        <v>343</v>
      </c>
      <c r="E198" s="9">
        <v>87500</v>
      </c>
    </row>
    <row r="199" spans="1:5" x14ac:dyDescent="0.3">
      <c r="A199" s="8">
        <v>433</v>
      </c>
      <c r="B199" s="9">
        <v>122500</v>
      </c>
      <c r="D199" s="8">
        <v>344</v>
      </c>
      <c r="E199" s="9">
        <v>266000</v>
      </c>
    </row>
    <row r="200" spans="1:5" x14ac:dyDescent="0.3">
      <c r="A200" s="8">
        <v>435</v>
      </c>
      <c r="B200" s="9">
        <v>81000</v>
      </c>
      <c r="D200" s="8">
        <v>348</v>
      </c>
      <c r="E200" s="9">
        <v>157500</v>
      </c>
    </row>
    <row r="201" spans="1:5" x14ac:dyDescent="0.3">
      <c r="A201" s="8">
        <v>437</v>
      </c>
      <c r="B201" s="9">
        <v>116000</v>
      </c>
      <c r="D201" s="8">
        <v>349</v>
      </c>
      <c r="E201" s="9">
        <v>154000</v>
      </c>
    </row>
    <row r="202" spans="1:5" x14ac:dyDescent="0.3">
      <c r="A202" s="8">
        <v>438</v>
      </c>
      <c r="B202" s="9">
        <v>119000</v>
      </c>
      <c r="D202" s="8">
        <v>350</v>
      </c>
      <c r="E202" s="9">
        <v>437154</v>
      </c>
    </row>
    <row r="203" spans="1:5" x14ac:dyDescent="0.3">
      <c r="A203" s="8">
        <v>439</v>
      </c>
      <c r="B203" s="9">
        <v>90350</v>
      </c>
      <c r="D203" s="8">
        <v>351</v>
      </c>
      <c r="E203" s="9">
        <v>318061</v>
      </c>
    </row>
    <row r="204" spans="1:5" x14ac:dyDescent="0.3">
      <c r="A204" s="8">
        <v>440</v>
      </c>
      <c r="B204" s="9">
        <v>110000</v>
      </c>
      <c r="D204" s="8">
        <v>356</v>
      </c>
      <c r="E204" s="9">
        <v>177500</v>
      </c>
    </row>
    <row r="205" spans="1:5" x14ac:dyDescent="0.3">
      <c r="A205" s="8">
        <v>446</v>
      </c>
      <c r="B205" s="9">
        <v>127500</v>
      </c>
      <c r="D205" s="8">
        <v>357</v>
      </c>
      <c r="E205" s="9">
        <v>173000</v>
      </c>
    </row>
    <row r="206" spans="1:5" x14ac:dyDescent="0.3">
      <c r="A206" s="8">
        <v>450</v>
      </c>
      <c r="B206" s="9">
        <v>120000</v>
      </c>
      <c r="D206" s="8">
        <v>360</v>
      </c>
      <c r="E206" s="9">
        <v>280000</v>
      </c>
    </row>
    <row r="207" spans="1:5" x14ac:dyDescent="0.3">
      <c r="A207" s="8">
        <v>451</v>
      </c>
      <c r="B207" s="9">
        <v>110000</v>
      </c>
      <c r="D207" s="8">
        <v>363</v>
      </c>
      <c r="E207" s="9">
        <v>198500</v>
      </c>
    </row>
    <row r="208" spans="1:5" x14ac:dyDescent="0.3">
      <c r="A208" s="8">
        <v>456</v>
      </c>
      <c r="B208" s="9">
        <v>175500</v>
      </c>
      <c r="D208" s="8">
        <v>365</v>
      </c>
      <c r="E208" s="9">
        <v>190000</v>
      </c>
    </row>
    <row r="209" spans="1:5" x14ac:dyDescent="0.3">
      <c r="A209" s="8">
        <v>457</v>
      </c>
      <c r="B209" s="9">
        <v>98000</v>
      </c>
      <c r="D209" s="8">
        <v>371</v>
      </c>
      <c r="E209" s="9">
        <v>172400</v>
      </c>
    </row>
    <row r="210" spans="1:5" x14ac:dyDescent="0.3">
      <c r="A210" s="8">
        <v>458</v>
      </c>
      <c r="B210" s="9">
        <v>256000</v>
      </c>
      <c r="D210" s="8">
        <v>372</v>
      </c>
      <c r="E210" s="9">
        <v>134432</v>
      </c>
    </row>
    <row r="211" spans="1:5" x14ac:dyDescent="0.3">
      <c r="A211" s="8">
        <v>459</v>
      </c>
      <c r="B211" s="9">
        <v>161000</v>
      </c>
      <c r="D211" s="8">
        <v>375</v>
      </c>
      <c r="E211" s="9">
        <v>219500</v>
      </c>
    </row>
    <row r="212" spans="1:5" x14ac:dyDescent="0.3">
      <c r="A212" s="8">
        <v>460</v>
      </c>
      <c r="B212" s="9">
        <v>110000</v>
      </c>
      <c r="D212" s="8">
        <v>378</v>
      </c>
      <c r="E212" s="9">
        <v>340000</v>
      </c>
    </row>
    <row r="213" spans="1:5" x14ac:dyDescent="0.3">
      <c r="A213" s="8">
        <v>462</v>
      </c>
      <c r="B213" s="9">
        <v>155000</v>
      </c>
      <c r="D213" s="8">
        <v>380</v>
      </c>
      <c r="E213" s="9">
        <v>179000</v>
      </c>
    </row>
    <row r="214" spans="1:5" x14ac:dyDescent="0.3">
      <c r="A214" s="8">
        <v>463</v>
      </c>
      <c r="B214" s="9">
        <v>62383</v>
      </c>
      <c r="D214" s="8">
        <v>381</v>
      </c>
      <c r="E214" s="9">
        <v>127000</v>
      </c>
    </row>
    <row r="215" spans="1:5" x14ac:dyDescent="0.3">
      <c r="A215" s="8">
        <v>464</v>
      </c>
      <c r="B215" s="9">
        <v>188700</v>
      </c>
      <c r="D215" s="8">
        <v>382</v>
      </c>
      <c r="E215" s="9">
        <v>187750</v>
      </c>
    </row>
    <row r="216" spans="1:5" x14ac:dyDescent="0.3">
      <c r="A216" s="8">
        <v>467</v>
      </c>
      <c r="B216" s="9">
        <v>167000</v>
      </c>
      <c r="D216" s="8">
        <v>383</v>
      </c>
      <c r="E216" s="9">
        <v>213500</v>
      </c>
    </row>
    <row r="217" spans="1:5" x14ac:dyDescent="0.3">
      <c r="A217" s="8">
        <v>468</v>
      </c>
      <c r="B217" s="9">
        <v>146500</v>
      </c>
      <c r="D217" s="8">
        <v>385</v>
      </c>
      <c r="E217" s="9">
        <v>240000</v>
      </c>
    </row>
    <row r="218" spans="1:5" x14ac:dyDescent="0.3">
      <c r="A218" s="8">
        <v>471</v>
      </c>
      <c r="B218" s="9">
        <v>212000</v>
      </c>
      <c r="D218" s="8">
        <v>386</v>
      </c>
      <c r="E218" s="9">
        <v>192000</v>
      </c>
    </row>
    <row r="219" spans="1:5" x14ac:dyDescent="0.3">
      <c r="A219" s="8">
        <v>473</v>
      </c>
      <c r="B219" s="9">
        <v>148000</v>
      </c>
      <c r="D219" s="8">
        <v>389</v>
      </c>
      <c r="E219" s="9">
        <v>191000</v>
      </c>
    </row>
    <row r="220" spans="1:5" x14ac:dyDescent="0.3">
      <c r="A220" s="8">
        <v>476</v>
      </c>
      <c r="B220" s="9">
        <v>132500</v>
      </c>
      <c r="D220" s="8">
        <v>390</v>
      </c>
      <c r="E220" s="9">
        <v>426000</v>
      </c>
    </row>
    <row r="221" spans="1:5" x14ac:dyDescent="0.3">
      <c r="A221" s="8">
        <v>480</v>
      </c>
      <c r="B221" s="9">
        <v>89471</v>
      </c>
      <c r="D221" s="8">
        <v>392</v>
      </c>
      <c r="E221" s="9">
        <v>215000</v>
      </c>
    </row>
    <row r="222" spans="1:5" x14ac:dyDescent="0.3">
      <c r="A222" s="8">
        <v>483</v>
      </c>
      <c r="B222" s="9">
        <v>155000</v>
      </c>
      <c r="D222" s="8">
        <v>398</v>
      </c>
      <c r="E222" s="9">
        <v>169500</v>
      </c>
    </row>
    <row r="223" spans="1:5" x14ac:dyDescent="0.3">
      <c r="A223" s="8">
        <v>485</v>
      </c>
      <c r="B223" s="9">
        <v>132500</v>
      </c>
      <c r="D223" s="8">
        <v>400</v>
      </c>
      <c r="E223" s="9">
        <v>241000</v>
      </c>
    </row>
    <row r="224" spans="1:5" x14ac:dyDescent="0.3">
      <c r="A224" s="8">
        <v>486</v>
      </c>
      <c r="B224" s="9">
        <v>147000</v>
      </c>
      <c r="D224" s="8">
        <v>402</v>
      </c>
      <c r="E224" s="9">
        <v>164990</v>
      </c>
    </row>
    <row r="225" spans="1:5" x14ac:dyDescent="0.3">
      <c r="A225" s="8">
        <v>487</v>
      </c>
      <c r="B225" s="9">
        <v>156000</v>
      </c>
      <c r="D225" s="8">
        <v>404</v>
      </c>
      <c r="E225" s="9">
        <v>258000</v>
      </c>
    </row>
    <row r="226" spans="1:5" x14ac:dyDescent="0.3">
      <c r="A226" s="8">
        <v>490</v>
      </c>
      <c r="B226" s="9">
        <v>86000</v>
      </c>
      <c r="D226" s="8">
        <v>405</v>
      </c>
      <c r="E226" s="9">
        <v>168000</v>
      </c>
    </row>
    <row r="227" spans="1:5" x14ac:dyDescent="0.3">
      <c r="A227" s="8">
        <v>491</v>
      </c>
      <c r="B227" s="9">
        <v>115000</v>
      </c>
      <c r="D227" s="8">
        <v>406</v>
      </c>
      <c r="E227" s="9">
        <v>150000</v>
      </c>
    </row>
    <row r="228" spans="1:5" x14ac:dyDescent="0.3">
      <c r="A228" s="8">
        <v>492</v>
      </c>
      <c r="B228" s="9">
        <v>133000</v>
      </c>
      <c r="D228" s="8">
        <v>408</v>
      </c>
      <c r="E228" s="9">
        <v>177000</v>
      </c>
    </row>
    <row r="229" spans="1:5" x14ac:dyDescent="0.3">
      <c r="A229" s="8">
        <v>494</v>
      </c>
      <c r="B229" s="9">
        <v>155000</v>
      </c>
      <c r="D229" s="8">
        <v>409</v>
      </c>
      <c r="E229" s="9">
        <v>280000</v>
      </c>
    </row>
    <row r="230" spans="1:5" x14ac:dyDescent="0.3">
      <c r="A230" s="8">
        <v>495</v>
      </c>
      <c r="B230" s="9">
        <v>91300</v>
      </c>
      <c r="D230" s="8">
        <v>410</v>
      </c>
      <c r="E230" s="9">
        <v>339750</v>
      </c>
    </row>
    <row r="231" spans="1:5" x14ac:dyDescent="0.3">
      <c r="A231" s="8">
        <v>496</v>
      </c>
      <c r="B231" s="9">
        <v>34900</v>
      </c>
      <c r="D231" s="8">
        <v>413</v>
      </c>
      <c r="E231" s="9">
        <v>222000</v>
      </c>
    </row>
    <row r="232" spans="1:5" x14ac:dyDescent="0.3">
      <c r="A232" s="8">
        <v>499</v>
      </c>
      <c r="B232" s="9">
        <v>130000</v>
      </c>
      <c r="D232" s="8">
        <v>415</v>
      </c>
      <c r="E232" s="9">
        <v>228000</v>
      </c>
    </row>
    <row r="233" spans="1:5" x14ac:dyDescent="0.3">
      <c r="A233" s="8">
        <v>500</v>
      </c>
      <c r="B233" s="9">
        <v>120000</v>
      </c>
      <c r="D233" s="8">
        <v>416</v>
      </c>
      <c r="E233" s="9">
        <v>181134</v>
      </c>
    </row>
    <row r="234" spans="1:5" x14ac:dyDescent="0.3">
      <c r="A234" s="8">
        <v>501</v>
      </c>
      <c r="B234" s="9">
        <v>113000</v>
      </c>
      <c r="D234" s="8">
        <v>418</v>
      </c>
      <c r="E234" s="9">
        <v>239000</v>
      </c>
    </row>
    <row r="235" spans="1:5" x14ac:dyDescent="0.3">
      <c r="A235" s="8">
        <v>503</v>
      </c>
      <c r="B235" s="9">
        <v>140000</v>
      </c>
      <c r="D235" s="8">
        <v>421</v>
      </c>
      <c r="E235" s="9">
        <v>206300</v>
      </c>
    </row>
    <row r="236" spans="1:5" x14ac:dyDescent="0.3">
      <c r="A236" s="8">
        <v>510</v>
      </c>
      <c r="B236" s="9">
        <v>124500</v>
      </c>
      <c r="D236" s="8">
        <v>422</v>
      </c>
      <c r="E236" s="9">
        <v>215000</v>
      </c>
    </row>
    <row r="237" spans="1:5" x14ac:dyDescent="0.3">
      <c r="A237" s="8">
        <v>511</v>
      </c>
      <c r="B237" s="9">
        <v>164900</v>
      </c>
      <c r="D237" s="8">
        <v>424</v>
      </c>
      <c r="E237" s="9">
        <v>315000</v>
      </c>
    </row>
    <row r="238" spans="1:5" x14ac:dyDescent="0.3">
      <c r="A238" s="8">
        <v>513</v>
      </c>
      <c r="B238" s="9">
        <v>129900</v>
      </c>
      <c r="D238" s="8">
        <v>427</v>
      </c>
      <c r="E238" s="9">
        <v>275000</v>
      </c>
    </row>
    <row r="239" spans="1:5" x14ac:dyDescent="0.3">
      <c r="A239" s="8">
        <v>514</v>
      </c>
      <c r="B239" s="9">
        <v>134000</v>
      </c>
      <c r="D239" s="8">
        <v>429</v>
      </c>
      <c r="E239" s="9">
        <v>195400</v>
      </c>
    </row>
    <row r="240" spans="1:5" x14ac:dyDescent="0.3">
      <c r="A240" s="8">
        <v>515</v>
      </c>
      <c r="B240" s="9">
        <v>96500</v>
      </c>
      <c r="D240" s="8">
        <v>430</v>
      </c>
      <c r="E240" s="9">
        <v>175000</v>
      </c>
    </row>
    <row r="241" spans="1:5" x14ac:dyDescent="0.3">
      <c r="A241" s="8">
        <v>520</v>
      </c>
      <c r="B241" s="9">
        <v>234000</v>
      </c>
      <c r="D241" s="8">
        <v>434</v>
      </c>
      <c r="E241" s="9">
        <v>181000</v>
      </c>
    </row>
    <row r="242" spans="1:5" x14ac:dyDescent="0.3">
      <c r="A242" s="8">
        <v>522</v>
      </c>
      <c r="B242" s="9">
        <v>150000</v>
      </c>
      <c r="D242" s="8">
        <v>436</v>
      </c>
      <c r="E242" s="9">
        <v>212000</v>
      </c>
    </row>
    <row r="243" spans="1:5" x14ac:dyDescent="0.3">
      <c r="A243" s="8">
        <v>527</v>
      </c>
      <c r="B243" s="9">
        <v>132000</v>
      </c>
      <c r="D243" s="8">
        <v>441</v>
      </c>
      <c r="E243" s="9">
        <v>555000</v>
      </c>
    </row>
    <row r="244" spans="1:5" x14ac:dyDescent="0.3">
      <c r="A244" s="8">
        <v>529</v>
      </c>
      <c r="B244" s="9">
        <v>86000</v>
      </c>
      <c r="D244" s="8">
        <v>442</v>
      </c>
      <c r="E244" s="9">
        <v>118000</v>
      </c>
    </row>
    <row r="245" spans="1:5" x14ac:dyDescent="0.3">
      <c r="A245" s="8">
        <v>533</v>
      </c>
      <c r="B245" s="9">
        <v>107500</v>
      </c>
      <c r="D245" s="8">
        <v>443</v>
      </c>
      <c r="E245" s="9">
        <v>162900</v>
      </c>
    </row>
    <row r="246" spans="1:5" x14ac:dyDescent="0.3">
      <c r="A246" s="8">
        <v>534</v>
      </c>
      <c r="B246" s="9">
        <v>39300</v>
      </c>
      <c r="D246" s="8">
        <v>444</v>
      </c>
      <c r="E246" s="9">
        <v>172500</v>
      </c>
    </row>
    <row r="247" spans="1:5" x14ac:dyDescent="0.3">
      <c r="A247" s="8">
        <v>536</v>
      </c>
      <c r="B247" s="9">
        <v>107500</v>
      </c>
      <c r="D247" s="8">
        <v>445</v>
      </c>
      <c r="E247" s="9">
        <v>210000</v>
      </c>
    </row>
    <row r="248" spans="1:5" x14ac:dyDescent="0.3">
      <c r="A248" s="8">
        <v>538</v>
      </c>
      <c r="B248" s="9">
        <v>111250</v>
      </c>
      <c r="D248" s="8">
        <v>447</v>
      </c>
      <c r="E248" s="9">
        <v>190000</v>
      </c>
    </row>
    <row r="249" spans="1:5" x14ac:dyDescent="0.3">
      <c r="A249" s="8">
        <v>539</v>
      </c>
      <c r="B249" s="9">
        <v>158000</v>
      </c>
      <c r="D249" s="8">
        <v>448</v>
      </c>
      <c r="E249" s="9">
        <v>199900</v>
      </c>
    </row>
    <row r="250" spans="1:5" x14ac:dyDescent="0.3">
      <c r="A250" s="8">
        <v>544</v>
      </c>
      <c r="B250" s="9">
        <v>133000</v>
      </c>
      <c r="D250" s="8">
        <v>449</v>
      </c>
      <c r="E250" s="9">
        <v>119500</v>
      </c>
    </row>
    <row r="251" spans="1:5" x14ac:dyDescent="0.3">
      <c r="A251" s="8">
        <v>547</v>
      </c>
      <c r="B251" s="9">
        <v>210000</v>
      </c>
      <c r="D251" s="8">
        <v>452</v>
      </c>
      <c r="E251" s="9">
        <v>280000</v>
      </c>
    </row>
    <row r="252" spans="1:5" x14ac:dyDescent="0.3">
      <c r="A252" s="8">
        <v>548</v>
      </c>
      <c r="B252" s="9">
        <v>129500</v>
      </c>
      <c r="D252" s="8">
        <v>453</v>
      </c>
      <c r="E252" s="9">
        <v>204000</v>
      </c>
    </row>
    <row r="253" spans="1:5" x14ac:dyDescent="0.3">
      <c r="A253" s="8">
        <v>549</v>
      </c>
      <c r="B253" s="9">
        <v>125000</v>
      </c>
      <c r="D253" s="8">
        <v>454</v>
      </c>
      <c r="E253" s="9">
        <v>210000</v>
      </c>
    </row>
    <row r="254" spans="1:5" x14ac:dyDescent="0.3">
      <c r="A254" s="8">
        <v>552</v>
      </c>
      <c r="B254" s="9">
        <v>112500</v>
      </c>
      <c r="D254" s="8">
        <v>455</v>
      </c>
      <c r="E254" s="9">
        <v>188000</v>
      </c>
    </row>
    <row r="255" spans="1:5" x14ac:dyDescent="0.3">
      <c r="A255" s="8">
        <v>556</v>
      </c>
      <c r="B255" s="9">
        <v>113000</v>
      </c>
      <c r="D255" s="8">
        <v>461</v>
      </c>
      <c r="E255" s="9">
        <v>263435</v>
      </c>
    </row>
    <row r="256" spans="1:5" x14ac:dyDescent="0.3">
      <c r="A256" s="8">
        <v>557</v>
      </c>
      <c r="B256" s="9">
        <v>141000</v>
      </c>
      <c r="D256" s="8">
        <v>465</v>
      </c>
      <c r="E256" s="9">
        <v>124000</v>
      </c>
    </row>
    <row r="257" spans="1:5" x14ac:dyDescent="0.3">
      <c r="A257" s="8">
        <v>558</v>
      </c>
      <c r="B257" s="9">
        <v>108000</v>
      </c>
      <c r="D257" s="8">
        <v>466</v>
      </c>
      <c r="E257" s="9">
        <v>178740</v>
      </c>
    </row>
    <row r="258" spans="1:5" x14ac:dyDescent="0.3">
      <c r="A258" s="8">
        <v>561</v>
      </c>
      <c r="B258" s="9">
        <v>121500</v>
      </c>
      <c r="D258" s="8">
        <v>469</v>
      </c>
      <c r="E258" s="9">
        <v>250000</v>
      </c>
    </row>
    <row r="259" spans="1:5" x14ac:dyDescent="0.3">
      <c r="A259" s="8">
        <v>562</v>
      </c>
      <c r="B259" s="9">
        <v>170000</v>
      </c>
      <c r="D259" s="8">
        <v>470</v>
      </c>
      <c r="E259" s="9">
        <v>187000</v>
      </c>
    </row>
    <row r="260" spans="1:5" x14ac:dyDescent="0.3">
      <c r="A260" s="8">
        <v>563</v>
      </c>
      <c r="B260" s="9">
        <v>108000</v>
      </c>
      <c r="D260" s="8">
        <v>472</v>
      </c>
      <c r="E260" s="9">
        <v>190000</v>
      </c>
    </row>
    <row r="261" spans="1:5" x14ac:dyDescent="0.3">
      <c r="A261" s="8">
        <v>566</v>
      </c>
      <c r="B261" s="9">
        <v>128000</v>
      </c>
      <c r="D261" s="8">
        <v>474</v>
      </c>
      <c r="E261" s="9">
        <v>440000</v>
      </c>
    </row>
    <row r="262" spans="1:5" x14ac:dyDescent="0.3">
      <c r="A262" s="8">
        <v>569</v>
      </c>
      <c r="B262" s="9">
        <v>316600</v>
      </c>
      <c r="D262" s="8">
        <v>475</v>
      </c>
      <c r="E262" s="9">
        <v>251000</v>
      </c>
    </row>
    <row r="263" spans="1:5" x14ac:dyDescent="0.3">
      <c r="A263" s="8">
        <v>570</v>
      </c>
      <c r="B263" s="9">
        <v>135960</v>
      </c>
      <c r="D263" s="8">
        <v>477</v>
      </c>
      <c r="E263" s="9">
        <v>208900</v>
      </c>
    </row>
    <row r="264" spans="1:5" x14ac:dyDescent="0.3">
      <c r="A264" s="8">
        <v>572</v>
      </c>
      <c r="B264" s="9">
        <v>120000</v>
      </c>
      <c r="D264" s="8">
        <v>478</v>
      </c>
      <c r="E264" s="9">
        <v>380000</v>
      </c>
    </row>
    <row r="265" spans="1:5" x14ac:dyDescent="0.3">
      <c r="A265" s="8">
        <v>575</v>
      </c>
      <c r="B265" s="9">
        <v>139000</v>
      </c>
      <c r="D265" s="8">
        <v>479</v>
      </c>
      <c r="E265" s="9">
        <v>297000</v>
      </c>
    </row>
    <row r="266" spans="1:5" x14ac:dyDescent="0.3">
      <c r="A266" s="8">
        <v>576</v>
      </c>
      <c r="B266" s="9">
        <v>118500</v>
      </c>
      <c r="D266" s="8">
        <v>481</v>
      </c>
      <c r="E266" s="9">
        <v>326000</v>
      </c>
    </row>
    <row r="267" spans="1:5" x14ac:dyDescent="0.3">
      <c r="A267" s="8">
        <v>578</v>
      </c>
      <c r="B267" s="9">
        <v>164500</v>
      </c>
      <c r="D267" s="8">
        <v>482</v>
      </c>
      <c r="E267" s="9">
        <v>374000</v>
      </c>
    </row>
    <row r="268" spans="1:5" x14ac:dyDescent="0.3">
      <c r="A268" s="8">
        <v>581</v>
      </c>
      <c r="B268" s="9">
        <v>181900</v>
      </c>
      <c r="D268" s="8">
        <v>484</v>
      </c>
      <c r="E268" s="9">
        <v>164000</v>
      </c>
    </row>
    <row r="269" spans="1:5" x14ac:dyDescent="0.3">
      <c r="A269" s="8">
        <v>583</v>
      </c>
      <c r="B269" s="9">
        <v>118500</v>
      </c>
      <c r="D269" s="8">
        <v>488</v>
      </c>
      <c r="E269" s="9">
        <v>175000</v>
      </c>
    </row>
    <row r="270" spans="1:5" x14ac:dyDescent="0.3">
      <c r="A270" s="8">
        <v>585</v>
      </c>
      <c r="B270" s="9">
        <v>133000</v>
      </c>
      <c r="D270" s="8">
        <v>489</v>
      </c>
      <c r="E270" s="9">
        <v>160000</v>
      </c>
    </row>
    <row r="271" spans="1:5" x14ac:dyDescent="0.3">
      <c r="A271" s="8">
        <v>587</v>
      </c>
      <c r="B271" s="9">
        <v>130000</v>
      </c>
      <c r="D271" s="8">
        <v>493</v>
      </c>
      <c r="E271" s="9">
        <v>172785</v>
      </c>
    </row>
    <row r="272" spans="1:5" x14ac:dyDescent="0.3">
      <c r="A272" s="8">
        <v>588</v>
      </c>
      <c r="B272" s="9">
        <v>137000</v>
      </c>
      <c r="D272" s="8">
        <v>497</v>
      </c>
      <c r="E272" s="9">
        <v>430000</v>
      </c>
    </row>
    <row r="273" spans="1:5" x14ac:dyDescent="0.3">
      <c r="A273" s="8">
        <v>589</v>
      </c>
      <c r="B273" s="9">
        <v>143000</v>
      </c>
      <c r="D273" s="8">
        <v>498</v>
      </c>
      <c r="E273" s="9">
        <v>184000</v>
      </c>
    </row>
    <row r="274" spans="1:5" x14ac:dyDescent="0.3">
      <c r="A274" s="8">
        <v>590</v>
      </c>
      <c r="B274" s="9">
        <v>79500</v>
      </c>
      <c r="D274" s="8">
        <v>502</v>
      </c>
      <c r="E274" s="9">
        <v>226700</v>
      </c>
    </row>
    <row r="275" spans="1:5" x14ac:dyDescent="0.3">
      <c r="A275" s="8">
        <v>593</v>
      </c>
      <c r="B275" s="9">
        <v>138000</v>
      </c>
      <c r="D275" s="8">
        <v>504</v>
      </c>
      <c r="E275" s="9">
        <v>289000</v>
      </c>
    </row>
    <row r="276" spans="1:5" x14ac:dyDescent="0.3">
      <c r="A276" s="8">
        <v>594</v>
      </c>
      <c r="B276" s="9">
        <v>140000</v>
      </c>
      <c r="D276" s="8">
        <v>505</v>
      </c>
      <c r="E276" s="9">
        <v>147000</v>
      </c>
    </row>
    <row r="277" spans="1:5" x14ac:dyDescent="0.3">
      <c r="A277" s="8">
        <v>595</v>
      </c>
      <c r="B277" s="9">
        <v>110000</v>
      </c>
      <c r="D277" s="8">
        <v>506</v>
      </c>
      <c r="E277" s="9">
        <v>124500</v>
      </c>
    </row>
    <row r="278" spans="1:5" x14ac:dyDescent="0.3">
      <c r="A278" s="8">
        <v>597</v>
      </c>
      <c r="B278" s="9">
        <v>114504</v>
      </c>
      <c r="D278" s="8">
        <v>507</v>
      </c>
      <c r="E278" s="9">
        <v>215000</v>
      </c>
    </row>
    <row r="279" spans="1:5" x14ac:dyDescent="0.3">
      <c r="A279" s="8">
        <v>598</v>
      </c>
      <c r="B279" s="9">
        <v>194201</v>
      </c>
      <c r="D279" s="8">
        <v>508</v>
      </c>
      <c r="E279" s="9">
        <v>208300</v>
      </c>
    </row>
    <row r="280" spans="1:5" x14ac:dyDescent="0.3">
      <c r="A280" s="8">
        <v>602</v>
      </c>
      <c r="B280" s="9">
        <v>141000</v>
      </c>
      <c r="D280" s="8">
        <v>509</v>
      </c>
      <c r="E280" s="9">
        <v>161000</v>
      </c>
    </row>
    <row r="281" spans="1:5" x14ac:dyDescent="0.3">
      <c r="A281" s="8">
        <v>607</v>
      </c>
      <c r="B281" s="9">
        <v>152000</v>
      </c>
      <c r="D281" s="8">
        <v>512</v>
      </c>
      <c r="E281" s="9">
        <v>202665</v>
      </c>
    </row>
    <row r="282" spans="1:5" x14ac:dyDescent="0.3">
      <c r="A282" s="8">
        <v>610</v>
      </c>
      <c r="B282" s="9">
        <v>118500</v>
      </c>
      <c r="D282" s="8">
        <v>516</v>
      </c>
      <c r="E282" s="9">
        <v>402861</v>
      </c>
    </row>
    <row r="283" spans="1:5" x14ac:dyDescent="0.3">
      <c r="A283" s="8">
        <v>614</v>
      </c>
      <c r="B283" s="9">
        <v>147000</v>
      </c>
      <c r="D283" s="8">
        <v>517</v>
      </c>
      <c r="E283" s="9">
        <v>158000</v>
      </c>
    </row>
    <row r="284" spans="1:5" x14ac:dyDescent="0.3">
      <c r="A284" s="8">
        <v>615</v>
      </c>
      <c r="B284" s="9">
        <v>75500</v>
      </c>
      <c r="D284" s="8">
        <v>518</v>
      </c>
      <c r="E284" s="9">
        <v>265000</v>
      </c>
    </row>
    <row r="285" spans="1:5" x14ac:dyDescent="0.3">
      <c r="A285" s="8">
        <v>616</v>
      </c>
      <c r="B285" s="9">
        <v>137500</v>
      </c>
      <c r="D285" s="8">
        <v>519</v>
      </c>
      <c r="E285" s="9">
        <v>211000</v>
      </c>
    </row>
    <row r="286" spans="1:5" x14ac:dyDescent="0.3">
      <c r="A286" s="8">
        <v>618</v>
      </c>
      <c r="B286" s="9">
        <v>105500</v>
      </c>
      <c r="D286" s="8">
        <v>521</v>
      </c>
      <c r="E286" s="9">
        <v>106250</v>
      </c>
    </row>
    <row r="287" spans="1:5" x14ac:dyDescent="0.3">
      <c r="A287" s="8">
        <v>621</v>
      </c>
      <c r="B287" s="9">
        <v>67000</v>
      </c>
      <c r="D287" s="8">
        <v>523</v>
      </c>
      <c r="E287" s="9">
        <v>159000</v>
      </c>
    </row>
    <row r="288" spans="1:5" x14ac:dyDescent="0.3">
      <c r="A288" s="8">
        <v>623</v>
      </c>
      <c r="B288" s="9">
        <v>135000</v>
      </c>
      <c r="D288" s="8">
        <v>524</v>
      </c>
      <c r="E288" s="9">
        <v>184750</v>
      </c>
    </row>
    <row r="289" spans="1:5" x14ac:dyDescent="0.3">
      <c r="A289" s="8">
        <v>625</v>
      </c>
      <c r="B289" s="9">
        <v>165150</v>
      </c>
      <c r="D289" s="8">
        <v>525</v>
      </c>
      <c r="E289" s="9">
        <v>315750</v>
      </c>
    </row>
    <row r="290" spans="1:5" x14ac:dyDescent="0.3">
      <c r="A290" s="8">
        <v>626</v>
      </c>
      <c r="B290" s="9">
        <v>160000</v>
      </c>
      <c r="D290" s="8">
        <v>526</v>
      </c>
      <c r="E290" s="9">
        <v>176000</v>
      </c>
    </row>
    <row r="291" spans="1:5" x14ac:dyDescent="0.3">
      <c r="A291" s="8">
        <v>627</v>
      </c>
      <c r="B291" s="9">
        <v>139900</v>
      </c>
      <c r="D291" s="8">
        <v>528</v>
      </c>
      <c r="E291" s="9">
        <v>446261</v>
      </c>
    </row>
    <row r="292" spans="1:5" x14ac:dyDescent="0.3">
      <c r="A292" s="8">
        <v>628</v>
      </c>
      <c r="B292" s="9">
        <v>153000</v>
      </c>
      <c r="D292" s="8">
        <v>530</v>
      </c>
      <c r="E292" s="9">
        <v>200624</v>
      </c>
    </row>
    <row r="293" spans="1:5" x14ac:dyDescent="0.3">
      <c r="A293" s="8">
        <v>629</v>
      </c>
      <c r="B293" s="9">
        <v>135000</v>
      </c>
      <c r="D293" s="8">
        <v>531</v>
      </c>
      <c r="E293" s="9">
        <v>175000</v>
      </c>
    </row>
    <row r="294" spans="1:5" x14ac:dyDescent="0.3">
      <c r="A294" s="8">
        <v>630</v>
      </c>
      <c r="B294" s="9">
        <v>168500</v>
      </c>
      <c r="D294" s="8">
        <v>532</v>
      </c>
      <c r="E294" s="9">
        <v>128000</v>
      </c>
    </row>
    <row r="295" spans="1:5" x14ac:dyDescent="0.3">
      <c r="A295" s="8">
        <v>631</v>
      </c>
      <c r="B295" s="9">
        <v>124000</v>
      </c>
      <c r="D295" s="8">
        <v>535</v>
      </c>
      <c r="E295" s="9">
        <v>178000</v>
      </c>
    </row>
    <row r="296" spans="1:5" x14ac:dyDescent="0.3">
      <c r="A296" s="8">
        <v>634</v>
      </c>
      <c r="B296" s="9">
        <v>139400</v>
      </c>
      <c r="D296" s="8">
        <v>537</v>
      </c>
      <c r="E296" s="9">
        <v>188000</v>
      </c>
    </row>
    <row r="297" spans="1:5" x14ac:dyDescent="0.3">
      <c r="A297" s="8">
        <v>635</v>
      </c>
      <c r="B297" s="9">
        <v>144000</v>
      </c>
      <c r="D297" s="8">
        <v>540</v>
      </c>
      <c r="E297" s="9">
        <v>272000</v>
      </c>
    </row>
    <row r="298" spans="1:5" x14ac:dyDescent="0.3">
      <c r="A298" s="8">
        <v>637</v>
      </c>
      <c r="B298" s="9">
        <v>60000</v>
      </c>
      <c r="D298" s="8">
        <v>541</v>
      </c>
      <c r="E298" s="9">
        <v>315000</v>
      </c>
    </row>
    <row r="299" spans="1:5" x14ac:dyDescent="0.3">
      <c r="A299" s="8">
        <v>639</v>
      </c>
      <c r="B299" s="9">
        <v>85000</v>
      </c>
      <c r="D299" s="8">
        <v>542</v>
      </c>
      <c r="E299" s="9">
        <v>248000</v>
      </c>
    </row>
    <row r="300" spans="1:5" x14ac:dyDescent="0.3">
      <c r="A300" s="8">
        <v>641</v>
      </c>
      <c r="B300" s="9">
        <v>274000</v>
      </c>
      <c r="D300" s="8">
        <v>543</v>
      </c>
      <c r="E300" s="9">
        <v>213250</v>
      </c>
    </row>
    <row r="301" spans="1:5" x14ac:dyDescent="0.3">
      <c r="A301" s="8">
        <v>646</v>
      </c>
      <c r="B301" s="9">
        <v>143250</v>
      </c>
      <c r="D301" s="8">
        <v>545</v>
      </c>
      <c r="E301" s="9">
        <v>179665</v>
      </c>
    </row>
    <row r="302" spans="1:5" x14ac:dyDescent="0.3">
      <c r="A302" s="8">
        <v>647</v>
      </c>
      <c r="B302" s="9">
        <v>98300</v>
      </c>
      <c r="D302" s="8">
        <v>546</v>
      </c>
      <c r="E302" s="9">
        <v>229000</v>
      </c>
    </row>
    <row r="303" spans="1:5" x14ac:dyDescent="0.3">
      <c r="A303" s="8">
        <v>648</v>
      </c>
      <c r="B303" s="9">
        <v>155000</v>
      </c>
      <c r="D303" s="8">
        <v>550</v>
      </c>
      <c r="E303" s="9">
        <v>263000</v>
      </c>
    </row>
    <row r="304" spans="1:5" x14ac:dyDescent="0.3">
      <c r="A304" s="8">
        <v>649</v>
      </c>
      <c r="B304" s="9">
        <v>155000</v>
      </c>
      <c r="D304" s="8">
        <v>551</v>
      </c>
      <c r="E304" s="9">
        <v>140000</v>
      </c>
    </row>
    <row r="305" spans="1:5" x14ac:dyDescent="0.3">
      <c r="A305" s="8">
        <v>650</v>
      </c>
      <c r="B305" s="9">
        <v>84500</v>
      </c>
      <c r="D305" s="8">
        <v>553</v>
      </c>
      <c r="E305" s="9">
        <v>255500</v>
      </c>
    </row>
    <row r="306" spans="1:5" x14ac:dyDescent="0.3">
      <c r="A306" s="8">
        <v>652</v>
      </c>
      <c r="B306" s="9">
        <v>108000</v>
      </c>
      <c r="D306" s="8">
        <v>554</v>
      </c>
      <c r="E306" s="9">
        <v>108000</v>
      </c>
    </row>
    <row r="307" spans="1:5" x14ac:dyDescent="0.3">
      <c r="A307" s="8">
        <v>654</v>
      </c>
      <c r="B307" s="9">
        <v>135000</v>
      </c>
      <c r="D307" s="8">
        <v>555</v>
      </c>
      <c r="E307" s="9">
        <v>284000</v>
      </c>
    </row>
    <row r="308" spans="1:5" x14ac:dyDescent="0.3">
      <c r="A308" s="8">
        <v>656</v>
      </c>
      <c r="B308" s="9">
        <v>88000</v>
      </c>
      <c r="D308" s="8">
        <v>559</v>
      </c>
      <c r="E308" s="9">
        <v>175000</v>
      </c>
    </row>
    <row r="309" spans="1:5" x14ac:dyDescent="0.3">
      <c r="A309" s="8">
        <v>657</v>
      </c>
      <c r="B309" s="9">
        <v>145500</v>
      </c>
      <c r="D309" s="8">
        <v>560</v>
      </c>
      <c r="E309" s="9">
        <v>234000</v>
      </c>
    </row>
    <row r="310" spans="1:5" x14ac:dyDescent="0.3">
      <c r="A310" s="8">
        <v>658</v>
      </c>
      <c r="B310" s="9">
        <v>149000</v>
      </c>
      <c r="D310" s="8">
        <v>564</v>
      </c>
      <c r="E310" s="9">
        <v>185000</v>
      </c>
    </row>
    <row r="311" spans="1:5" x14ac:dyDescent="0.3">
      <c r="A311" s="8">
        <v>659</v>
      </c>
      <c r="B311" s="9">
        <v>97500</v>
      </c>
      <c r="D311" s="8">
        <v>565</v>
      </c>
      <c r="E311" s="9">
        <v>268000</v>
      </c>
    </row>
    <row r="312" spans="1:5" x14ac:dyDescent="0.3">
      <c r="A312" s="8">
        <v>660</v>
      </c>
      <c r="B312" s="9">
        <v>167000</v>
      </c>
      <c r="D312" s="8">
        <v>567</v>
      </c>
      <c r="E312" s="9">
        <v>325000</v>
      </c>
    </row>
    <row r="313" spans="1:5" x14ac:dyDescent="0.3">
      <c r="A313" s="8">
        <v>663</v>
      </c>
      <c r="B313" s="9">
        <v>110000</v>
      </c>
      <c r="D313" s="8">
        <v>568</v>
      </c>
      <c r="E313" s="9">
        <v>214000</v>
      </c>
    </row>
    <row r="314" spans="1:5" x14ac:dyDescent="0.3">
      <c r="A314" s="8">
        <v>665</v>
      </c>
      <c r="B314" s="9">
        <v>423000</v>
      </c>
      <c r="D314" s="8">
        <v>571</v>
      </c>
      <c r="E314" s="9">
        <v>142600</v>
      </c>
    </row>
    <row r="315" spans="1:5" x14ac:dyDescent="0.3">
      <c r="A315" s="8">
        <v>669</v>
      </c>
      <c r="B315" s="9">
        <v>168000</v>
      </c>
      <c r="D315" s="8">
        <v>573</v>
      </c>
      <c r="E315" s="9">
        <v>224500</v>
      </c>
    </row>
    <row r="316" spans="1:5" x14ac:dyDescent="0.3">
      <c r="A316" s="8">
        <v>670</v>
      </c>
      <c r="B316" s="9">
        <v>137500</v>
      </c>
      <c r="D316" s="8">
        <v>574</v>
      </c>
      <c r="E316" s="9">
        <v>170000</v>
      </c>
    </row>
    <row r="317" spans="1:5" x14ac:dyDescent="0.3">
      <c r="A317" s="8">
        <v>673</v>
      </c>
      <c r="B317" s="9">
        <v>165000</v>
      </c>
      <c r="D317" s="8">
        <v>577</v>
      </c>
      <c r="E317" s="9">
        <v>145000</v>
      </c>
    </row>
    <row r="318" spans="1:5" x14ac:dyDescent="0.3">
      <c r="A318" s="8">
        <v>675</v>
      </c>
      <c r="B318" s="9">
        <v>140000</v>
      </c>
      <c r="D318" s="8">
        <v>579</v>
      </c>
      <c r="E318" s="9">
        <v>146000</v>
      </c>
    </row>
    <row r="319" spans="1:5" x14ac:dyDescent="0.3">
      <c r="A319" s="8">
        <v>678</v>
      </c>
      <c r="B319" s="9">
        <v>109500</v>
      </c>
      <c r="D319" s="8">
        <v>580</v>
      </c>
      <c r="E319" s="9">
        <v>131500</v>
      </c>
    </row>
    <row r="320" spans="1:5" x14ac:dyDescent="0.3">
      <c r="A320" s="8">
        <v>680</v>
      </c>
      <c r="B320" s="9">
        <v>128500</v>
      </c>
      <c r="D320" s="8">
        <v>582</v>
      </c>
      <c r="E320" s="9">
        <v>253293</v>
      </c>
    </row>
    <row r="321" spans="1:5" x14ac:dyDescent="0.3">
      <c r="A321" s="8">
        <v>682</v>
      </c>
      <c r="B321" s="9">
        <v>159434</v>
      </c>
      <c r="D321" s="8">
        <v>584</v>
      </c>
      <c r="E321" s="9">
        <v>325000</v>
      </c>
    </row>
    <row r="322" spans="1:5" x14ac:dyDescent="0.3">
      <c r="A322" s="8">
        <v>683</v>
      </c>
      <c r="B322" s="9">
        <v>173000</v>
      </c>
      <c r="D322" s="8">
        <v>586</v>
      </c>
      <c r="E322" s="9">
        <v>369900</v>
      </c>
    </row>
    <row r="323" spans="1:5" x14ac:dyDescent="0.3">
      <c r="A323" s="8">
        <v>691</v>
      </c>
      <c r="B323" s="9">
        <v>141000</v>
      </c>
      <c r="D323" s="8">
        <v>591</v>
      </c>
      <c r="E323" s="9">
        <v>185900</v>
      </c>
    </row>
    <row r="324" spans="1:5" x14ac:dyDescent="0.3">
      <c r="A324" s="8">
        <v>694</v>
      </c>
      <c r="B324" s="9">
        <v>108480</v>
      </c>
      <c r="D324" s="8">
        <v>592</v>
      </c>
      <c r="E324" s="9">
        <v>451950</v>
      </c>
    </row>
    <row r="325" spans="1:5" x14ac:dyDescent="0.3">
      <c r="A325" s="8">
        <v>695</v>
      </c>
      <c r="B325" s="9">
        <v>141500</v>
      </c>
      <c r="D325" s="8">
        <v>596</v>
      </c>
      <c r="E325" s="9">
        <v>319000</v>
      </c>
    </row>
    <row r="326" spans="1:5" x14ac:dyDescent="0.3">
      <c r="A326" s="8">
        <v>697</v>
      </c>
      <c r="B326" s="9">
        <v>89000</v>
      </c>
      <c r="D326" s="8">
        <v>599</v>
      </c>
      <c r="E326" s="9">
        <v>217500</v>
      </c>
    </row>
    <row r="327" spans="1:5" x14ac:dyDescent="0.3">
      <c r="A327" s="8">
        <v>698</v>
      </c>
      <c r="B327" s="9">
        <v>123500</v>
      </c>
      <c r="D327" s="8">
        <v>600</v>
      </c>
      <c r="E327" s="9">
        <v>151000</v>
      </c>
    </row>
    <row r="328" spans="1:5" x14ac:dyDescent="0.3">
      <c r="A328" s="8">
        <v>699</v>
      </c>
      <c r="B328" s="9">
        <v>138500</v>
      </c>
      <c r="D328" s="8">
        <v>601</v>
      </c>
      <c r="E328" s="9">
        <v>275000</v>
      </c>
    </row>
    <row r="329" spans="1:5" x14ac:dyDescent="0.3">
      <c r="A329" s="8">
        <v>702</v>
      </c>
      <c r="B329" s="9">
        <v>140000</v>
      </c>
      <c r="D329" s="8">
        <v>603</v>
      </c>
      <c r="E329" s="9">
        <v>220000</v>
      </c>
    </row>
    <row r="330" spans="1:5" x14ac:dyDescent="0.3">
      <c r="A330" s="8">
        <v>710</v>
      </c>
      <c r="B330" s="9">
        <v>109900</v>
      </c>
      <c r="D330" s="8">
        <v>604</v>
      </c>
      <c r="E330" s="9">
        <v>151000</v>
      </c>
    </row>
    <row r="331" spans="1:5" x14ac:dyDescent="0.3">
      <c r="A331" s="8">
        <v>711</v>
      </c>
      <c r="B331" s="9">
        <v>52000</v>
      </c>
      <c r="D331" s="8">
        <v>605</v>
      </c>
      <c r="E331" s="9">
        <v>221000</v>
      </c>
    </row>
    <row r="332" spans="1:5" x14ac:dyDescent="0.3">
      <c r="A332" s="8">
        <v>712</v>
      </c>
      <c r="B332" s="9">
        <v>102776</v>
      </c>
      <c r="D332" s="8">
        <v>606</v>
      </c>
      <c r="E332" s="9">
        <v>205000</v>
      </c>
    </row>
    <row r="333" spans="1:5" x14ac:dyDescent="0.3">
      <c r="A333" s="8">
        <v>714</v>
      </c>
      <c r="B333" s="9">
        <v>129000</v>
      </c>
      <c r="D333" s="8">
        <v>608</v>
      </c>
      <c r="E333" s="9">
        <v>225000</v>
      </c>
    </row>
    <row r="334" spans="1:5" x14ac:dyDescent="0.3">
      <c r="A334" s="8">
        <v>717</v>
      </c>
      <c r="B334" s="9">
        <v>159500</v>
      </c>
      <c r="D334" s="8">
        <v>609</v>
      </c>
      <c r="E334" s="9">
        <v>359100</v>
      </c>
    </row>
    <row r="335" spans="1:5" x14ac:dyDescent="0.3">
      <c r="A335" s="8">
        <v>718</v>
      </c>
      <c r="B335" s="9">
        <v>157000</v>
      </c>
      <c r="D335" s="8">
        <v>611</v>
      </c>
      <c r="E335" s="9">
        <v>313000</v>
      </c>
    </row>
    <row r="336" spans="1:5" x14ac:dyDescent="0.3">
      <c r="A336" s="8">
        <v>720</v>
      </c>
      <c r="B336" s="9">
        <v>128500</v>
      </c>
      <c r="D336" s="8">
        <v>612</v>
      </c>
      <c r="E336" s="9">
        <v>148000</v>
      </c>
    </row>
    <row r="337" spans="1:5" x14ac:dyDescent="0.3">
      <c r="A337" s="8">
        <v>722</v>
      </c>
      <c r="B337" s="9">
        <v>143000</v>
      </c>
      <c r="D337" s="8">
        <v>613</v>
      </c>
      <c r="E337" s="9">
        <v>261500</v>
      </c>
    </row>
    <row r="338" spans="1:5" x14ac:dyDescent="0.3">
      <c r="A338" s="8">
        <v>723</v>
      </c>
      <c r="B338" s="9">
        <v>124500</v>
      </c>
      <c r="D338" s="8">
        <v>617</v>
      </c>
      <c r="E338" s="9">
        <v>183200</v>
      </c>
    </row>
    <row r="339" spans="1:5" x14ac:dyDescent="0.3">
      <c r="A339" s="8">
        <v>726</v>
      </c>
      <c r="B339" s="9">
        <v>120500</v>
      </c>
      <c r="D339" s="8">
        <v>619</v>
      </c>
      <c r="E339" s="9">
        <v>314813</v>
      </c>
    </row>
    <row r="340" spans="1:5" x14ac:dyDescent="0.3">
      <c r="A340" s="8">
        <v>730</v>
      </c>
      <c r="B340" s="9">
        <v>103000</v>
      </c>
      <c r="D340" s="8">
        <v>620</v>
      </c>
      <c r="E340" s="9">
        <v>305000</v>
      </c>
    </row>
    <row r="341" spans="1:5" x14ac:dyDescent="0.3">
      <c r="A341" s="8">
        <v>734</v>
      </c>
      <c r="B341" s="9">
        <v>131400</v>
      </c>
      <c r="D341" s="8">
        <v>622</v>
      </c>
      <c r="E341" s="9">
        <v>240000</v>
      </c>
    </row>
    <row r="342" spans="1:5" x14ac:dyDescent="0.3">
      <c r="A342" s="8">
        <v>735</v>
      </c>
      <c r="B342" s="9">
        <v>108000</v>
      </c>
      <c r="D342" s="8">
        <v>624</v>
      </c>
      <c r="E342" s="9">
        <v>168500</v>
      </c>
    </row>
    <row r="343" spans="1:5" x14ac:dyDescent="0.3">
      <c r="A343" s="8">
        <v>736</v>
      </c>
      <c r="B343" s="9">
        <v>163000</v>
      </c>
      <c r="D343" s="8">
        <v>632</v>
      </c>
      <c r="E343" s="9">
        <v>209500</v>
      </c>
    </row>
    <row r="344" spans="1:5" x14ac:dyDescent="0.3">
      <c r="A344" s="8">
        <v>742</v>
      </c>
      <c r="B344" s="9">
        <v>142000</v>
      </c>
      <c r="D344" s="8">
        <v>633</v>
      </c>
      <c r="E344" s="9">
        <v>82500</v>
      </c>
    </row>
    <row r="345" spans="1:5" x14ac:dyDescent="0.3">
      <c r="A345" s="8">
        <v>748</v>
      </c>
      <c r="B345" s="9">
        <v>265979</v>
      </c>
      <c r="D345" s="8">
        <v>636</v>
      </c>
      <c r="E345" s="9">
        <v>200000</v>
      </c>
    </row>
    <row r="346" spans="1:5" x14ac:dyDescent="0.3">
      <c r="A346" s="8">
        <v>751</v>
      </c>
      <c r="B346" s="9">
        <v>96500</v>
      </c>
      <c r="D346" s="8">
        <v>638</v>
      </c>
      <c r="E346" s="9">
        <v>93000</v>
      </c>
    </row>
    <row r="347" spans="1:5" x14ac:dyDescent="0.3">
      <c r="A347" s="8">
        <v>755</v>
      </c>
      <c r="B347" s="9">
        <v>156000</v>
      </c>
      <c r="D347" s="8">
        <v>640</v>
      </c>
      <c r="E347" s="9">
        <v>264561</v>
      </c>
    </row>
    <row r="348" spans="1:5" x14ac:dyDescent="0.3">
      <c r="A348" s="8">
        <v>761</v>
      </c>
      <c r="B348" s="9">
        <v>127500</v>
      </c>
      <c r="D348" s="8">
        <v>642</v>
      </c>
      <c r="E348" s="9">
        <v>226000</v>
      </c>
    </row>
    <row r="349" spans="1:5" x14ac:dyDescent="0.3">
      <c r="A349" s="8">
        <v>762</v>
      </c>
      <c r="B349" s="9">
        <v>100000</v>
      </c>
      <c r="D349" s="8">
        <v>643</v>
      </c>
      <c r="E349" s="9">
        <v>345000</v>
      </c>
    </row>
    <row r="350" spans="1:5" x14ac:dyDescent="0.3">
      <c r="A350" s="8">
        <v>765</v>
      </c>
      <c r="B350" s="9">
        <v>270000</v>
      </c>
      <c r="D350" s="8">
        <v>644</v>
      </c>
      <c r="E350" s="9">
        <v>152000</v>
      </c>
    </row>
    <row r="351" spans="1:5" x14ac:dyDescent="0.3">
      <c r="A351" s="8">
        <v>771</v>
      </c>
      <c r="B351" s="9">
        <v>134900</v>
      </c>
      <c r="D351" s="8">
        <v>645</v>
      </c>
      <c r="E351" s="9">
        <v>370878</v>
      </c>
    </row>
    <row r="352" spans="1:5" x14ac:dyDescent="0.3">
      <c r="A352" s="8">
        <v>772</v>
      </c>
      <c r="B352" s="9">
        <v>102000</v>
      </c>
      <c r="D352" s="8">
        <v>651</v>
      </c>
      <c r="E352" s="9">
        <v>205950</v>
      </c>
    </row>
    <row r="353" spans="1:5" x14ac:dyDescent="0.3">
      <c r="A353" s="8">
        <v>773</v>
      </c>
      <c r="B353" s="9">
        <v>107000</v>
      </c>
      <c r="D353" s="8">
        <v>653</v>
      </c>
      <c r="E353" s="9">
        <v>191000</v>
      </c>
    </row>
    <row r="354" spans="1:5" x14ac:dyDescent="0.3">
      <c r="A354" s="8">
        <v>774</v>
      </c>
      <c r="B354" s="9">
        <v>114500</v>
      </c>
      <c r="D354" s="8">
        <v>655</v>
      </c>
      <c r="E354" s="9">
        <v>350000</v>
      </c>
    </row>
    <row r="355" spans="1:5" x14ac:dyDescent="0.3">
      <c r="A355" s="8">
        <v>778</v>
      </c>
      <c r="B355" s="9">
        <v>142500</v>
      </c>
      <c r="D355" s="8">
        <v>661</v>
      </c>
      <c r="E355" s="9">
        <v>197900</v>
      </c>
    </row>
    <row r="356" spans="1:5" x14ac:dyDescent="0.3">
      <c r="A356" s="8">
        <v>780</v>
      </c>
      <c r="B356" s="9">
        <v>135000</v>
      </c>
      <c r="D356" s="8">
        <v>662</v>
      </c>
      <c r="E356" s="9">
        <v>402000</v>
      </c>
    </row>
    <row r="357" spans="1:5" x14ac:dyDescent="0.3">
      <c r="A357" s="8">
        <v>784</v>
      </c>
      <c r="B357" s="9">
        <v>165500</v>
      </c>
      <c r="D357" s="8">
        <v>664</v>
      </c>
      <c r="E357" s="9">
        <v>137500</v>
      </c>
    </row>
    <row r="358" spans="1:5" x14ac:dyDescent="0.3">
      <c r="A358" s="8">
        <v>789</v>
      </c>
      <c r="B358" s="9">
        <v>107900</v>
      </c>
      <c r="D358" s="8">
        <v>666</v>
      </c>
      <c r="E358" s="9">
        <v>230500</v>
      </c>
    </row>
    <row r="359" spans="1:5" x14ac:dyDescent="0.3">
      <c r="A359" s="8">
        <v>792</v>
      </c>
      <c r="B359" s="9">
        <v>146800</v>
      </c>
      <c r="D359" s="8">
        <v>667</v>
      </c>
      <c r="E359" s="9">
        <v>129000</v>
      </c>
    </row>
    <row r="360" spans="1:5" x14ac:dyDescent="0.3">
      <c r="A360" s="8">
        <v>797</v>
      </c>
      <c r="B360" s="9">
        <v>143500</v>
      </c>
      <c r="D360" s="8">
        <v>668</v>
      </c>
      <c r="E360" s="9">
        <v>193500</v>
      </c>
    </row>
    <row r="361" spans="1:5" x14ac:dyDescent="0.3">
      <c r="A361" s="8">
        <v>798</v>
      </c>
      <c r="B361" s="9">
        <v>110000</v>
      </c>
      <c r="D361" s="8">
        <v>671</v>
      </c>
      <c r="E361" s="9">
        <v>173500</v>
      </c>
    </row>
    <row r="362" spans="1:5" x14ac:dyDescent="0.3">
      <c r="A362" s="8">
        <v>800</v>
      </c>
      <c r="B362" s="9">
        <v>175000</v>
      </c>
      <c r="D362" s="8">
        <v>672</v>
      </c>
      <c r="E362" s="9">
        <v>103600</v>
      </c>
    </row>
    <row r="363" spans="1:5" x14ac:dyDescent="0.3">
      <c r="A363" s="8">
        <v>802</v>
      </c>
      <c r="B363" s="9">
        <v>109900</v>
      </c>
      <c r="D363" s="8">
        <v>674</v>
      </c>
      <c r="E363" s="9">
        <v>257500</v>
      </c>
    </row>
    <row r="364" spans="1:5" x14ac:dyDescent="0.3">
      <c r="A364" s="8">
        <v>805</v>
      </c>
      <c r="B364" s="9">
        <v>118000</v>
      </c>
      <c r="D364" s="8">
        <v>676</v>
      </c>
      <c r="E364" s="9">
        <v>148500</v>
      </c>
    </row>
    <row r="365" spans="1:5" x14ac:dyDescent="0.3">
      <c r="A365" s="8">
        <v>808</v>
      </c>
      <c r="B365" s="9">
        <v>223500</v>
      </c>
      <c r="D365" s="8">
        <v>677</v>
      </c>
      <c r="E365" s="9">
        <v>87000</v>
      </c>
    </row>
    <row r="366" spans="1:5" x14ac:dyDescent="0.3">
      <c r="A366" s="8">
        <v>809</v>
      </c>
      <c r="B366" s="9">
        <v>159950</v>
      </c>
      <c r="D366" s="8">
        <v>679</v>
      </c>
      <c r="E366" s="9">
        <v>372500</v>
      </c>
    </row>
    <row r="367" spans="1:5" x14ac:dyDescent="0.3">
      <c r="A367" s="8">
        <v>811</v>
      </c>
      <c r="B367" s="9">
        <v>181000</v>
      </c>
      <c r="D367" s="8">
        <v>681</v>
      </c>
      <c r="E367" s="9">
        <v>143000</v>
      </c>
    </row>
    <row r="368" spans="1:5" x14ac:dyDescent="0.3">
      <c r="A368" s="8">
        <v>812</v>
      </c>
      <c r="B368" s="9">
        <v>144500</v>
      </c>
      <c r="D368" s="8">
        <v>684</v>
      </c>
      <c r="E368" s="9">
        <v>285000</v>
      </c>
    </row>
    <row r="369" spans="1:5" x14ac:dyDescent="0.3">
      <c r="A369" s="8">
        <v>813</v>
      </c>
      <c r="B369" s="9">
        <v>55993</v>
      </c>
      <c r="D369" s="8">
        <v>685</v>
      </c>
      <c r="E369" s="9">
        <v>221000</v>
      </c>
    </row>
    <row r="370" spans="1:5" x14ac:dyDescent="0.3">
      <c r="A370" s="8">
        <v>814</v>
      </c>
      <c r="B370" s="9">
        <v>157900</v>
      </c>
      <c r="D370" s="8">
        <v>686</v>
      </c>
      <c r="E370" s="9">
        <v>207500</v>
      </c>
    </row>
    <row r="371" spans="1:5" x14ac:dyDescent="0.3">
      <c r="A371" s="8">
        <v>815</v>
      </c>
      <c r="B371" s="9">
        <v>116000</v>
      </c>
      <c r="D371" s="8">
        <v>687</v>
      </c>
      <c r="E371" s="9">
        <v>227875</v>
      </c>
    </row>
    <row r="372" spans="1:5" x14ac:dyDescent="0.3">
      <c r="A372" s="8">
        <v>817</v>
      </c>
      <c r="B372" s="9">
        <v>137000</v>
      </c>
      <c r="D372" s="8">
        <v>688</v>
      </c>
      <c r="E372" s="9">
        <v>148800</v>
      </c>
    </row>
    <row r="373" spans="1:5" x14ac:dyDescent="0.3">
      <c r="A373" s="8">
        <v>819</v>
      </c>
      <c r="B373" s="9">
        <v>155000</v>
      </c>
      <c r="D373" s="8">
        <v>689</v>
      </c>
      <c r="E373" s="9">
        <v>392000</v>
      </c>
    </row>
    <row r="374" spans="1:5" x14ac:dyDescent="0.3">
      <c r="A374" s="8">
        <v>822</v>
      </c>
      <c r="B374" s="9">
        <v>93000</v>
      </c>
      <c r="D374" s="8">
        <v>690</v>
      </c>
      <c r="E374" s="9">
        <v>194700</v>
      </c>
    </row>
    <row r="375" spans="1:5" x14ac:dyDescent="0.3">
      <c r="A375" s="8">
        <v>827</v>
      </c>
      <c r="B375" s="9">
        <v>109500</v>
      </c>
      <c r="D375" s="8">
        <v>692</v>
      </c>
      <c r="E375" s="9">
        <v>755000</v>
      </c>
    </row>
    <row r="376" spans="1:5" x14ac:dyDescent="0.3">
      <c r="A376" s="8">
        <v>831</v>
      </c>
      <c r="B376" s="9">
        <v>166000</v>
      </c>
      <c r="D376" s="8">
        <v>693</v>
      </c>
      <c r="E376" s="9">
        <v>335000</v>
      </c>
    </row>
    <row r="377" spans="1:5" x14ac:dyDescent="0.3">
      <c r="A377" s="8">
        <v>834</v>
      </c>
      <c r="B377" s="9">
        <v>167000</v>
      </c>
      <c r="D377" s="8">
        <v>696</v>
      </c>
      <c r="E377" s="9">
        <v>176000</v>
      </c>
    </row>
    <row r="378" spans="1:5" x14ac:dyDescent="0.3">
      <c r="A378" s="8">
        <v>835</v>
      </c>
      <c r="B378" s="9">
        <v>139950</v>
      </c>
      <c r="D378" s="8">
        <v>700</v>
      </c>
      <c r="E378" s="9">
        <v>196000</v>
      </c>
    </row>
    <row r="379" spans="1:5" x14ac:dyDescent="0.3">
      <c r="A379" s="8">
        <v>837</v>
      </c>
      <c r="B379" s="9">
        <v>153500</v>
      </c>
      <c r="D379" s="8">
        <v>701</v>
      </c>
      <c r="E379" s="9">
        <v>312500</v>
      </c>
    </row>
    <row r="380" spans="1:5" x14ac:dyDescent="0.3">
      <c r="A380" s="8">
        <v>838</v>
      </c>
      <c r="B380" s="9">
        <v>100000</v>
      </c>
      <c r="D380" s="8">
        <v>703</v>
      </c>
      <c r="E380" s="9">
        <v>361919</v>
      </c>
    </row>
    <row r="381" spans="1:5" x14ac:dyDescent="0.3">
      <c r="A381" s="8">
        <v>839</v>
      </c>
      <c r="B381" s="9">
        <v>144000</v>
      </c>
      <c r="D381" s="8">
        <v>704</v>
      </c>
      <c r="E381" s="9">
        <v>140000</v>
      </c>
    </row>
    <row r="382" spans="1:5" x14ac:dyDescent="0.3">
      <c r="A382" s="8">
        <v>840</v>
      </c>
      <c r="B382" s="9">
        <v>130500</v>
      </c>
      <c r="D382" s="8">
        <v>705</v>
      </c>
      <c r="E382" s="9">
        <v>213000</v>
      </c>
    </row>
    <row r="383" spans="1:5" x14ac:dyDescent="0.3">
      <c r="A383" s="8">
        <v>843</v>
      </c>
      <c r="B383" s="9">
        <v>174900</v>
      </c>
      <c r="D383" s="8">
        <v>706</v>
      </c>
      <c r="E383" s="9">
        <v>55000</v>
      </c>
    </row>
    <row r="384" spans="1:5" x14ac:dyDescent="0.3">
      <c r="A384" s="8">
        <v>845</v>
      </c>
      <c r="B384" s="9">
        <v>153900</v>
      </c>
      <c r="D384" s="8">
        <v>707</v>
      </c>
      <c r="E384" s="9">
        <v>302000</v>
      </c>
    </row>
    <row r="385" spans="1:5" x14ac:dyDescent="0.3">
      <c r="A385" s="8">
        <v>848</v>
      </c>
      <c r="B385" s="9">
        <v>133500</v>
      </c>
      <c r="D385" s="8">
        <v>708</v>
      </c>
      <c r="E385" s="9">
        <v>254000</v>
      </c>
    </row>
    <row r="386" spans="1:5" x14ac:dyDescent="0.3">
      <c r="A386" s="8">
        <v>851</v>
      </c>
      <c r="B386" s="9">
        <v>131500</v>
      </c>
      <c r="D386" s="8">
        <v>709</v>
      </c>
      <c r="E386" s="9">
        <v>179540</v>
      </c>
    </row>
    <row r="387" spans="1:5" x14ac:dyDescent="0.3">
      <c r="A387" s="8">
        <v>854</v>
      </c>
      <c r="B387" s="9">
        <v>158000</v>
      </c>
      <c r="D387" s="8">
        <v>713</v>
      </c>
      <c r="E387" s="9">
        <v>189000</v>
      </c>
    </row>
    <row r="388" spans="1:5" x14ac:dyDescent="0.3">
      <c r="A388" s="8">
        <v>855</v>
      </c>
      <c r="B388" s="9">
        <v>170000</v>
      </c>
      <c r="D388" s="8">
        <v>715</v>
      </c>
      <c r="E388" s="9">
        <v>130500</v>
      </c>
    </row>
    <row r="389" spans="1:5" x14ac:dyDescent="0.3">
      <c r="A389" s="8">
        <v>856</v>
      </c>
      <c r="B389" s="9">
        <v>127000</v>
      </c>
      <c r="D389" s="8">
        <v>716</v>
      </c>
      <c r="E389" s="9">
        <v>165000</v>
      </c>
    </row>
    <row r="390" spans="1:5" x14ac:dyDescent="0.3">
      <c r="A390" s="8">
        <v>857</v>
      </c>
      <c r="B390" s="9">
        <v>147000</v>
      </c>
      <c r="D390" s="8">
        <v>719</v>
      </c>
      <c r="E390" s="9">
        <v>341000</v>
      </c>
    </row>
    <row r="391" spans="1:5" x14ac:dyDescent="0.3">
      <c r="A391" s="8">
        <v>861</v>
      </c>
      <c r="B391" s="9">
        <v>189950</v>
      </c>
      <c r="D391" s="8">
        <v>721</v>
      </c>
      <c r="E391" s="9">
        <v>275000</v>
      </c>
    </row>
    <row r="392" spans="1:5" x14ac:dyDescent="0.3">
      <c r="A392" s="8">
        <v>862</v>
      </c>
      <c r="B392" s="9">
        <v>131500</v>
      </c>
      <c r="D392" s="8">
        <v>724</v>
      </c>
      <c r="E392" s="9">
        <v>135000</v>
      </c>
    </row>
    <row r="393" spans="1:5" x14ac:dyDescent="0.3">
      <c r="A393" s="8">
        <v>864</v>
      </c>
      <c r="B393" s="9">
        <v>132500</v>
      </c>
      <c r="D393" s="8">
        <v>725</v>
      </c>
      <c r="E393" s="9">
        <v>320000</v>
      </c>
    </row>
    <row r="394" spans="1:5" x14ac:dyDescent="0.3">
      <c r="A394" s="8">
        <v>866</v>
      </c>
      <c r="B394" s="9">
        <v>148500</v>
      </c>
      <c r="D394" s="8">
        <v>727</v>
      </c>
      <c r="E394" s="9">
        <v>222000</v>
      </c>
    </row>
    <row r="395" spans="1:5" x14ac:dyDescent="0.3">
      <c r="A395" s="8">
        <v>868</v>
      </c>
      <c r="B395" s="9">
        <v>129000</v>
      </c>
      <c r="D395" s="8">
        <v>728</v>
      </c>
      <c r="E395" s="9">
        <v>194500</v>
      </c>
    </row>
    <row r="396" spans="1:5" x14ac:dyDescent="0.3">
      <c r="A396" s="8">
        <v>871</v>
      </c>
      <c r="B396" s="9">
        <v>109500</v>
      </c>
      <c r="D396" s="8">
        <v>729</v>
      </c>
      <c r="E396" s="9">
        <v>110000</v>
      </c>
    </row>
    <row r="397" spans="1:5" x14ac:dyDescent="0.3">
      <c r="A397" s="8">
        <v>873</v>
      </c>
      <c r="B397" s="9">
        <v>116000</v>
      </c>
      <c r="D397" s="8">
        <v>731</v>
      </c>
      <c r="E397" s="9">
        <v>236500</v>
      </c>
    </row>
    <row r="398" spans="1:5" x14ac:dyDescent="0.3">
      <c r="A398" s="8">
        <v>874</v>
      </c>
      <c r="B398" s="9">
        <v>133000</v>
      </c>
      <c r="D398" s="8">
        <v>732</v>
      </c>
      <c r="E398" s="9">
        <v>187500</v>
      </c>
    </row>
    <row r="399" spans="1:5" x14ac:dyDescent="0.3">
      <c r="A399" s="8">
        <v>875</v>
      </c>
      <c r="B399" s="9">
        <v>66500</v>
      </c>
      <c r="D399" s="8">
        <v>733</v>
      </c>
      <c r="E399" s="9">
        <v>222500</v>
      </c>
    </row>
    <row r="400" spans="1:5" x14ac:dyDescent="0.3">
      <c r="A400" s="8">
        <v>877</v>
      </c>
      <c r="B400" s="9">
        <v>132250</v>
      </c>
      <c r="D400" s="8">
        <v>737</v>
      </c>
      <c r="E400" s="9">
        <v>93500</v>
      </c>
    </row>
    <row r="401" spans="1:5" x14ac:dyDescent="0.3">
      <c r="A401" s="8">
        <v>879</v>
      </c>
      <c r="B401" s="9">
        <v>148000</v>
      </c>
      <c r="D401" s="8">
        <v>738</v>
      </c>
      <c r="E401" s="9">
        <v>239900</v>
      </c>
    </row>
    <row r="402" spans="1:5" x14ac:dyDescent="0.3">
      <c r="A402" s="8">
        <v>880</v>
      </c>
      <c r="B402" s="9">
        <v>136500</v>
      </c>
      <c r="D402" s="8">
        <v>739</v>
      </c>
      <c r="E402" s="9">
        <v>179000</v>
      </c>
    </row>
    <row r="403" spans="1:5" x14ac:dyDescent="0.3">
      <c r="A403" s="8">
        <v>881</v>
      </c>
      <c r="B403" s="9">
        <v>157000</v>
      </c>
      <c r="D403" s="8">
        <v>740</v>
      </c>
      <c r="E403" s="9">
        <v>190000</v>
      </c>
    </row>
    <row r="404" spans="1:5" x14ac:dyDescent="0.3">
      <c r="A404" s="8">
        <v>884</v>
      </c>
      <c r="B404" s="9">
        <v>118500</v>
      </c>
      <c r="D404" s="8">
        <v>741</v>
      </c>
      <c r="E404" s="9">
        <v>132000</v>
      </c>
    </row>
    <row r="405" spans="1:5" x14ac:dyDescent="0.3">
      <c r="A405" s="8">
        <v>885</v>
      </c>
      <c r="B405" s="9">
        <v>100000</v>
      </c>
      <c r="D405" s="8">
        <v>743</v>
      </c>
      <c r="E405" s="9">
        <v>179000</v>
      </c>
    </row>
    <row r="406" spans="1:5" x14ac:dyDescent="0.3">
      <c r="A406" s="8">
        <v>888</v>
      </c>
      <c r="B406" s="9">
        <v>135500</v>
      </c>
      <c r="D406" s="8">
        <v>744</v>
      </c>
      <c r="E406" s="9">
        <v>175000</v>
      </c>
    </row>
    <row r="407" spans="1:5" x14ac:dyDescent="0.3">
      <c r="A407" s="8">
        <v>890</v>
      </c>
      <c r="B407" s="9">
        <v>149500</v>
      </c>
      <c r="D407" s="8">
        <v>745</v>
      </c>
      <c r="E407" s="9">
        <v>180000</v>
      </c>
    </row>
    <row r="408" spans="1:5" x14ac:dyDescent="0.3">
      <c r="A408" s="8">
        <v>891</v>
      </c>
      <c r="B408" s="9">
        <v>122900</v>
      </c>
      <c r="D408" s="8">
        <v>746</v>
      </c>
      <c r="E408" s="9">
        <v>299800</v>
      </c>
    </row>
    <row r="409" spans="1:5" x14ac:dyDescent="0.3">
      <c r="A409" s="8">
        <v>893</v>
      </c>
      <c r="B409" s="9">
        <v>154500</v>
      </c>
      <c r="D409" s="8">
        <v>747</v>
      </c>
      <c r="E409" s="9">
        <v>236000</v>
      </c>
    </row>
    <row r="410" spans="1:5" x14ac:dyDescent="0.3">
      <c r="A410" s="8">
        <v>894</v>
      </c>
      <c r="B410" s="9">
        <v>165000</v>
      </c>
      <c r="D410" s="8">
        <v>749</v>
      </c>
      <c r="E410" s="9">
        <v>260400</v>
      </c>
    </row>
    <row r="411" spans="1:5" x14ac:dyDescent="0.3">
      <c r="A411" s="8">
        <v>896</v>
      </c>
      <c r="B411" s="9">
        <v>140000</v>
      </c>
      <c r="D411" s="8">
        <v>750</v>
      </c>
      <c r="E411" s="9">
        <v>98000</v>
      </c>
    </row>
    <row r="412" spans="1:5" x14ac:dyDescent="0.3">
      <c r="A412" s="8">
        <v>897</v>
      </c>
      <c r="B412" s="9">
        <v>106500</v>
      </c>
      <c r="D412" s="8">
        <v>752</v>
      </c>
      <c r="E412" s="9">
        <v>162000</v>
      </c>
    </row>
    <row r="413" spans="1:5" x14ac:dyDescent="0.3">
      <c r="A413" s="8">
        <v>900</v>
      </c>
      <c r="B413" s="9">
        <v>135000</v>
      </c>
      <c r="D413" s="8">
        <v>753</v>
      </c>
      <c r="E413" s="9">
        <v>217000</v>
      </c>
    </row>
    <row r="414" spans="1:5" x14ac:dyDescent="0.3">
      <c r="A414" s="8">
        <v>901</v>
      </c>
      <c r="B414" s="9">
        <v>110000</v>
      </c>
      <c r="D414" s="8">
        <v>754</v>
      </c>
      <c r="E414" s="9">
        <v>275500</v>
      </c>
    </row>
    <row r="415" spans="1:5" x14ac:dyDescent="0.3">
      <c r="A415" s="8">
        <v>902</v>
      </c>
      <c r="B415" s="9">
        <v>153000</v>
      </c>
      <c r="D415" s="8">
        <v>756</v>
      </c>
      <c r="E415" s="9">
        <v>172500</v>
      </c>
    </row>
    <row r="416" spans="1:5" x14ac:dyDescent="0.3">
      <c r="A416" s="8">
        <v>905</v>
      </c>
      <c r="B416" s="9">
        <v>125500</v>
      </c>
      <c r="D416" s="8">
        <v>757</v>
      </c>
      <c r="E416" s="9">
        <v>212000</v>
      </c>
    </row>
    <row r="417" spans="1:5" x14ac:dyDescent="0.3">
      <c r="A417" s="8">
        <v>906</v>
      </c>
      <c r="B417" s="9">
        <v>128000</v>
      </c>
      <c r="D417" s="8">
        <v>758</v>
      </c>
      <c r="E417" s="9">
        <v>158900</v>
      </c>
    </row>
    <row r="418" spans="1:5" x14ac:dyDescent="0.3">
      <c r="A418" s="8">
        <v>908</v>
      </c>
      <c r="B418" s="9">
        <v>250000</v>
      </c>
      <c r="D418" s="8">
        <v>759</v>
      </c>
      <c r="E418" s="9">
        <v>179400</v>
      </c>
    </row>
    <row r="419" spans="1:5" x14ac:dyDescent="0.3">
      <c r="A419" s="8">
        <v>909</v>
      </c>
      <c r="B419" s="9">
        <v>131000</v>
      </c>
      <c r="D419" s="8">
        <v>760</v>
      </c>
      <c r="E419" s="9">
        <v>290000</v>
      </c>
    </row>
    <row r="420" spans="1:5" x14ac:dyDescent="0.3">
      <c r="A420" s="8">
        <v>912</v>
      </c>
      <c r="B420" s="9">
        <v>143500</v>
      </c>
      <c r="D420" s="8">
        <v>763</v>
      </c>
      <c r="E420" s="9">
        <v>215200</v>
      </c>
    </row>
    <row r="421" spans="1:5" x14ac:dyDescent="0.3">
      <c r="A421" s="8">
        <v>913</v>
      </c>
      <c r="B421" s="9">
        <v>88000</v>
      </c>
      <c r="D421" s="8">
        <v>764</v>
      </c>
      <c r="E421" s="9">
        <v>337000</v>
      </c>
    </row>
    <row r="422" spans="1:5" x14ac:dyDescent="0.3">
      <c r="A422" s="8">
        <v>916</v>
      </c>
      <c r="B422" s="9">
        <v>75000</v>
      </c>
      <c r="D422" s="8">
        <v>766</v>
      </c>
      <c r="E422" s="9">
        <v>264132</v>
      </c>
    </row>
    <row r="423" spans="1:5" x14ac:dyDescent="0.3">
      <c r="A423" s="8">
        <v>917</v>
      </c>
      <c r="B423" s="9">
        <v>35311</v>
      </c>
      <c r="D423" s="8">
        <v>767</v>
      </c>
      <c r="E423" s="9">
        <v>196500</v>
      </c>
    </row>
    <row r="424" spans="1:5" x14ac:dyDescent="0.3">
      <c r="A424" s="8">
        <v>918</v>
      </c>
      <c r="B424" s="9">
        <v>135000</v>
      </c>
      <c r="D424" s="8">
        <v>768</v>
      </c>
      <c r="E424" s="9">
        <v>160000</v>
      </c>
    </row>
    <row r="425" spans="1:5" x14ac:dyDescent="0.3">
      <c r="A425" s="8">
        <v>920</v>
      </c>
      <c r="B425" s="9">
        <v>176500</v>
      </c>
      <c r="D425" s="8">
        <v>769</v>
      </c>
      <c r="E425" s="9">
        <v>216837</v>
      </c>
    </row>
    <row r="426" spans="1:5" x14ac:dyDescent="0.3">
      <c r="A426" s="8">
        <v>932</v>
      </c>
      <c r="B426" s="9">
        <v>117500</v>
      </c>
      <c r="D426" s="8">
        <v>770</v>
      </c>
      <c r="E426" s="9">
        <v>538000</v>
      </c>
    </row>
    <row r="427" spans="1:5" x14ac:dyDescent="0.3">
      <c r="A427" s="8">
        <v>936</v>
      </c>
      <c r="B427" s="9">
        <v>79900</v>
      </c>
      <c r="D427" s="8">
        <v>775</v>
      </c>
      <c r="E427" s="9">
        <v>395000</v>
      </c>
    </row>
    <row r="428" spans="1:5" x14ac:dyDescent="0.3">
      <c r="A428" s="8">
        <v>945</v>
      </c>
      <c r="B428" s="9">
        <v>137500</v>
      </c>
      <c r="D428" s="8">
        <v>776</v>
      </c>
      <c r="E428" s="9">
        <v>162000</v>
      </c>
    </row>
    <row r="429" spans="1:5" x14ac:dyDescent="0.3">
      <c r="A429" s="8">
        <v>946</v>
      </c>
      <c r="B429" s="9">
        <v>124900</v>
      </c>
      <c r="D429" s="8">
        <v>777</v>
      </c>
      <c r="E429" s="9">
        <v>221500</v>
      </c>
    </row>
    <row r="430" spans="1:5" x14ac:dyDescent="0.3">
      <c r="A430" s="8">
        <v>947</v>
      </c>
      <c r="B430" s="9">
        <v>143000</v>
      </c>
      <c r="D430" s="8">
        <v>779</v>
      </c>
      <c r="E430" s="9">
        <v>144000</v>
      </c>
    </row>
    <row r="431" spans="1:5" x14ac:dyDescent="0.3">
      <c r="A431" s="8">
        <v>950</v>
      </c>
      <c r="B431" s="9">
        <v>197500</v>
      </c>
      <c r="D431" s="8">
        <v>781</v>
      </c>
      <c r="E431" s="9">
        <v>176000</v>
      </c>
    </row>
    <row r="432" spans="1:5" x14ac:dyDescent="0.3">
      <c r="A432" s="8">
        <v>951</v>
      </c>
      <c r="B432" s="9">
        <v>129000</v>
      </c>
      <c r="D432" s="8">
        <v>782</v>
      </c>
      <c r="E432" s="9">
        <v>175900</v>
      </c>
    </row>
    <row r="433" spans="1:5" x14ac:dyDescent="0.3">
      <c r="A433" s="8">
        <v>952</v>
      </c>
      <c r="B433" s="9">
        <v>119900</v>
      </c>
      <c r="D433" s="8">
        <v>783</v>
      </c>
      <c r="E433" s="9">
        <v>187100</v>
      </c>
    </row>
    <row r="434" spans="1:5" x14ac:dyDescent="0.3">
      <c r="A434" s="8">
        <v>953</v>
      </c>
      <c r="B434" s="9">
        <v>133900</v>
      </c>
      <c r="D434" s="8">
        <v>785</v>
      </c>
      <c r="E434" s="9">
        <v>128000</v>
      </c>
    </row>
    <row r="435" spans="1:5" x14ac:dyDescent="0.3">
      <c r="A435" s="8">
        <v>957</v>
      </c>
      <c r="B435" s="9">
        <v>124000</v>
      </c>
      <c r="D435" s="8">
        <v>786</v>
      </c>
      <c r="E435" s="9">
        <v>161500</v>
      </c>
    </row>
    <row r="436" spans="1:5" x14ac:dyDescent="0.3">
      <c r="A436" s="8">
        <v>958</v>
      </c>
      <c r="B436" s="9">
        <v>132000</v>
      </c>
      <c r="D436" s="8">
        <v>787</v>
      </c>
      <c r="E436" s="9">
        <v>139000</v>
      </c>
    </row>
    <row r="437" spans="1:5" x14ac:dyDescent="0.3">
      <c r="A437" s="8">
        <v>961</v>
      </c>
      <c r="B437" s="9">
        <v>116500</v>
      </c>
      <c r="D437" s="8">
        <v>788</v>
      </c>
      <c r="E437" s="9">
        <v>233000</v>
      </c>
    </row>
    <row r="438" spans="1:5" x14ac:dyDescent="0.3">
      <c r="A438" s="8">
        <v>967</v>
      </c>
      <c r="B438" s="9">
        <v>160000</v>
      </c>
      <c r="D438" s="8">
        <v>790</v>
      </c>
      <c r="E438" s="9">
        <v>187500</v>
      </c>
    </row>
    <row r="439" spans="1:5" x14ac:dyDescent="0.3">
      <c r="A439" s="8">
        <v>968</v>
      </c>
      <c r="B439" s="9">
        <v>135000</v>
      </c>
      <c r="D439" s="8">
        <v>791</v>
      </c>
      <c r="E439" s="9">
        <v>160200</v>
      </c>
    </row>
    <row r="440" spans="1:5" x14ac:dyDescent="0.3">
      <c r="A440" s="8">
        <v>969</v>
      </c>
      <c r="B440" s="9">
        <v>37900</v>
      </c>
      <c r="D440" s="8">
        <v>793</v>
      </c>
      <c r="E440" s="9">
        <v>269790</v>
      </c>
    </row>
    <row r="441" spans="1:5" x14ac:dyDescent="0.3">
      <c r="A441" s="8">
        <v>970</v>
      </c>
      <c r="B441" s="9">
        <v>140000</v>
      </c>
      <c r="D441" s="8">
        <v>794</v>
      </c>
      <c r="E441" s="9">
        <v>225000</v>
      </c>
    </row>
    <row r="442" spans="1:5" x14ac:dyDescent="0.3">
      <c r="A442" s="8">
        <v>971</v>
      </c>
      <c r="B442" s="9">
        <v>135000</v>
      </c>
      <c r="D442" s="8">
        <v>795</v>
      </c>
      <c r="E442" s="9">
        <v>194500</v>
      </c>
    </row>
    <row r="443" spans="1:5" x14ac:dyDescent="0.3">
      <c r="A443" s="8">
        <v>975</v>
      </c>
      <c r="B443" s="9">
        <v>167500</v>
      </c>
      <c r="D443" s="8">
        <v>796</v>
      </c>
      <c r="E443" s="9">
        <v>171000</v>
      </c>
    </row>
    <row r="444" spans="1:5" x14ac:dyDescent="0.3">
      <c r="A444" s="8">
        <v>977</v>
      </c>
      <c r="B444" s="9">
        <v>85500</v>
      </c>
      <c r="D444" s="8">
        <v>799</v>
      </c>
      <c r="E444" s="9">
        <v>485000</v>
      </c>
    </row>
    <row r="445" spans="1:5" x14ac:dyDescent="0.3">
      <c r="A445" s="8">
        <v>978</v>
      </c>
      <c r="B445" s="9">
        <v>199900</v>
      </c>
      <c r="D445" s="8">
        <v>801</v>
      </c>
      <c r="E445" s="9">
        <v>200000</v>
      </c>
    </row>
    <row r="446" spans="1:5" x14ac:dyDescent="0.3">
      <c r="A446" s="8">
        <v>979</v>
      </c>
      <c r="B446" s="9">
        <v>110000</v>
      </c>
      <c r="D446" s="8">
        <v>803</v>
      </c>
      <c r="E446" s="9">
        <v>189000</v>
      </c>
    </row>
    <row r="447" spans="1:5" x14ac:dyDescent="0.3">
      <c r="A447" s="8">
        <v>980</v>
      </c>
      <c r="B447" s="9">
        <v>139000</v>
      </c>
      <c r="D447" s="8">
        <v>804</v>
      </c>
      <c r="E447" s="9">
        <v>582933</v>
      </c>
    </row>
    <row r="448" spans="1:5" x14ac:dyDescent="0.3">
      <c r="A448" s="8">
        <v>981</v>
      </c>
      <c r="B448" s="9">
        <v>178400</v>
      </c>
      <c r="D448" s="8">
        <v>806</v>
      </c>
      <c r="E448" s="9">
        <v>227680</v>
      </c>
    </row>
    <row r="449" spans="1:5" x14ac:dyDescent="0.3">
      <c r="A449" s="8">
        <v>986</v>
      </c>
      <c r="B449" s="9">
        <v>125000</v>
      </c>
      <c r="D449" s="8">
        <v>807</v>
      </c>
      <c r="E449" s="9">
        <v>135500</v>
      </c>
    </row>
    <row r="450" spans="1:5" x14ac:dyDescent="0.3">
      <c r="A450" s="8">
        <v>987</v>
      </c>
      <c r="B450" s="9">
        <v>117000</v>
      </c>
      <c r="D450" s="8">
        <v>810</v>
      </c>
      <c r="E450" s="9">
        <v>106000</v>
      </c>
    </row>
    <row r="451" spans="1:5" x14ac:dyDescent="0.3">
      <c r="A451" s="8">
        <v>992</v>
      </c>
      <c r="B451" s="9">
        <v>168000</v>
      </c>
      <c r="D451" s="8">
        <v>816</v>
      </c>
      <c r="E451" s="9">
        <v>224900</v>
      </c>
    </row>
    <row r="452" spans="1:5" x14ac:dyDescent="0.3">
      <c r="A452" s="8">
        <v>996</v>
      </c>
      <c r="B452" s="9">
        <v>121600</v>
      </c>
      <c r="D452" s="8">
        <v>818</v>
      </c>
      <c r="E452" s="9">
        <v>271000</v>
      </c>
    </row>
    <row r="453" spans="1:5" x14ac:dyDescent="0.3">
      <c r="A453" s="8">
        <v>997</v>
      </c>
      <c r="B453" s="9">
        <v>136500</v>
      </c>
      <c r="D453" s="8">
        <v>820</v>
      </c>
      <c r="E453" s="9">
        <v>224000</v>
      </c>
    </row>
    <row r="454" spans="1:5" x14ac:dyDescent="0.3">
      <c r="A454" s="8">
        <v>999</v>
      </c>
      <c r="B454" s="9">
        <v>91000</v>
      </c>
      <c r="D454" s="8">
        <v>821</v>
      </c>
      <c r="E454" s="9">
        <v>183000</v>
      </c>
    </row>
    <row r="455" spans="1:5" x14ac:dyDescent="0.3">
      <c r="A455" s="8">
        <v>1001</v>
      </c>
      <c r="B455" s="9">
        <v>82000</v>
      </c>
      <c r="D455" s="8">
        <v>823</v>
      </c>
      <c r="E455" s="9">
        <v>225000</v>
      </c>
    </row>
    <row r="456" spans="1:5" x14ac:dyDescent="0.3">
      <c r="A456" s="8">
        <v>1002</v>
      </c>
      <c r="B456" s="9">
        <v>86000</v>
      </c>
      <c r="D456" s="8">
        <v>824</v>
      </c>
      <c r="E456" s="9">
        <v>139500</v>
      </c>
    </row>
    <row r="457" spans="1:5" x14ac:dyDescent="0.3">
      <c r="A457" s="8">
        <v>1008</v>
      </c>
      <c r="B457" s="9">
        <v>88000</v>
      </c>
      <c r="D457" s="8">
        <v>825</v>
      </c>
      <c r="E457" s="9">
        <v>232600</v>
      </c>
    </row>
    <row r="458" spans="1:5" x14ac:dyDescent="0.3">
      <c r="A458" s="8">
        <v>1013</v>
      </c>
      <c r="B458" s="9">
        <v>165000</v>
      </c>
      <c r="D458" s="8">
        <v>826</v>
      </c>
      <c r="E458" s="9">
        <v>385000</v>
      </c>
    </row>
    <row r="459" spans="1:5" x14ac:dyDescent="0.3">
      <c r="A459" s="8">
        <v>1014</v>
      </c>
      <c r="B459" s="9">
        <v>85000</v>
      </c>
      <c r="D459" s="8">
        <v>828</v>
      </c>
      <c r="E459" s="9">
        <v>189000</v>
      </c>
    </row>
    <row r="460" spans="1:5" x14ac:dyDescent="0.3">
      <c r="A460" s="8">
        <v>1015</v>
      </c>
      <c r="B460" s="9">
        <v>119200</v>
      </c>
      <c r="D460" s="8">
        <v>829</v>
      </c>
      <c r="E460" s="9">
        <v>185000</v>
      </c>
    </row>
    <row r="461" spans="1:5" x14ac:dyDescent="0.3">
      <c r="A461" s="8">
        <v>1018</v>
      </c>
      <c r="B461" s="9">
        <v>187500</v>
      </c>
      <c r="D461" s="8">
        <v>830</v>
      </c>
      <c r="E461" s="9">
        <v>147400</v>
      </c>
    </row>
    <row r="462" spans="1:5" x14ac:dyDescent="0.3">
      <c r="A462" s="8">
        <v>1021</v>
      </c>
      <c r="B462" s="9">
        <v>176000</v>
      </c>
      <c r="D462" s="8">
        <v>832</v>
      </c>
      <c r="E462" s="9">
        <v>151000</v>
      </c>
    </row>
    <row r="463" spans="1:5" x14ac:dyDescent="0.3">
      <c r="A463" s="8">
        <v>1023</v>
      </c>
      <c r="B463" s="9">
        <v>87000</v>
      </c>
      <c r="D463" s="8">
        <v>833</v>
      </c>
      <c r="E463" s="9">
        <v>237000</v>
      </c>
    </row>
    <row r="464" spans="1:5" x14ac:dyDescent="0.3">
      <c r="A464" s="8">
        <v>1026</v>
      </c>
      <c r="B464" s="9">
        <v>112500</v>
      </c>
      <c r="D464" s="8">
        <v>836</v>
      </c>
      <c r="E464" s="9">
        <v>128000</v>
      </c>
    </row>
    <row r="465" spans="1:5" x14ac:dyDescent="0.3">
      <c r="A465" s="8">
        <v>1027</v>
      </c>
      <c r="B465" s="9">
        <v>167500</v>
      </c>
      <c r="D465" s="8">
        <v>841</v>
      </c>
      <c r="E465" s="9">
        <v>140000</v>
      </c>
    </row>
    <row r="466" spans="1:5" x14ac:dyDescent="0.3">
      <c r="A466" s="8">
        <v>1029</v>
      </c>
      <c r="B466" s="9">
        <v>105000</v>
      </c>
      <c r="D466" s="8">
        <v>842</v>
      </c>
      <c r="E466" s="9">
        <v>157500</v>
      </c>
    </row>
    <row r="467" spans="1:5" x14ac:dyDescent="0.3">
      <c r="A467" s="8">
        <v>1030</v>
      </c>
      <c r="B467" s="9">
        <v>118000</v>
      </c>
      <c r="D467" s="8">
        <v>844</v>
      </c>
      <c r="E467" s="9">
        <v>141000</v>
      </c>
    </row>
    <row r="468" spans="1:5" x14ac:dyDescent="0.3">
      <c r="A468" s="8">
        <v>1035</v>
      </c>
      <c r="B468" s="9">
        <v>119750</v>
      </c>
      <c r="D468" s="8">
        <v>846</v>
      </c>
      <c r="E468" s="9">
        <v>171000</v>
      </c>
    </row>
    <row r="469" spans="1:5" x14ac:dyDescent="0.3">
      <c r="A469" s="8">
        <v>1036</v>
      </c>
      <c r="B469" s="9">
        <v>84000</v>
      </c>
      <c r="D469" s="8">
        <v>847</v>
      </c>
      <c r="E469" s="9">
        <v>213000</v>
      </c>
    </row>
    <row r="470" spans="1:5" x14ac:dyDescent="0.3">
      <c r="A470" s="8">
        <v>1039</v>
      </c>
      <c r="B470" s="9">
        <v>97000</v>
      </c>
      <c r="D470" s="8">
        <v>849</v>
      </c>
      <c r="E470" s="9">
        <v>240000</v>
      </c>
    </row>
    <row r="471" spans="1:5" x14ac:dyDescent="0.3">
      <c r="A471" s="8">
        <v>1040</v>
      </c>
      <c r="B471" s="9">
        <v>80000</v>
      </c>
      <c r="D471" s="8">
        <v>850</v>
      </c>
      <c r="E471" s="9">
        <v>187000</v>
      </c>
    </row>
    <row r="472" spans="1:5" x14ac:dyDescent="0.3">
      <c r="A472" s="8">
        <v>1042</v>
      </c>
      <c r="B472" s="9">
        <v>173000</v>
      </c>
      <c r="D472" s="8">
        <v>852</v>
      </c>
      <c r="E472" s="9">
        <v>215000</v>
      </c>
    </row>
    <row r="473" spans="1:5" x14ac:dyDescent="0.3">
      <c r="A473" s="8">
        <v>1048</v>
      </c>
      <c r="B473" s="9">
        <v>145000</v>
      </c>
      <c r="D473" s="8">
        <v>853</v>
      </c>
      <c r="E473" s="9">
        <v>164000</v>
      </c>
    </row>
    <row r="474" spans="1:5" x14ac:dyDescent="0.3">
      <c r="A474" s="8">
        <v>1049</v>
      </c>
      <c r="B474" s="9">
        <v>115000</v>
      </c>
      <c r="D474" s="8">
        <v>858</v>
      </c>
      <c r="E474" s="9">
        <v>174000</v>
      </c>
    </row>
    <row r="475" spans="1:5" x14ac:dyDescent="0.3">
      <c r="A475" s="8">
        <v>1050</v>
      </c>
      <c r="B475" s="9">
        <v>84900</v>
      </c>
      <c r="D475" s="8">
        <v>859</v>
      </c>
      <c r="E475" s="9">
        <v>152000</v>
      </c>
    </row>
    <row r="476" spans="1:5" x14ac:dyDescent="0.3">
      <c r="A476" s="8">
        <v>1053</v>
      </c>
      <c r="B476" s="9">
        <v>165000</v>
      </c>
      <c r="D476" s="8">
        <v>860</v>
      </c>
      <c r="E476" s="9">
        <v>250000</v>
      </c>
    </row>
    <row r="477" spans="1:5" x14ac:dyDescent="0.3">
      <c r="A477" s="8">
        <v>1054</v>
      </c>
      <c r="B477" s="9">
        <v>144500</v>
      </c>
      <c r="D477" s="8">
        <v>863</v>
      </c>
      <c r="E477" s="9">
        <v>152000</v>
      </c>
    </row>
    <row r="478" spans="1:5" x14ac:dyDescent="0.3">
      <c r="A478" s="8">
        <v>1060</v>
      </c>
      <c r="B478" s="9">
        <v>220000</v>
      </c>
      <c r="D478" s="8">
        <v>865</v>
      </c>
      <c r="E478" s="9">
        <v>250580</v>
      </c>
    </row>
    <row r="479" spans="1:5" x14ac:dyDescent="0.3">
      <c r="A479" s="8">
        <v>1062</v>
      </c>
      <c r="B479" s="9">
        <v>81000</v>
      </c>
      <c r="D479" s="8">
        <v>867</v>
      </c>
      <c r="E479" s="9">
        <v>248900</v>
      </c>
    </row>
    <row r="480" spans="1:5" x14ac:dyDescent="0.3">
      <c r="A480" s="8">
        <v>1064</v>
      </c>
      <c r="B480" s="9">
        <v>110500</v>
      </c>
      <c r="D480" s="8">
        <v>869</v>
      </c>
      <c r="E480" s="9">
        <v>169000</v>
      </c>
    </row>
    <row r="481" spans="1:5" x14ac:dyDescent="0.3">
      <c r="A481" s="8">
        <v>1065</v>
      </c>
      <c r="B481" s="9">
        <v>154000</v>
      </c>
      <c r="D481" s="8">
        <v>870</v>
      </c>
      <c r="E481" s="9">
        <v>236000</v>
      </c>
    </row>
    <row r="482" spans="1:5" x14ac:dyDescent="0.3">
      <c r="A482" s="8">
        <v>1068</v>
      </c>
      <c r="B482" s="9">
        <v>167900</v>
      </c>
      <c r="D482" s="8">
        <v>872</v>
      </c>
      <c r="E482" s="9">
        <v>200500</v>
      </c>
    </row>
    <row r="483" spans="1:5" x14ac:dyDescent="0.3">
      <c r="A483" s="8">
        <v>1070</v>
      </c>
      <c r="B483" s="9">
        <v>135000</v>
      </c>
      <c r="D483" s="8">
        <v>876</v>
      </c>
      <c r="E483" s="9">
        <v>303477</v>
      </c>
    </row>
    <row r="484" spans="1:5" x14ac:dyDescent="0.3">
      <c r="A484" s="8">
        <v>1071</v>
      </c>
      <c r="B484" s="9">
        <v>135000</v>
      </c>
      <c r="D484" s="8">
        <v>878</v>
      </c>
      <c r="E484" s="9">
        <v>350000</v>
      </c>
    </row>
    <row r="485" spans="1:5" x14ac:dyDescent="0.3">
      <c r="A485" s="8">
        <v>1072</v>
      </c>
      <c r="B485" s="9">
        <v>154000</v>
      </c>
      <c r="D485" s="8">
        <v>882</v>
      </c>
      <c r="E485" s="9">
        <v>187500</v>
      </c>
    </row>
    <row r="486" spans="1:5" x14ac:dyDescent="0.3">
      <c r="A486" s="8">
        <v>1073</v>
      </c>
      <c r="B486" s="9">
        <v>91500</v>
      </c>
      <c r="D486" s="8">
        <v>883</v>
      </c>
      <c r="E486" s="9">
        <v>178000</v>
      </c>
    </row>
    <row r="487" spans="1:5" x14ac:dyDescent="0.3">
      <c r="A487" s="8">
        <v>1074</v>
      </c>
      <c r="B487" s="9">
        <v>159500</v>
      </c>
      <c r="D487" s="8">
        <v>886</v>
      </c>
      <c r="E487" s="9">
        <v>328900</v>
      </c>
    </row>
    <row r="488" spans="1:5" x14ac:dyDescent="0.3">
      <c r="A488" s="8">
        <v>1076</v>
      </c>
      <c r="B488" s="9">
        <v>219500</v>
      </c>
      <c r="D488" s="8">
        <v>887</v>
      </c>
      <c r="E488" s="9">
        <v>145000</v>
      </c>
    </row>
    <row r="489" spans="1:5" x14ac:dyDescent="0.3">
      <c r="A489" s="8">
        <v>1078</v>
      </c>
      <c r="B489" s="9">
        <v>138800</v>
      </c>
      <c r="D489" s="8">
        <v>889</v>
      </c>
      <c r="E489" s="9">
        <v>268000</v>
      </c>
    </row>
    <row r="490" spans="1:5" x14ac:dyDescent="0.3">
      <c r="A490" s="8">
        <v>1079</v>
      </c>
      <c r="B490" s="9">
        <v>155900</v>
      </c>
      <c r="D490" s="8">
        <v>892</v>
      </c>
      <c r="E490" s="9">
        <v>172500</v>
      </c>
    </row>
    <row r="491" spans="1:5" x14ac:dyDescent="0.3">
      <c r="A491" s="8">
        <v>1080</v>
      </c>
      <c r="B491" s="9">
        <v>126000</v>
      </c>
      <c r="D491" s="8">
        <v>895</v>
      </c>
      <c r="E491" s="9">
        <v>118858</v>
      </c>
    </row>
    <row r="492" spans="1:5" x14ac:dyDescent="0.3">
      <c r="A492" s="8">
        <v>1082</v>
      </c>
      <c r="B492" s="9">
        <v>133000</v>
      </c>
      <c r="D492" s="8">
        <v>898</v>
      </c>
      <c r="E492" s="9">
        <v>142953</v>
      </c>
    </row>
    <row r="493" spans="1:5" x14ac:dyDescent="0.3">
      <c r="A493" s="8">
        <v>1084</v>
      </c>
      <c r="B493" s="9">
        <v>160000</v>
      </c>
      <c r="D493" s="8">
        <v>899</v>
      </c>
      <c r="E493" s="9">
        <v>611657</v>
      </c>
    </row>
    <row r="494" spans="1:5" x14ac:dyDescent="0.3">
      <c r="A494" s="8">
        <v>1086</v>
      </c>
      <c r="B494" s="9">
        <v>147000</v>
      </c>
      <c r="D494" s="8">
        <v>903</v>
      </c>
      <c r="E494" s="9">
        <v>180000</v>
      </c>
    </row>
    <row r="495" spans="1:5" x14ac:dyDescent="0.3">
      <c r="A495" s="8">
        <v>1087</v>
      </c>
      <c r="B495" s="9">
        <v>83500</v>
      </c>
      <c r="D495" s="8">
        <v>904</v>
      </c>
      <c r="E495" s="9">
        <v>240000</v>
      </c>
    </row>
    <row r="496" spans="1:5" x14ac:dyDescent="0.3">
      <c r="A496" s="8">
        <v>1090</v>
      </c>
      <c r="B496" s="9">
        <v>197000</v>
      </c>
      <c r="D496" s="8">
        <v>907</v>
      </c>
      <c r="E496" s="9">
        <v>255000</v>
      </c>
    </row>
    <row r="497" spans="1:5" x14ac:dyDescent="0.3">
      <c r="A497" s="8">
        <v>1094</v>
      </c>
      <c r="B497" s="9">
        <v>146000</v>
      </c>
      <c r="D497" s="8">
        <v>910</v>
      </c>
      <c r="E497" s="9">
        <v>174000</v>
      </c>
    </row>
    <row r="498" spans="1:5" x14ac:dyDescent="0.3">
      <c r="A498" s="8">
        <v>1095</v>
      </c>
      <c r="B498" s="9">
        <v>129000</v>
      </c>
      <c r="D498" s="8">
        <v>911</v>
      </c>
      <c r="E498" s="9">
        <v>154300</v>
      </c>
    </row>
    <row r="499" spans="1:5" x14ac:dyDescent="0.3">
      <c r="A499" s="8">
        <v>1097</v>
      </c>
      <c r="B499" s="9">
        <v>127000</v>
      </c>
      <c r="D499" s="8">
        <v>914</v>
      </c>
      <c r="E499" s="9">
        <v>145000</v>
      </c>
    </row>
    <row r="500" spans="1:5" x14ac:dyDescent="0.3">
      <c r="A500" s="8">
        <v>1098</v>
      </c>
      <c r="B500" s="9">
        <v>170000</v>
      </c>
      <c r="D500" s="8">
        <v>915</v>
      </c>
      <c r="E500" s="9">
        <v>173733</v>
      </c>
    </row>
    <row r="501" spans="1:5" x14ac:dyDescent="0.3">
      <c r="A501" s="8">
        <v>1099</v>
      </c>
      <c r="B501" s="9">
        <v>128000</v>
      </c>
      <c r="D501" s="8">
        <v>919</v>
      </c>
      <c r="E501" s="9">
        <v>238000</v>
      </c>
    </row>
    <row r="502" spans="1:5" x14ac:dyDescent="0.3">
      <c r="A502" s="8">
        <v>1101</v>
      </c>
      <c r="B502" s="9">
        <v>60000</v>
      </c>
      <c r="D502" s="8">
        <v>921</v>
      </c>
      <c r="E502" s="9">
        <v>201000</v>
      </c>
    </row>
    <row r="503" spans="1:5" x14ac:dyDescent="0.3">
      <c r="A503" s="8">
        <v>1102</v>
      </c>
      <c r="B503" s="9">
        <v>119500</v>
      </c>
      <c r="D503" s="8">
        <v>922</v>
      </c>
      <c r="E503" s="9">
        <v>145900</v>
      </c>
    </row>
    <row r="504" spans="1:5" x14ac:dyDescent="0.3">
      <c r="A504" s="8">
        <v>1103</v>
      </c>
      <c r="B504" s="9">
        <v>135000</v>
      </c>
      <c r="D504" s="8">
        <v>923</v>
      </c>
      <c r="E504" s="9">
        <v>169990</v>
      </c>
    </row>
    <row r="505" spans="1:5" x14ac:dyDescent="0.3">
      <c r="A505" s="8">
        <v>1104</v>
      </c>
      <c r="B505" s="9">
        <v>159500</v>
      </c>
      <c r="D505" s="8">
        <v>924</v>
      </c>
      <c r="E505" s="9">
        <v>193000</v>
      </c>
    </row>
    <row r="506" spans="1:5" x14ac:dyDescent="0.3">
      <c r="A506" s="8">
        <v>1113</v>
      </c>
      <c r="B506" s="9">
        <v>129900</v>
      </c>
      <c r="D506" s="8">
        <v>925</v>
      </c>
      <c r="E506" s="9">
        <v>207500</v>
      </c>
    </row>
    <row r="507" spans="1:5" x14ac:dyDescent="0.3">
      <c r="A507" s="8">
        <v>1114</v>
      </c>
      <c r="B507" s="9">
        <v>134500</v>
      </c>
      <c r="D507" s="8">
        <v>926</v>
      </c>
      <c r="E507" s="9">
        <v>175000</v>
      </c>
    </row>
    <row r="508" spans="1:5" x14ac:dyDescent="0.3">
      <c r="A508" s="8">
        <v>1115</v>
      </c>
      <c r="B508" s="9">
        <v>117000</v>
      </c>
      <c r="D508" s="8">
        <v>927</v>
      </c>
      <c r="E508" s="9">
        <v>285000</v>
      </c>
    </row>
    <row r="509" spans="1:5" x14ac:dyDescent="0.3">
      <c r="A509" s="8">
        <v>1118</v>
      </c>
      <c r="B509" s="9">
        <v>130000</v>
      </c>
      <c r="D509" s="8">
        <v>928</v>
      </c>
      <c r="E509" s="9">
        <v>176000</v>
      </c>
    </row>
    <row r="510" spans="1:5" x14ac:dyDescent="0.3">
      <c r="A510" s="8">
        <v>1119</v>
      </c>
      <c r="B510" s="9">
        <v>140000</v>
      </c>
      <c r="D510" s="8">
        <v>929</v>
      </c>
      <c r="E510" s="9">
        <v>236500</v>
      </c>
    </row>
    <row r="511" spans="1:5" x14ac:dyDescent="0.3">
      <c r="A511" s="8">
        <v>1120</v>
      </c>
      <c r="B511" s="9">
        <v>133700</v>
      </c>
      <c r="D511" s="8">
        <v>930</v>
      </c>
      <c r="E511" s="9">
        <v>222000</v>
      </c>
    </row>
    <row r="512" spans="1:5" x14ac:dyDescent="0.3">
      <c r="A512" s="8">
        <v>1121</v>
      </c>
      <c r="B512" s="9">
        <v>118400</v>
      </c>
      <c r="D512" s="8">
        <v>931</v>
      </c>
      <c r="E512" s="9">
        <v>201000</v>
      </c>
    </row>
    <row r="513" spans="1:5" x14ac:dyDescent="0.3">
      <c r="A513" s="8">
        <v>1123</v>
      </c>
      <c r="B513" s="9">
        <v>112000</v>
      </c>
      <c r="D513" s="8">
        <v>933</v>
      </c>
      <c r="E513" s="9">
        <v>320000</v>
      </c>
    </row>
    <row r="514" spans="1:5" x14ac:dyDescent="0.3">
      <c r="A514" s="8">
        <v>1124</v>
      </c>
      <c r="B514" s="9">
        <v>118000</v>
      </c>
      <c r="D514" s="8">
        <v>934</v>
      </c>
      <c r="E514" s="9">
        <v>190000</v>
      </c>
    </row>
    <row r="515" spans="1:5" x14ac:dyDescent="0.3">
      <c r="A515" s="8">
        <v>1126</v>
      </c>
      <c r="B515" s="9">
        <v>115000</v>
      </c>
      <c r="D515" s="8">
        <v>935</v>
      </c>
      <c r="E515" s="9">
        <v>242000</v>
      </c>
    </row>
    <row r="516" spans="1:5" x14ac:dyDescent="0.3">
      <c r="A516" s="8">
        <v>1130</v>
      </c>
      <c r="B516" s="9">
        <v>140000</v>
      </c>
      <c r="D516" s="8">
        <v>937</v>
      </c>
      <c r="E516" s="9">
        <v>184900</v>
      </c>
    </row>
    <row r="517" spans="1:5" x14ac:dyDescent="0.3">
      <c r="A517" s="8">
        <v>1132</v>
      </c>
      <c r="B517" s="9">
        <v>93500</v>
      </c>
      <c r="D517" s="8">
        <v>938</v>
      </c>
      <c r="E517" s="9">
        <v>253000</v>
      </c>
    </row>
    <row r="518" spans="1:5" x14ac:dyDescent="0.3">
      <c r="A518" s="8">
        <v>1136</v>
      </c>
      <c r="B518" s="9">
        <v>102000</v>
      </c>
      <c r="D518" s="8">
        <v>939</v>
      </c>
      <c r="E518" s="9">
        <v>239799</v>
      </c>
    </row>
    <row r="519" spans="1:5" x14ac:dyDescent="0.3">
      <c r="A519" s="8">
        <v>1137</v>
      </c>
      <c r="B519" s="9">
        <v>119000</v>
      </c>
      <c r="D519" s="8">
        <v>940</v>
      </c>
      <c r="E519" s="9">
        <v>244400</v>
      </c>
    </row>
    <row r="520" spans="1:5" x14ac:dyDescent="0.3">
      <c r="A520" s="8">
        <v>1138</v>
      </c>
      <c r="B520" s="9">
        <v>94000</v>
      </c>
      <c r="D520" s="8">
        <v>941</v>
      </c>
      <c r="E520" s="9">
        <v>150900</v>
      </c>
    </row>
    <row r="521" spans="1:5" x14ac:dyDescent="0.3">
      <c r="A521" s="8">
        <v>1140</v>
      </c>
      <c r="B521" s="9">
        <v>144000</v>
      </c>
      <c r="D521" s="8">
        <v>942</v>
      </c>
      <c r="E521" s="9">
        <v>214000</v>
      </c>
    </row>
    <row r="522" spans="1:5" x14ac:dyDescent="0.3">
      <c r="A522" s="8">
        <v>1141</v>
      </c>
      <c r="B522" s="9">
        <v>139000</v>
      </c>
      <c r="D522" s="8">
        <v>943</v>
      </c>
      <c r="E522" s="9">
        <v>150000</v>
      </c>
    </row>
    <row r="523" spans="1:5" x14ac:dyDescent="0.3">
      <c r="A523" s="8">
        <v>1144</v>
      </c>
      <c r="B523" s="9">
        <v>80000</v>
      </c>
      <c r="D523" s="8">
        <v>944</v>
      </c>
      <c r="E523" s="9">
        <v>143000</v>
      </c>
    </row>
    <row r="524" spans="1:5" x14ac:dyDescent="0.3">
      <c r="A524" s="8">
        <v>1145</v>
      </c>
      <c r="B524" s="9">
        <v>80000</v>
      </c>
      <c r="D524" s="8">
        <v>948</v>
      </c>
      <c r="E524" s="9">
        <v>270000</v>
      </c>
    </row>
    <row r="525" spans="1:5" x14ac:dyDescent="0.3">
      <c r="A525" s="8">
        <v>1146</v>
      </c>
      <c r="B525" s="9">
        <v>149000</v>
      </c>
      <c r="D525" s="8">
        <v>949</v>
      </c>
      <c r="E525" s="9">
        <v>192500</v>
      </c>
    </row>
    <row r="526" spans="1:5" x14ac:dyDescent="0.3">
      <c r="A526" s="8">
        <v>1148</v>
      </c>
      <c r="B526" s="9">
        <v>174500</v>
      </c>
      <c r="D526" s="8">
        <v>954</v>
      </c>
      <c r="E526" s="9">
        <v>172000</v>
      </c>
    </row>
    <row r="527" spans="1:5" x14ac:dyDescent="0.3">
      <c r="A527" s="8">
        <v>1149</v>
      </c>
      <c r="B527" s="9">
        <v>116900</v>
      </c>
      <c r="D527" s="8">
        <v>955</v>
      </c>
      <c r="E527" s="9">
        <v>127500</v>
      </c>
    </row>
    <row r="528" spans="1:5" x14ac:dyDescent="0.3">
      <c r="A528" s="8">
        <v>1150</v>
      </c>
      <c r="B528" s="9">
        <v>143000</v>
      </c>
      <c r="D528" s="8">
        <v>956</v>
      </c>
      <c r="E528" s="9">
        <v>145000</v>
      </c>
    </row>
    <row r="529" spans="1:5" x14ac:dyDescent="0.3">
      <c r="A529" s="8">
        <v>1151</v>
      </c>
      <c r="B529" s="9">
        <v>124000</v>
      </c>
      <c r="D529" s="8">
        <v>959</v>
      </c>
      <c r="E529" s="9">
        <v>185000</v>
      </c>
    </row>
    <row r="530" spans="1:5" x14ac:dyDescent="0.3">
      <c r="A530" s="8">
        <v>1152</v>
      </c>
      <c r="B530" s="9">
        <v>149900</v>
      </c>
      <c r="D530" s="8">
        <v>960</v>
      </c>
      <c r="E530" s="9">
        <v>155000</v>
      </c>
    </row>
    <row r="531" spans="1:5" x14ac:dyDescent="0.3">
      <c r="A531" s="8">
        <v>1153</v>
      </c>
      <c r="B531" s="9">
        <v>230000</v>
      </c>
      <c r="D531" s="8">
        <v>962</v>
      </c>
      <c r="E531" s="9">
        <v>272000</v>
      </c>
    </row>
    <row r="532" spans="1:5" x14ac:dyDescent="0.3">
      <c r="A532" s="8">
        <v>1154</v>
      </c>
      <c r="B532" s="9">
        <v>120500</v>
      </c>
      <c r="D532" s="8">
        <v>963</v>
      </c>
      <c r="E532" s="9">
        <v>155000</v>
      </c>
    </row>
    <row r="533" spans="1:5" x14ac:dyDescent="0.3">
      <c r="A533" s="8">
        <v>1155</v>
      </c>
      <c r="B533" s="9">
        <v>201800</v>
      </c>
      <c r="D533" s="8">
        <v>964</v>
      </c>
      <c r="E533" s="9">
        <v>239000</v>
      </c>
    </row>
    <row r="534" spans="1:5" x14ac:dyDescent="0.3">
      <c r="A534" s="8">
        <v>1162</v>
      </c>
      <c r="B534" s="9">
        <v>224000</v>
      </c>
      <c r="D534" s="8">
        <v>965</v>
      </c>
      <c r="E534" s="9">
        <v>214900</v>
      </c>
    </row>
    <row r="535" spans="1:5" x14ac:dyDescent="0.3">
      <c r="A535" s="8">
        <v>1163</v>
      </c>
      <c r="B535" s="9">
        <v>129000</v>
      </c>
      <c r="D535" s="8">
        <v>966</v>
      </c>
      <c r="E535" s="9">
        <v>178900</v>
      </c>
    </row>
    <row r="536" spans="1:5" x14ac:dyDescent="0.3">
      <c r="A536" s="8">
        <v>1164</v>
      </c>
      <c r="B536" s="9">
        <v>108959</v>
      </c>
      <c r="D536" s="8">
        <v>972</v>
      </c>
      <c r="E536" s="9">
        <v>173000</v>
      </c>
    </row>
    <row r="537" spans="1:5" x14ac:dyDescent="0.3">
      <c r="A537" s="8">
        <v>1165</v>
      </c>
      <c r="B537" s="9">
        <v>194000</v>
      </c>
      <c r="D537" s="8">
        <v>973</v>
      </c>
      <c r="E537" s="9">
        <v>99500</v>
      </c>
    </row>
    <row r="538" spans="1:5" x14ac:dyDescent="0.3">
      <c r="A538" s="8">
        <v>1171</v>
      </c>
      <c r="B538" s="9">
        <v>171000</v>
      </c>
      <c r="D538" s="8">
        <v>974</v>
      </c>
      <c r="E538" s="9">
        <v>182000</v>
      </c>
    </row>
    <row r="539" spans="1:5" x14ac:dyDescent="0.3">
      <c r="A539" s="8">
        <v>1172</v>
      </c>
      <c r="B539" s="9">
        <v>163000</v>
      </c>
      <c r="D539" s="8">
        <v>976</v>
      </c>
      <c r="E539" s="9">
        <v>165000</v>
      </c>
    </row>
    <row r="540" spans="1:5" x14ac:dyDescent="0.3">
      <c r="A540" s="8">
        <v>1177</v>
      </c>
      <c r="B540" s="9">
        <v>119500</v>
      </c>
      <c r="D540" s="8">
        <v>982</v>
      </c>
      <c r="E540" s="9">
        <v>336000</v>
      </c>
    </row>
    <row r="541" spans="1:5" x14ac:dyDescent="0.3">
      <c r="A541" s="8">
        <v>1178</v>
      </c>
      <c r="B541" s="9">
        <v>115000</v>
      </c>
      <c r="D541" s="8">
        <v>983</v>
      </c>
      <c r="E541" s="9">
        <v>159895</v>
      </c>
    </row>
    <row r="542" spans="1:5" x14ac:dyDescent="0.3">
      <c r="A542" s="8">
        <v>1179</v>
      </c>
      <c r="B542" s="9">
        <v>154900</v>
      </c>
      <c r="D542" s="8">
        <v>984</v>
      </c>
      <c r="E542" s="9">
        <v>255900</v>
      </c>
    </row>
    <row r="543" spans="1:5" x14ac:dyDescent="0.3">
      <c r="A543" s="8">
        <v>1180</v>
      </c>
      <c r="B543" s="9">
        <v>93000</v>
      </c>
      <c r="D543" s="8">
        <v>985</v>
      </c>
      <c r="E543" s="9">
        <v>126000</v>
      </c>
    </row>
    <row r="544" spans="1:5" x14ac:dyDescent="0.3">
      <c r="A544" s="8">
        <v>1184</v>
      </c>
      <c r="B544" s="9">
        <v>120000</v>
      </c>
      <c r="D544" s="8">
        <v>988</v>
      </c>
      <c r="E544" s="9">
        <v>395192</v>
      </c>
    </row>
    <row r="545" spans="1:5" x14ac:dyDescent="0.3">
      <c r="A545" s="8">
        <v>1185</v>
      </c>
      <c r="B545" s="9">
        <v>186700</v>
      </c>
      <c r="D545" s="8">
        <v>989</v>
      </c>
      <c r="E545" s="9">
        <v>195000</v>
      </c>
    </row>
    <row r="546" spans="1:5" x14ac:dyDescent="0.3">
      <c r="A546" s="8">
        <v>1186</v>
      </c>
      <c r="B546" s="9">
        <v>104900</v>
      </c>
      <c r="D546" s="8">
        <v>990</v>
      </c>
      <c r="E546" s="9">
        <v>197000</v>
      </c>
    </row>
    <row r="547" spans="1:5" x14ac:dyDescent="0.3">
      <c r="A547" s="8">
        <v>1191</v>
      </c>
      <c r="B547" s="9">
        <v>168000</v>
      </c>
      <c r="D547" s="8">
        <v>991</v>
      </c>
      <c r="E547" s="9">
        <v>348000</v>
      </c>
    </row>
    <row r="548" spans="1:5" x14ac:dyDescent="0.3">
      <c r="A548" s="8">
        <v>1193</v>
      </c>
      <c r="B548" s="9">
        <v>125000</v>
      </c>
      <c r="D548" s="8">
        <v>993</v>
      </c>
      <c r="E548" s="9">
        <v>187000</v>
      </c>
    </row>
    <row r="549" spans="1:5" x14ac:dyDescent="0.3">
      <c r="A549" s="8">
        <v>1195</v>
      </c>
      <c r="B549" s="9">
        <v>158000</v>
      </c>
      <c r="D549" s="8">
        <v>994</v>
      </c>
      <c r="E549" s="9">
        <v>173900</v>
      </c>
    </row>
    <row r="550" spans="1:5" x14ac:dyDescent="0.3">
      <c r="A550" s="8">
        <v>1198</v>
      </c>
      <c r="B550" s="9">
        <v>144000</v>
      </c>
      <c r="D550" s="8">
        <v>995</v>
      </c>
      <c r="E550" s="9">
        <v>337500</v>
      </c>
    </row>
    <row r="551" spans="1:5" x14ac:dyDescent="0.3">
      <c r="A551" s="8">
        <v>1200</v>
      </c>
      <c r="B551" s="9">
        <v>148000</v>
      </c>
      <c r="D551" s="8">
        <v>998</v>
      </c>
      <c r="E551" s="9">
        <v>185000</v>
      </c>
    </row>
    <row r="552" spans="1:5" x14ac:dyDescent="0.3">
      <c r="A552" s="8">
        <v>1201</v>
      </c>
      <c r="B552" s="9">
        <v>116050</v>
      </c>
      <c r="D552" s="8">
        <v>1000</v>
      </c>
      <c r="E552" s="9">
        <v>206000</v>
      </c>
    </row>
    <row r="553" spans="1:5" x14ac:dyDescent="0.3">
      <c r="A553" s="8">
        <v>1203</v>
      </c>
      <c r="B553" s="9">
        <v>117000</v>
      </c>
      <c r="D553" s="8">
        <v>1003</v>
      </c>
      <c r="E553" s="9">
        <v>232000</v>
      </c>
    </row>
    <row r="554" spans="1:5" x14ac:dyDescent="0.3">
      <c r="A554" s="8">
        <v>1205</v>
      </c>
      <c r="B554" s="9">
        <v>153500</v>
      </c>
      <c r="D554" s="8">
        <v>1004</v>
      </c>
      <c r="E554" s="9">
        <v>136905</v>
      </c>
    </row>
    <row r="555" spans="1:5" x14ac:dyDescent="0.3">
      <c r="A555" s="8">
        <v>1207</v>
      </c>
      <c r="B555" s="9">
        <v>107000</v>
      </c>
      <c r="D555" s="8">
        <v>1005</v>
      </c>
      <c r="E555" s="9">
        <v>181000</v>
      </c>
    </row>
    <row r="556" spans="1:5" x14ac:dyDescent="0.3">
      <c r="A556" s="8">
        <v>1209</v>
      </c>
      <c r="B556" s="9">
        <v>140000</v>
      </c>
      <c r="D556" s="8">
        <v>1006</v>
      </c>
      <c r="E556" s="9">
        <v>149900</v>
      </c>
    </row>
    <row r="557" spans="1:5" x14ac:dyDescent="0.3">
      <c r="A557" s="8">
        <v>1213</v>
      </c>
      <c r="B557" s="9">
        <v>113000</v>
      </c>
      <c r="D557" s="8">
        <v>1007</v>
      </c>
      <c r="E557" s="9">
        <v>163500</v>
      </c>
    </row>
    <row r="558" spans="1:5" x14ac:dyDescent="0.3">
      <c r="A558" s="8">
        <v>1214</v>
      </c>
      <c r="B558" s="9">
        <v>145000</v>
      </c>
      <c r="D558" s="8">
        <v>1009</v>
      </c>
      <c r="E558" s="9">
        <v>240000</v>
      </c>
    </row>
    <row r="559" spans="1:5" x14ac:dyDescent="0.3">
      <c r="A559" s="8">
        <v>1215</v>
      </c>
      <c r="B559" s="9">
        <v>134500</v>
      </c>
      <c r="D559" s="8">
        <v>1010</v>
      </c>
      <c r="E559" s="9">
        <v>102000</v>
      </c>
    </row>
    <row r="560" spans="1:5" x14ac:dyDescent="0.3">
      <c r="A560" s="8">
        <v>1216</v>
      </c>
      <c r="B560" s="9">
        <v>125000</v>
      </c>
      <c r="D560" s="8">
        <v>1011</v>
      </c>
      <c r="E560" s="9">
        <v>135000</v>
      </c>
    </row>
    <row r="561" spans="1:5" x14ac:dyDescent="0.3">
      <c r="A561" s="8">
        <v>1219</v>
      </c>
      <c r="B561" s="9">
        <v>80500</v>
      </c>
      <c r="D561" s="8">
        <v>1012</v>
      </c>
      <c r="E561" s="9">
        <v>100000</v>
      </c>
    </row>
    <row r="562" spans="1:5" x14ac:dyDescent="0.3">
      <c r="A562" s="8">
        <v>1220</v>
      </c>
      <c r="B562" s="9">
        <v>91500</v>
      </c>
      <c r="D562" s="8">
        <v>1016</v>
      </c>
      <c r="E562" s="9">
        <v>227000</v>
      </c>
    </row>
    <row r="563" spans="1:5" x14ac:dyDescent="0.3">
      <c r="A563" s="8">
        <v>1221</v>
      </c>
      <c r="B563" s="9">
        <v>115000</v>
      </c>
      <c r="D563" s="8">
        <v>1017</v>
      </c>
      <c r="E563" s="9">
        <v>203000</v>
      </c>
    </row>
    <row r="564" spans="1:5" x14ac:dyDescent="0.3">
      <c r="A564" s="8">
        <v>1222</v>
      </c>
      <c r="B564" s="9">
        <v>134000</v>
      </c>
      <c r="D564" s="8">
        <v>1019</v>
      </c>
      <c r="E564" s="9">
        <v>160000</v>
      </c>
    </row>
    <row r="565" spans="1:5" x14ac:dyDescent="0.3">
      <c r="A565" s="8">
        <v>1226</v>
      </c>
      <c r="B565" s="9">
        <v>145000</v>
      </c>
      <c r="D565" s="8">
        <v>1020</v>
      </c>
      <c r="E565" s="9">
        <v>213490</v>
      </c>
    </row>
    <row r="566" spans="1:5" x14ac:dyDescent="0.3">
      <c r="A566" s="8">
        <v>1228</v>
      </c>
      <c r="B566" s="9">
        <v>147000</v>
      </c>
      <c r="D566" s="8">
        <v>1022</v>
      </c>
      <c r="E566" s="9">
        <v>194000</v>
      </c>
    </row>
    <row r="567" spans="1:5" x14ac:dyDescent="0.3">
      <c r="A567" s="8">
        <v>1229</v>
      </c>
      <c r="B567" s="9">
        <v>367294</v>
      </c>
      <c r="D567" s="8">
        <v>1024</v>
      </c>
      <c r="E567" s="9">
        <v>191000</v>
      </c>
    </row>
    <row r="568" spans="1:5" x14ac:dyDescent="0.3">
      <c r="A568" s="8">
        <v>1232</v>
      </c>
      <c r="B568" s="9">
        <v>132500</v>
      </c>
      <c r="D568" s="8">
        <v>1025</v>
      </c>
      <c r="E568" s="9">
        <v>287000</v>
      </c>
    </row>
    <row r="569" spans="1:5" x14ac:dyDescent="0.3">
      <c r="A569" s="8">
        <v>1234</v>
      </c>
      <c r="B569" s="9">
        <v>142000</v>
      </c>
      <c r="D569" s="8">
        <v>1028</v>
      </c>
      <c r="E569" s="9">
        <v>293077</v>
      </c>
    </row>
    <row r="570" spans="1:5" x14ac:dyDescent="0.3">
      <c r="A570" s="8">
        <v>1235</v>
      </c>
      <c r="B570" s="9">
        <v>130000</v>
      </c>
      <c r="D570" s="8">
        <v>1031</v>
      </c>
      <c r="E570" s="9">
        <v>160000</v>
      </c>
    </row>
    <row r="571" spans="1:5" x14ac:dyDescent="0.3">
      <c r="A571" s="8">
        <v>1236</v>
      </c>
      <c r="B571" s="9">
        <v>138887</v>
      </c>
      <c r="D571" s="8">
        <v>1032</v>
      </c>
      <c r="E571" s="9">
        <v>197000</v>
      </c>
    </row>
    <row r="572" spans="1:5" x14ac:dyDescent="0.3">
      <c r="A572" s="8">
        <v>1239</v>
      </c>
      <c r="B572" s="9">
        <v>142500</v>
      </c>
      <c r="D572" s="8">
        <v>1033</v>
      </c>
      <c r="E572" s="9">
        <v>310000</v>
      </c>
    </row>
    <row r="573" spans="1:5" x14ac:dyDescent="0.3">
      <c r="A573" s="8">
        <v>1245</v>
      </c>
      <c r="B573" s="9">
        <v>230000</v>
      </c>
      <c r="D573" s="8">
        <v>1034</v>
      </c>
      <c r="E573" s="9">
        <v>230000</v>
      </c>
    </row>
    <row r="574" spans="1:5" x14ac:dyDescent="0.3">
      <c r="A574" s="8">
        <v>1248</v>
      </c>
      <c r="B574" s="9">
        <v>169900</v>
      </c>
      <c r="D574" s="8">
        <v>1037</v>
      </c>
      <c r="E574" s="9">
        <v>315500</v>
      </c>
    </row>
    <row r="575" spans="1:5" x14ac:dyDescent="0.3">
      <c r="A575" s="8">
        <v>1249</v>
      </c>
      <c r="B575" s="9">
        <v>129500</v>
      </c>
      <c r="D575" s="8">
        <v>1038</v>
      </c>
      <c r="E575" s="9">
        <v>287000</v>
      </c>
    </row>
    <row r="576" spans="1:5" x14ac:dyDescent="0.3">
      <c r="A576" s="8">
        <v>1250</v>
      </c>
      <c r="B576" s="9">
        <v>119000</v>
      </c>
      <c r="D576" s="8">
        <v>1041</v>
      </c>
      <c r="E576" s="9">
        <v>155000</v>
      </c>
    </row>
    <row r="577" spans="1:5" x14ac:dyDescent="0.3">
      <c r="A577" s="8">
        <v>1253</v>
      </c>
      <c r="B577" s="9">
        <v>130000</v>
      </c>
      <c r="D577" s="8">
        <v>1043</v>
      </c>
      <c r="E577" s="9">
        <v>196000</v>
      </c>
    </row>
    <row r="578" spans="1:5" x14ac:dyDescent="0.3">
      <c r="A578" s="8">
        <v>1256</v>
      </c>
      <c r="B578" s="9">
        <v>127500</v>
      </c>
      <c r="D578" s="8">
        <v>1044</v>
      </c>
      <c r="E578" s="9">
        <v>262280</v>
      </c>
    </row>
    <row r="579" spans="1:5" x14ac:dyDescent="0.3">
      <c r="A579" s="8">
        <v>1258</v>
      </c>
      <c r="B579" s="9">
        <v>99900</v>
      </c>
      <c r="D579" s="8">
        <v>1045</v>
      </c>
      <c r="E579" s="9">
        <v>278000</v>
      </c>
    </row>
    <row r="580" spans="1:5" x14ac:dyDescent="0.3">
      <c r="A580" s="8">
        <v>1260</v>
      </c>
      <c r="B580" s="9">
        <v>151000</v>
      </c>
      <c r="D580" s="8">
        <v>1046</v>
      </c>
      <c r="E580" s="9">
        <v>139600</v>
      </c>
    </row>
    <row r="581" spans="1:5" x14ac:dyDescent="0.3">
      <c r="A581" s="8">
        <v>1262</v>
      </c>
      <c r="B581" s="9">
        <v>128900</v>
      </c>
      <c r="D581" s="8">
        <v>1047</v>
      </c>
      <c r="E581" s="9">
        <v>556581</v>
      </c>
    </row>
    <row r="582" spans="1:5" x14ac:dyDescent="0.3">
      <c r="A582" s="8">
        <v>1263</v>
      </c>
      <c r="B582" s="9">
        <v>161500</v>
      </c>
      <c r="D582" s="8">
        <v>1051</v>
      </c>
      <c r="E582" s="9">
        <v>176485</v>
      </c>
    </row>
    <row r="583" spans="1:5" x14ac:dyDescent="0.3">
      <c r="A583" s="8">
        <v>1264</v>
      </c>
      <c r="B583" s="9">
        <v>180500</v>
      </c>
      <c r="D583" s="8">
        <v>1052</v>
      </c>
      <c r="E583" s="9">
        <v>200141</v>
      </c>
    </row>
    <row r="584" spans="1:5" x14ac:dyDescent="0.3">
      <c r="A584" s="8">
        <v>1267</v>
      </c>
      <c r="B584" s="9">
        <v>122000</v>
      </c>
      <c r="D584" s="8">
        <v>1055</v>
      </c>
      <c r="E584" s="9">
        <v>255000</v>
      </c>
    </row>
    <row r="585" spans="1:5" x14ac:dyDescent="0.3">
      <c r="A585" s="8">
        <v>1270</v>
      </c>
      <c r="B585" s="9">
        <v>144000</v>
      </c>
      <c r="D585" s="8">
        <v>1056</v>
      </c>
      <c r="E585" s="9">
        <v>180000</v>
      </c>
    </row>
    <row r="586" spans="1:5" x14ac:dyDescent="0.3">
      <c r="A586" s="8">
        <v>1271</v>
      </c>
      <c r="B586" s="9">
        <v>260000</v>
      </c>
      <c r="D586" s="8">
        <v>1057</v>
      </c>
      <c r="E586" s="9">
        <v>185850</v>
      </c>
    </row>
    <row r="587" spans="1:5" x14ac:dyDescent="0.3">
      <c r="A587" s="8">
        <v>1273</v>
      </c>
      <c r="B587" s="9">
        <v>137000</v>
      </c>
      <c r="D587" s="8">
        <v>1058</v>
      </c>
      <c r="E587" s="9">
        <v>248000</v>
      </c>
    </row>
    <row r="588" spans="1:5" x14ac:dyDescent="0.3">
      <c r="A588" s="8">
        <v>1274</v>
      </c>
      <c r="B588" s="9">
        <v>177000</v>
      </c>
      <c r="D588" s="8">
        <v>1059</v>
      </c>
      <c r="E588" s="9">
        <v>335000</v>
      </c>
    </row>
    <row r="589" spans="1:5" x14ac:dyDescent="0.3">
      <c r="A589" s="8">
        <v>1277</v>
      </c>
      <c r="B589" s="9">
        <v>162000</v>
      </c>
      <c r="D589" s="8">
        <v>1061</v>
      </c>
      <c r="E589" s="9">
        <v>213500</v>
      </c>
    </row>
    <row r="590" spans="1:5" x14ac:dyDescent="0.3">
      <c r="A590" s="8">
        <v>1278</v>
      </c>
      <c r="B590" s="9">
        <v>197900</v>
      </c>
      <c r="D590" s="8">
        <v>1063</v>
      </c>
      <c r="E590" s="9">
        <v>90000</v>
      </c>
    </row>
    <row r="591" spans="1:5" x14ac:dyDescent="0.3">
      <c r="A591" s="8">
        <v>1280</v>
      </c>
      <c r="B591" s="9">
        <v>68400</v>
      </c>
      <c r="D591" s="8">
        <v>1066</v>
      </c>
      <c r="E591" s="9">
        <v>328000</v>
      </c>
    </row>
    <row r="592" spans="1:5" x14ac:dyDescent="0.3">
      <c r="A592" s="8">
        <v>1286</v>
      </c>
      <c r="B592" s="9">
        <v>132500</v>
      </c>
      <c r="D592" s="8">
        <v>1067</v>
      </c>
      <c r="E592" s="9">
        <v>178000</v>
      </c>
    </row>
    <row r="593" spans="1:5" x14ac:dyDescent="0.3">
      <c r="A593" s="8">
        <v>1287</v>
      </c>
      <c r="B593" s="9">
        <v>143000</v>
      </c>
      <c r="D593" s="8">
        <v>1069</v>
      </c>
      <c r="E593" s="9">
        <v>151400</v>
      </c>
    </row>
    <row r="594" spans="1:5" x14ac:dyDescent="0.3">
      <c r="A594" s="8">
        <v>1291</v>
      </c>
      <c r="B594" s="9">
        <v>180500</v>
      </c>
      <c r="D594" s="8">
        <v>1075</v>
      </c>
      <c r="E594" s="9">
        <v>194000</v>
      </c>
    </row>
    <row r="595" spans="1:5" x14ac:dyDescent="0.3">
      <c r="A595" s="8">
        <v>1295</v>
      </c>
      <c r="B595" s="9">
        <v>115000</v>
      </c>
      <c r="D595" s="8">
        <v>1077</v>
      </c>
      <c r="E595" s="9">
        <v>170000</v>
      </c>
    </row>
    <row r="596" spans="1:5" x14ac:dyDescent="0.3">
      <c r="A596" s="8">
        <v>1296</v>
      </c>
      <c r="B596" s="9">
        <v>138500</v>
      </c>
      <c r="D596" s="8">
        <v>1081</v>
      </c>
      <c r="E596" s="9">
        <v>145000</v>
      </c>
    </row>
    <row r="597" spans="1:5" x14ac:dyDescent="0.3">
      <c r="A597" s="8">
        <v>1300</v>
      </c>
      <c r="B597" s="9">
        <v>154000</v>
      </c>
      <c r="D597" s="8">
        <v>1083</v>
      </c>
      <c r="E597" s="9">
        <v>192000</v>
      </c>
    </row>
    <row r="598" spans="1:5" x14ac:dyDescent="0.3">
      <c r="A598" s="8">
        <v>1302</v>
      </c>
      <c r="B598" s="9">
        <v>177500</v>
      </c>
      <c r="D598" s="8">
        <v>1085</v>
      </c>
      <c r="E598" s="9">
        <v>187500</v>
      </c>
    </row>
    <row r="599" spans="1:5" x14ac:dyDescent="0.3">
      <c r="A599" s="8">
        <v>1308</v>
      </c>
      <c r="B599" s="9">
        <v>138000</v>
      </c>
      <c r="D599" s="8">
        <v>1088</v>
      </c>
      <c r="E599" s="9">
        <v>252000</v>
      </c>
    </row>
    <row r="600" spans="1:5" x14ac:dyDescent="0.3">
      <c r="A600" s="8">
        <v>1309</v>
      </c>
      <c r="B600" s="9">
        <v>147000</v>
      </c>
      <c r="D600" s="8">
        <v>1089</v>
      </c>
      <c r="E600" s="9">
        <v>137500</v>
      </c>
    </row>
    <row r="601" spans="1:5" x14ac:dyDescent="0.3">
      <c r="A601" s="8">
        <v>1315</v>
      </c>
      <c r="B601" s="9">
        <v>119000</v>
      </c>
      <c r="D601" s="8">
        <v>1091</v>
      </c>
      <c r="E601" s="9">
        <v>92900</v>
      </c>
    </row>
    <row r="602" spans="1:5" x14ac:dyDescent="0.3">
      <c r="A602" s="8">
        <v>1320</v>
      </c>
      <c r="B602" s="9">
        <v>111000</v>
      </c>
      <c r="D602" s="8">
        <v>1092</v>
      </c>
      <c r="E602" s="9">
        <v>160000</v>
      </c>
    </row>
    <row r="603" spans="1:5" x14ac:dyDescent="0.3">
      <c r="A603" s="8">
        <v>1321</v>
      </c>
      <c r="B603" s="9">
        <v>156500</v>
      </c>
      <c r="D603" s="8">
        <v>1093</v>
      </c>
      <c r="E603" s="9">
        <v>136500</v>
      </c>
    </row>
    <row r="604" spans="1:5" x14ac:dyDescent="0.3">
      <c r="A604" s="8">
        <v>1322</v>
      </c>
      <c r="B604" s="9">
        <v>72500</v>
      </c>
      <c r="D604" s="8">
        <v>1096</v>
      </c>
      <c r="E604" s="9">
        <v>176432</v>
      </c>
    </row>
    <row r="605" spans="1:5" x14ac:dyDescent="0.3">
      <c r="A605" s="8">
        <v>1324</v>
      </c>
      <c r="B605" s="9">
        <v>82500</v>
      </c>
      <c r="D605" s="8">
        <v>1100</v>
      </c>
      <c r="E605" s="9">
        <v>157000</v>
      </c>
    </row>
    <row r="606" spans="1:5" x14ac:dyDescent="0.3">
      <c r="A606" s="8">
        <v>1326</v>
      </c>
      <c r="B606" s="9">
        <v>55000</v>
      </c>
      <c r="D606" s="8">
        <v>1105</v>
      </c>
      <c r="E606" s="9">
        <v>106000</v>
      </c>
    </row>
    <row r="607" spans="1:5" x14ac:dyDescent="0.3">
      <c r="A607" s="8">
        <v>1327</v>
      </c>
      <c r="B607" s="9">
        <v>79000</v>
      </c>
      <c r="D607" s="8">
        <v>1106</v>
      </c>
      <c r="E607" s="9">
        <v>325000</v>
      </c>
    </row>
    <row r="608" spans="1:5" x14ac:dyDescent="0.3">
      <c r="A608" s="8">
        <v>1328</v>
      </c>
      <c r="B608" s="9">
        <v>130500</v>
      </c>
      <c r="D608" s="8">
        <v>1107</v>
      </c>
      <c r="E608" s="9">
        <v>179900</v>
      </c>
    </row>
    <row r="609" spans="1:5" x14ac:dyDescent="0.3">
      <c r="A609" s="8">
        <v>1332</v>
      </c>
      <c r="B609" s="9">
        <v>132500</v>
      </c>
      <c r="D609" s="8">
        <v>1108</v>
      </c>
      <c r="E609" s="9">
        <v>274725</v>
      </c>
    </row>
    <row r="610" spans="1:5" x14ac:dyDescent="0.3">
      <c r="A610" s="8">
        <v>1333</v>
      </c>
      <c r="B610" s="9">
        <v>100000</v>
      </c>
      <c r="D610" s="8">
        <v>1109</v>
      </c>
      <c r="E610" s="9">
        <v>181000</v>
      </c>
    </row>
    <row r="611" spans="1:5" x14ac:dyDescent="0.3">
      <c r="A611" s="8">
        <v>1334</v>
      </c>
      <c r="B611" s="9">
        <v>125500</v>
      </c>
      <c r="D611" s="8">
        <v>1110</v>
      </c>
      <c r="E611" s="9">
        <v>280000</v>
      </c>
    </row>
    <row r="612" spans="1:5" x14ac:dyDescent="0.3">
      <c r="A612" s="8">
        <v>1335</v>
      </c>
      <c r="B612" s="9">
        <v>125000</v>
      </c>
      <c r="D612" s="8">
        <v>1111</v>
      </c>
      <c r="E612" s="9">
        <v>188000</v>
      </c>
    </row>
    <row r="613" spans="1:5" x14ac:dyDescent="0.3">
      <c r="A613" s="8">
        <v>1338</v>
      </c>
      <c r="B613" s="9">
        <v>52500</v>
      </c>
      <c r="D613" s="8">
        <v>1112</v>
      </c>
      <c r="E613" s="9">
        <v>205000</v>
      </c>
    </row>
    <row r="614" spans="1:5" x14ac:dyDescent="0.3">
      <c r="A614" s="8">
        <v>1340</v>
      </c>
      <c r="B614" s="9">
        <v>128500</v>
      </c>
      <c r="D614" s="8">
        <v>1116</v>
      </c>
      <c r="E614" s="9">
        <v>318000</v>
      </c>
    </row>
    <row r="615" spans="1:5" x14ac:dyDescent="0.3">
      <c r="A615" s="8">
        <v>1341</v>
      </c>
      <c r="B615" s="9">
        <v>123000</v>
      </c>
      <c r="D615" s="8">
        <v>1117</v>
      </c>
      <c r="E615" s="9">
        <v>184100</v>
      </c>
    </row>
    <row r="616" spans="1:5" x14ac:dyDescent="0.3">
      <c r="A616" s="8">
        <v>1342</v>
      </c>
      <c r="B616" s="9">
        <v>155000</v>
      </c>
      <c r="D616" s="8">
        <v>1122</v>
      </c>
      <c r="E616" s="9">
        <v>212900</v>
      </c>
    </row>
    <row r="617" spans="1:5" x14ac:dyDescent="0.3">
      <c r="A617" s="8">
        <v>1344</v>
      </c>
      <c r="B617" s="9">
        <v>177000</v>
      </c>
      <c r="D617" s="8">
        <v>1125</v>
      </c>
      <c r="E617" s="9">
        <v>163900</v>
      </c>
    </row>
    <row r="618" spans="1:5" x14ac:dyDescent="0.3">
      <c r="A618" s="8">
        <v>1346</v>
      </c>
      <c r="B618" s="9">
        <v>108500</v>
      </c>
      <c r="D618" s="8">
        <v>1127</v>
      </c>
      <c r="E618" s="9">
        <v>174000</v>
      </c>
    </row>
    <row r="619" spans="1:5" x14ac:dyDescent="0.3">
      <c r="A619" s="8">
        <v>1352</v>
      </c>
      <c r="B619" s="9">
        <v>171000</v>
      </c>
      <c r="D619" s="8">
        <v>1128</v>
      </c>
      <c r="E619" s="9">
        <v>259000</v>
      </c>
    </row>
    <row r="620" spans="1:5" x14ac:dyDescent="0.3">
      <c r="A620" s="8">
        <v>1353</v>
      </c>
      <c r="B620" s="9">
        <v>134900</v>
      </c>
      <c r="D620" s="8">
        <v>1129</v>
      </c>
      <c r="E620" s="9">
        <v>215000</v>
      </c>
    </row>
    <row r="621" spans="1:5" x14ac:dyDescent="0.3">
      <c r="A621" s="8">
        <v>1357</v>
      </c>
      <c r="B621" s="9">
        <v>110000</v>
      </c>
      <c r="D621" s="8">
        <v>1131</v>
      </c>
      <c r="E621" s="9">
        <v>135000</v>
      </c>
    </row>
    <row r="622" spans="1:5" x14ac:dyDescent="0.3">
      <c r="A622" s="8">
        <v>1358</v>
      </c>
      <c r="B622" s="9">
        <v>149900</v>
      </c>
      <c r="D622" s="8">
        <v>1133</v>
      </c>
      <c r="E622" s="9">
        <v>117500</v>
      </c>
    </row>
    <row r="623" spans="1:5" x14ac:dyDescent="0.3">
      <c r="A623" s="8">
        <v>1369</v>
      </c>
      <c r="B623" s="9">
        <v>144000</v>
      </c>
      <c r="D623" s="8">
        <v>1134</v>
      </c>
      <c r="E623" s="9">
        <v>239500</v>
      </c>
    </row>
    <row r="624" spans="1:5" x14ac:dyDescent="0.3">
      <c r="A624" s="8">
        <v>1371</v>
      </c>
      <c r="B624" s="9">
        <v>105000</v>
      </c>
      <c r="D624" s="8">
        <v>1135</v>
      </c>
      <c r="E624" s="9">
        <v>169000</v>
      </c>
    </row>
    <row r="625" spans="1:5" x14ac:dyDescent="0.3">
      <c r="A625" s="8">
        <v>1372</v>
      </c>
      <c r="B625" s="9">
        <v>165500</v>
      </c>
      <c r="D625" s="8">
        <v>1139</v>
      </c>
      <c r="E625" s="9">
        <v>196000</v>
      </c>
    </row>
    <row r="626" spans="1:5" x14ac:dyDescent="0.3">
      <c r="A626" s="8">
        <v>1377</v>
      </c>
      <c r="B626" s="9">
        <v>91000</v>
      </c>
      <c r="D626" s="8">
        <v>1142</v>
      </c>
      <c r="E626" s="9">
        <v>197500</v>
      </c>
    </row>
    <row r="627" spans="1:5" x14ac:dyDescent="0.3">
      <c r="A627" s="8">
        <v>1379</v>
      </c>
      <c r="B627" s="9">
        <v>83000</v>
      </c>
      <c r="D627" s="8">
        <v>1143</v>
      </c>
      <c r="E627" s="9">
        <v>424870</v>
      </c>
    </row>
    <row r="628" spans="1:5" x14ac:dyDescent="0.3">
      <c r="A628" s="8">
        <v>1381</v>
      </c>
      <c r="B628" s="9">
        <v>58500</v>
      </c>
      <c r="D628" s="8">
        <v>1147</v>
      </c>
      <c r="E628" s="9">
        <v>180000</v>
      </c>
    </row>
    <row r="629" spans="1:5" x14ac:dyDescent="0.3">
      <c r="A629" s="8">
        <v>1383</v>
      </c>
      <c r="B629" s="9">
        <v>157000</v>
      </c>
      <c r="D629" s="8">
        <v>1156</v>
      </c>
      <c r="E629" s="9">
        <v>218000</v>
      </c>
    </row>
    <row r="630" spans="1:5" x14ac:dyDescent="0.3">
      <c r="A630" s="8">
        <v>1385</v>
      </c>
      <c r="B630" s="9">
        <v>105000</v>
      </c>
      <c r="D630" s="8">
        <v>1157</v>
      </c>
      <c r="E630" s="9">
        <v>179900</v>
      </c>
    </row>
    <row r="631" spans="1:5" x14ac:dyDescent="0.3">
      <c r="A631" s="8">
        <v>1386</v>
      </c>
      <c r="B631" s="9">
        <v>125500</v>
      </c>
      <c r="D631" s="8">
        <v>1158</v>
      </c>
      <c r="E631" s="9">
        <v>230000</v>
      </c>
    </row>
    <row r="632" spans="1:5" x14ac:dyDescent="0.3">
      <c r="A632" s="8">
        <v>1390</v>
      </c>
      <c r="B632" s="9">
        <v>131000</v>
      </c>
      <c r="D632" s="8">
        <v>1159</v>
      </c>
      <c r="E632" s="9">
        <v>235128</v>
      </c>
    </row>
    <row r="633" spans="1:5" x14ac:dyDescent="0.3">
      <c r="A633" s="8">
        <v>1393</v>
      </c>
      <c r="B633" s="9">
        <v>123000</v>
      </c>
      <c r="D633" s="8">
        <v>1160</v>
      </c>
      <c r="E633" s="9">
        <v>185000</v>
      </c>
    </row>
    <row r="634" spans="1:5" x14ac:dyDescent="0.3">
      <c r="A634" s="8">
        <v>1397</v>
      </c>
      <c r="B634" s="9">
        <v>160000</v>
      </c>
      <c r="D634" s="8">
        <v>1161</v>
      </c>
      <c r="E634" s="9">
        <v>146000</v>
      </c>
    </row>
    <row r="635" spans="1:5" x14ac:dyDescent="0.3">
      <c r="A635" s="8">
        <v>1398</v>
      </c>
      <c r="B635" s="9">
        <v>137500</v>
      </c>
      <c r="D635" s="8">
        <v>1166</v>
      </c>
      <c r="E635" s="9">
        <v>233170</v>
      </c>
    </row>
    <row r="636" spans="1:5" x14ac:dyDescent="0.3">
      <c r="A636" s="8">
        <v>1399</v>
      </c>
      <c r="B636" s="9">
        <v>138000</v>
      </c>
      <c r="D636" s="8">
        <v>1167</v>
      </c>
      <c r="E636" s="9">
        <v>245350</v>
      </c>
    </row>
    <row r="637" spans="1:5" x14ac:dyDescent="0.3">
      <c r="A637" s="8">
        <v>1401</v>
      </c>
      <c r="B637" s="9">
        <v>120000</v>
      </c>
      <c r="D637" s="8">
        <v>1168</v>
      </c>
      <c r="E637" s="9">
        <v>173000</v>
      </c>
    </row>
    <row r="638" spans="1:5" x14ac:dyDescent="0.3">
      <c r="A638" s="8">
        <v>1405</v>
      </c>
      <c r="B638" s="9">
        <v>105000</v>
      </c>
      <c r="D638" s="8">
        <v>1169</v>
      </c>
      <c r="E638" s="9">
        <v>235000</v>
      </c>
    </row>
    <row r="639" spans="1:5" x14ac:dyDescent="0.3">
      <c r="A639" s="8">
        <v>1407</v>
      </c>
      <c r="B639" s="9">
        <v>133000</v>
      </c>
      <c r="D639" s="8">
        <v>1170</v>
      </c>
      <c r="E639" s="9">
        <v>625000</v>
      </c>
    </row>
    <row r="640" spans="1:5" x14ac:dyDescent="0.3">
      <c r="A640" s="8">
        <v>1408</v>
      </c>
      <c r="B640" s="9">
        <v>112000</v>
      </c>
      <c r="D640" s="8">
        <v>1173</v>
      </c>
      <c r="E640" s="9">
        <v>171900</v>
      </c>
    </row>
    <row r="641" spans="1:5" x14ac:dyDescent="0.3">
      <c r="A641" s="8">
        <v>1409</v>
      </c>
      <c r="B641" s="9">
        <v>125500</v>
      </c>
      <c r="D641" s="8">
        <v>1174</v>
      </c>
      <c r="E641" s="9">
        <v>200500</v>
      </c>
    </row>
    <row r="642" spans="1:5" x14ac:dyDescent="0.3">
      <c r="A642" s="8">
        <v>1412</v>
      </c>
      <c r="B642" s="9">
        <v>140000</v>
      </c>
      <c r="D642" s="8">
        <v>1175</v>
      </c>
      <c r="E642" s="9">
        <v>239000</v>
      </c>
    </row>
    <row r="643" spans="1:5" x14ac:dyDescent="0.3">
      <c r="A643" s="8">
        <v>1415</v>
      </c>
      <c r="B643" s="9">
        <v>207000</v>
      </c>
      <c r="D643" s="8">
        <v>1176</v>
      </c>
      <c r="E643" s="9">
        <v>285000</v>
      </c>
    </row>
    <row r="644" spans="1:5" x14ac:dyDescent="0.3">
      <c r="A644" s="8">
        <v>1419</v>
      </c>
      <c r="B644" s="9">
        <v>124000</v>
      </c>
      <c r="D644" s="8">
        <v>1181</v>
      </c>
      <c r="E644" s="9">
        <v>250000</v>
      </c>
    </row>
    <row r="645" spans="1:5" x14ac:dyDescent="0.3">
      <c r="A645" s="8">
        <v>1423</v>
      </c>
      <c r="B645" s="9">
        <v>136500</v>
      </c>
      <c r="D645" s="8">
        <v>1182</v>
      </c>
      <c r="E645" s="9">
        <v>392500</v>
      </c>
    </row>
    <row r="646" spans="1:5" x14ac:dyDescent="0.3">
      <c r="A646" s="8">
        <v>1425</v>
      </c>
      <c r="B646" s="9">
        <v>144000</v>
      </c>
      <c r="D646" s="8">
        <v>1183</v>
      </c>
      <c r="E646" s="9">
        <v>745000</v>
      </c>
    </row>
    <row r="647" spans="1:5" x14ac:dyDescent="0.3">
      <c r="A647" s="8">
        <v>1426</v>
      </c>
      <c r="B647" s="9">
        <v>142000</v>
      </c>
      <c r="D647" s="8">
        <v>1187</v>
      </c>
      <c r="E647" s="9">
        <v>95000</v>
      </c>
    </row>
    <row r="648" spans="1:5" x14ac:dyDescent="0.3">
      <c r="A648" s="8">
        <v>1428</v>
      </c>
      <c r="B648" s="9">
        <v>140000</v>
      </c>
      <c r="D648" s="8">
        <v>1188</v>
      </c>
      <c r="E648" s="9">
        <v>262000</v>
      </c>
    </row>
    <row r="649" spans="1:5" x14ac:dyDescent="0.3">
      <c r="A649" s="8">
        <v>1429</v>
      </c>
      <c r="B649" s="9">
        <v>119000</v>
      </c>
      <c r="D649" s="8">
        <v>1189</v>
      </c>
      <c r="E649" s="9">
        <v>195000</v>
      </c>
    </row>
    <row r="650" spans="1:5" x14ac:dyDescent="0.3">
      <c r="A650" s="8">
        <v>1436</v>
      </c>
      <c r="B650" s="9">
        <v>174000</v>
      </c>
      <c r="D650" s="8">
        <v>1190</v>
      </c>
      <c r="E650" s="9">
        <v>189000</v>
      </c>
    </row>
    <row r="651" spans="1:5" x14ac:dyDescent="0.3">
      <c r="A651" s="8">
        <v>1437</v>
      </c>
      <c r="B651" s="9">
        <v>120500</v>
      </c>
      <c r="D651" s="8">
        <v>1192</v>
      </c>
      <c r="E651" s="9">
        <v>174000</v>
      </c>
    </row>
    <row r="652" spans="1:5" x14ac:dyDescent="0.3">
      <c r="A652" s="8">
        <v>1439</v>
      </c>
      <c r="B652" s="9">
        <v>149700</v>
      </c>
      <c r="D652" s="8">
        <v>1194</v>
      </c>
      <c r="E652" s="9">
        <v>165000</v>
      </c>
    </row>
    <row r="653" spans="1:5" x14ac:dyDescent="0.3">
      <c r="A653" s="8">
        <v>1442</v>
      </c>
      <c r="B653" s="9">
        <v>149300</v>
      </c>
      <c r="D653" s="8">
        <v>1196</v>
      </c>
      <c r="E653" s="9">
        <v>176000</v>
      </c>
    </row>
    <row r="654" spans="1:5" x14ac:dyDescent="0.3">
      <c r="A654" s="8">
        <v>1444</v>
      </c>
      <c r="B654" s="9">
        <v>121000</v>
      </c>
      <c r="D654" s="8">
        <v>1197</v>
      </c>
      <c r="E654" s="9">
        <v>219210</v>
      </c>
    </row>
    <row r="655" spans="1:5" x14ac:dyDescent="0.3">
      <c r="A655" s="8">
        <v>1446</v>
      </c>
      <c r="B655" s="9">
        <v>129000</v>
      </c>
      <c r="D655" s="8">
        <v>1199</v>
      </c>
      <c r="E655" s="9">
        <v>178000</v>
      </c>
    </row>
    <row r="656" spans="1:5" x14ac:dyDescent="0.3">
      <c r="A656" s="8">
        <v>1447</v>
      </c>
      <c r="B656" s="9">
        <v>157900</v>
      </c>
      <c r="D656" s="8">
        <v>1202</v>
      </c>
      <c r="E656" s="9">
        <v>197900</v>
      </c>
    </row>
    <row r="657" spans="1:5" x14ac:dyDescent="0.3">
      <c r="A657" s="8">
        <v>1449</v>
      </c>
      <c r="B657" s="9">
        <v>112000</v>
      </c>
      <c r="D657" s="8">
        <v>1204</v>
      </c>
      <c r="E657" s="9">
        <v>213000</v>
      </c>
    </row>
    <row r="658" spans="1:5" x14ac:dyDescent="0.3">
      <c r="A658" s="8">
        <v>1450</v>
      </c>
      <c r="B658" s="9">
        <v>92000</v>
      </c>
      <c r="D658" s="8">
        <v>1206</v>
      </c>
      <c r="E658" s="9">
        <v>271900</v>
      </c>
    </row>
    <row r="659" spans="1:5" x14ac:dyDescent="0.3">
      <c r="A659" s="8">
        <v>1453</v>
      </c>
      <c r="B659" s="9">
        <v>145000</v>
      </c>
      <c r="D659" s="8">
        <v>1208</v>
      </c>
      <c r="E659" s="9">
        <v>200000</v>
      </c>
    </row>
    <row r="660" spans="1:5" x14ac:dyDescent="0.3">
      <c r="A660" s="8">
        <v>1454</v>
      </c>
      <c r="B660" s="9">
        <v>84500</v>
      </c>
      <c r="D660" s="8">
        <v>1210</v>
      </c>
      <c r="E660" s="9">
        <v>290000</v>
      </c>
    </row>
    <row r="661" spans="1:5" x14ac:dyDescent="0.3">
      <c r="A661" s="8">
        <v>1459</v>
      </c>
      <c r="B661" s="9">
        <v>142125</v>
      </c>
      <c r="D661" s="8">
        <v>1211</v>
      </c>
      <c r="E661" s="9">
        <v>189000</v>
      </c>
    </row>
    <row r="662" spans="1:5" x14ac:dyDescent="0.3">
      <c r="A662" s="8">
        <v>1460</v>
      </c>
      <c r="B662" s="9">
        <v>147500</v>
      </c>
      <c r="D662" s="8">
        <v>1212</v>
      </c>
      <c r="E662" s="9">
        <v>164000</v>
      </c>
    </row>
    <row r="663" spans="1:5" x14ac:dyDescent="0.3">
      <c r="A663" s="8" t="s">
        <v>292</v>
      </c>
      <c r="B663" s="9">
        <v>89075244</v>
      </c>
      <c r="D663" s="8">
        <v>1217</v>
      </c>
      <c r="E663" s="9">
        <v>112000</v>
      </c>
    </row>
    <row r="664" spans="1:5" x14ac:dyDescent="0.3">
      <c r="D664" s="8">
        <v>1218</v>
      </c>
      <c r="E664" s="9">
        <v>229456</v>
      </c>
    </row>
    <row r="665" spans="1:5" x14ac:dyDescent="0.3">
      <c r="D665" s="8">
        <v>1223</v>
      </c>
      <c r="E665" s="9">
        <v>143000</v>
      </c>
    </row>
    <row r="666" spans="1:5" x14ac:dyDescent="0.3">
      <c r="D666" s="8">
        <v>1224</v>
      </c>
      <c r="E666" s="9">
        <v>137900</v>
      </c>
    </row>
    <row r="667" spans="1:5" x14ac:dyDescent="0.3">
      <c r="D667" s="8">
        <v>1225</v>
      </c>
      <c r="E667" s="9">
        <v>184000</v>
      </c>
    </row>
    <row r="668" spans="1:5" x14ac:dyDescent="0.3">
      <c r="D668" s="8">
        <v>1227</v>
      </c>
      <c r="E668" s="9">
        <v>214000</v>
      </c>
    </row>
    <row r="669" spans="1:5" x14ac:dyDescent="0.3">
      <c r="D669" s="8">
        <v>1230</v>
      </c>
      <c r="E669" s="9">
        <v>127000</v>
      </c>
    </row>
    <row r="670" spans="1:5" x14ac:dyDescent="0.3">
      <c r="D670" s="8">
        <v>1231</v>
      </c>
      <c r="E670" s="9">
        <v>190000</v>
      </c>
    </row>
    <row r="671" spans="1:5" x14ac:dyDescent="0.3">
      <c r="D671" s="8">
        <v>1233</v>
      </c>
      <c r="E671" s="9">
        <v>101800</v>
      </c>
    </row>
    <row r="672" spans="1:5" x14ac:dyDescent="0.3">
      <c r="D672" s="8">
        <v>1237</v>
      </c>
      <c r="E672" s="9">
        <v>175500</v>
      </c>
    </row>
    <row r="673" spans="4:5" x14ac:dyDescent="0.3">
      <c r="D673" s="8">
        <v>1238</v>
      </c>
      <c r="E673" s="9">
        <v>195000</v>
      </c>
    </row>
    <row r="674" spans="4:5" x14ac:dyDescent="0.3">
      <c r="D674" s="8">
        <v>1240</v>
      </c>
      <c r="E674" s="9">
        <v>265900</v>
      </c>
    </row>
    <row r="675" spans="4:5" x14ac:dyDescent="0.3">
      <c r="D675" s="8">
        <v>1241</v>
      </c>
      <c r="E675" s="9">
        <v>224900</v>
      </c>
    </row>
    <row r="676" spans="4:5" x14ac:dyDescent="0.3">
      <c r="D676" s="8">
        <v>1242</v>
      </c>
      <c r="E676" s="9">
        <v>248328</v>
      </c>
    </row>
    <row r="677" spans="4:5" x14ac:dyDescent="0.3">
      <c r="D677" s="8">
        <v>1243</v>
      </c>
      <c r="E677" s="9">
        <v>170000</v>
      </c>
    </row>
    <row r="678" spans="4:5" x14ac:dyDescent="0.3">
      <c r="D678" s="8">
        <v>1244</v>
      </c>
      <c r="E678" s="9">
        <v>465000</v>
      </c>
    </row>
    <row r="679" spans="4:5" x14ac:dyDescent="0.3">
      <c r="D679" s="8">
        <v>1246</v>
      </c>
      <c r="E679" s="9">
        <v>178000</v>
      </c>
    </row>
    <row r="680" spans="4:5" x14ac:dyDescent="0.3">
      <c r="D680" s="8">
        <v>1247</v>
      </c>
      <c r="E680" s="9">
        <v>186500</v>
      </c>
    </row>
    <row r="681" spans="4:5" x14ac:dyDescent="0.3">
      <c r="D681" s="8">
        <v>1251</v>
      </c>
      <c r="E681" s="9">
        <v>244000</v>
      </c>
    </row>
    <row r="682" spans="4:5" x14ac:dyDescent="0.3">
      <c r="D682" s="8">
        <v>1252</v>
      </c>
      <c r="E682" s="9">
        <v>171750</v>
      </c>
    </row>
    <row r="683" spans="4:5" x14ac:dyDescent="0.3">
      <c r="D683" s="8">
        <v>1254</v>
      </c>
      <c r="E683" s="9">
        <v>294000</v>
      </c>
    </row>
    <row r="684" spans="4:5" x14ac:dyDescent="0.3">
      <c r="D684" s="8">
        <v>1255</v>
      </c>
      <c r="E684" s="9">
        <v>165400</v>
      </c>
    </row>
    <row r="685" spans="4:5" x14ac:dyDescent="0.3">
      <c r="D685" s="8">
        <v>1257</v>
      </c>
      <c r="E685" s="9">
        <v>301500</v>
      </c>
    </row>
    <row r="686" spans="4:5" x14ac:dyDescent="0.3">
      <c r="D686" s="8">
        <v>1259</v>
      </c>
      <c r="E686" s="9">
        <v>190000</v>
      </c>
    </row>
    <row r="687" spans="4:5" x14ac:dyDescent="0.3">
      <c r="D687" s="8">
        <v>1261</v>
      </c>
      <c r="E687" s="9">
        <v>181000</v>
      </c>
    </row>
    <row r="688" spans="4:5" x14ac:dyDescent="0.3">
      <c r="D688" s="8">
        <v>1265</v>
      </c>
      <c r="E688" s="9">
        <v>181000</v>
      </c>
    </row>
    <row r="689" spans="4:5" x14ac:dyDescent="0.3">
      <c r="D689" s="8">
        <v>1266</v>
      </c>
      <c r="E689" s="9">
        <v>183900</v>
      </c>
    </row>
    <row r="690" spans="4:5" x14ac:dyDescent="0.3">
      <c r="D690" s="8">
        <v>1268</v>
      </c>
      <c r="E690" s="9">
        <v>378500</v>
      </c>
    </row>
    <row r="691" spans="4:5" x14ac:dyDescent="0.3">
      <c r="D691" s="8">
        <v>1269</v>
      </c>
      <c r="E691" s="9">
        <v>381000</v>
      </c>
    </row>
    <row r="692" spans="4:5" x14ac:dyDescent="0.3">
      <c r="D692" s="8">
        <v>1272</v>
      </c>
      <c r="E692" s="9">
        <v>185750</v>
      </c>
    </row>
    <row r="693" spans="4:5" x14ac:dyDescent="0.3">
      <c r="D693" s="8">
        <v>1275</v>
      </c>
      <c r="E693" s="9">
        <v>139000</v>
      </c>
    </row>
    <row r="694" spans="4:5" x14ac:dyDescent="0.3">
      <c r="D694" s="8">
        <v>1276</v>
      </c>
      <c r="E694" s="9">
        <v>137000</v>
      </c>
    </row>
    <row r="695" spans="4:5" x14ac:dyDescent="0.3">
      <c r="D695" s="8">
        <v>1279</v>
      </c>
      <c r="E695" s="9">
        <v>237000</v>
      </c>
    </row>
    <row r="696" spans="4:5" x14ac:dyDescent="0.3">
      <c r="D696" s="8">
        <v>1281</v>
      </c>
      <c r="E696" s="9">
        <v>227000</v>
      </c>
    </row>
    <row r="697" spans="4:5" x14ac:dyDescent="0.3">
      <c r="D697" s="8">
        <v>1282</v>
      </c>
      <c r="E697" s="9">
        <v>180000</v>
      </c>
    </row>
    <row r="698" spans="4:5" x14ac:dyDescent="0.3">
      <c r="D698" s="8">
        <v>1283</v>
      </c>
      <c r="E698" s="9">
        <v>150500</v>
      </c>
    </row>
    <row r="699" spans="4:5" x14ac:dyDescent="0.3">
      <c r="D699" s="8">
        <v>1284</v>
      </c>
      <c r="E699" s="9">
        <v>139000</v>
      </c>
    </row>
    <row r="700" spans="4:5" x14ac:dyDescent="0.3">
      <c r="D700" s="8">
        <v>1285</v>
      </c>
      <c r="E700" s="9">
        <v>169000</v>
      </c>
    </row>
    <row r="701" spans="4:5" x14ac:dyDescent="0.3">
      <c r="D701" s="8">
        <v>1288</v>
      </c>
      <c r="E701" s="9">
        <v>190000</v>
      </c>
    </row>
    <row r="702" spans="4:5" x14ac:dyDescent="0.3">
      <c r="D702" s="8">
        <v>1289</v>
      </c>
      <c r="E702" s="9">
        <v>278000</v>
      </c>
    </row>
    <row r="703" spans="4:5" x14ac:dyDescent="0.3">
      <c r="D703" s="8">
        <v>1290</v>
      </c>
      <c r="E703" s="9">
        <v>281000</v>
      </c>
    </row>
    <row r="704" spans="4:5" x14ac:dyDescent="0.3">
      <c r="D704" s="8">
        <v>1292</v>
      </c>
      <c r="E704" s="9">
        <v>119500</v>
      </c>
    </row>
    <row r="705" spans="4:5" x14ac:dyDescent="0.3">
      <c r="D705" s="8">
        <v>1293</v>
      </c>
      <c r="E705" s="9">
        <v>107500</v>
      </c>
    </row>
    <row r="706" spans="4:5" x14ac:dyDescent="0.3">
      <c r="D706" s="8">
        <v>1294</v>
      </c>
      <c r="E706" s="9">
        <v>162900</v>
      </c>
    </row>
    <row r="707" spans="4:5" x14ac:dyDescent="0.3">
      <c r="D707" s="8">
        <v>1297</v>
      </c>
      <c r="E707" s="9">
        <v>155000</v>
      </c>
    </row>
    <row r="708" spans="4:5" x14ac:dyDescent="0.3">
      <c r="D708" s="8">
        <v>1298</v>
      </c>
      <c r="E708" s="9">
        <v>140000</v>
      </c>
    </row>
    <row r="709" spans="4:5" x14ac:dyDescent="0.3">
      <c r="D709" s="8">
        <v>1299</v>
      </c>
      <c r="E709" s="9">
        <v>160000</v>
      </c>
    </row>
    <row r="710" spans="4:5" x14ac:dyDescent="0.3">
      <c r="D710" s="8">
        <v>1301</v>
      </c>
      <c r="E710" s="9">
        <v>225000</v>
      </c>
    </row>
    <row r="711" spans="4:5" x14ac:dyDescent="0.3">
      <c r="D711" s="8">
        <v>1303</v>
      </c>
      <c r="E711" s="9">
        <v>290000</v>
      </c>
    </row>
    <row r="712" spans="4:5" x14ac:dyDescent="0.3">
      <c r="D712" s="8">
        <v>1304</v>
      </c>
      <c r="E712" s="9">
        <v>232000</v>
      </c>
    </row>
    <row r="713" spans="4:5" x14ac:dyDescent="0.3">
      <c r="D713" s="8">
        <v>1305</v>
      </c>
      <c r="E713" s="9">
        <v>130000</v>
      </c>
    </row>
    <row r="714" spans="4:5" x14ac:dyDescent="0.3">
      <c r="D714" s="8">
        <v>1306</v>
      </c>
      <c r="E714" s="9">
        <v>325000</v>
      </c>
    </row>
    <row r="715" spans="4:5" x14ac:dyDescent="0.3">
      <c r="D715" s="8">
        <v>1307</v>
      </c>
      <c r="E715" s="9">
        <v>202500</v>
      </c>
    </row>
    <row r="716" spans="4:5" x14ac:dyDescent="0.3">
      <c r="D716" s="8">
        <v>1310</v>
      </c>
      <c r="E716" s="9">
        <v>179200</v>
      </c>
    </row>
    <row r="717" spans="4:5" x14ac:dyDescent="0.3">
      <c r="D717" s="8">
        <v>1311</v>
      </c>
      <c r="E717" s="9">
        <v>335000</v>
      </c>
    </row>
    <row r="718" spans="4:5" x14ac:dyDescent="0.3">
      <c r="D718" s="8">
        <v>1312</v>
      </c>
      <c r="E718" s="9">
        <v>203000</v>
      </c>
    </row>
    <row r="719" spans="4:5" x14ac:dyDescent="0.3">
      <c r="D719" s="8">
        <v>1313</v>
      </c>
      <c r="E719" s="9">
        <v>302000</v>
      </c>
    </row>
    <row r="720" spans="4:5" x14ac:dyDescent="0.3">
      <c r="D720" s="8">
        <v>1314</v>
      </c>
      <c r="E720" s="9">
        <v>333168</v>
      </c>
    </row>
    <row r="721" spans="4:5" x14ac:dyDescent="0.3">
      <c r="D721" s="8">
        <v>1316</v>
      </c>
      <c r="E721" s="9">
        <v>206900</v>
      </c>
    </row>
    <row r="722" spans="4:5" x14ac:dyDescent="0.3">
      <c r="D722" s="8">
        <v>1317</v>
      </c>
      <c r="E722" s="9">
        <v>295493</v>
      </c>
    </row>
    <row r="723" spans="4:5" x14ac:dyDescent="0.3">
      <c r="D723" s="8">
        <v>1318</v>
      </c>
      <c r="E723" s="9">
        <v>208900</v>
      </c>
    </row>
    <row r="724" spans="4:5" x14ac:dyDescent="0.3">
      <c r="D724" s="8">
        <v>1319</v>
      </c>
      <c r="E724" s="9">
        <v>275000</v>
      </c>
    </row>
    <row r="725" spans="4:5" x14ac:dyDescent="0.3">
      <c r="D725" s="8">
        <v>1323</v>
      </c>
      <c r="E725" s="9">
        <v>190000</v>
      </c>
    </row>
    <row r="726" spans="4:5" x14ac:dyDescent="0.3">
      <c r="D726" s="8">
        <v>1325</v>
      </c>
      <c r="E726" s="9">
        <v>147000</v>
      </c>
    </row>
    <row r="727" spans="4:5" x14ac:dyDescent="0.3">
      <c r="D727" s="8">
        <v>1329</v>
      </c>
      <c r="E727" s="9">
        <v>256000</v>
      </c>
    </row>
    <row r="728" spans="4:5" x14ac:dyDescent="0.3">
      <c r="D728" s="8">
        <v>1330</v>
      </c>
      <c r="E728" s="9">
        <v>176500</v>
      </c>
    </row>
    <row r="729" spans="4:5" x14ac:dyDescent="0.3">
      <c r="D729" s="8">
        <v>1331</v>
      </c>
      <c r="E729" s="9">
        <v>227000</v>
      </c>
    </row>
    <row r="730" spans="4:5" x14ac:dyDescent="0.3">
      <c r="D730" s="8">
        <v>1336</v>
      </c>
      <c r="E730" s="9">
        <v>167900</v>
      </c>
    </row>
    <row r="731" spans="4:5" x14ac:dyDescent="0.3">
      <c r="D731" s="8">
        <v>1337</v>
      </c>
      <c r="E731" s="9">
        <v>135000</v>
      </c>
    </row>
    <row r="732" spans="4:5" x14ac:dyDescent="0.3">
      <c r="D732" s="8">
        <v>1339</v>
      </c>
      <c r="E732" s="9">
        <v>200000</v>
      </c>
    </row>
    <row r="733" spans="4:5" x14ac:dyDescent="0.3">
      <c r="D733" s="8">
        <v>1343</v>
      </c>
      <c r="E733" s="9">
        <v>228500</v>
      </c>
    </row>
    <row r="734" spans="4:5" x14ac:dyDescent="0.3">
      <c r="D734" s="8">
        <v>1345</v>
      </c>
      <c r="E734" s="9">
        <v>155835</v>
      </c>
    </row>
    <row r="735" spans="4:5" x14ac:dyDescent="0.3">
      <c r="D735" s="8">
        <v>1347</v>
      </c>
      <c r="E735" s="9">
        <v>262500</v>
      </c>
    </row>
    <row r="736" spans="4:5" x14ac:dyDescent="0.3">
      <c r="D736" s="8">
        <v>1348</v>
      </c>
      <c r="E736" s="9">
        <v>283463</v>
      </c>
    </row>
    <row r="737" spans="4:5" x14ac:dyDescent="0.3">
      <c r="D737" s="8">
        <v>1349</v>
      </c>
      <c r="E737" s="9">
        <v>215000</v>
      </c>
    </row>
    <row r="738" spans="4:5" x14ac:dyDescent="0.3">
      <c r="D738" s="8">
        <v>1350</v>
      </c>
      <c r="E738" s="9">
        <v>122000</v>
      </c>
    </row>
    <row r="739" spans="4:5" x14ac:dyDescent="0.3">
      <c r="D739" s="8">
        <v>1351</v>
      </c>
      <c r="E739" s="9">
        <v>200000</v>
      </c>
    </row>
    <row r="740" spans="4:5" x14ac:dyDescent="0.3">
      <c r="D740" s="8">
        <v>1354</v>
      </c>
      <c r="E740" s="9">
        <v>410000</v>
      </c>
    </row>
    <row r="741" spans="4:5" x14ac:dyDescent="0.3">
      <c r="D741" s="8">
        <v>1355</v>
      </c>
      <c r="E741" s="9">
        <v>235000</v>
      </c>
    </row>
    <row r="742" spans="4:5" x14ac:dyDescent="0.3">
      <c r="D742" s="8">
        <v>1356</v>
      </c>
      <c r="E742" s="9">
        <v>170000</v>
      </c>
    </row>
    <row r="743" spans="4:5" x14ac:dyDescent="0.3">
      <c r="D743" s="8">
        <v>1359</v>
      </c>
      <c r="E743" s="9">
        <v>177500</v>
      </c>
    </row>
    <row r="744" spans="4:5" x14ac:dyDescent="0.3">
      <c r="D744" s="8">
        <v>1360</v>
      </c>
      <c r="E744" s="9">
        <v>315000</v>
      </c>
    </row>
    <row r="745" spans="4:5" x14ac:dyDescent="0.3">
      <c r="D745" s="8">
        <v>1361</v>
      </c>
      <c r="E745" s="9">
        <v>189000</v>
      </c>
    </row>
    <row r="746" spans="4:5" x14ac:dyDescent="0.3">
      <c r="D746" s="8">
        <v>1362</v>
      </c>
      <c r="E746" s="9">
        <v>260000</v>
      </c>
    </row>
    <row r="747" spans="4:5" x14ac:dyDescent="0.3">
      <c r="D747" s="8">
        <v>1363</v>
      </c>
      <c r="E747" s="9">
        <v>104900</v>
      </c>
    </row>
    <row r="748" spans="4:5" x14ac:dyDescent="0.3">
      <c r="D748" s="8">
        <v>1364</v>
      </c>
      <c r="E748" s="9">
        <v>156932</v>
      </c>
    </row>
    <row r="749" spans="4:5" x14ac:dyDescent="0.3">
      <c r="D749" s="8">
        <v>1365</v>
      </c>
      <c r="E749" s="9">
        <v>144152</v>
      </c>
    </row>
    <row r="750" spans="4:5" x14ac:dyDescent="0.3">
      <c r="D750" s="8">
        <v>1366</v>
      </c>
      <c r="E750" s="9">
        <v>216000</v>
      </c>
    </row>
    <row r="751" spans="4:5" x14ac:dyDescent="0.3">
      <c r="D751" s="8">
        <v>1367</v>
      </c>
      <c r="E751" s="9">
        <v>193000</v>
      </c>
    </row>
    <row r="752" spans="4:5" x14ac:dyDescent="0.3">
      <c r="D752" s="8">
        <v>1368</v>
      </c>
      <c r="E752" s="9">
        <v>127000</v>
      </c>
    </row>
    <row r="753" spans="4:5" x14ac:dyDescent="0.3">
      <c r="D753" s="8">
        <v>1370</v>
      </c>
      <c r="E753" s="9">
        <v>232000</v>
      </c>
    </row>
    <row r="754" spans="4:5" x14ac:dyDescent="0.3">
      <c r="D754" s="8">
        <v>1373</v>
      </c>
      <c r="E754" s="9">
        <v>274300</v>
      </c>
    </row>
    <row r="755" spans="4:5" x14ac:dyDescent="0.3">
      <c r="D755" s="8">
        <v>1374</v>
      </c>
      <c r="E755" s="9">
        <v>466500</v>
      </c>
    </row>
    <row r="756" spans="4:5" x14ac:dyDescent="0.3">
      <c r="D756" s="8">
        <v>1375</v>
      </c>
      <c r="E756" s="9">
        <v>250000</v>
      </c>
    </row>
    <row r="757" spans="4:5" x14ac:dyDescent="0.3">
      <c r="D757" s="8">
        <v>1376</v>
      </c>
      <c r="E757" s="9">
        <v>239000</v>
      </c>
    </row>
    <row r="758" spans="4:5" x14ac:dyDescent="0.3">
      <c r="D758" s="8">
        <v>1378</v>
      </c>
      <c r="E758" s="9">
        <v>117000</v>
      </c>
    </row>
    <row r="759" spans="4:5" x14ac:dyDescent="0.3">
      <c r="D759" s="8">
        <v>1380</v>
      </c>
      <c r="E759" s="9">
        <v>167500</v>
      </c>
    </row>
    <row r="760" spans="4:5" x14ac:dyDescent="0.3">
      <c r="D760" s="8">
        <v>1382</v>
      </c>
      <c r="E760" s="9">
        <v>237500</v>
      </c>
    </row>
    <row r="761" spans="4:5" x14ac:dyDescent="0.3">
      <c r="D761" s="8">
        <v>1384</v>
      </c>
      <c r="E761" s="9">
        <v>112000</v>
      </c>
    </row>
    <row r="762" spans="4:5" x14ac:dyDescent="0.3">
      <c r="D762" s="8">
        <v>1387</v>
      </c>
      <c r="E762" s="9">
        <v>250000</v>
      </c>
    </row>
    <row r="763" spans="4:5" x14ac:dyDescent="0.3">
      <c r="D763" s="8">
        <v>1388</v>
      </c>
      <c r="E763" s="9">
        <v>136000</v>
      </c>
    </row>
    <row r="764" spans="4:5" x14ac:dyDescent="0.3">
      <c r="D764" s="8">
        <v>1389</v>
      </c>
      <c r="E764" s="9">
        <v>377500</v>
      </c>
    </row>
    <row r="765" spans="4:5" x14ac:dyDescent="0.3">
      <c r="D765" s="8">
        <v>1391</v>
      </c>
      <c r="E765" s="9">
        <v>235000</v>
      </c>
    </row>
    <row r="766" spans="4:5" x14ac:dyDescent="0.3">
      <c r="D766" s="8">
        <v>1392</v>
      </c>
      <c r="E766" s="9">
        <v>124000</v>
      </c>
    </row>
    <row r="767" spans="4:5" x14ac:dyDescent="0.3">
      <c r="D767" s="8">
        <v>1394</v>
      </c>
      <c r="E767" s="9">
        <v>163000</v>
      </c>
    </row>
    <row r="768" spans="4:5" x14ac:dyDescent="0.3">
      <c r="D768" s="8">
        <v>1395</v>
      </c>
      <c r="E768" s="9">
        <v>246578</v>
      </c>
    </row>
    <row r="769" spans="4:5" x14ac:dyDescent="0.3">
      <c r="D769" s="8">
        <v>1396</v>
      </c>
      <c r="E769" s="9">
        <v>281213</v>
      </c>
    </row>
    <row r="770" spans="4:5" x14ac:dyDescent="0.3">
      <c r="D770" s="8">
        <v>1400</v>
      </c>
      <c r="E770" s="9">
        <v>137450</v>
      </c>
    </row>
    <row r="771" spans="4:5" x14ac:dyDescent="0.3">
      <c r="D771" s="8">
        <v>1402</v>
      </c>
      <c r="E771" s="9">
        <v>193000</v>
      </c>
    </row>
    <row r="772" spans="4:5" x14ac:dyDescent="0.3">
      <c r="D772" s="8">
        <v>1403</v>
      </c>
      <c r="E772" s="9">
        <v>193879</v>
      </c>
    </row>
    <row r="773" spans="4:5" x14ac:dyDescent="0.3">
      <c r="D773" s="8">
        <v>1404</v>
      </c>
      <c r="E773" s="9">
        <v>282922</v>
      </c>
    </row>
    <row r="774" spans="4:5" x14ac:dyDescent="0.3">
      <c r="D774" s="8">
        <v>1406</v>
      </c>
      <c r="E774" s="9">
        <v>275000</v>
      </c>
    </row>
    <row r="775" spans="4:5" x14ac:dyDescent="0.3">
      <c r="D775" s="8">
        <v>1410</v>
      </c>
      <c r="E775" s="9">
        <v>215000</v>
      </c>
    </row>
    <row r="776" spans="4:5" x14ac:dyDescent="0.3">
      <c r="D776" s="8">
        <v>1411</v>
      </c>
      <c r="E776" s="9">
        <v>230000</v>
      </c>
    </row>
    <row r="777" spans="4:5" x14ac:dyDescent="0.3">
      <c r="D777" s="8">
        <v>1413</v>
      </c>
      <c r="E777" s="9">
        <v>90000</v>
      </c>
    </row>
    <row r="778" spans="4:5" x14ac:dyDescent="0.3">
      <c r="D778" s="8">
        <v>1414</v>
      </c>
      <c r="E778" s="9">
        <v>257000</v>
      </c>
    </row>
    <row r="779" spans="4:5" x14ac:dyDescent="0.3">
      <c r="D779" s="8">
        <v>1416</v>
      </c>
      <c r="E779" s="9">
        <v>175900</v>
      </c>
    </row>
    <row r="780" spans="4:5" x14ac:dyDescent="0.3">
      <c r="D780" s="8">
        <v>1417</v>
      </c>
      <c r="E780" s="9">
        <v>122500</v>
      </c>
    </row>
    <row r="781" spans="4:5" x14ac:dyDescent="0.3">
      <c r="D781" s="8">
        <v>1418</v>
      </c>
      <c r="E781" s="9">
        <v>340000</v>
      </c>
    </row>
    <row r="782" spans="4:5" x14ac:dyDescent="0.3">
      <c r="D782" s="8">
        <v>1420</v>
      </c>
      <c r="E782" s="9">
        <v>223000</v>
      </c>
    </row>
    <row r="783" spans="4:5" x14ac:dyDescent="0.3">
      <c r="D783" s="8">
        <v>1421</v>
      </c>
      <c r="E783" s="9">
        <v>179900</v>
      </c>
    </row>
    <row r="784" spans="4:5" x14ac:dyDescent="0.3">
      <c r="D784" s="8">
        <v>1422</v>
      </c>
      <c r="E784" s="9">
        <v>127500</v>
      </c>
    </row>
    <row r="785" spans="4:5" x14ac:dyDescent="0.3">
      <c r="D785" s="8">
        <v>1424</v>
      </c>
      <c r="E785" s="9">
        <v>274970</v>
      </c>
    </row>
    <row r="786" spans="4:5" x14ac:dyDescent="0.3">
      <c r="D786" s="8">
        <v>1427</v>
      </c>
      <c r="E786" s="9">
        <v>271000</v>
      </c>
    </row>
    <row r="787" spans="4:5" x14ac:dyDescent="0.3">
      <c r="D787" s="8">
        <v>1430</v>
      </c>
      <c r="E787" s="9">
        <v>182900</v>
      </c>
    </row>
    <row r="788" spans="4:5" x14ac:dyDescent="0.3">
      <c r="D788" s="8">
        <v>1431</v>
      </c>
      <c r="E788" s="9">
        <v>192140</v>
      </c>
    </row>
    <row r="789" spans="4:5" x14ac:dyDescent="0.3">
      <c r="D789" s="8">
        <v>1432</v>
      </c>
      <c r="E789" s="9">
        <v>143750</v>
      </c>
    </row>
    <row r="790" spans="4:5" x14ac:dyDescent="0.3">
      <c r="D790" s="8">
        <v>1433</v>
      </c>
      <c r="E790" s="9">
        <v>64500</v>
      </c>
    </row>
    <row r="791" spans="4:5" x14ac:dyDescent="0.3">
      <c r="D791" s="8">
        <v>1434</v>
      </c>
      <c r="E791" s="9">
        <v>186500</v>
      </c>
    </row>
    <row r="792" spans="4:5" x14ac:dyDescent="0.3">
      <c r="D792" s="8">
        <v>1435</v>
      </c>
      <c r="E792" s="9">
        <v>160000</v>
      </c>
    </row>
    <row r="793" spans="4:5" x14ac:dyDescent="0.3">
      <c r="D793" s="8">
        <v>1438</v>
      </c>
      <c r="E793" s="9">
        <v>394617</v>
      </c>
    </row>
    <row r="794" spans="4:5" x14ac:dyDescent="0.3">
      <c r="D794" s="8">
        <v>1440</v>
      </c>
      <c r="E794" s="9">
        <v>197000</v>
      </c>
    </row>
    <row r="795" spans="4:5" x14ac:dyDescent="0.3">
      <c r="D795" s="8">
        <v>1441</v>
      </c>
      <c r="E795" s="9">
        <v>191000</v>
      </c>
    </row>
    <row r="796" spans="4:5" x14ac:dyDescent="0.3">
      <c r="D796" s="8">
        <v>1443</v>
      </c>
      <c r="E796" s="9">
        <v>310000</v>
      </c>
    </row>
    <row r="797" spans="4:5" x14ac:dyDescent="0.3">
      <c r="D797" s="8">
        <v>1445</v>
      </c>
      <c r="E797" s="9">
        <v>179600</v>
      </c>
    </row>
    <row r="798" spans="4:5" x14ac:dyDescent="0.3">
      <c r="D798" s="8">
        <v>1448</v>
      </c>
      <c r="E798" s="9">
        <v>240000</v>
      </c>
    </row>
    <row r="799" spans="4:5" x14ac:dyDescent="0.3">
      <c r="D799" s="8">
        <v>1451</v>
      </c>
      <c r="E799" s="9">
        <v>136000</v>
      </c>
    </row>
    <row r="800" spans="4:5" x14ac:dyDescent="0.3">
      <c r="D800" s="8">
        <v>1452</v>
      </c>
      <c r="E800" s="9">
        <v>287090</v>
      </c>
    </row>
    <row r="801" spans="4:5" x14ac:dyDescent="0.3">
      <c r="D801" s="8">
        <v>1455</v>
      </c>
      <c r="E801" s="9">
        <v>185000</v>
      </c>
    </row>
    <row r="802" spans="4:5" x14ac:dyDescent="0.3">
      <c r="D802" s="8">
        <v>1456</v>
      </c>
      <c r="E802" s="9">
        <v>175000</v>
      </c>
    </row>
    <row r="803" spans="4:5" x14ac:dyDescent="0.3">
      <c r="D803" s="8">
        <v>1457</v>
      </c>
      <c r="E803" s="9">
        <v>210000</v>
      </c>
    </row>
    <row r="804" spans="4:5" x14ac:dyDescent="0.3">
      <c r="D804" s="8">
        <v>1458</v>
      </c>
      <c r="E804" s="9">
        <v>266500</v>
      </c>
    </row>
    <row r="805" spans="4:5" x14ac:dyDescent="0.3">
      <c r="D805" s="8" t="s">
        <v>292</v>
      </c>
      <c r="E805" s="9">
        <v>175069702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CF585-D1AD-4100-8A1B-5F2641189B04}">
  <dimension ref="A1:E1461"/>
  <sheetViews>
    <sheetView workbookViewId="0">
      <selection activeCell="E5" sqref="E5"/>
    </sheetView>
  </sheetViews>
  <sheetFormatPr defaultRowHeight="14.4" x14ac:dyDescent="0.3"/>
  <cols>
    <col min="4" max="4" width="16.109375" customWidth="1"/>
    <col min="5" max="5" width="21.77734375" customWidth="1"/>
  </cols>
  <sheetData>
    <row r="1" spans="1:5" x14ac:dyDescent="0.3">
      <c r="A1" s="1" t="s">
        <v>0</v>
      </c>
      <c r="B1" s="1" t="s">
        <v>54</v>
      </c>
      <c r="C1" s="1" t="s">
        <v>85</v>
      </c>
      <c r="D1" s="1" t="s">
        <v>320</v>
      </c>
      <c r="E1" s="1" t="s">
        <v>323</v>
      </c>
    </row>
    <row r="2" spans="1:5" x14ac:dyDescent="0.3">
      <c r="A2">
        <v>692</v>
      </c>
      <c r="B2">
        <v>3</v>
      </c>
      <c r="C2">
        <v>755000</v>
      </c>
      <c r="D2">
        <f>AVERAGE(B:B)</f>
        <v>1.5650684931506849</v>
      </c>
      <c r="E2" t="str">
        <f>IF(B2&gt;AVERAGE(B:B), "Above Average", "Below Average")</f>
        <v>Above Average</v>
      </c>
    </row>
    <row r="3" spans="1:5" x14ac:dyDescent="0.3">
      <c r="A3">
        <v>1183</v>
      </c>
      <c r="B3">
        <v>3</v>
      </c>
      <c r="C3">
        <v>745000</v>
      </c>
      <c r="E3" t="str">
        <f t="shared" ref="E3:E66" si="0">IF(B3&gt;AVERAGE(B:B), "Above Average", "Below Average")</f>
        <v>Above Average</v>
      </c>
    </row>
    <row r="4" spans="1:5" x14ac:dyDescent="0.3">
      <c r="A4">
        <v>1170</v>
      </c>
      <c r="B4">
        <v>3</v>
      </c>
      <c r="C4">
        <v>625000</v>
      </c>
      <c r="E4" t="str">
        <f t="shared" si="0"/>
        <v>Above Average</v>
      </c>
    </row>
    <row r="5" spans="1:5" x14ac:dyDescent="0.3">
      <c r="A5">
        <v>899</v>
      </c>
      <c r="B5">
        <v>2</v>
      </c>
      <c r="C5">
        <v>611657</v>
      </c>
      <c r="E5" t="str">
        <f t="shared" si="0"/>
        <v>Above Average</v>
      </c>
    </row>
    <row r="6" spans="1:5" x14ac:dyDescent="0.3">
      <c r="A6">
        <v>804</v>
      </c>
      <c r="B6">
        <v>3</v>
      </c>
      <c r="C6">
        <v>582933</v>
      </c>
      <c r="E6" t="str">
        <f t="shared" si="0"/>
        <v>Above Average</v>
      </c>
    </row>
    <row r="7" spans="1:5" x14ac:dyDescent="0.3">
      <c r="A7">
        <v>1047</v>
      </c>
      <c r="B7">
        <v>3</v>
      </c>
      <c r="C7">
        <v>556581</v>
      </c>
      <c r="E7" t="str">
        <f t="shared" si="0"/>
        <v>Above Average</v>
      </c>
    </row>
    <row r="8" spans="1:5" x14ac:dyDescent="0.3">
      <c r="A8">
        <v>441</v>
      </c>
      <c r="B8">
        <v>2</v>
      </c>
      <c r="C8">
        <v>555000</v>
      </c>
      <c r="E8" t="str">
        <f t="shared" si="0"/>
        <v>Above Average</v>
      </c>
    </row>
    <row r="9" spans="1:5" x14ac:dyDescent="0.3">
      <c r="A9">
        <v>770</v>
      </c>
      <c r="B9">
        <v>3</v>
      </c>
      <c r="C9">
        <v>538000</v>
      </c>
      <c r="E9" t="str">
        <f t="shared" si="0"/>
        <v>Above Average</v>
      </c>
    </row>
    <row r="10" spans="1:5" x14ac:dyDescent="0.3">
      <c r="A10">
        <v>179</v>
      </c>
      <c r="B10">
        <v>2</v>
      </c>
      <c r="C10">
        <v>501837</v>
      </c>
      <c r="E10" t="str">
        <f t="shared" si="0"/>
        <v>Above Average</v>
      </c>
    </row>
    <row r="11" spans="1:5" x14ac:dyDescent="0.3">
      <c r="A11">
        <v>799</v>
      </c>
      <c r="B11">
        <v>3</v>
      </c>
      <c r="C11">
        <v>485000</v>
      </c>
      <c r="E11" t="str">
        <f t="shared" si="0"/>
        <v>Above Average</v>
      </c>
    </row>
    <row r="12" spans="1:5" x14ac:dyDescent="0.3">
      <c r="A12">
        <v>186</v>
      </c>
      <c r="B12">
        <v>2</v>
      </c>
      <c r="C12">
        <v>475000</v>
      </c>
      <c r="E12" t="str">
        <f t="shared" si="0"/>
        <v>Above Average</v>
      </c>
    </row>
    <row r="13" spans="1:5" x14ac:dyDescent="0.3">
      <c r="A13">
        <v>1374</v>
      </c>
      <c r="B13">
        <v>2</v>
      </c>
      <c r="C13">
        <v>466500</v>
      </c>
      <c r="E13" t="str">
        <f t="shared" si="0"/>
        <v>Above Average</v>
      </c>
    </row>
    <row r="14" spans="1:5" x14ac:dyDescent="0.3">
      <c r="A14">
        <v>1244</v>
      </c>
      <c r="B14">
        <v>2</v>
      </c>
      <c r="C14">
        <v>465000</v>
      </c>
      <c r="E14" t="str">
        <f t="shared" si="0"/>
        <v>Above Average</v>
      </c>
    </row>
    <row r="15" spans="1:5" x14ac:dyDescent="0.3">
      <c r="A15">
        <v>592</v>
      </c>
      <c r="B15">
        <v>2</v>
      </c>
      <c r="C15">
        <v>451950</v>
      </c>
      <c r="E15" t="str">
        <f t="shared" si="0"/>
        <v>Above Average</v>
      </c>
    </row>
    <row r="16" spans="1:5" x14ac:dyDescent="0.3">
      <c r="A16">
        <v>528</v>
      </c>
      <c r="B16">
        <v>2</v>
      </c>
      <c r="C16">
        <v>446261</v>
      </c>
      <c r="E16" t="str">
        <f t="shared" si="0"/>
        <v>Above Average</v>
      </c>
    </row>
    <row r="17" spans="1:5" x14ac:dyDescent="0.3">
      <c r="A17">
        <v>474</v>
      </c>
      <c r="B17">
        <v>2</v>
      </c>
      <c r="C17">
        <v>440000</v>
      </c>
      <c r="E17" t="str">
        <f t="shared" si="0"/>
        <v>Above Average</v>
      </c>
    </row>
    <row r="18" spans="1:5" x14ac:dyDescent="0.3">
      <c r="A18">
        <v>59</v>
      </c>
      <c r="B18">
        <v>3</v>
      </c>
      <c r="C18">
        <v>438780</v>
      </c>
      <c r="E18" t="str">
        <f t="shared" si="0"/>
        <v>Above Average</v>
      </c>
    </row>
    <row r="19" spans="1:5" x14ac:dyDescent="0.3">
      <c r="A19">
        <v>350</v>
      </c>
      <c r="B19">
        <v>2</v>
      </c>
      <c r="C19">
        <v>437154</v>
      </c>
      <c r="E19" t="str">
        <f t="shared" si="0"/>
        <v>Above Average</v>
      </c>
    </row>
    <row r="20" spans="1:5" x14ac:dyDescent="0.3">
      <c r="A20">
        <v>497</v>
      </c>
      <c r="B20">
        <v>3</v>
      </c>
      <c r="C20">
        <v>430000</v>
      </c>
      <c r="E20" t="str">
        <f t="shared" si="0"/>
        <v>Above Average</v>
      </c>
    </row>
    <row r="21" spans="1:5" x14ac:dyDescent="0.3">
      <c r="A21">
        <v>390</v>
      </c>
      <c r="B21">
        <v>2</v>
      </c>
      <c r="C21">
        <v>426000</v>
      </c>
      <c r="E21" t="str">
        <f t="shared" si="0"/>
        <v>Above Average</v>
      </c>
    </row>
    <row r="22" spans="1:5" x14ac:dyDescent="0.3">
      <c r="A22">
        <v>1143</v>
      </c>
      <c r="B22">
        <v>3</v>
      </c>
      <c r="C22">
        <v>424870</v>
      </c>
      <c r="E22" t="str">
        <f t="shared" si="0"/>
        <v>Above Average</v>
      </c>
    </row>
    <row r="23" spans="1:5" x14ac:dyDescent="0.3">
      <c r="A23">
        <v>665</v>
      </c>
      <c r="B23">
        <v>1</v>
      </c>
      <c r="C23">
        <v>423000</v>
      </c>
      <c r="E23" t="str">
        <f t="shared" si="0"/>
        <v>Below Average</v>
      </c>
    </row>
    <row r="24" spans="1:5" x14ac:dyDescent="0.3">
      <c r="A24">
        <v>279</v>
      </c>
      <c r="B24">
        <v>2</v>
      </c>
      <c r="C24">
        <v>415298</v>
      </c>
      <c r="E24" t="str">
        <f t="shared" si="0"/>
        <v>Above Average</v>
      </c>
    </row>
    <row r="25" spans="1:5" x14ac:dyDescent="0.3">
      <c r="A25">
        <v>162</v>
      </c>
      <c r="B25">
        <v>2</v>
      </c>
      <c r="C25">
        <v>412500</v>
      </c>
      <c r="E25" t="str">
        <f t="shared" si="0"/>
        <v>Above Average</v>
      </c>
    </row>
    <row r="26" spans="1:5" x14ac:dyDescent="0.3">
      <c r="A26">
        <v>1354</v>
      </c>
      <c r="B26">
        <v>2</v>
      </c>
      <c r="C26">
        <v>410000</v>
      </c>
      <c r="E26" t="str">
        <f t="shared" si="0"/>
        <v>Above Average</v>
      </c>
    </row>
    <row r="27" spans="1:5" x14ac:dyDescent="0.3">
      <c r="A27">
        <v>232</v>
      </c>
      <c r="B27">
        <v>2</v>
      </c>
      <c r="C27">
        <v>403000</v>
      </c>
      <c r="E27" t="str">
        <f t="shared" si="0"/>
        <v>Above Average</v>
      </c>
    </row>
    <row r="28" spans="1:5" x14ac:dyDescent="0.3">
      <c r="A28">
        <v>516</v>
      </c>
      <c r="B28">
        <v>2</v>
      </c>
      <c r="C28">
        <v>402861</v>
      </c>
      <c r="E28" t="str">
        <f t="shared" si="0"/>
        <v>Above Average</v>
      </c>
    </row>
    <row r="29" spans="1:5" x14ac:dyDescent="0.3">
      <c r="A29">
        <v>662</v>
      </c>
      <c r="B29">
        <v>2</v>
      </c>
      <c r="C29">
        <v>402000</v>
      </c>
      <c r="E29" t="str">
        <f t="shared" si="0"/>
        <v>Above Average</v>
      </c>
    </row>
    <row r="30" spans="1:5" x14ac:dyDescent="0.3">
      <c r="A30">
        <v>988</v>
      </c>
      <c r="B30">
        <v>2</v>
      </c>
      <c r="C30">
        <v>395192</v>
      </c>
      <c r="E30" t="str">
        <f t="shared" si="0"/>
        <v>Above Average</v>
      </c>
    </row>
    <row r="31" spans="1:5" x14ac:dyDescent="0.3">
      <c r="A31">
        <v>775</v>
      </c>
      <c r="B31">
        <v>2</v>
      </c>
      <c r="C31">
        <v>395000</v>
      </c>
      <c r="E31" t="str">
        <f t="shared" si="0"/>
        <v>Above Average</v>
      </c>
    </row>
    <row r="32" spans="1:5" x14ac:dyDescent="0.3">
      <c r="A32">
        <v>1438</v>
      </c>
      <c r="B32">
        <v>2</v>
      </c>
      <c r="C32">
        <v>394617</v>
      </c>
      <c r="E32" t="str">
        <f t="shared" si="0"/>
        <v>Above Average</v>
      </c>
    </row>
    <row r="33" spans="1:5" x14ac:dyDescent="0.3">
      <c r="A33">
        <v>379</v>
      </c>
      <c r="B33">
        <v>1</v>
      </c>
      <c r="C33">
        <v>394432</v>
      </c>
      <c r="E33" t="str">
        <f t="shared" si="0"/>
        <v>Below Average</v>
      </c>
    </row>
    <row r="34" spans="1:5" x14ac:dyDescent="0.3">
      <c r="A34">
        <v>1182</v>
      </c>
      <c r="B34">
        <v>2</v>
      </c>
      <c r="C34">
        <v>392500</v>
      </c>
      <c r="E34" t="str">
        <f t="shared" si="0"/>
        <v>Above Average</v>
      </c>
    </row>
    <row r="35" spans="1:5" x14ac:dyDescent="0.3">
      <c r="A35">
        <v>689</v>
      </c>
      <c r="B35">
        <v>2</v>
      </c>
      <c r="C35">
        <v>392000</v>
      </c>
      <c r="E35" t="str">
        <f t="shared" si="0"/>
        <v>Above Average</v>
      </c>
    </row>
    <row r="36" spans="1:5" x14ac:dyDescent="0.3">
      <c r="A36">
        <v>225</v>
      </c>
      <c r="B36">
        <v>2</v>
      </c>
      <c r="C36">
        <v>386250</v>
      </c>
      <c r="E36" t="str">
        <f t="shared" si="0"/>
        <v>Above Average</v>
      </c>
    </row>
    <row r="37" spans="1:5" x14ac:dyDescent="0.3">
      <c r="A37">
        <v>54</v>
      </c>
      <c r="B37">
        <v>0</v>
      </c>
      <c r="C37">
        <v>385000</v>
      </c>
      <c r="E37" t="str">
        <f t="shared" si="0"/>
        <v>Below Average</v>
      </c>
    </row>
    <row r="38" spans="1:5" x14ac:dyDescent="0.3">
      <c r="A38">
        <v>826</v>
      </c>
      <c r="B38">
        <v>2</v>
      </c>
      <c r="C38">
        <v>385000</v>
      </c>
      <c r="E38" t="str">
        <f t="shared" si="0"/>
        <v>Above Average</v>
      </c>
    </row>
    <row r="39" spans="1:5" x14ac:dyDescent="0.3">
      <c r="A39">
        <v>113</v>
      </c>
      <c r="B39">
        <v>2</v>
      </c>
      <c r="C39">
        <v>383970</v>
      </c>
      <c r="E39" t="str">
        <f t="shared" si="0"/>
        <v>Above Average</v>
      </c>
    </row>
    <row r="40" spans="1:5" x14ac:dyDescent="0.3">
      <c r="A40">
        <v>1269</v>
      </c>
      <c r="B40">
        <v>3</v>
      </c>
      <c r="C40">
        <v>381000</v>
      </c>
      <c r="E40" t="str">
        <f t="shared" si="0"/>
        <v>Above Average</v>
      </c>
    </row>
    <row r="41" spans="1:5" x14ac:dyDescent="0.3">
      <c r="A41">
        <v>478</v>
      </c>
      <c r="B41">
        <v>2</v>
      </c>
      <c r="C41">
        <v>380000</v>
      </c>
      <c r="E41" t="str">
        <f t="shared" si="0"/>
        <v>Above Average</v>
      </c>
    </row>
    <row r="42" spans="1:5" x14ac:dyDescent="0.3">
      <c r="A42">
        <v>1268</v>
      </c>
      <c r="B42">
        <v>2</v>
      </c>
      <c r="C42">
        <v>378500</v>
      </c>
      <c r="E42" t="str">
        <f t="shared" si="0"/>
        <v>Above Average</v>
      </c>
    </row>
    <row r="43" spans="1:5" x14ac:dyDescent="0.3">
      <c r="A43">
        <v>1389</v>
      </c>
      <c r="B43">
        <v>2</v>
      </c>
      <c r="C43">
        <v>377500</v>
      </c>
      <c r="E43" t="str">
        <f t="shared" si="0"/>
        <v>Above Average</v>
      </c>
    </row>
    <row r="44" spans="1:5" x14ac:dyDescent="0.3">
      <c r="A44">
        <v>337</v>
      </c>
      <c r="B44">
        <v>2</v>
      </c>
      <c r="C44">
        <v>377426</v>
      </c>
      <c r="E44" t="str">
        <f t="shared" si="0"/>
        <v>Above Average</v>
      </c>
    </row>
    <row r="45" spans="1:5" x14ac:dyDescent="0.3">
      <c r="A45">
        <v>314</v>
      </c>
      <c r="B45">
        <v>2</v>
      </c>
      <c r="C45">
        <v>375000</v>
      </c>
      <c r="E45" t="str">
        <f t="shared" si="0"/>
        <v>Above Average</v>
      </c>
    </row>
    <row r="46" spans="1:5" x14ac:dyDescent="0.3">
      <c r="A46">
        <v>482</v>
      </c>
      <c r="B46">
        <v>2</v>
      </c>
      <c r="C46">
        <v>374000</v>
      </c>
      <c r="E46" t="str">
        <f t="shared" si="0"/>
        <v>Above Average</v>
      </c>
    </row>
    <row r="47" spans="1:5" x14ac:dyDescent="0.3">
      <c r="A47">
        <v>679</v>
      </c>
      <c r="B47">
        <v>2</v>
      </c>
      <c r="C47">
        <v>372500</v>
      </c>
      <c r="E47" t="str">
        <f t="shared" si="0"/>
        <v>Above Average</v>
      </c>
    </row>
    <row r="48" spans="1:5" x14ac:dyDescent="0.3">
      <c r="A48">
        <v>152</v>
      </c>
      <c r="B48">
        <v>2</v>
      </c>
      <c r="C48">
        <v>372402</v>
      </c>
      <c r="E48" t="str">
        <f t="shared" si="0"/>
        <v>Above Average</v>
      </c>
    </row>
    <row r="49" spans="1:5" x14ac:dyDescent="0.3">
      <c r="A49">
        <v>645</v>
      </c>
      <c r="B49">
        <v>2</v>
      </c>
      <c r="C49">
        <v>370878</v>
      </c>
      <c r="E49" t="str">
        <f t="shared" si="0"/>
        <v>Above Average</v>
      </c>
    </row>
    <row r="50" spans="1:5" x14ac:dyDescent="0.3">
      <c r="A50">
        <v>586</v>
      </c>
      <c r="B50">
        <v>2</v>
      </c>
      <c r="C50">
        <v>369900</v>
      </c>
      <c r="E50" t="str">
        <f t="shared" si="0"/>
        <v>Above Average</v>
      </c>
    </row>
    <row r="51" spans="1:5" x14ac:dyDescent="0.3">
      <c r="A51">
        <v>1229</v>
      </c>
      <c r="B51">
        <v>1</v>
      </c>
      <c r="C51">
        <v>367294</v>
      </c>
      <c r="E51" t="str">
        <f t="shared" si="0"/>
        <v>Below Average</v>
      </c>
    </row>
    <row r="52" spans="1:5" x14ac:dyDescent="0.3">
      <c r="A52">
        <v>703</v>
      </c>
      <c r="B52">
        <v>2</v>
      </c>
      <c r="C52">
        <v>361919</v>
      </c>
      <c r="E52" t="str">
        <f t="shared" si="0"/>
        <v>Above Average</v>
      </c>
    </row>
    <row r="53" spans="1:5" x14ac:dyDescent="0.3">
      <c r="A53">
        <v>310</v>
      </c>
      <c r="B53">
        <v>2</v>
      </c>
      <c r="C53">
        <v>360000</v>
      </c>
      <c r="E53" t="str">
        <f t="shared" si="0"/>
        <v>Above Average</v>
      </c>
    </row>
    <row r="54" spans="1:5" x14ac:dyDescent="0.3">
      <c r="A54">
        <v>609</v>
      </c>
      <c r="B54">
        <v>2</v>
      </c>
      <c r="C54">
        <v>359100</v>
      </c>
      <c r="E54" t="str">
        <f t="shared" si="0"/>
        <v>Above Average</v>
      </c>
    </row>
    <row r="55" spans="1:5" x14ac:dyDescent="0.3">
      <c r="A55">
        <v>322</v>
      </c>
      <c r="B55">
        <v>2</v>
      </c>
      <c r="C55">
        <v>354000</v>
      </c>
      <c r="E55" t="str">
        <f t="shared" si="0"/>
        <v>Above Average</v>
      </c>
    </row>
    <row r="56" spans="1:5" x14ac:dyDescent="0.3">
      <c r="A56">
        <v>655</v>
      </c>
      <c r="B56">
        <v>2</v>
      </c>
      <c r="C56">
        <v>350000</v>
      </c>
      <c r="E56" t="str">
        <f t="shared" si="0"/>
        <v>Above Average</v>
      </c>
    </row>
    <row r="57" spans="1:5" x14ac:dyDescent="0.3">
      <c r="A57">
        <v>878</v>
      </c>
      <c r="B57">
        <v>2</v>
      </c>
      <c r="C57">
        <v>350000</v>
      </c>
      <c r="E57" t="str">
        <f t="shared" si="0"/>
        <v>Above Average</v>
      </c>
    </row>
    <row r="58" spans="1:5" x14ac:dyDescent="0.3">
      <c r="A58">
        <v>991</v>
      </c>
      <c r="B58">
        <v>2</v>
      </c>
      <c r="C58">
        <v>348000</v>
      </c>
      <c r="E58" t="str">
        <f t="shared" si="0"/>
        <v>Above Average</v>
      </c>
    </row>
    <row r="59" spans="1:5" x14ac:dyDescent="0.3">
      <c r="A59">
        <v>12</v>
      </c>
      <c r="B59">
        <v>3</v>
      </c>
      <c r="C59">
        <v>345000</v>
      </c>
      <c r="E59" t="str">
        <f t="shared" si="0"/>
        <v>Above Average</v>
      </c>
    </row>
    <row r="60" spans="1:5" x14ac:dyDescent="0.3">
      <c r="A60">
        <v>643</v>
      </c>
      <c r="B60">
        <v>2</v>
      </c>
      <c r="C60">
        <v>345000</v>
      </c>
      <c r="E60" t="str">
        <f t="shared" si="0"/>
        <v>Above Average</v>
      </c>
    </row>
    <row r="61" spans="1:5" x14ac:dyDescent="0.3">
      <c r="A61">
        <v>321</v>
      </c>
      <c r="B61">
        <v>3</v>
      </c>
      <c r="C61">
        <v>342643</v>
      </c>
      <c r="E61" t="str">
        <f t="shared" si="0"/>
        <v>Above Average</v>
      </c>
    </row>
    <row r="62" spans="1:5" x14ac:dyDescent="0.3">
      <c r="A62">
        <v>719</v>
      </c>
      <c r="B62">
        <v>2</v>
      </c>
      <c r="C62">
        <v>341000</v>
      </c>
      <c r="E62" t="str">
        <f t="shared" si="0"/>
        <v>Above Average</v>
      </c>
    </row>
    <row r="63" spans="1:5" x14ac:dyDescent="0.3">
      <c r="A63">
        <v>378</v>
      </c>
      <c r="B63">
        <v>3</v>
      </c>
      <c r="C63">
        <v>340000</v>
      </c>
      <c r="E63" t="str">
        <f t="shared" si="0"/>
        <v>Above Average</v>
      </c>
    </row>
    <row r="64" spans="1:5" x14ac:dyDescent="0.3">
      <c r="A64">
        <v>1418</v>
      </c>
      <c r="B64">
        <v>2</v>
      </c>
      <c r="C64">
        <v>340000</v>
      </c>
      <c r="E64" t="str">
        <f t="shared" si="0"/>
        <v>Above Average</v>
      </c>
    </row>
    <row r="65" spans="1:5" x14ac:dyDescent="0.3">
      <c r="A65">
        <v>410</v>
      </c>
      <c r="B65">
        <v>2</v>
      </c>
      <c r="C65">
        <v>339750</v>
      </c>
      <c r="E65" t="str">
        <f t="shared" si="0"/>
        <v>Above Average</v>
      </c>
    </row>
    <row r="66" spans="1:5" x14ac:dyDescent="0.3">
      <c r="A66">
        <v>995</v>
      </c>
      <c r="B66">
        <v>2</v>
      </c>
      <c r="C66">
        <v>337500</v>
      </c>
      <c r="E66" t="str">
        <f t="shared" si="0"/>
        <v>Above Average</v>
      </c>
    </row>
    <row r="67" spans="1:5" x14ac:dyDescent="0.3">
      <c r="A67">
        <v>764</v>
      </c>
      <c r="B67">
        <v>2</v>
      </c>
      <c r="C67">
        <v>337000</v>
      </c>
      <c r="E67" t="str">
        <f t="shared" ref="E67:E130" si="1">IF(B67&gt;AVERAGE(B:B), "Above Average", "Below Average")</f>
        <v>Above Average</v>
      </c>
    </row>
    <row r="68" spans="1:5" x14ac:dyDescent="0.3">
      <c r="A68">
        <v>982</v>
      </c>
      <c r="B68">
        <v>2</v>
      </c>
      <c r="C68">
        <v>336000</v>
      </c>
      <c r="E68" t="str">
        <f t="shared" si="1"/>
        <v>Above Average</v>
      </c>
    </row>
    <row r="69" spans="1:5" x14ac:dyDescent="0.3">
      <c r="A69">
        <v>693</v>
      </c>
      <c r="B69">
        <v>2</v>
      </c>
      <c r="C69">
        <v>335000</v>
      </c>
      <c r="E69" t="str">
        <f t="shared" si="1"/>
        <v>Above Average</v>
      </c>
    </row>
    <row r="70" spans="1:5" x14ac:dyDescent="0.3">
      <c r="A70">
        <v>1059</v>
      </c>
      <c r="B70">
        <v>2</v>
      </c>
      <c r="C70">
        <v>335000</v>
      </c>
      <c r="E70" t="str">
        <f t="shared" si="1"/>
        <v>Above Average</v>
      </c>
    </row>
    <row r="71" spans="1:5" x14ac:dyDescent="0.3">
      <c r="A71">
        <v>1311</v>
      </c>
      <c r="B71">
        <v>2</v>
      </c>
      <c r="C71">
        <v>335000</v>
      </c>
      <c r="E71" t="str">
        <f t="shared" si="1"/>
        <v>Above Average</v>
      </c>
    </row>
    <row r="72" spans="1:5" x14ac:dyDescent="0.3">
      <c r="A72">
        <v>1314</v>
      </c>
      <c r="B72">
        <v>2</v>
      </c>
      <c r="C72">
        <v>333168</v>
      </c>
      <c r="E72" t="str">
        <f t="shared" si="1"/>
        <v>Above Average</v>
      </c>
    </row>
    <row r="73" spans="1:5" x14ac:dyDescent="0.3">
      <c r="A73">
        <v>886</v>
      </c>
      <c r="B73">
        <v>2</v>
      </c>
      <c r="C73">
        <v>328900</v>
      </c>
      <c r="E73" t="str">
        <f t="shared" si="1"/>
        <v>Above Average</v>
      </c>
    </row>
    <row r="74" spans="1:5" x14ac:dyDescent="0.3">
      <c r="A74">
        <v>1066</v>
      </c>
      <c r="B74">
        <v>2</v>
      </c>
      <c r="C74">
        <v>328000</v>
      </c>
      <c r="E74" t="str">
        <f t="shared" si="1"/>
        <v>Above Average</v>
      </c>
    </row>
    <row r="75" spans="1:5" x14ac:dyDescent="0.3">
      <c r="A75">
        <v>481</v>
      </c>
      <c r="B75">
        <v>2</v>
      </c>
      <c r="C75">
        <v>326000</v>
      </c>
      <c r="E75" t="str">
        <f t="shared" si="1"/>
        <v>Above Average</v>
      </c>
    </row>
    <row r="76" spans="1:5" x14ac:dyDescent="0.3">
      <c r="A76">
        <v>168</v>
      </c>
      <c r="B76">
        <v>1</v>
      </c>
      <c r="C76">
        <v>325624</v>
      </c>
      <c r="E76" t="str">
        <f t="shared" si="1"/>
        <v>Below Average</v>
      </c>
    </row>
    <row r="77" spans="1:5" x14ac:dyDescent="0.3">
      <c r="A77">
        <v>21</v>
      </c>
      <c r="B77">
        <v>3</v>
      </c>
      <c r="C77">
        <v>325300</v>
      </c>
      <c r="E77" t="str">
        <f t="shared" si="1"/>
        <v>Above Average</v>
      </c>
    </row>
    <row r="78" spans="1:5" x14ac:dyDescent="0.3">
      <c r="A78">
        <v>567</v>
      </c>
      <c r="B78">
        <v>2</v>
      </c>
      <c r="C78">
        <v>325000</v>
      </c>
      <c r="E78" t="str">
        <f t="shared" si="1"/>
        <v>Above Average</v>
      </c>
    </row>
    <row r="79" spans="1:5" x14ac:dyDescent="0.3">
      <c r="A79">
        <v>584</v>
      </c>
      <c r="B79">
        <v>3</v>
      </c>
      <c r="C79">
        <v>325000</v>
      </c>
      <c r="E79" t="str">
        <f t="shared" si="1"/>
        <v>Above Average</v>
      </c>
    </row>
    <row r="80" spans="1:5" x14ac:dyDescent="0.3">
      <c r="A80">
        <v>1106</v>
      </c>
      <c r="B80">
        <v>2</v>
      </c>
      <c r="C80">
        <v>325000</v>
      </c>
      <c r="E80" t="str">
        <f t="shared" si="1"/>
        <v>Above Average</v>
      </c>
    </row>
    <row r="81" spans="1:5" x14ac:dyDescent="0.3">
      <c r="A81">
        <v>1306</v>
      </c>
      <c r="B81">
        <v>2</v>
      </c>
      <c r="C81">
        <v>325000</v>
      </c>
      <c r="E81" t="str">
        <f t="shared" si="1"/>
        <v>Above Average</v>
      </c>
    </row>
    <row r="82" spans="1:5" x14ac:dyDescent="0.3">
      <c r="A82">
        <v>327</v>
      </c>
      <c r="B82">
        <v>1</v>
      </c>
      <c r="C82">
        <v>324000</v>
      </c>
      <c r="E82" t="str">
        <f t="shared" si="1"/>
        <v>Below Average</v>
      </c>
    </row>
    <row r="83" spans="1:5" x14ac:dyDescent="0.3">
      <c r="A83">
        <v>119</v>
      </c>
      <c r="B83">
        <v>3</v>
      </c>
      <c r="C83">
        <v>320000</v>
      </c>
      <c r="E83" t="str">
        <f t="shared" si="1"/>
        <v>Above Average</v>
      </c>
    </row>
    <row r="84" spans="1:5" x14ac:dyDescent="0.3">
      <c r="A84">
        <v>160</v>
      </c>
      <c r="B84">
        <v>2</v>
      </c>
      <c r="C84">
        <v>320000</v>
      </c>
      <c r="E84" t="str">
        <f t="shared" si="1"/>
        <v>Above Average</v>
      </c>
    </row>
    <row r="85" spans="1:5" x14ac:dyDescent="0.3">
      <c r="A85">
        <v>725</v>
      </c>
      <c r="B85">
        <v>2</v>
      </c>
      <c r="C85">
        <v>320000</v>
      </c>
      <c r="E85" t="str">
        <f t="shared" si="1"/>
        <v>Above Average</v>
      </c>
    </row>
    <row r="86" spans="1:5" x14ac:dyDescent="0.3">
      <c r="A86">
        <v>933</v>
      </c>
      <c r="B86">
        <v>2</v>
      </c>
      <c r="C86">
        <v>320000</v>
      </c>
      <c r="E86" t="str">
        <f t="shared" si="1"/>
        <v>Above Average</v>
      </c>
    </row>
    <row r="87" spans="1:5" x14ac:dyDescent="0.3">
      <c r="A87">
        <v>46</v>
      </c>
      <c r="B87">
        <v>2</v>
      </c>
      <c r="C87">
        <v>319900</v>
      </c>
      <c r="E87" t="str">
        <f t="shared" si="1"/>
        <v>Above Average</v>
      </c>
    </row>
    <row r="88" spans="1:5" x14ac:dyDescent="0.3">
      <c r="A88">
        <v>596</v>
      </c>
      <c r="B88">
        <v>2</v>
      </c>
      <c r="C88">
        <v>319000</v>
      </c>
      <c r="E88" t="str">
        <f t="shared" si="1"/>
        <v>Above Average</v>
      </c>
    </row>
    <row r="89" spans="1:5" x14ac:dyDescent="0.3">
      <c r="A89">
        <v>351</v>
      </c>
      <c r="B89">
        <v>2</v>
      </c>
      <c r="C89">
        <v>318061</v>
      </c>
      <c r="E89" t="str">
        <f t="shared" si="1"/>
        <v>Above Average</v>
      </c>
    </row>
    <row r="90" spans="1:5" x14ac:dyDescent="0.3">
      <c r="A90">
        <v>239</v>
      </c>
      <c r="B90">
        <v>2</v>
      </c>
      <c r="C90">
        <v>318000</v>
      </c>
      <c r="E90" t="str">
        <f t="shared" si="1"/>
        <v>Above Average</v>
      </c>
    </row>
    <row r="91" spans="1:5" x14ac:dyDescent="0.3">
      <c r="A91">
        <v>1116</v>
      </c>
      <c r="B91">
        <v>2</v>
      </c>
      <c r="C91">
        <v>318000</v>
      </c>
      <c r="E91" t="str">
        <f t="shared" si="1"/>
        <v>Above Average</v>
      </c>
    </row>
    <row r="92" spans="1:5" x14ac:dyDescent="0.3">
      <c r="A92">
        <v>66</v>
      </c>
      <c r="B92">
        <v>2</v>
      </c>
      <c r="C92">
        <v>317000</v>
      </c>
      <c r="E92" t="str">
        <f t="shared" si="1"/>
        <v>Above Average</v>
      </c>
    </row>
    <row r="93" spans="1:5" x14ac:dyDescent="0.3">
      <c r="A93">
        <v>569</v>
      </c>
      <c r="B93">
        <v>1</v>
      </c>
      <c r="C93">
        <v>316600</v>
      </c>
      <c r="E93" t="str">
        <f t="shared" si="1"/>
        <v>Below Average</v>
      </c>
    </row>
    <row r="94" spans="1:5" x14ac:dyDescent="0.3">
      <c r="A94">
        <v>525</v>
      </c>
      <c r="B94">
        <v>2</v>
      </c>
      <c r="C94">
        <v>315750</v>
      </c>
      <c r="E94" t="str">
        <f t="shared" si="1"/>
        <v>Above Average</v>
      </c>
    </row>
    <row r="95" spans="1:5" x14ac:dyDescent="0.3">
      <c r="A95">
        <v>1037</v>
      </c>
      <c r="B95">
        <v>2</v>
      </c>
      <c r="C95">
        <v>315500</v>
      </c>
      <c r="E95" t="str">
        <f t="shared" si="1"/>
        <v>Above Average</v>
      </c>
    </row>
    <row r="96" spans="1:5" x14ac:dyDescent="0.3">
      <c r="A96">
        <v>191</v>
      </c>
      <c r="B96">
        <v>2</v>
      </c>
      <c r="C96">
        <v>315000</v>
      </c>
      <c r="E96" t="str">
        <f t="shared" si="1"/>
        <v>Above Average</v>
      </c>
    </row>
    <row r="97" spans="1:5" x14ac:dyDescent="0.3">
      <c r="A97">
        <v>424</v>
      </c>
      <c r="B97">
        <v>2</v>
      </c>
      <c r="C97">
        <v>315000</v>
      </c>
      <c r="E97" t="str">
        <f t="shared" si="1"/>
        <v>Above Average</v>
      </c>
    </row>
    <row r="98" spans="1:5" x14ac:dyDescent="0.3">
      <c r="A98">
        <v>541</v>
      </c>
      <c r="B98">
        <v>2</v>
      </c>
      <c r="C98">
        <v>315000</v>
      </c>
      <c r="E98" t="str">
        <f t="shared" si="1"/>
        <v>Above Average</v>
      </c>
    </row>
    <row r="99" spans="1:5" x14ac:dyDescent="0.3">
      <c r="A99">
        <v>1360</v>
      </c>
      <c r="B99">
        <v>2</v>
      </c>
      <c r="C99">
        <v>315000</v>
      </c>
      <c r="E99" t="str">
        <f t="shared" si="1"/>
        <v>Above Average</v>
      </c>
    </row>
    <row r="100" spans="1:5" x14ac:dyDescent="0.3">
      <c r="A100">
        <v>619</v>
      </c>
      <c r="B100">
        <v>2</v>
      </c>
      <c r="C100">
        <v>314813</v>
      </c>
      <c r="E100" t="str">
        <f t="shared" si="1"/>
        <v>Above Average</v>
      </c>
    </row>
    <row r="101" spans="1:5" x14ac:dyDescent="0.3">
      <c r="A101">
        <v>611</v>
      </c>
      <c r="B101">
        <v>2</v>
      </c>
      <c r="C101">
        <v>313000</v>
      </c>
      <c r="E101" t="str">
        <f t="shared" si="1"/>
        <v>Above Average</v>
      </c>
    </row>
    <row r="102" spans="1:5" x14ac:dyDescent="0.3">
      <c r="A102">
        <v>701</v>
      </c>
      <c r="B102">
        <v>2</v>
      </c>
      <c r="C102">
        <v>312500</v>
      </c>
      <c r="E102" t="str">
        <f t="shared" si="1"/>
        <v>Above Average</v>
      </c>
    </row>
    <row r="103" spans="1:5" x14ac:dyDescent="0.3">
      <c r="A103">
        <v>197</v>
      </c>
      <c r="B103">
        <v>2</v>
      </c>
      <c r="C103">
        <v>311872</v>
      </c>
      <c r="E103" t="str">
        <f t="shared" si="1"/>
        <v>Above Average</v>
      </c>
    </row>
    <row r="104" spans="1:5" x14ac:dyDescent="0.3">
      <c r="A104">
        <v>219</v>
      </c>
      <c r="B104">
        <v>1</v>
      </c>
      <c r="C104">
        <v>311500</v>
      </c>
      <c r="E104" t="str">
        <f t="shared" si="1"/>
        <v>Below Average</v>
      </c>
    </row>
    <row r="105" spans="1:5" x14ac:dyDescent="0.3">
      <c r="A105">
        <v>1033</v>
      </c>
      <c r="B105">
        <v>2</v>
      </c>
      <c r="C105">
        <v>310000</v>
      </c>
      <c r="E105" t="str">
        <f t="shared" si="1"/>
        <v>Above Average</v>
      </c>
    </row>
    <row r="106" spans="1:5" x14ac:dyDescent="0.3">
      <c r="A106">
        <v>1443</v>
      </c>
      <c r="B106">
        <v>2</v>
      </c>
      <c r="C106">
        <v>310000</v>
      </c>
      <c r="E106" t="str">
        <f t="shared" si="1"/>
        <v>Above Average</v>
      </c>
    </row>
    <row r="107" spans="1:5" x14ac:dyDescent="0.3">
      <c r="A107">
        <v>36</v>
      </c>
      <c r="B107">
        <v>3</v>
      </c>
      <c r="C107">
        <v>309000</v>
      </c>
      <c r="E107" t="str">
        <f t="shared" si="1"/>
        <v>Above Average</v>
      </c>
    </row>
    <row r="108" spans="1:5" x14ac:dyDescent="0.3">
      <c r="A108">
        <v>7</v>
      </c>
      <c r="B108">
        <v>2</v>
      </c>
      <c r="C108">
        <v>307000</v>
      </c>
      <c r="E108" t="str">
        <f t="shared" si="1"/>
        <v>Above Average</v>
      </c>
    </row>
    <row r="109" spans="1:5" x14ac:dyDescent="0.3">
      <c r="A109">
        <v>28</v>
      </c>
      <c r="B109">
        <v>2</v>
      </c>
      <c r="C109">
        <v>306000</v>
      </c>
      <c r="E109" t="str">
        <f t="shared" si="1"/>
        <v>Above Average</v>
      </c>
    </row>
    <row r="110" spans="1:5" x14ac:dyDescent="0.3">
      <c r="A110">
        <v>306</v>
      </c>
      <c r="B110">
        <v>2</v>
      </c>
      <c r="C110">
        <v>305900</v>
      </c>
      <c r="E110" t="str">
        <f t="shared" si="1"/>
        <v>Above Average</v>
      </c>
    </row>
    <row r="111" spans="1:5" x14ac:dyDescent="0.3">
      <c r="A111">
        <v>620</v>
      </c>
      <c r="B111">
        <v>2</v>
      </c>
      <c r="C111">
        <v>305000</v>
      </c>
      <c r="E111" t="str">
        <f t="shared" si="1"/>
        <v>Above Average</v>
      </c>
    </row>
    <row r="112" spans="1:5" x14ac:dyDescent="0.3">
      <c r="A112">
        <v>876</v>
      </c>
      <c r="B112">
        <v>2</v>
      </c>
      <c r="C112">
        <v>303477</v>
      </c>
      <c r="E112" t="str">
        <f t="shared" si="1"/>
        <v>Above Average</v>
      </c>
    </row>
    <row r="113" spans="1:5" x14ac:dyDescent="0.3">
      <c r="A113">
        <v>707</v>
      </c>
      <c r="B113">
        <v>2</v>
      </c>
      <c r="C113">
        <v>302000</v>
      </c>
      <c r="E113" t="str">
        <f t="shared" si="1"/>
        <v>Above Average</v>
      </c>
    </row>
    <row r="114" spans="1:5" x14ac:dyDescent="0.3">
      <c r="A114">
        <v>1313</v>
      </c>
      <c r="B114">
        <v>2</v>
      </c>
      <c r="C114">
        <v>302000</v>
      </c>
      <c r="E114" t="str">
        <f t="shared" si="1"/>
        <v>Above Average</v>
      </c>
    </row>
    <row r="115" spans="1:5" x14ac:dyDescent="0.3">
      <c r="A115">
        <v>1257</v>
      </c>
      <c r="B115">
        <v>2</v>
      </c>
      <c r="C115">
        <v>301500</v>
      </c>
      <c r="E115" t="str">
        <f t="shared" si="1"/>
        <v>Above Average</v>
      </c>
    </row>
    <row r="116" spans="1:5" x14ac:dyDescent="0.3">
      <c r="A116">
        <v>323</v>
      </c>
      <c r="B116">
        <v>2</v>
      </c>
      <c r="C116">
        <v>301000</v>
      </c>
      <c r="E116" t="str">
        <f t="shared" si="1"/>
        <v>Above Average</v>
      </c>
    </row>
    <row r="117" spans="1:5" x14ac:dyDescent="0.3">
      <c r="A117">
        <v>746</v>
      </c>
      <c r="B117">
        <v>3</v>
      </c>
      <c r="C117">
        <v>299800</v>
      </c>
      <c r="E117" t="str">
        <f t="shared" si="1"/>
        <v>Above Average</v>
      </c>
    </row>
    <row r="118" spans="1:5" x14ac:dyDescent="0.3">
      <c r="A118">
        <v>479</v>
      </c>
      <c r="B118">
        <v>2</v>
      </c>
      <c r="C118">
        <v>297000</v>
      </c>
      <c r="E118" t="str">
        <f t="shared" si="1"/>
        <v>Above Average</v>
      </c>
    </row>
    <row r="119" spans="1:5" x14ac:dyDescent="0.3">
      <c r="A119">
        <v>1317</v>
      </c>
      <c r="B119">
        <v>2</v>
      </c>
      <c r="C119">
        <v>295493</v>
      </c>
      <c r="E119" t="str">
        <f t="shared" si="1"/>
        <v>Above Average</v>
      </c>
    </row>
    <row r="120" spans="1:5" x14ac:dyDescent="0.3">
      <c r="A120">
        <v>305</v>
      </c>
      <c r="B120">
        <v>3</v>
      </c>
      <c r="C120">
        <v>295000</v>
      </c>
      <c r="E120" t="str">
        <f t="shared" si="1"/>
        <v>Above Average</v>
      </c>
    </row>
    <row r="121" spans="1:5" x14ac:dyDescent="0.3">
      <c r="A121">
        <v>1254</v>
      </c>
      <c r="B121">
        <v>2</v>
      </c>
      <c r="C121">
        <v>294000</v>
      </c>
      <c r="E121" t="str">
        <f t="shared" si="1"/>
        <v>Above Average</v>
      </c>
    </row>
    <row r="122" spans="1:5" x14ac:dyDescent="0.3">
      <c r="A122">
        <v>1028</v>
      </c>
      <c r="B122">
        <v>2</v>
      </c>
      <c r="C122">
        <v>293077</v>
      </c>
      <c r="E122" t="str">
        <f t="shared" si="1"/>
        <v>Above Average</v>
      </c>
    </row>
    <row r="123" spans="1:5" x14ac:dyDescent="0.3">
      <c r="A123">
        <v>227</v>
      </c>
      <c r="B123">
        <v>2</v>
      </c>
      <c r="C123">
        <v>290000</v>
      </c>
      <c r="E123" t="str">
        <f t="shared" si="1"/>
        <v>Above Average</v>
      </c>
    </row>
    <row r="124" spans="1:5" x14ac:dyDescent="0.3">
      <c r="A124">
        <v>273</v>
      </c>
      <c r="B124">
        <v>2</v>
      </c>
      <c r="C124">
        <v>290000</v>
      </c>
      <c r="E124" t="str">
        <f t="shared" si="1"/>
        <v>Above Average</v>
      </c>
    </row>
    <row r="125" spans="1:5" x14ac:dyDescent="0.3">
      <c r="A125">
        <v>760</v>
      </c>
      <c r="B125">
        <v>2</v>
      </c>
      <c r="C125">
        <v>290000</v>
      </c>
      <c r="E125" t="str">
        <f t="shared" si="1"/>
        <v>Above Average</v>
      </c>
    </row>
    <row r="126" spans="1:5" x14ac:dyDescent="0.3">
      <c r="A126">
        <v>1210</v>
      </c>
      <c r="B126">
        <v>2</v>
      </c>
      <c r="C126">
        <v>290000</v>
      </c>
      <c r="E126" t="str">
        <f t="shared" si="1"/>
        <v>Above Average</v>
      </c>
    </row>
    <row r="127" spans="1:5" x14ac:dyDescent="0.3">
      <c r="A127">
        <v>1303</v>
      </c>
      <c r="B127">
        <v>2</v>
      </c>
      <c r="C127">
        <v>290000</v>
      </c>
      <c r="E127" t="str">
        <f t="shared" si="1"/>
        <v>Above Average</v>
      </c>
    </row>
    <row r="128" spans="1:5" x14ac:dyDescent="0.3">
      <c r="A128">
        <v>504</v>
      </c>
      <c r="B128">
        <v>2</v>
      </c>
      <c r="C128">
        <v>289000</v>
      </c>
      <c r="E128" t="str">
        <f t="shared" si="1"/>
        <v>Above Average</v>
      </c>
    </row>
    <row r="129" spans="1:5" x14ac:dyDescent="0.3">
      <c r="A129">
        <v>1452</v>
      </c>
      <c r="B129">
        <v>2</v>
      </c>
      <c r="C129">
        <v>287090</v>
      </c>
      <c r="E129" t="str">
        <f t="shared" si="1"/>
        <v>Above Average</v>
      </c>
    </row>
    <row r="130" spans="1:5" x14ac:dyDescent="0.3">
      <c r="A130">
        <v>1025</v>
      </c>
      <c r="B130">
        <v>2</v>
      </c>
      <c r="C130">
        <v>287000</v>
      </c>
      <c r="E130" t="str">
        <f t="shared" si="1"/>
        <v>Above Average</v>
      </c>
    </row>
    <row r="131" spans="1:5" x14ac:dyDescent="0.3">
      <c r="A131">
        <v>1038</v>
      </c>
      <c r="B131">
        <v>2</v>
      </c>
      <c r="C131">
        <v>287000</v>
      </c>
      <c r="E131" t="str">
        <f t="shared" ref="E131:E194" si="2">IF(B131&gt;AVERAGE(B:B), "Above Average", "Below Average")</f>
        <v>Above Average</v>
      </c>
    </row>
    <row r="132" spans="1:5" x14ac:dyDescent="0.3">
      <c r="A132">
        <v>190</v>
      </c>
      <c r="B132">
        <v>1</v>
      </c>
      <c r="C132">
        <v>286000</v>
      </c>
      <c r="E132" t="str">
        <f t="shared" si="2"/>
        <v>Below Average</v>
      </c>
    </row>
    <row r="133" spans="1:5" x14ac:dyDescent="0.3">
      <c r="A133">
        <v>684</v>
      </c>
      <c r="B133">
        <v>2</v>
      </c>
      <c r="C133">
        <v>285000</v>
      </c>
      <c r="E133" t="str">
        <f t="shared" si="2"/>
        <v>Above Average</v>
      </c>
    </row>
    <row r="134" spans="1:5" x14ac:dyDescent="0.3">
      <c r="A134">
        <v>927</v>
      </c>
      <c r="B134">
        <v>2</v>
      </c>
      <c r="C134">
        <v>285000</v>
      </c>
      <c r="E134" t="str">
        <f t="shared" si="2"/>
        <v>Above Average</v>
      </c>
    </row>
    <row r="135" spans="1:5" x14ac:dyDescent="0.3">
      <c r="A135">
        <v>1176</v>
      </c>
      <c r="B135">
        <v>2</v>
      </c>
      <c r="C135">
        <v>285000</v>
      </c>
      <c r="E135" t="str">
        <f t="shared" si="2"/>
        <v>Above Average</v>
      </c>
    </row>
    <row r="136" spans="1:5" x14ac:dyDescent="0.3">
      <c r="A136">
        <v>333</v>
      </c>
      <c r="B136">
        <v>2</v>
      </c>
      <c r="C136">
        <v>284000</v>
      </c>
      <c r="E136" t="str">
        <f t="shared" si="2"/>
        <v>Above Average</v>
      </c>
    </row>
    <row r="137" spans="1:5" x14ac:dyDescent="0.3">
      <c r="A137">
        <v>555</v>
      </c>
      <c r="B137">
        <v>2</v>
      </c>
      <c r="C137">
        <v>284000</v>
      </c>
      <c r="E137" t="str">
        <f t="shared" si="2"/>
        <v>Above Average</v>
      </c>
    </row>
    <row r="138" spans="1:5" x14ac:dyDescent="0.3">
      <c r="A138">
        <v>1348</v>
      </c>
      <c r="B138">
        <v>2</v>
      </c>
      <c r="C138">
        <v>283463</v>
      </c>
      <c r="E138" t="str">
        <f t="shared" si="2"/>
        <v>Above Average</v>
      </c>
    </row>
    <row r="139" spans="1:5" x14ac:dyDescent="0.3">
      <c r="A139">
        <v>1404</v>
      </c>
      <c r="B139">
        <v>2</v>
      </c>
      <c r="C139">
        <v>282922</v>
      </c>
      <c r="E139" t="str">
        <f t="shared" si="2"/>
        <v>Above Average</v>
      </c>
    </row>
    <row r="140" spans="1:5" x14ac:dyDescent="0.3">
      <c r="A140">
        <v>1396</v>
      </c>
      <c r="B140">
        <v>2</v>
      </c>
      <c r="C140">
        <v>281213</v>
      </c>
      <c r="E140" t="str">
        <f t="shared" si="2"/>
        <v>Above Average</v>
      </c>
    </row>
    <row r="141" spans="1:5" x14ac:dyDescent="0.3">
      <c r="A141">
        <v>1290</v>
      </c>
      <c r="B141">
        <v>2</v>
      </c>
      <c r="C141">
        <v>281000</v>
      </c>
      <c r="E141" t="str">
        <f t="shared" si="2"/>
        <v>Above Average</v>
      </c>
    </row>
    <row r="142" spans="1:5" x14ac:dyDescent="0.3">
      <c r="A142">
        <v>360</v>
      </c>
      <c r="B142">
        <v>2</v>
      </c>
      <c r="C142">
        <v>280000</v>
      </c>
      <c r="E142" t="str">
        <f t="shared" si="2"/>
        <v>Above Average</v>
      </c>
    </row>
    <row r="143" spans="1:5" x14ac:dyDescent="0.3">
      <c r="A143">
        <v>409</v>
      </c>
      <c r="B143">
        <v>2</v>
      </c>
      <c r="C143">
        <v>280000</v>
      </c>
      <c r="E143" t="str">
        <f t="shared" si="2"/>
        <v>Above Average</v>
      </c>
    </row>
    <row r="144" spans="1:5" x14ac:dyDescent="0.3">
      <c r="A144">
        <v>452</v>
      </c>
      <c r="B144">
        <v>2</v>
      </c>
      <c r="C144">
        <v>280000</v>
      </c>
      <c r="E144" t="str">
        <f t="shared" si="2"/>
        <v>Above Average</v>
      </c>
    </row>
    <row r="145" spans="1:5" x14ac:dyDescent="0.3">
      <c r="A145">
        <v>1110</v>
      </c>
      <c r="B145">
        <v>2</v>
      </c>
      <c r="C145">
        <v>280000</v>
      </c>
      <c r="E145" t="str">
        <f t="shared" si="2"/>
        <v>Above Average</v>
      </c>
    </row>
    <row r="146" spans="1:5" x14ac:dyDescent="0.3">
      <c r="A146">
        <v>14</v>
      </c>
      <c r="B146">
        <v>2</v>
      </c>
      <c r="C146">
        <v>279500</v>
      </c>
      <c r="E146" t="str">
        <f t="shared" si="2"/>
        <v>Above Average</v>
      </c>
    </row>
    <row r="147" spans="1:5" x14ac:dyDescent="0.3">
      <c r="A147">
        <v>1045</v>
      </c>
      <c r="B147">
        <v>2</v>
      </c>
      <c r="C147">
        <v>278000</v>
      </c>
      <c r="E147" t="str">
        <f t="shared" si="2"/>
        <v>Above Average</v>
      </c>
    </row>
    <row r="148" spans="1:5" x14ac:dyDescent="0.3">
      <c r="A148">
        <v>1289</v>
      </c>
      <c r="B148">
        <v>2</v>
      </c>
      <c r="C148">
        <v>278000</v>
      </c>
      <c r="E148" t="str">
        <f t="shared" si="2"/>
        <v>Above Average</v>
      </c>
    </row>
    <row r="149" spans="1:5" x14ac:dyDescent="0.3">
      <c r="A149">
        <v>35</v>
      </c>
      <c r="B149">
        <v>2</v>
      </c>
      <c r="C149">
        <v>277500</v>
      </c>
      <c r="E149" t="str">
        <f t="shared" si="2"/>
        <v>Above Average</v>
      </c>
    </row>
    <row r="150" spans="1:5" x14ac:dyDescent="0.3">
      <c r="A150">
        <v>209</v>
      </c>
      <c r="B150">
        <v>2</v>
      </c>
      <c r="C150">
        <v>277000</v>
      </c>
      <c r="E150" t="str">
        <f t="shared" si="2"/>
        <v>Above Average</v>
      </c>
    </row>
    <row r="151" spans="1:5" x14ac:dyDescent="0.3">
      <c r="A151">
        <v>250</v>
      </c>
      <c r="B151">
        <v>2</v>
      </c>
      <c r="C151">
        <v>277000</v>
      </c>
      <c r="E151" t="str">
        <f t="shared" si="2"/>
        <v>Above Average</v>
      </c>
    </row>
    <row r="152" spans="1:5" x14ac:dyDescent="0.3">
      <c r="A152">
        <v>262</v>
      </c>
      <c r="B152">
        <v>2</v>
      </c>
      <c r="C152">
        <v>276000</v>
      </c>
      <c r="E152" t="str">
        <f t="shared" si="2"/>
        <v>Above Average</v>
      </c>
    </row>
    <row r="153" spans="1:5" x14ac:dyDescent="0.3">
      <c r="A153">
        <v>754</v>
      </c>
      <c r="B153">
        <v>2</v>
      </c>
      <c r="C153">
        <v>275500</v>
      </c>
      <c r="E153" t="str">
        <f t="shared" si="2"/>
        <v>Above Average</v>
      </c>
    </row>
    <row r="154" spans="1:5" x14ac:dyDescent="0.3">
      <c r="A154">
        <v>427</v>
      </c>
      <c r="B154">
        <v>2</v>
      </c>
      <c r="C154">
        <v>275000</v>
      </c>
      <c r="E154" t="str">
        <f t="shared" si="2"/>
        <v>Above Average</v>
      </c>
    </row>
    <row r="155" spans="1:5" x14ac:dyDescent="0.3">
      <c r="A155">
        <v>601</v>
      </c>
      <c r="B155">
        <v>2</v>
      </c>
      <c r="C155">
        <v>275000</v>
      </c>
      <c r="E155" t="str">
        <f t="shared" si="2"/>
        <v>Above Average</v>
      </c>
    </row>
    <row r="156" spans="1:5" x14ac:dyDescent="0.3">
      <c r="A156">
        <v>721</v>
      </c>
      <c r="B156">
        <v>2</v>
      </c>
      <c r="C156">
        <v>275000</v>
      </c>
      <c r="E156" t="str">
        <f t="shared" si="2"/>
        <v>Above Average</v>
      </c>
    </row>
    <row r="157" spans="1:5" x14ac:dyDescent="0.3">
      <c r="A157">
        <v>1319</v>
      </c>
      <c r="B157">
        <v>2</v>
      </c>
      <c r="C157">
        <v>275000</v>
      </c>
      <c r="E157" t="str">
        <f t="shared" si="2"/>
        <v>Above Average</v>
      </c>
    </row>
    <row r="158" spans="1:5" x14ac:dyDescent="0.3">
      <c r="A158">
        <v>1406</v>
      </c>
      <c r="B158">
        <v>2</v>
      </c>
      <c r="C158">
        <v>275000</v>
      </c>
      <c r="E158" t="str">
        <f t="shared" si="2"/>
        <v>Above Average</v>
      </c>
    </row>
    <row r="159" spans="1:5" x14ac:dyDescent="0.3">
      <c r="A159">
        <v>1424</v>
      </c>
      <c r="B159">
        <v>2</v>
      </c>
      <c r="C159">
        <v>274970</v>
      </c>
      <c r="E159" t="str">
        <f t="shared" si="2"/>
        <v>Above Average</v>
      </c>
    </row>
    <row r="160" spans="1:5" x14ac:dyDescent="0.3">
      <c r="A160">
        <v>200</v>
      </c>
      <c r="B160">
        <v>2</v>
      </c>
      <c r="C160">
        <v>274900</v>
      </c>
      <c r="E160" t="str">
        <f t="shared" si="2"/>
        <v>Above Average</v>
      </c>
    </row>
    <row r="161" spans="1:5" x14ac:dyDescent="0.3">
      <c r="A161">
        <v>1108</v>
      </c>
      <c r="B161">
        <v>2</v>
      </c>
      <c r="C161">
        <v>274725</v>
      </c>
      <c r="E161" t="str">
        <f t="shared" si="2"/>
        <v>Above Average</v>
      </c>
    </row>
    <row r="162" spans="1:5" x14ac:dyDescent="0.3">
      <c r="A162">
        <v>1373</v>
      </c>
      <c r="B162">
        <v>2</v>
      </c>
      <c r="C162">
        <v>274300</v>
      </c>
      <c r="E162" t="str">
        <f t="shared" si="2"/>
        <v>Above Average</v>
      </c>
    </row>
    <row r="163" spans="1:5" x14ac:dyDescent="0.3">
      <c r="A163">
        <v>641</v>
      </c>
      <c r="B163">
        <v>1</v>
      </c>
      <c r="C163">
        <v>274000</v>
      </c>
      <c r="E163" t="str">
        <f t="shared" si="2"/>
        <v>Below Average</v>
      </c>
    </row>
    <row r="164" spans="1:5" x14ac:dyDescent="0.3">
      <c r="A164">
        <v>540</v>
      </c>
      <c r="B164">
        <v>2</v>
      </c>
      <c r="C164">
        <v>272000</v>
      </c>
      <c r="E164" t="str">
        <f t="shared" si="2"/>
        <v>Above Average</v>
      </c>
    </row>
    <row r="165" spans="1:5" x14ac:dyDescent="0.3">
      <c r="A165">
        <v>962</v>
      </c>
      <c r="B165">
        <v>2</v>
      </c>
      <c r="C165">
        <v>272000</v>
      </c>
      <c r="E165" t="str">
        <f t="shared" si="2"/>
        <v>Above Average</v>
      </c>
    </row>
    <row r="166" spans="1:5" x14ac:dyDescent="0.3">
      <c r="A166">
        <v>1206</v>
      </c>
      <c r="B166">
        <v>2</v>
      </c>
      <c r="C166">
        <v>271900</v>
      </c>
      <c r="E166" t="str">
        <f t="shared" si="2"/>
        <v>Above Average</v>
      </c>
    </row>
    <row r="167" spans="1:5" x14ac:dyDescent="0.3">
      <c r="A167">
        <v>818</v>
      </c>
      <c r="B167">
        <v>2</v>
      </c>
      <c r="C167">
        <v>271000</v>
      </c>
      <c r="E167" t="str">
        <f t="shared" si="2"/>
        <v>Above Average</v>
      </c>
    </row>
    <row r="168" spans="1:5" x14ac:dyDescent="0.3">
      <c r="A168">
        <v>1427</v>
      </c>
      <c r="B168">
        <v>2</v>
      </c>
      <c r="C168">
        <v>271000</v>
      </c>
      <c r="E168" t="str">
        <f t="shared" si="2"/>
        <v>Above Average</v>
      </c>
    </row>
    <row r="169" spans="1:5" x14ac:dyDescent="0.3">
      <c r="A169">
        <v>318</v>
      </c>
      <c r="B169">
        <v>2</v>
      </c>
      <c r="C169">
        <v>270000</v>
      </c>
      <c r="E169" t="str">
        <f t="shared" si="2"/>
        <v>Above Average</v>
      </c>
    </row>
    <row r="170" spans="1:5" x14ac:dyDescent="0.3">
      <c r="A170">
        <v>765</v>
      </c>
      <c r="B170">
        <v>1</v>
      </c>
      <c r="C170">
        <v>270000</v>
      </c>
      <c r="E170" t="str">
        <f t="shared" si="2"/>
        <v>Below Average</v>
      </c>
    </row>
    <row r="171" spans="1:5" x14ac:dyDescent="0.3">
      <c r="A171">
        <v>948</v>
      </c>
      <c r="B171">
        <v>2</v>
      </c>
      <c r="C171">
        <v>270000</v>
      </c>
      <c r="E171" t="str">
        <f t="shared" si="2"/>
        <v>Above Average</v>
      </c>
    </row>
    <row r="172" spans="1:5" x14ac:dyDescent="0.3">
      <c r="A172">
        <v>793</v>
      </c>
      <c r="B172">
        <v>2</v>
      </c>
      <c r="C172">
        <v>269790</v>
      </c>
      <c r="E172" t="str">
        <f t="shared" si="2"/>
        <v>Above Average</v>
      </c>
    </row>
    <row r="173" spans="1:5" x14ac:dyDescent="0.3">
      <c r="A173">
        <v>158</v>
      </c>
      <c r="B173">
        <v>2</v>
      </c>
      <c r="C173">
        <v>269500</v>
      </c>
      <c r="E173" t="str">
        <f t="shared" si="2"/>
        <v>Above Average</v>
      </c>
    </row>
    <row r="174" spans="1:5" x14ac:dyDescent="0.3">
      <c r="A174">
        <v>565</v>
      </c>
      <c r="B174">
        <v>2</v>
      </c>
      <c r="C174">
        <v>268000</v>
      </c>
      <c r="E174" t="str">
        <f t="shared" si="2"/>
        <v>Above Average</v>
      </c>
    </row>
    <row r="175" spans="1:5" x14ac:dyDescent="0.3">
      <c r="A175">
        <v>889</v>
      </c>
      <c r="B175">
        <v>2</v>
      </c>
      <c r="C175">
        <v>268000</v>
      </c>
      <c r="E175" t="str">
        <f t="shared" si="2"/>
        <v>Above Average</v>
      </c>
    </row>
    <row r="176" spans="1:5" x14ac:dyDescent="0.3">
      <c r="A176">
        <v>302</v>
      </c>
      <c r="B176">
        <v>2</v>
      </c>
      <c r="C176">
        <v>267000</v>
      </c>
      <c r="E176" t="str">
        <f t="shared" si="2"/>
        <v>Above Average</v>
      </c>
    </row>
    <row r="177" spans="1:5" x14ac:dyDescent="0.3">
      <c r="A177">
        <v>1458</v>
      </c>
      <c r="B177">
        <v>2</v>
      </c>
      <c r="C177">
        <v>266500</v>
      </c>
      <c r="E177" t="str">
        <f t="shared" si="2"/>
        <v>Above Average</v>
      </c>
    </row>
    <row r="178" spans="1:5" x14ac:dyDescent="0.3">
      <c r="A178">
        <v>271</v>
      </c>
      <c r="B178">
        <v>2</v>
      </c>
      <c r="C178">
        <v>266000</v>
      </c>
      <c r="E178" t="str">
        <f t="shared" si="2"/>
        <v>Above Average</v>
      </c>
    </row>
    <row r="179" spans="1:5" x14ac:dyDescent="0.3">
      <c r="A179">
        <v>344</v>
      </c>
      <c r="B179">
        <v>2</v>
      </c>
      <c r="C179">
        <v>266000</v>
      </c>
      <c r="E179" t="str">
        <f t="shared" si="2"/>
        <v>Above Average</v>
      </c>
    </row>
    <row r="180" spans="1:5" x14ac:dyDescent="0.3">
      <c r="A180">
        <v>748</v>
      </c>
      <c r="B180">
        <v>1</v>
      </c>
      <c r="C180">
        <v>265979</v>
      </c>
      <c r="E180" t="str">
        <f t="shared" si="2"/>
        <v>Below Average</v>
      </c>
    </row>
    <row r="181" spans="1:5" x14ac:dyDescent="0.3">
      <c r="A181">
        <v>1240</v>
      </c>
      <c r="B181">
        <v>2</v>
      </c>
      <c r="C181">
        <v>265900</v>
      </c>
      <c r="E181" t="str">
        <f t="shared" si="2"/>
        <v>Above Average</v>
      </c>
    </row>
    <row r="182" spans="1:5" x14ac:dyDescent="0.3">
      <c r="A182">
        <v>518</v>
      </c>
      <c r="B182">
        <v>2</v>
      </c>
      <c r="C182">
        <v>265000</v>
      </c>
      <c r="E182" t="str">
        <f t="shared" si="2"/>
        <v>Above Average</v>
      </c>
    </row>
    <row r="183" spans="1:5" x14ac:dyDescent="0.3">
      <c r="A183">
        <v>640</v>
      </c>
      <c r="B183">
        <v>2</v>
      </c>
      <c r="C183">
        <v>264561</v>
      </c>
      <c r="E183" t="str">
        <f t="shared" si="2"/>
        <v>Above Average</v>
      </c>
    </row>
    <row r="184" spans="1:5" x14ac:dyDescent="0.3">
      <c r="A184">
        <v>766</v>
      </c>
      <c r="B184">
        <v>2</v>
      </c>
      <c r="C184">
        <v>264132</v>
      </c>
      <c r="E184" t="str">
        <f t="shared" si="2"/>
        <v>Above Average</v>
      </c>
    </row>
    <row r="185" spans="1:5" x14ac:dyDescent="0.3">
      <c r="A185">
        <v>461</v>
      </c>
      <c r="B185">
        <v>2</v>
      </c>
      <c r="C185">
        <v>263435</v>
      </c>
      <c r="E185" t="str">
        <f t="shared" si="2"/>
        <v>Above Average</v>
      </c>
    </row>
    <row r="186" spans="1:5" x14ac:dyDescent="0.3">
      <c r="A186">
        <v>550</v>
      </c>
      <c r="B186">
        <v>2</v>
      </c>
      <c r="C186">
        <v>263000</v>
      </c>
      <c r="E186" t="str">
        <f t="shared" si="2"/>
        <v>Above Average</v>
      </c>
    </row>
    <row r="187" spans="1:5" x14ac:dyDescent="0.3">
      <c r="A187">
        <v>241</v>
      </c>
      <c r="B187">
        <v>2</v>
      </c>
      <c r="C187">
        <v>262500</v>
      </c>
      <c r="E187" t="str">
        <f t="shared" si="2"/>
        <v>Above Average</v>
      </c>
    </row>
    <row r="188" spans="1:5" x14ac:dyDescent="0.3">
      <c r="A188">
        <v>1347</v>
      </c>
      <c r="B188">
        <v>2</v>
      </c>
      <c r="C188">
        <v>262500</v>
      </c>
      <c r="E188" t="str">
        <f t="shared" si="2"/>
        <v>Above Average</v>
      </c>
    </row>
    <row r="189" spans="1:5" x14ac:dyDescent="0.3">
      <c r="A189">
        <v>1044</v>
      </c>
      <c r="B189">
        <v>2</v>
      </c>
      <c r="C189">
        <v>262280</v>
      </c>
      <c r="E189" t="str">
        <f t="shared" si="2"/>
        <v>Above Average</v>
      </c>
    </row>
    <row r="190" spans="1:5" x14ac:dyDescent="0.3">
      <c r="A190">
        <v>1188</v>
      </c>
      <c r="B190">
        <v>2</v>
      </c>
      <c r="C190">
        <v>262000</v>
      </c>
      <c r="E190" t="str">
        <f t="shared" si="2"/>
        <v>Above Average</v>
      </c>
    </row>
    <row r="191" spans="1:5" x14ac:dyDescent="0.3">
      <c r="A191">
        <v>613</v>
      </c>
      <c r="B191">
        <v>2</v>
      </c>
      <c r="C191">
        <v>261500</v>
      </c>
      <c r="E191" t="str">
        <f t="shared" si="2"/>
        <v>Above Average</v>
      </c>
    </row>
    <row r="192" spans="1:5" x14ac:dyDescent="0.3">
      <c r="A192">
        <v>749</v>
      </c>
      <c r="B192">
        <v>2</v>
      </c>
      <c r="C192">
        <v>260400</v>
      </c>
      <c r="E192" t="str">
        <f t="shared" si="2"/>
        <v>Above Average</v>
      </c>
    </row>
    <row r="193" spans="1:5" x14ac:dyDescent="0.3">
      <c r="A193">
        <v>86</v>
      </c>
      <c r="B193">
        <v>2</v>
      </c>
      <c r="C193">
        <v>260000</v>
      </c>
      <c r="E193" t="str">
        <f t="shared" si="2"/>
        <v>Above Average</v>
      </c>
    </row>
    <row r="194" spans="1:5" x14ac:dyDescent="0.3">
      <c r="A194">
        <v>142</v>
      </c>
      <c r="B194">
        <v>2</v>
      </c>
      <c r="C194">
        <v>260000</v>
      </c>
      <c r="E194" t="str">
        <f t="shared" si="2"/>
        <v>Above Average</v>
      </c>
    </row>
    <row r="195" spans="1:5" x14ac:dyDescent="0.3">
      <c r="A195">
        <v>317</v>
      </c>
      <c r="B195">
        <v>2</v>
      </c>
      <c r="C195">
        <v>260000</v>
      </c>
      <c r="E195" t="str">
        <f t="shared" ref="E195:E258" si="3">IF(B195&gt;AVERAGE(B:B), "Above Average", "Below Average")</f>
        <v>Above Average</v>
      </c>
    </row>
    <row r="196" spans="1:5" x14ac:dyDescent="0.3">
      <c r="A196">
        <v>319</v>
      </c>
      <c r="B196">
        <v>2</v>
      </c>
      <c r="C196">
        <v>260000</v>
      </c>
      <c r="E196" t="str">
        <f t="shared" si="3"/>
        <v>Above Average</v>
      </c>
    </row>
    <row r="197" spans="1:5" x14ac:dyDescent="0.3">
      <c r="A197">
        <v>1271</v>
      </c>
      <c r="B197">
        <v>0</v>
      </c>
      <c r="C197">
        <v>260000</v>
      </c>
      <c r="E197" t="str">
        <f t="shared" si="3"/>
        <v>Below Average</v>
      </c>
    </row>
    <row r="198" spans="1:5" x14ac:dyDescent="0.3">
      <c r="A198">
        <v>1362</v>
      </c>
      <c r="B198">
        <v>2</v>
      </c>
      <c r="C198">
        <v>260000</v>
      </c>
      <c r="E198" t="str">
        <f t="shared" si="3"/>
        <v>Above Average</v>
      </c>
    </row>
    <row r="199" spans="1:5" x14ac:dyDescent="0.3">
      <c r="A199">
        <v>115</v>
      </c>
      <c r="B199">
        <v>2</v>
      </c>
      <c r="C199">
        <v>259500</v>
      </c>
      <c r="E199" t="str">
        <f t="shared" si="3"/>
        <v>Above Average</v>
      </c>
    </row>
    <row r="200" spans="1:5" x14ac:dyDescent="0.3">
      <c r="A200">
        <v>1128</v>
      </c>
      <c r="B200">
        <v>2</v>
      </c>
      <c r="C200">
        <v>259000</v>
      </c>
      <c r="E200" t="str">
        <f t="shared" si="3"/>
        <v>Above Average</v>
      </c>
    </row>
    <row r="201" spans="1:5" x14ac:dyDescent="0.3">
      <c r="A201">
        <v>404</v>
      </c>
      <c r="B201">
        <v>2</v>
      </c>
      <c r="C201">
        <v>258000</v>
      </c>
      <c r="E201" t="str">
        <f t="shared" si="3"/>
        <v>Above Average</v>
      </c>
    </row>
    <row r="202" spans="1:5" x14ac:dyDescent="0.3">
      <c r="A202">
        <v>674</v>
      </c>
      <c r="B202">
        <v>2</v>
      </c>
      <c r="C202">
        <v>257500</v>
      </c>
      <c r="E202" t="str">
        <f t="shared" si="3"/>
        <v>Above Average</v>
      </c>
    </row>
    <row r="203" spans="1:5" x14ac:dyDescent="0.3">
      <c r="A203">
        <v>1414</v>
      </c>
      <c r="B203">
        <v>2</v>
      </c>
      <c r="C203">
        <v>257000</v>
      </c>
      <c r="E203" t="str">
        <f t="shared" si="3"/>
        <v>Above Average</v>
      </c>
    </row>
    <row r="204" spans="1:5" x14ac:dyDescent="0.3">
      <c r="A204">
        <v>26</v>
      </c>
      <c r="B204">
        <v>2</v>
      </c>
      <c r="C204">
        <v>256300</v>
      </c>
      <c r="E204" t="str">
        <f t="shared" si="3"/>
        <v>Above Average</v>
      </c>
    </row>
    <row r="205" spans="1:5" x14ac:dyDescent="0.3">
      <c r="A205">
        <v>458</v>
      </c>
      <c r="B205">
        <v>1</v>
      </c>
      <c r="C205">
        <v>256000</v>
      </c>
      <c r="E205" t="str">
        <f t="shared" si="3"/>
        <v>Below Average</v>
      </c>
    </row>
    <row r="206" spans="1:5" x14ac:dyDescent="0.3">
      <c r="A206">
        <v>1329</v>
      </c>
      <c r="B206">
        <v>2</v>
      </c>
      <c r="C206">
        <v>256000</v>
      </c>
      <c r="E206" t="str">
        <f t="shared" si="3"/>
        <v>Above Average</v>
      </c>
    </row>
    <row r="207" spans="1:5" x14ac:dyDescent="0.3">
      <c r="A207">
        <v>984</v>
      </c>
      <c r="B207">
        <v>2</v>
      </c>
      <c r="C207">
        <v>255900</v>
      </c>
      <c r="E207" t="str">
        <f t="shared" si="3"/>
        <v>Above Average</v>
      </c>
    </row>
    <row r="208" spans="1:5" x14ac:dyDescent="0.3">
      <c r="A208">
        <v>553</v>
      </c>
      <c r="B208">
        <v>2</v>
      </c>
      <c r="C208">
        <v>255500</v>
      </c>
      <c r="E208" t="str">
        <f t="shared" si="3"/>
        <v>Above Average</v>
      </c>
    </row>
    <row r="209" spans="1:5" x14ac:dyDescent="0.3">
      <c r="A209">
        <v>907</v>
      </c>
      <c r="B209">
        <v>2</v>
      </c>
      <c r="C209">
        <v>255000</v>
      </c>
      <c r="E209" t="str">
        <f t="shared" si="3"/>
        <v>Above Average</v>
      </c>
    </row>
    <row r="210" spans="1:5" x14ac:dyDescent="0.3">
      <c r="A210">
        <v>1055</v>
      </c>
      <c r="B210">
        <v>2</v>
      </c>
      <c r="C210">
        <v>255000</v>
      </c>
      <c r="E210" t="str">
        <f t="shared" si="3"/>
        <v>Above Average</v>
      </c>
    </row>
    <row r="211" spans="1:5" x14ac:dyDescent="0.3">
      <c r="A211">
        <v>159</v>
      </c>
      <c r="B211">
        <v>2</v>
      </c>
      <c r="C211">
        <v>254900</v>
      </c>
      <c r="E211" t="str">
        <f t="shared" si="3"/>
        <v>Above Average</v>
      </c>
    </row>
    <row r="212" spans="1:5" x14ac:dyDescent="0.3">
      <c r="A212">
        <v>708</v>
      </c>
      <c r="B212">
        <v>2</v>
      </c>
      <c r="C212">
        <v>254000</v>
      </c>
      <c r="E212" t="str">
        <f t="shared" si="3"/>
        <v>Above Average</v>
      </c>
    </row>
    <row r="213" spans="1:5" x14ac:dyDescent="0.3">
      <c r="A213">
        <v>582</v>
      </c>
      <c r="B213">
        <v>2</v>
      </c>
      <c r="C213">
        <v>253293</v>
      </c>
      <c r="E213" t="str">
        <f t="shared" si="3"/>
        <v>Above Average</v>
      </c>
    </row>
    <row r="214" spans="1:5" x14ac:dyDescent="0.3">
      <c r="A214">
        <v>938</v>
      </c>
      <c r="B214">
        <v>2</v>
      </c>
      <c r="C214">
        <v>253000</v>
      </c>
      <c r="E214" t="str">
        <f t="shared" si="3"/>
        <v>Above Average</v>
      </c>
    </row>
    <row r="215" spans="1:5" x14ac:dyDescent="0.3">
      <c r="A215">
        <v>213</v>
      </c>
      <c r="B215">
        <v>2</v>
      </c>
      <c r="C215">
        <v>252678</v>
      </c>
      <c r="E215" t="str">
        <f t="shared" si="3"/>
        <v>Above Average</v>
      </c>
    </row>
    <row r="216" spans="1:5" x14ac:dyDescent="0.3">
      <c r="A216">
        <v>1088</v>
      </c>
      <c r="B216">
        <v>2</v>
      </c>
      <c r="C216">
        <v>252000</v>
      </c>
      <c r="E216" t="str">
        <f t="shared" si="3"/>
        <v>Above Average</v>
      </c>
    </row>
    <row r="217" spans="1:5" x14ac:dyDescent="0.3">
      <c r="A217">
        <v>475</v>
      </c>
      <c r="B217">
        <v>2</v>
      </c>
      <c r="C217">
        <v>251000</v>
      </c>
      <c r="E217" t="str">
        <f t="shared" si="3"/>
        <v>Above Average</v>
      </c>
    </row>
    <row r="218" spans="1:5" x14ac:dyDescent="0.3">
      <c r="A218">
        <v>865</v>
      </c>
      <c r="B218">
        <v>2</v>
      </c>
      <c r="C218">
        <v>250580</v>
      </c>
      <c r="E218" t="str">
        <f t="shared" si="3"/>
        <v>Above Average</v>
      </c>
    </row>
    <row r="219" spans="1:5" x14ac:dyDescent="0.3">
      <c r="A219">
        <v>5</v>
      </c>
      <c r="B219">
        <v>2</v>
      </c>
      <c r="C219">
        <v>250000</v>
      </c>
      <c r="E219" t="str">
        <f t="shared" si="3"/>
        <v>Above Average</v>
      </c>
    </row>
    <row r="220" spans="1:5" x14ac:dyDescent="0.3">
      <c r="A220">
        <v>106</v>
      </c>
      <c r="B220">
        <v>2</v>
      </c>
      <c r="C220">
        <v>250000</v>
      </c>
      <c r="E220" t="str">
        <f t="shared" si="3"/>
        <v>Above Average</v>
      </c>
    </row>
    <row r="221" spans="1:5" x14ac:dyDescent="0.3">
      <c r="A221">
        <v>469</v>
      </c>
      <c r="B221">
        <v>2</v>
      </c>
      <c r="C221">
        <v>250000</v>
      </c>
      <c r="E221" t="str">
        <f t="shared" si="3"/>
        <v>Above Average</v>
      </c>
    </row>
    <row r="222" spans="1:5" x14ac:dyDescent="0.3">
      <c r="A222">
        <v>860</v>
      </c>
      <c r="B222">
        <v>2</v>
      </c>
      <c r="C222">
        <v>250000</v>
      </c>
      <c r="E222" t="str">
        <f t="shared" si="3"/>
        <v>Above Average</v>
      </c>
    </row>
    <row r="223" spans="1:5" x14ac:dyDescent="0.3">
      <c r="A223">
        <v>908</v>
      </c>
      <c r="B223">
        <v>1</v>
      </c>
      <c r="C223">
        <v>250000</v>
      </c>
      <c r="E223" t="str">
        <f t="shared" si="3"/>
        <v>Below Average</v>
      </c>
    </row>
    <row r="224" spans="1:5" x14ac:dyDescent="0.3">
      <c r="A224">
        <v>1181</v>
      </c>
      <c r="B224">
        <v>2</v>
      </c>
      <c r="C224">
        <v>250000</v>
      </c>
      <c r="E224" t="str">
        <f t="shared" si="3"/>
        <v>Above Average</v>
      </c>
    </row>
    <row r="225" spans="1:5" x14ac:dyDescent="0.3">
      <c r="A225">
        <v>1375</v>
      </c>
      <c r="B225">
        <v>2</v>
      </c>
      <c r="C225">
        <v>250000</v>
      </c>
      <c r="E225" t="str">
        <f t="shared" si="3"/>
        <v>Above Average</v>
      </c>
    </row>
    <row r="226" spans="1:5" x14ac:dyDescent="0.3">
      <c r="A226">
        <v>1387</v>
      </c>
      <c r="B226">
        <v>3</v>
      </c>
      <c r="C226">
        <v>250000</v>
      </c>
      <c r="E226" t="str">
        <f t="shared" si="3"/>
        <v>Above Average</v>
      </c>
    </row>
    <row r="227" spans="1:5" x14ac:dyDescent="0.3">
      <c r="A227">
        <v>48</v>
      </c>
      <c r="B227">
        <v>2</v>
      </c>
      <c r="C227">
        <v>249700</v>
      </c>
      <c r="E227" t="str">
        <f t="shared" si="3"/>
        <v>Above Average</v>
      </c>
    </row>
    <row r="228" spans="1:5" x14ac:dyDescent="0.3">
      <c r="A228">
        <v>867</v>
      </c>
      <c r="B228">
        <v>2</v>
      </c>
      <c r="C228">
        <v>248900</v>
      </c>
      <c r="E228" t="str">
        <f t="shared" si="3"/>
        <v>Above Average</v>
      </c>
    </row>
    <row r="229" spans="1:5" x14ac:dyDescent="0.3">
      <c r="A229">
        <v>1242</v>
      </c>
      <c r="B229">
        <v>2</v>
      </c>
      <c r="C229">
        <v>248328</v>
      </c>
      <c r="E229" t="str">
        <f t="shared" si="3"/>
        <v>Above Average</v>
      </c>
    </row>
    <row r="230" spans="1:5" x14ac:dyDescent="0.3">
      <c r="A230">
        <v>542</v>
      </c>
      <c r="B230">
        <v>2</v>
      </c>
      <c r="C230">
        <v>248000</v>
      </c>
      <c r="E230" t="str">
        <f t="shared" si="3"/>
        <v>Above Average</v>
      </c>
    </row>
    <row r="231" spans="1:5" x14ac:dyDescent="0.3">
      <c r="A231">
        <v>1058</v>
      </c>
      <c r="B231">
        <v>2</v>
      </c>
      <c r="C231">
        <v>248000</v>
      </c>
      <c r="E231" t="str">
        <f t="shared" si="3"/>
        <v>Above Average</v>
      </c>
    </row>
    <row r="232" spans="1:5" x14ac:dyDescent="0.3">
      <c r="A232">
        <v>1395</v>
      </c>
      <c r="B232">
        <v>2</v>
      </c>
      <c r="C232">
        <v>246578</v>
      </c>
      <c r="E232" t="str">
        <f t="shared" si="3"/>
        <v>Above Average</v>
      </c>
    </row>
    <row r="233" spans="1:5" x14ac:dyDescent="0.3">
      <c r="A233">
        <v>401</v>
      </c>
      <c r="B233">
        <v>1</v>
      </c>
      <c r="C233">
        <v>245500</v>
      </c>
      <c r="E233" t="str">
        <f t="shared" si="3"/>
        <v>Below Average</v>
      </c>
    </row>
    <row r="234" spans="1:5" x14ac:dyDescent="0.3">
      <c r="A234">
        <v>1167</v>
      </c>
      <c r="B234">
        <v>2</v>
      </c>
      <c r="C234">
        <v>245350</v>
      </c>
      <c r="E234" t="str">
        <f t="shared" si="3"/>
        <v>Above Average</v>
      </c>
    </row>
    <row r="235" spans="1:5" x14ac:dyDescent="0.3">
      <c r="A235">
        <v>83</v>
      </c>
      <c r="B235">
        <v>2</v>
      </c>
      <c r="C235">
        <v>245000</v>
      </c>
      <c r="E235" t="str">
        <f t="shared" si="3"/>
        <v>Above Average</v>
      </c>
    </row>
    <row r="236" spans="1:5" x14ac:dyDescent="0.3">
      <c r="A236">
        <v>284</v>
      </c>
      <c r="B236">
        <v>2</v>
      </c>
      <c r="C236">
        <v>244600</v>
      </c>
      <c r="E236" t="str">
        <f t="shared" si="3"/>
        <v>Above Average</v>
      </c>
    </row>
    <row r="237" spans="1:5" x14ac:dyDescent="0.3">
      <c r="A237">
        <v>940</v>
      </c>
      <c r="B237">
        <v>2</v>
      </c>
      <c r="C237">
        <v>244400</v>
      </c>
      <c r="E237" t="str">
        <f t="shared" si="3"/>
        <v>Above Average</v>
      </c>
    </row>
    <row r="238" spans="1:5" x14ac:dyDescent="0.3">
      <c r="A238">
        <v>71</v>
      </c>
      <c r="B238">
        <v>2</v>
      </c>
      <c r="C238">
        <v>244000</v>
      </c>
      <c r="E238" t="str">
        <f t="shared" si="3"/>
        <v>Above Average</v>
      </c>
    </row>
    <row r="239" spans="1:5" x14ac:dyDescent="0.3">
      <c r="A239">
        <v>132</v>
      </c>
      <c r="B239">
        <v>2</v>
      </c>
      <c r="C239">
        <v>244000</v>
      </c>
      <c r="E239" t="str">
        <f t="shared" si="3"/>
        <v>Above Average</v>
      </c>
    </row>
    <row r="240" spans="1:5" x14ac:dyDescent="0.3">
      <c r="A240">
        <v>1251</v>
      </c>
      <c r="B240">
        <v>2</v>
      </c>
      <c r="C240">
        <v>244000</v>
      </c>
      <c r="E240" t="str">
        <f t="shared" si="3"/>
        <v>Above Average</v>
      </c>
    </row>
    <row r="241" spans="1:5" x14ac:dyDescent="0.3">
      <c r="A241">
        <v>176</v>
      </c>
      <c r="B241">
        <v>2</v>
      </c>
      <c r="C241">
        <v>243000</v>
      </c>
      <c r="E241" t="str">
        <f t="shared" si="3"/>
        <v>Above Average</v>
      </c>
    </row>
    <row r="242" spans="1:5" x14ac:dyDescent="0.3">
      <c r="A242">
        <v>325</v>
      </c>
      <c r="B242">
        <v>2</v>
      </c>
      <c r="C242">
        <v>242000</v>
      </c>
      <c r="E242" t="str">
        <f t="shared" si="3"/>
        <v>Above Average</v>
      </c>
    </row>
    <row r="243" spans="1:5" x14ac:dyDescent="0.3">
      <c r="A243">
        <v>935</v>
      </c>
      <c r="B243">
        <v>2</v>
      </c>
      <c r="C243">
        <v>242000</v>
      </c>
      <c r="E243" t="str">
        <f t="shared" si="3"/>
        <v>Above Average</v>
      </c>
    </row>
    <row r="244" spans="1:5" x14ac:dyDescent="0.3">
      <c r="A244">
        <v>246</v>
      </c>
      <c r="B244">
        <v>2</v>
      </c>
      <c r="C244">
        <v>241500</v>
      </c>
      <c r="E244" t="str">
        <f t="shared" si="3"/>
        <v>Above Average</v>
      </c>
    </row>
    <row r="245" spans="1:5" x14ac:dyDescent="0.3">
      <c r="A245">
        <v>272</v>
      </c>
      <c r="B245">
        <v>1</v>
      </c>
      <c r="C245">
        <v>241500</v>
      </c>
      <c r="E245" t="str">
        <f t="shared" si="3"/>
        <v>Below Average</v>
      </c>
    </row>
    <row r="246" spans="1:5" x14ac:dyDescent="0.3">
      <c r="A246">
        <v>400</v>
      </c>
      <c r="B246">
        <v>2</v>
      </c>
      <c r="C246">
        <v>241000</v>
      </c>
      <c r="E246" t="str">
        <f t="shared" si="3"/>
        <v>Above Average</v>
      </c>
    </row>
    <row r="247" spans="1:5" x14ac:dyDescent="0.3">
      <c r="A247">
        <v>385</v>
      </c>
      <c r="B247">
        <v>2</v>
      </c>
      <c r="C247">
        <v>240000</v>
      </c>
      <c r="E247" t="str">
        <f t="shared" si="3"/>
        <v>Above Average</v>
      </c>
    </row>
    <row r="248" spans="1:5" x14ac:dyDescent="0.3">
      <c r="A248">
        <v>622</v>
      </c>
      <c r="B248">
        <v>2</v>
      </c>
      <c r="C248">
        <v>240000</v>
      </c>
      <c r="E248" t="str">
        <f t="shared" si="3"/>
        <v>Above Average</v>
      </c>
    </row>
    <row r="249" spans="1:5" x14ac:dyDescent="0.3">
      <c r="A249">
        <v>849</v>
      </c>
      <c r="B249">
        <v>3</v>
      </c>
      <c r="C249">
        <v>240000</v>
      </c>
      <c r="E249" t="str">
        <f t="shared" si="3"/>
        <v>Above Average</v>
      </c>
    </row>
    <row r="250" spans="1:5" x14ac:dyDescent="0.3">
      <c r="A250">
        <v>904</v>
      </c>
      <c r="B250">
        <v>2</v>
      </c>
      <c r="C250">
        <v>240000</v>
      </c>
      <c r="E250" t="str">
        <f t="shared" si="3"/>
        <v>Above Average</v>
      </c>
    </row>
    <row r="251" spans="1:5" x14ac:dyDescent="0.3">
      <c r="A251">
        <v>1009</v>
      </c>
      <c r="B251">
        <v>2</v>
      </c>
      <c r="C251">
        <v>240000</v>
      </c>
      <c r="E251" t="str">
        <f t="shared" si="3"/>
        <v>Above Average</v>
      </c>
    </row>
    <row r="252" spans="1:5" x14ac:dyDescent="0.3">
      <c r="A252">
        <v>1448</v>
      </c>
      <c r="B252">
        <v>2</v>
      </c>
      <c r="C252">
        <v>240000</v>
      </c>
      <c r="E252" t="str">
        <f t="shared" si="3"/>
        <v>Above Average</v>
      </c>
    </row>
    <row r="253" spans="1:5" x14ac:dyDescent="0.3">
      <c r="A253">
        <v>738</v>
      </c>
      <c r="B253">
        <v>2</v>
      </c>
      <c r="C253">
        <v>239900</v>
      </c>
      <c r="E253" t="str">
        <f t="shared" si="3"/>
        <v>Above Average</v>
      </c>
    </row>
    <row r="254" spans="1:5" x14ac:dyDescent="0.3">
      <c r="A254">
        <v>939</v>
      </c>
      <c r="B254">
        <v>2</v>
      </c>
      <c r="C254">
        <v>239799</v>
      </c>
      <c r="E254" t="str">
        <f t="shared" si="3"/>
        <v>Above Average</v>
      </c>
    </row>
    <row r="255" spans="1:5" x14ac:dyDescent="0.3">
      <c r="A255">
        <v>47</v>
      </c>
      <c r="B255">
        <v>1</v>
      </c>
      <c r="C255">
        <v>239686</v>
      </c>
      <c r="E255" t="str">
        <f t="shared" si="3"/>
        <v>Below Average</v>
      </c>
    </row>
    <row r="256" spans="1:5" x14ac:dyDescent="0.3">
      <c r="A256">
        <v>1134</v>
      </c>
      <c r="B256">
        <v>2</v>
      </c>
      <c r="C256">
        <v>239500</v>
      </c>
      <c r="E256" t="str">
        <f t="shared" si="3"/>
        <v>Above Average</v>
      </c>
    </row>
    <row r="257" spans="1:5" x14ac:dyDescent="0.3">
      <c r="A257">
        <v>173</v>
      </c>
      <c r="B257">
        <v>2</v>
      </c>
      <c r="C257">
        <v>239000</v>
      </c>
      <c r="E257" t="str">
        <f t="shared" si="3"/>
        <v>Above Average</v>
      </c>
    </row>
    <row r="258" spans="1:5" x14ac:dyDescent="0.3">
      <c r="A258">
        <v>298</v>
      </c>
      <c r="B258">
        <v>2</v>
      </c>
      <c r="C258">
        <v>239000</v>
      </c>
      <c r="E258" t="str">
        <f t="shared" si="3"/>
        <v>Above Average</v>
      </c>
    </row>
    <row r="259" spans="1:5" x14ac:dyDescent="0.3">
      <c r="A259">
        <v>418</v>
      </c>
      <c r="B259">
        <v>2</v>
      </c>
      <c r="C259">
        <v>239000</v>
      </c>
      <c r="E259" t="str">
        <f t="shared" ref="E259:E322" si="4">IF(B259&gt;AVERAGE(B:B), "Above Average", "Below Average")</f>
        <v>Above Average</v>
      </c>
    </row>
    <row r="260" spans="1:5" x14ac:dyDescent="0.3">
      <c r="A260">
        <v>964</v>
      </c>
      <c r="B260">
        <v>2</v>
      </c>
      <c r="C260">
        <v>239000</v>
      </c>
      <c r="E260" t="str">
        <f t="shared" si="4"/>
        <v>Above Average</v>
      </c>
    </row>
    <row r="261" spans="1:5" x14ac:dyDescent="0.3">
      <c r="A261">
        <v>1175</v>
      </c>
      <c r="B261">
        <v>2</v>
      </c>
      <c r="C261">
        <v>239000</v>
      </c>
      <c r="E261" t="str">
        <f t="shared" si="4"/>
        <v>Above Average</v>
      </c>
    </row>
    <row r="262" spans="1:5" x14ac:dyDescent="0.3">
      <c r="A262">
        <v>1376</v>
      </c>
      <c r="B262">
        <v>2</v>
      </c>
      <c r="C262">
        <v>239000</v>
      </c>
      <c r="E262" t="str">
        <f t="shared" si="4"/>
        <v>Above Average</v>
      </c>
    </row>
    <row r="263" spans="1:5" x14ac:dyDescent="0.3">
      <c r="A263">
        <v>919</v>
      </c>
      <c r="B263">
        <v>2</v>
      </c>
      <c r="C263">
        <v>238000</v>
      </c>
      <c r="E263" t="str">
        <f t="shared" si="4"/>
        <v>Above Average</v>
      </c>
    </row>
    <row r="264" spans="1:5" x14ac:dyDescent="0.3">
      <c r="A264">
        <v>1382</v>
      </c>
      <c r="B264">
        <v>2</v>
      </c>
      <c r="C264">
        <v>237500</v>
      </c>
      <c r="E264" t="str">
        <f t="shared" si="4"/>
        <v>Above Average</v>
      </c>
    </row>
    <row r="265" spans="1:5" x14ac:dyDescent="0.3">
      <c r="A265">
        <v>833</v>
      </c>
      <c r="B265">
        <v>2</v>
      </c>
      <c r="C265">
        <v>237000</v>
      </c>
      <c r="E265" t="str">
        <f t="shared" si="4"/>
        <v>Above Average</v>
      </c>
    </row>
    <row r="266" spans="1:5" x14ac:dyDescent="0.3">
      <c r="A266">
        <v>1279</v>
      </c>
      <c r="B266">
        <v>2</v>
      </c>
      <c r="C266">
        <v>237000</v>
      </c>
      <c r="E266" t="str">
        <f t="shared" si="4"/>
        <v>Above Average</v>
      </c>
    </row>
    <row r="267" spans="1:5" x14ac:dyDescent="0.3">
      <c r="A267">
        <v>731</v>
      </c>
      <c r="B267">
        <v>2</v>
      </c>
      <c r="C267">
        <v>236500</v>
      </c>
      <c r="E267" t="str">
        <f t="shared" si="4"/>
        <v>Above Average</v>
      </c>
    </row>
    <row r="268" spans="1:5" x14ac:dyDescent="0.3">
      <c r="A268">
        <v>929</v>
      </c>
      <c r="B268">
        <v>2</v>
      </c>
      <c r="C268">
        <v>236500</v>
      </c>
      <c r="E268" t="str">
        <f t="shared" si="4"/>
        <v>Above Average</v>
      </c>
    </row>
    <row r="269" spans="1:5" x14ac:dyDescent="0.3">
      <c r="A269">
        <v>747</v>
      </c>
      <c r="B269">
        <v>2</v>
      </c>
      <c r="C269">
        <v>236000</v>
      </c>
      <c r="E269" t="str">
        <f t="shared" si="4"/>
        <v>Above Average</v>
      </c>
    </row>
    <row r="270" spans="1:5" x14ac:dyDescent="0.3">
      <c r="A270">
        <v>870</v>
      </c>
      <c r="B270">
        <v>2</v>
      </c>
      <c r="C270">
        <v>236000</v>
      </c>
      <c r="E270" t="str">
        <f t="shared" si="4"/>
        <v>Above Average</v>
      </c>
    </row>
    <row r="271" spans="1:5" x14ac:dyDescent="0.3">
      <c r="A271">
        <v>1159</v>
      </c>
      <c r="B271">
        <v>2</v>
      </c>
      <c r="C271">
        <v>235128</v>
      </c>
      <c r="E271" t="str">
        <f t="shared" si="4"/>
        <v>Above Average</v>
      </c>
    </row>
    <row r="272" spans="1:5" x14ac:dyDescent="0.3">
      <c r="A272">
        <v>154</v>
      </c>
      <c r="B272">
        <v>1</v>
      </c>
      <c r="C272">
        <v>235000</v>
      </c>
      <c r="E272" t="str">
        <f t="shared" si="4"/>
        <v>Below Average</v>
      </c>
    </row>
    <row r="273" spans="1:5" x14ac:dyDescent="0.3">
      <c r="A273">
        <v>198</v>
      </c>
      <c r="B273">
        <v>2</v>
      </c>
      <c r="C273">
        <v>235000</v>
      </c>
      <c r="E273" t="str">
        <f t="shared" si="4"/>
        <v>Above Average</v>
      </c>
    </row>
    <row r="274" spans="1:5" x14ac:dyDescent="0.3">
      <c r="A274">
        <v>252</v>
      </c>
      <c r="B274">
        <v>2</v>
      </c>
      <c r="C274">
        <v>235000</v>
      </c>
      <c r="E274" t="str">
        <f t="shared" si="4"/>
        <v>Above Average</v>
      </c>
    </row>
    <row r="275" spans="1:5" x14ac:dyDescent="0.3">
      <c r="A275">
        <v>294</v>
      </c>
      <c r="B275">
        <v>2</v>
      </c>
      <c r="C275">
        <v>235000</v>
      </c>
      <c r="E275" t="str">
        <f t="shared" si="4"/>
        <v>Above Average</v>
      </c>
    </row>
    <row r="276" spans="1:5" x14ac:dyDescent="0.3">
      <c r="A276">
        <v>1169</v>
      </c>
      <c r="B276">
        <v>2</v>
      </c>
      <c r="C276">
        <v>235000</v>
      </c>
      <c r="E276" t="str">
        <f t="shared" si="4"/>
        <v>Above Average</v>
      </c>
    </row>
    <row r="277" spans="1:5" x14ac:dyDescent="0.3">
      <c r="A277">
        <v>1355</v>
      </c>
      <c r="B277">
        <v>2</v>
      </c>
      <c r="C277">
        <v>235000</v>
      </c>
      <c r="E277" t="str">
        <f t="shared" si="4"/>
        <v>Above Average</v>
      </c>
    </row>
    <row r="278" spans="1:5" x14ac:dyDescent="0.3">
      <c r="A278">
        <v>1391</v>
      </c>
      <c r="B278">
        <v>2</v>
      </c>
      <c r="C278">
        <v>235000</v>
      </c>
      <c r="E278" t="str">
        <f t="shared" si="4"/>
        <v>Above Average</v>
      </c>
    </row>
    <row r="279" spans="1:5" x14ac:dyDescent="0.3">
      <c r="A279">
        <v>520</v>
      </c>
      <c r="B279">
        <v>1</v>
      </c>
      <c r="C279">
        <v>234000</v>
      </c>
      <c r="E279" t="str">
        <f t="shared" si="4"/>
        <v>Below Average</v>
      </c>
    </row>
    <row r="280" spans="1:5" x14ac:dyDescent="0.3">
      <c r="A280">
        <v>560</v>
      </c>
      <c r="B280">
        <v>2</v>
      </c>
      <c r="C280">
        <v>234000</v>
      </c>
      <c r="E280" t="str">
        <f t="shared" si="4"/>
        <v>Above Average</v>
      </c>
    </row>
    <row r="281" spans="1:5" x14ac:dyDescent="0.3">
      <c r="A281">
        <v>291</v>
      </c>
      <c r="B281">
        <v>2</v>
      </c>
      <c r="C281">
        <v>233230</v>
      </c>
      <c r="E281" t="str">
        <f t="shared" si="4"/>
        <v>Above Average</v>
      </c>
    </row>
    <row r="282" spans="1:5" x14ac:dyDescent="0.3">
      <c r="A282">
        <v>1166</v>
      </c>
      <c r="B282">
        <v>2</v>
      </c>
      <c r="C282">
        <v>233170</v>
      </c>
      <c r="E282" t="str">
        <f t="shared" si="4"/>
        <v>Above Average</v>
      </c>
    </row>
    <row r="283" spans="1:5" x14ac:dyDescent="0.3">
      <c r="A283">
        <v>788</v>
      </c>
      <c r="B283">
        <v>2</v>
      </c>
      <c r="C283">
        <v>233000</v>
      </c>
      <c r="E283" t="str">
        <f t="shared" si="4"/>
        <v>Above Average</v>
      </c>
    </row>
    <row r="284" spans="1:5" x14ac:dyDescent="0.3">
      <c r="A284">
        <v>825</v>
      </c>
      <c r="B284">
        <v>2</v>
      </c>
      <c r="C284">
        <v>232600</v>
      </c>
      <c r="E284" t="str">
        <f t="shared" si="4"/>
        <v>Above Average</v>
      </c>
    </row>
    <row r="285" spans="1:5" x14ac:dyDescent="0.3">
      <c r="A285">
        <v>1003</v>
      </c>
      <c r="B285">
        <v>2</v>
      </c>
      <c r="C285">
        <v>232000</v>
      </c>
      <c r="E285" t="str">
        <f t="shared" si="4"/>
        <v>Above Average</v>
      </c>
    </row>
    <row r="286" spans="1:5" x14ac:dyDescent="0.3">
      <c r="A286">
        <v>1304</v>
      </c>
      <c r="B286">
        <v>2</v>
      </c>
      <c r="C286">
        <v>232000</v>
      </c>
      <c r="E286" t="str">
        <f t="shared" si="4"/>
        <v>Above Average</v>
      </c>
    </row>
    <row r="287" spans="1:5" x14ac:dyDescent="0.3">
      <c r="A287">
        <v>1370</v>
      </c>
      <c r="B287">
        <v>2</v>
      </c>
      <c r="C287">
        <v>232000</v>
      </c>
      <c r="E287" t="str">
        <f t="shared" si="4"/>
        <v>Above Average</v>
      </c>
    </row>
    <row r="288" spans="1:5" x14ac:dyDescent="0.3">
      <c r="A288">
        <v>140</v>
      </c>
      <c r="B288">
        <v>2</v>
      </c>
      <c r="C288">
        <v>231500</v>
      </c>
      <c r="E288" t="str">
        <f t="shared" si="4"/>
        <v>Above Average</v>
      </c>
    </row>
    <row r="289" spans="1:5" x14ac:dyDescent="0.3">
      <c r="A289">
        <v>259</v>
      </c>
      <c r="B289">
        <v>2</v>
      </c>
      <c r="C289">
        <v>231500</v>
      </c>
      <c r="E289" t="str">
        <f t="shared" si="4"/>
        <v>Above Average</v>
      </c>
    </row>
    <row r="290" spans="1:5" x14ac:dyDescent="0.3">
      <c r="A290">
        <v>666</v>
      </c>
      <c r="B290">
        <v>2</v>
      </c>
      <c r="C290">
        <v>230500</v>
      </c>
      <c r="E290" t="str">
        <f t="shared" si="4"/>
        <v>Above Average</v>
      </c>
    </row>
    <row r="291" spans="1:5" x14ac:dyDescent="0.3">
      <c r="A291">
        <v>23</v>
      </c>
      <c r="B291">
        <v>2</v>
      </c>
      <c r="C291">
        <v>230000</v>
      </c>
      <c r="E291" t="str">
        <f t="shared" si="4"/>
        <v>Above Average</v>
      </c>
    </row>
    <row r="292" spans="1:5" x14ac:dyDescent="0.3">
      <c r="A292">
        <v>139</v>
      </c>
      <c r="B292">
        <v>2</v>
      </c>
      <c r="C292">
        <v>230000</v>
      </c>
      <c r="E292" t="str">
        <f t="shared" si="4"/>
        <v>Above Average</v>
      </c>
    </row>
    <row r="293" spans="1:5" x14ac:dyDescent="0.3">
      <c r="A293">
        <v>256</v>
      </c>
      <c r="B293">
        <v>2</v>
      </c>
      <c r="C293">
        <v>230000</v>
      </c>
      <c r="E293" t="str">
        <f t="shared" si="4"/>
        <v>Above Average</v>
      </c>
    </row>
    <row r="294" spans="1:5" x14ac:dyDescent="0.3">
      <c r="A294">
        <v>1034</v>
      </c>
      <c r="B294">
        <v>2</v>
      </c>
      <c r="C294">
        <v>230000</v>
      </c>
      <c r="E294" t="str">
        <f t="shared" si="4"/>
        <v>Above Average</v>
      </c>
    </row>
    <row r="295" spans="1:5" x14ac:dyDescent="0.3">
      <c r="A295">
        <v>1153</v>
      </c>
      <c r="B295">
        <v>1</v>
      </c>
      <c r="C295">
        <v>230000</v>
      </c>
      <c r="E295" t="str">
        <f t="shared" si="4"/>
        <v>Below Average</v>
      </c>
    </row>
    <row r="296" spans="1:5" x14ac:dyDescent="0.3">
      <c r="A296">
        <v>1158</v>
      </c>
      <c r="B296">
        <v>2</v>
      </c>
      <c r="C296">
        <v>230000</v>
      </c>
      <c r="E296" t="str">
        <f t="shared" si="4"/>
        <v>Above Average</v>
      </c>
    </row>
    <row r="297" spans="1:5" x14ac:dyDescent="0.3">
      <c r="A297">
        <v>1245</v>
      </c>
      <c r="B297">
        <v>1</v>
      </c>
      <c r="C297">
        <v>230000</v>
      </c>
      <c r="E297" t="str">
        <f t="shared" si="4"/>
        <v>Below Average</v>
      </c>
    </row>
    <row r="298" spans="1:5" x14ac:dyDescent="0.3">
      <c r="A298">
        <v>1411</v>
      </c>
      <c r="B298">
        <v>2</v>
      </c>
      <c r="C298">
        <v>230000</v>
      </c>
      <c r="E298" t="str">
        <f t="shared" si="4"/>
        <v>Above Average</v>
      </c>
    </row>
    <row r="299" spans="1:5" x14ac:dyDescent="0.3">
      <c r="A299">
        <v>1218</v>
      </c>
      <c r="B299">
        <v>2</v>
      </c>
      <c r="C299">
        <v>229456</v>
      </c>
      <c r="E299" t="str">
        <f t="shared" si="4"/>
        <v>Above Average</v>
      </c>
    </row>
    <row r="300" spans="1:5" x14ac:dyDescent="0.3">
      <c r="A300">
        <v>546</v>
      </c>
      <c r="B300">
        <v>2</v>
      </c>
      <c r="C300">
        <v>229000</v>
      </c>
      <c r="E300" t="str">
        <f t="shared" si="4"/>
        <v>Above Average</v>
      </c>
    </row>
    <row r="301" spans="1:5" x14ac:dyDescent="0.3">
      <c r="A301">
        <v>336</v>
      </c>
      <c r="B301">
        <v>2</v>
      </c>
      <c r="C301">
        <v>228950</v>
      </c>
      <c r="E301" t="str">
        <f t="shared" si="4"/>
        <v>Above Average</v>
      </c>
    </row>
    <row r="302" spans="1:5" x14ac:dyDescent="0.3">
      <c r="A302">
        <v>281</v>
      </c>
      <c r="B302">
        <v>2</v>
      </c>
      <c r="C302">
        <v>228500</v>
      </c>
      <c r="E302" t="str">
        <f t="shared" si="4"/>
        <v>Above Average</v>
      </c>
    </row>
    <row r="303" spans="1:5" x14ac:dyDescent="0.3">
      <c r="A303">
        <v>1343</v>
      </c>
      <c r="B303">
        <v>2</v>
      </c>
      <c r="C303">
        <v>228500</v>
      </c>
      <c r="E303" t="str">
        <f t="shared" si="4"/>
        <v>Above Average</v>
      </c>
    </row>
    <row r="304" spans="1:5" x14ac:dyDescent="0.3">
      <c r="A304">
        <v>170</v>
      </c>
      <c r="B304">
        <v>2</v>
      </c>
      <c r="C304">
        <v>228000</v>
      </c>
      <c r="E304" t="str">
        <f t="shared" si="4"/>
        <v>Above Average</v>
      </c>
    </row>
    <row r="305" spans="1:5" x14ac:dyDescent="0.3">
      <c r="A305">
        <v>415</v>
      </c>
      <c r="B305">
        <v>2</v>
      </c>
      <c r="C305">
        <v>228000</v>
      </c>
      <c r="E305" t="str">
        <f t="shared" si="4"/>
        <v>Above Average</v>
      </c>
    </row>
    <row r="306" spans="1:5" x14ac:dyDescent="0.3">
      <c r="A306">
        <v>687</v>
      </c>
      <c r="B306">
        <v>3</v>
      </c>
      <c r="C306">
        <v>227875</v>
      </c>
      <c r="E306" t="str">
        <f t="shared" si="4"/>
        <v>Above Average</v>
      </c>
    </row>
    <row r="307" spans="1:5" x14ac:dyDescent="0.3">
      <c r="A307">
        <v>806</v>
      </c>
      <c r="B307">
        <v>2</v>
      </c>
      <c r="C307">
        <v>227680</v>
      </c>
      <c r="E307" t="str">
        <f t="shared" si="4"/>
        <v>Above Average</v>
      </c>
    </row>
    <row r="308" spans="1:5" x14ac:dyDescent="0.3">
      <c r="A308">
        <v>1016</v>
      </c>
      <c r="B308">
        <v>2</v>
      </c>
      <c r="C308">
        <v>227000</v>
      </c>
      <c r="E308" t="str">
        <f t="shared" si="4"/>
        <v>Above Average</v>
      </c>
    </row>
    <row r="309" spans="1:5" x14ac:dyDescent="0.3">
      <c r="A309">
        <v>1281</v>
      </c>
      <c r="B309">
        <v>2</v>
      </c>
      <c r="C309">
        <v>227000</v>
      </c>
      <c r="E309" t="str">
        <f t="shared" si="4"/>
        <v>Above Average</v>
      </c>
    </row>
    <row r="310" spans="1:5" x14ac:dyDescent="0.3">
      <c r="A310">
        <v>1331</v>
      </c>
      <c r="B310">
        <v>2</v>
      </c>
      <c r="C310">
        <v>227000</v>
      </c>
      <c r="E310" t="str">
        <f t="shared" si="4"/>
        <v>Above Average</v>
      </c>
    </row>
    <row r="311" spans="1:5" x14ac:dyDescent="0.3">
      <c r="A311">
        <v>502</v>
      </c>
      <c r="B311">
        <v>2</v>
      </c>
      <c r="C311">
        <v>226700</v>
      </c>
      <c r="E311" t="str">
        <f t="shared" si="4"/>
        <v>Above Average</v>
      </c>
    </row>
    <row r="312" spans="1:5" x14ac:dyDescent="0.3">
      <c r="A312">
        <v>68</v>
      </c>
      <c r="B312">
        <v>2</v>
      </c>
      <c r="C312">
        <v>226000</v>
      </c>
      <c r="E312" t="str">
        <f t="shared" si="4"/>
        <v>Above Average</v>
      </c>
    </row>
    <row r="313" spans="1:5" x14ac:dyDescent="0.3">
      <c r="A313">
        <v>131</v>
      </c>
      <c r="B313">
        <v>2</v>
      </c>
      <c r="C313">
        <v>226000</v>
      </c>
      <c r="E313" t="str">
        <f t="shared" si="4"/>
        <v>Above Average</v>
      </c>
    </row>
    <row r="314" spans="1:5" x14ac:dyDescent="0.3">
      <c r="A314">
        <v>642</v>
      </c>
      <c r="B314">
        <v>2</v>
      </c>
      <c r="C314">
        <v>226000</v>
      </c>
      <c r="E314" t="str">
        <f t="shared" si="4"/>
        <v>Above Average</v>
      </c>
    </row>
    <row r="315" spans="1:5" x14ac:dyDescent="0.3">
      <c r="A315">
        <v>70</v>
      </c>
      <c r="B315">
        <v>2</v>
      </c>
      <c r="C315">
        <v>225000</v>
      </c>
      <c r="E315" t="str">
        <f t="shared" si="4"/>
        <v>Above Average</v>
      </c>
    </row>
    <row r="316" spans="1:5" x14ac:dyDescent="0.3">
      <c r="A316">
        <v>307</v>
      </c>
      <c r="B316">
        <v>2</v>
      </c>
      <c r="C316">
        <v>225000</v>
      </c>
      <c r="E316" t="str">
        <f t="shared" si="4"/>
        <v>Above Average</v>
      </c>
    </row>
    <row r="317" spans="1:5" x14ac:dyDescent="0.3">
      <c r="A317">
        <v>608</v>
      </c>
      <c r="B317">
        <v>3</v>
      </c>
      <c r="C317">
        <v>225000</v>
      </c>
      <c r="E317" t="str">
        <f t="shared" si="4"/>
        <v>Above Average</v>
      </c>
    </row>
    <row r="318" spans="1:5" x14ac:dyDescent="0.3">
      <c r="A318">
        <v>794</v>
      </c>
      <c r="B318">
        <v>2</v>
      </c>
      <c r="C318">
        <v>225000</v>
      </c>
      <c r="E318" t="str">
        <f t="shared" si="4"/>
        <v>Above Average</v>
      </c>
    </row>
    <row r="319" spans="1:5" x14ac:dyDescent="0.3">
      <c r="A319">
        <v>823</v>
      </c>
      <c r="B319">
        <v>2</v>
      </c>
      <c r="C319">
        <v>225000</v>
      </c>
      <c r="E319" t="str">
        <f t="shared" si="4"/>
        <v>Above Average</v>
      </c>
    </row>
    <row r="320" spans="1:5" x14ac:dyDescent="0.3">
      <c r="A320">
        <v>1301</v>
      </c>
      <c r="B320">
        <v>2</v>
      </c>
      <c r="C320">
        <v>225000</v>
      </c>
      <c r="E320" t="str">
        <f t="shared" si="4"/>
        <v>Above Average</v>
      </c>
    </row>
    <row r="321" spans="1:5" x14ac:dyDescent="0.3">
      <c r="A321">
        <v>816</v>
      </c>
      <c r="B321">
        <v>2</v>
      </c>
      <c r="C321">
        <v>224900</v>
      </c>
      <c r="E321" t="str">
        <f t="shared" si="4"/>
        <v>Above Average</v>
      </c>
    </row>
    <row r="322" spans="1:5" x14ac:dyDescent="0.3">
      <c r="A322">
        <v>1241</v>
      </c>
      <c r="B322">
        <v>2</v>
      </c>
      <c r="C322">
        <v>224900</v>
      </c>
      <c r="E322" t="str">
        <f t="shared" si="4"/>
        <v>Above Average</v>
      </c>
    </row>
    <row r="323" spans="1:5" x14ac:dyDescent="0.3">
      <c r="A323">
        <v>573</v>
      </c>
      <c r="B323">
        <v>2</v>
      </c>
      <c r="C323">
        <v>224500</v>
      </c>
      <c r="E323" t="str">
        <f t="shared" ref="E323:E386" si="5">IF(B323&gt;AVERAGE(B:B), "Above Average", "Below Average")</f>
        <v>Above Average</v>
      </c>
    </row>
    <row r="324" spans="1:5" x14ac:dyDescent="0.3">
      <c r="A324">
        <v>820</v>
      </c>
      <c r="B324">
        <v>2</v>
      </c>
      <c r="C324">
        <v>224000</v>
      </c>
      <c r="E324" t="str">
        <f t="shared" si="5"/>
        <v>Above Average</v>
      </c>
    </row>
    <row r="325" spans="1:5" x14ac:dyDescent="0.3">
      <c r="A325">
        <v>1162</v>
      </c>
      <c r="B325">
        <v>1</v>
      </c>
      <c r="C325">
        <v>224000</v>
      </c>
      <c r="E325" t="str">
        <f t="shared" si="5"/>
        <v>Below Average</v>
      </c>
    </row>
    <row r="326" spans="1:5" x14ac:dyDescent="0.3">
      <c r="A326">
        <v>3</v>
      </c>
      <c r="B326">
        <v>2</v>
      </c>
      <c r="C326">
        <v>223500</v>
      </c>
      <c r="E326" t="str">
        <f t="shared" si="5"/>
        <v>Above Average</v>
      </c>
    </row>
    <row r="327" spans="1:5" x14ac:dyDescent="0.3">
      <c r="A327">
        <v>808</v>
      </c>
      <c r="B327">
        <v>1</v>
      </c>
      <c r="C327">
        <v>223500</v>
      </c>
      <c r="E327" t="str">
        <f t="shared" si="5"/>
        <v>Below Average</v>
      </c>
    </row>
    <row r="328" spans="1:5" x14ac:dyDescent="0.3">
      <c r="A328">
        <v>1420</v>
      </c>
      <c r="B328">
        <v>2</v>
      </c>
      <c r="C328">
        <v>223000</v>
      </c>
      <c r="E328" t="str">
        <f t="shared" si="5"/>
        <v>Above Average</v>
      </c>
    </row>
    <row r="329" spans="1:5" x14ac:dyDescent="0.3">
      <c r="A329">
        <v>148</v>
      </c>
      <c r="B329">
        <v>2</v>
      </c>
      <c r="C329">
        <v>222500</v>
      </c>
      <c r="E329" t="str">
        <f t="shared" si="5"/>
        <v>Above Average</v>
      </c>
    </row>
    <row r="330" spans="1:5" x14ac:dyDescent="0.3">
      <c r="A330">
        <v>733</v>
      </c>
      <c r="B330">
        <v>2</v>
      </c>
      <c r="C330">
        <v>222500</v>
      </c>
      <c r="E330" t="str">
        <f t="shared" si="5"/>
        <v>Above Average</v>
      </c>
    </row>
    <row r="331" spans="1:5" x14ac:dyDescent="0.3">
      <c r="A331">
        <v>413</v>
      </c>
      <c r="B331">
        <v>2</v>
      </c>
      <c r="C331">
        <v>222000</v>
      </c>
      <c r="E331" t="str">
        <f t="shared" si="5"/>
        <v>Above Average</v>
      </c>
    </row>
    <row r="332" spans="1:5" x14ac:dyDescent="0.3">
      <c r="A332">
        <v>727</v>
      </c>
      <c r="B332">
        <v>2</v>
      </c>
      <c r="C332">
        <v>222000</v>
      </c>
      <c r="E332" t="str">
        <f t="shared" si="5"/>
        <v>Above Average</v>
      </c>
    </row>
    <row r="333" spans="1:5" x14ac:dyDescent="0.3">
      <c r="A333">
        <v>930</v>
      </c>
      <c r="B333">
        <v>2</v>
      </c>
      <c r="C333">
        <v>222000</v>
      </c>
      <c r="E333" t="str">
        <f t="shared" si="5"/>
        <v>Above Average</v>
      </c>
    </row>
    <row r="334" spans="1:5" x14ac:dyDescent="0.3">
      <c r="A334">
        <v>777</v>
      </c>
      <c r="B334">
        <v>2</v>
      </c>
      <c r="C334">
        <v>221500</v>
      </c>
      <c r="E334" t="str">
        <f t="shared" si="5"/>
        <v>Above Average</v>
      </c>
    </row>
    <row r="335" spans="1:5" x14ac:dyDescent="0.3">
      <c r="A335">
        <v>605</v>
      </c>
      <c r="B335">
        <v>2</v>
      </c>
      <c r="C335">
        <v>221000</v>
      </c>
      <c r="E335" t="str">
        <f t="shared" si="5"/>
        <v>Above Average</v>
      </c>
    </row>
    <row r="336" spans="1:5" x14ac:dyDescent="0.3">
      <c r="A336">
        <v>685</v>
      </c>
      <c r="B336">
        <v>2</v>
      </c>
      <c r="C336">
        <v>221000</v>
      </c>
      <c r="E336" t="str">
        <f t="shared" si="5"/>
        <v>Above Average</v>
      </c>
    </row>
    <row r="337" spans="1:5" x14ac:dyDescent="0.3">
      <c r="A337">
        <v>134</v>
      </c>
      <c r="B337">
        <v>2</v>
      </c>
      <c r="C337">
        <v>220000</v>
      </c>
      <c r="E337" t="str">
        <f t="shared" si="5"/>
        <v>Above Average</v>
      </c>
    </row>
    <row r="338" spans="1:5" x14ac:dyDescent="0.3">
      <c r="A338">
        <v>163</v>
      </c>
      <c r="B338">
        <v>2</v>
      </c>
      <c r="C338">
        <v>220000</v>
      </c>
      <c r="E338" t="str">
        <f t="shared" si="5"/>
        <v>Above Average</v>
      </c>
    </row>
    <row r="339" spans="1:5" x14ac:dyDescent="0.3">
      <c r="A339">
        <v>258</v>
      </c>
      <c r="B339">
        <v>2</v>
      </c>
      <c r="C339">
        <v>220000</v>
      </c>
      <c r="E339" t="str">
        <f t="shared" si="5"/>
        <v>Above Average</v>
      </c>
    </row>
    <row r="340" spans="1:5" x14ac:dyDescent="0.3">
      <c r="A340">
        <v>603</v>
      </c>
      <c r="B340">
        <v>2</v>
      </c>
      <c r="C340">
        <v>220000</v>
      </c>
      <c r="E340" t="str">
        <f t="shared" si="5"/>
        <v>Above Average</v>
      </c>
    </row>
    <row r="341" spans="1:5" x14ac:dyDescent="0.3">
      <c r="A341">
        <v>1060</v>
      </c>
      <c r="B341">
        <v>1</v>
      </c>
      <c r="C341">
        <v>220000</v>
      </c>
      <c r="E341" t="str">
        <f t="shared" si="5"/>
        <v>Below Average</v>
      </c>
    </row>
    <row r="342" spans="1:5" x14ac:dyDescent="0.3">
      <c r="A342">
        <v>65</v>
      </c>
      <c r="B342">
        <v>2</v>
      </c>
      <c r="C342">
        <v>219500</v>
      </c>
      <c r="E342" t="str">
        <f t="shared" si="5"/>
        <v>Above Average</v>
      </c>
    </row>
    <row r="343" spans="1:5" x14ac:dyDescent="0.3">
      <c r="A343">
        <v>375</v>
      </c>
      <c r="B343">
        <v>2</v>
      </c>
      <c r="C343">
        <v>219500</v>
      </c>
      <c r="E343" t="str">
        <f t="shared" si="5"/>
        <v>Above Average</v>
      </c>
    </row>
    <row r="344" spans="1:5" x14ac:dyDescent="0.3">
      <c r="A344">
        <v>1076</v>
      </c>
      <c r="B344">
        <v>1</v>
      </c>
      <c r="C344">
        <v>219500</v>
      </c>
      <c r="E344" t="str">
        <f t="shared" si="5"/>
        <v>Below Average</v>
      </c>
    </row>
    <row r="345" spans="1:5" x14ac:dyDescent="0.3">
      <c r="A345">
        <v>1197</v>
      </c>
      <c r="B345">
        <v>2</v>
      </c>
      <c r="C345">
        <v>219210</v>
      </c>
      <c r="E345" t="str">
        <f t="shared" si="5"/>
        <v>Above Average</v>
      </c>
    </row>
    <row r="346" spans="1:5" x14ac:dyDescent="0.3">
      <c r="A346">
        <v>1156</v>
      </c>
      <c r="B346">
        <v>2</v>
      </c>
      <c r="C346">
        <v>218000</v>
      </c>
      <c r="E346" t="str">
        <f t="shared" si="5"/>
        <v>Above Average</v>
      </c>
    </row>
    <row r="347" spans="1:5" x14ac:dyDescent="0.3">
      <c r="A347">
        <v>599</v>
      </c>
      <c r="B347">
        <v>2</v>
      </c>
      <c r="C347">
        <v>217500</v>
      </c>
      <c r="E347" t="str">
        <f t="shared" si="5"/>
        <v>Above Average</v>
      </c>
    </row>
    <row r="348" spans="1:5" x14ac:dyDescent="0.3">
      <c r="A348">
        <v>114</v>
      </c>
      <c r="B348">
        <v>2</v>
      </c>
      <c r="C348">
        <v>217000</v>
      </c>
      <c r="E348" t="str">
        <f t="shared" si="5"/>
        <v>Above Average</v>
      </c>
    </row>
    <row r="349" spans="1:5" x14ac:dyDescent="0.3">
      <c r="A349">
        <v>753</v>
      </c>
      <c r="B349">
        <v>2</v>
      </c>
      <c r="C349">
        <v>217000</v>
      </c>
      <c r="E349" t="str">
        <f t="shared" si="5"/>
        <v>Above Average</v>
      </c>
    </row>
    <row r="350" spans="1:5" x14ac:dyDescent="0.3">
      <c r="A350">
        <v>769</v>
      </c>
      <c r="B350">
        <v>2</v>
      </c>
      <c r="C350">
        <v>216837</v>
      </c>
      <c r="E350" t="str">
        <f t="shared" si="5"/>
        <v>Above Average</v>
      </c>
    </row>
    <row r="351" spans="1:5" x14ac:dyDescent="0.3">
      <c r="A351">
        <v>235</v>
      </c>
      <c r="B351">
        <v>2</v>
      </c>
      <c r="C351">
        <v>216500</v>
      </c>
      <c r="E351" t="str">
        <f t="shared" si="5"/>
        <v>Above Average</v>
      </c>
    </row>
    <row r="352" spans="1:5" x14ac:dyDescent="0.3">
      <c r="A352">
        <v>1366</v>
      </c>
      <c r="B352">
        <v>2</v>
      </c>
      <c r="C352">
        <v>216000</v>
      </c>
      <c r="E352" t="str">
        <f t="shared" si="5"/>
        <v>Above Average</v>
      </c>
    </row>
    <row r="353" spans="1:5" x14ac:dyDescent="0.3">
      <c r="A353">
        <v>763</v>
      </c>
      <c r="B353">
        <v>2</v>
      </c>
      <c r="C353">
        <v>215200</v>
      </c>
      <c r="E353" t="str">
        <f t="shared" si="5"/>
        <v>Above Average</v>
      </c>
    </row>
    <row r="354" spans="1:5" x14ac:dyDescent="0.3">
      <c r="A354">
        <v>172</v>
      </c>
      <c r="B354">
        <v>1</v>
      </c>
      <c r="C354">
        <v>215000</v>
      </c>
      <c r="E354" t="str">
        <f t="shared" si="5"/>
        <v>Below Average</v>
      </c>
    </row>
    <row r="355" spans="1:5" x14ac:dyDescent="0.3">
      <c r="A355">
        <v>392</v>
      </c>
      <c r="B355">
        <v>2</v>
      </c>
      <c r="C355">
        <v>215000</v>
      </c>
      <c r="E355" t="str">
        <f t="shared" si="5"/>
        <v>Above Average</v>
      </c>
    </row>
    <row r="356" spans="1:5" x14ac:dyDescent="0.3">
      <c r="A356">
        <v>422</v>
      </c>
      <c r="B356">
        <v>2</v>
      </c>
      <c r="C356">
        <v>215000</v>
      </c>
      <c r="E356" t="str">
        <f t="shared" si="5"/>
        <v>Above Average</v>
      </c>
    </row>
    <row r="357" spans="1:5" x14ac:dyDescent="0.3">
      <c r="A357">
        <v>507</v>
      </c>
      <c r="B357">
        <v>2</v>
      </c>
      <c r="C357">
        <v>215000</v>
      </c>
      <c r="E357" t="str">
        <f t="shared" si="5"/>
        <v>Above Average</v>
      </c>
    </row>
    <row r="358" spans="1:5" x14ac:dyDescent="0.3">
      <c r="A358">
        <v>852</v>
      </c>
      <c r="B358">
        <v>2</v>
      </c>
      <c r="C358">
        <v>215000</v>
      </c>
      <c r="E358" t="str">
        <f t="shared" si="5"/>
        <v>Above Average</v>
      </c>
    </row>
    <row r="359" spans="1:5" x14ac:dyDescent="0.3">
      <c r="A359">
        <v>1129</v>
      </c>
      <c r="B359">
        <v>2</v>
      </c>
      <c r="C359">
        <v>215000</v>
      </c>
      <c r="E359" t="str">
        <f t="shared" si="5"/>
        <v>Above Average</v>
      </c>
    </row>
    <row r="360" spans="1:5" x14ac:dyDescent="0.3">
      <c r="A360">
        <v>1349</v>
      </c>
      <c r="B360">
        <v>2</v>
      </c>
      <c r="C360">
        <v>215000</v>
      </c>
      <c r="E360" t="str">
        <f t="shared" si="5"/>
        <v>Above Average</v>
      </c>
    </row>
    <row r="361" spans="1:5" x14ac:dyDescent="0.3">
      <c r="A361">
        <v>1410</v>
      </c>
      <c r="B361">
        <v>2</v>
      </c>
      <c r="C361">
        <v>215000</v>
      </c>
      <c r="E361" t="str">
        <f t="shared" si="5"/>
        <v>Above Average</v>
      </c>
    </row>
    <row r="362" spans="1:5" x14ac:dyDescent="0.3">
      <c r="A362">
        <v>965</v>
      </c>
      <c r="B362">
        <v>2</v>
      </c>
      <c r="C362">
        <v>214900</v>
      </c>
      <c r="E362" t="str">
        <f t="shared" si="5"/>
        <v>Above Average</v>
      </c>
    </row>
    <row r="363" spans="1:5" x14ac:dyDescent="0.3">
      <c r="A363">
        <v>329</v>
      </c>
      <c r="B363">
        <v>2</v>
      </c>
      <c r="C363">
        <v>214500</v>
      </c>
      <c r="E363" t="str">
        <f t="shared" si="5"/>
        <v>Above Average</v>
      </c>
    </row>
    <row r="364" spans="1:5" x14ac:dyDescent="0.3">
      <c r="A364">
        <v>97</v>
      </c>
      <c r="B364">
        <v>2</v>
      </c>
      <c r="C364">
        <v>214000</v>
      </c>
      <c r="E364" t="str">
        <f t="shared" si="5"/>
        <v>Above Average</v>
      </c>
    </row>
    <row r="365" spans="1:5" x14ac:dyDescent="0.3">
      <c r="A365">
        <v>338</v>
      </c>
      <c r="B365">
        <v>2</v>
      </c>
      <c r="C365">
        <v>214000</v>
      </c>
      <c r="E365" t="str">
        <f t="shared" si="5"/>
        <v>Above Average</v>
      </c>
    </row>
    <row r="366" spans="1:5" x14ac:dyDescent="0.3">
      <c r="A366">
        <v>568</v>
      </c>
      <c r="B366">
        <v>2</v>
      </c>
      <c r="C366">
        <v>214000</v>
      </c>
      <c r="E366" t="str">
        <f t="shared" si="5"/>
        <v>Above Average</v>
      </c>
    </row>
    <row r="367" spans="1:5" x14ac:dyDescent="0.3">
      <c r="A367">
        <v>942</v>
      </c>
      <c r="B367">
        <v>2</v>
      </c>
      <c r="C367">
        <v>214000</v>
      </c>
      <c r="E367" t="str">
        <f t="shared" si="5"/>
        <v>Above Average</v>
      </c>
    </row>
    <row r="368" spans="1:5" x14ac:dyDescent="0.3">
      <c r="A368">
        <v>1227</v>
      </c>
      <c r="B368">
        <v>2</v>
      </c>
      <c r="C368">
        <v>214000</v>
      </c>
      <c r="E368" t="str">
        <f t="shared" si="5"/>
        <v>Above Average</v>
      </c>
    </row>
    <row r="369" spans="1:5" x14ac:dyDescent="0.3">
      <c r="A369">
        <v>383</v>
      </c>
      <c r="B369">
        <v>2</v>
      </c>
      <c r="C369">
        <v>213500</v>
      </c>
      <c r="E369" t="str">
        <f t="shared" si="5"/>
        <v>Above Average</v>
      </c>
    </row>
    <row r="370" spans="1:5" x14ac:dyDescent="0.3">
      <c r="A370">
        <v>1061</v>
      </c>
      <c r="B370">
        <v>2</v>
      </c>
      <c r="C370">
        <v>213500</v>
      </c>
      <c r="E370" t="str">
        <f t="shared" si="5"/>
        <v>Above Average</v>
      </c>
    </row>
    <row r="371" spans="1:5" x14ac:dyDescent="0.3">
      <c r="A371">
        <v>1020</v>
      </c>
      <c r="B371">
        <v>2</v>
      </c>
      <c r="C371">
        <v>213490</v>
      </c>
      <c r="E371" t="str">
        <f t="shared" si="5"/>
        <v>Above Average</v>
      </c>
    </row>
    <row r="372" spans="1:5" x14ac:dyDescent="0.3">
      <c r="A372">
        <v>543</v>
      </c>
      <c r="B372">
        <v>2</v>
      </c>
      <c r="C372">
        <v>213250</v>
      </c>
      <c r="E372" t="str">
        <f t="shared" si="5"/>
        <v>Above Average</v>
      </c>
    </row>
    <row r="373" spans="1:5" x14ac:dyDescent="0.3">
      <c r="A373">
        <v>705</v>
      </c>
      <c r="B373">
        <v>2</v>
      </c>
      <c r="C373">
        <v>213000</v>
      </c>
      <c r="E373" t="str">
        <f t="shared" si="5"/>
        <v>Above Average</v>
      </c>
    </row>
    <row r="374" spans="1:5" x14ac:dyDescent="0.3">
      <c r="A374">
        <v>847</v>
      </c>
      <c r="B374">
        <v>2</v>
      </c>
      <c r="C374">
        <v>213000</v>
      </c>
      <c r="E374" t="str">
        <f t="shared" si="5"/>
        <v>Above Average</v>
      </c>
    </row>
    <row r="375" spans="1:5" x14ac:dyDescent="0.3">
      <c r="A375">
        <v>1204</v>
      </c>
      <c r="B375">
        <v>2</v>
      </c>
      <c r="C375">
        <v>213000</v>
      </c>
      <c r="E375" t="str">
        <f t="shared" si="5"/>
        <v>Above Average</v>
      </c>
    </row>
    <row r="376" spans="1:5" x14ac:dyDescent="0.3">
      <c r="A376">
        <v>1122</v>
      </c>
      <c r="B376">
        <v>2</v>
      </c>
      <c r="C376">
        <v>212900</v>
      </c>
      <c r="E376" t="str">
        <f t="shared" si="5"/>
        <v>Above Average</v>
      </c>
    </row>
    <row r="377" spans="1:5" x14ac:dyDescent="0.3">
      <c r="A377">
        <v>436</v>
      </c>
      <c r="B377">
        <v>2</v>
      </c>
      <c r="C377">
        <v>212000</v>
      </c>
      <c r="E377" t="str">
        <f t="shared" si="5"/>
        <v>Above Average</v>
      </c>
    </row>
    <row r="378" spans="1:5" x14ac:dyDescent="0.3">
      <c r="A378">
        <v>471</v>
      </c>
      <c r="B378">
        <v>1</v>
      </c>
      <c r="C378">
        <v>212000</v>
      </c>
      <c r="E378" t="str">
        <f t="shared" si="5"/>
        <v>Below Average</v>
      </c>
    </row>
    <row r="379" spans="1:5" x14ac:dyDescent="0.3">
      <c r="A379">
        <v>757</v>
      </c>
      <c r="B379">
        <v>2</v>
      </c>
      <c r="C379">
        <v>212000</v>
      </c>
      <c r="E379" t="str">
        <f t="shared" si="5"/>
        <v>Above Average</v>
      </c>
    </row>
    <row r="380" spans="1:5" x14ac:dyDescent="0.3">
      <c r="A380">
        <v>177</v>
      </c>
      <c r="B380">
        <v>2</v>
      </c>
      <c r="C380">
        <v>211000</v>
      </c>
      <c r="E380" t="str">
        <f t="shared" si="5"/>
        <v>Above Average</v>
      </c>
    </row>
    <row r="381" spans="1:5" x14ac:dyDescent="0.3">
      <c r="A381">
        <v>519</v>
      </c>
      <c r="B381">
        <v>2</v>
      </c>
      <c r="C381">
        <v>211000</v>
      </c>
      <c r="E381" t="str">
        <f t="shared" si="5"/>
        <v>Above Average</v>
      </c>
    </row>
    <row r="382" spans="1:5" x14ac:dyDescent="0.3">
      <c r="A382">
        <v>217</v>
      </c>
      <c r="B382">
        <v>2</v>
      </c>
      <c r="C382">
        <v>210000</v>
      </c>
      <c r="E382" t="str">
        <f t="shared" si="5"/>
        <v>Above Average</v>
      </c>
    </row>
    <row r="383" spans="1:5" x14ac:dyDescent="0.3">
      <c r="A383">
        <v>445</v>
      </c>
      <c r="B383">
        <v>2</v>
      </c>
      <c r="C383">
        <v>210000</v>
      </c>
      <c r="E383" t="str">
        <f t="shared" si="5"/>
        <v>Above Average</v>
      </c>
    </row>
    <row r="384" spans="1:5" x14ac:dyDescent="0.3">
      <c r="A384">
        <v>454</v>
      </c>
      <c r="B384">
        <v>2</v>
      </c>
      <c r="C384">
        <v>210000</v>
      </c>
      <c r="E384" t="str">
        <f t="shared" si="5"/>
        <v>Above Average</v>
      </c>
    </row>
    <row r="385" spans="1:5" x14ac:dyDescent="0.3">
      <c r="A385">
        <v>547</v>
      </c>
      <c r="B385">
        <v>1</v>
      </c>
      <c r="C385">
        <v>210000</v>
      </c>
      <c r="E385" t="str">
        <f t="shared" si="5"/>
        <v>Below Average</v>
      </c>
    </row>
    <row r="386" spans="1:5" x14ac:dyDescent="0.3">
      <c r="A386">
        <v>1457</v>
      </c>
      <c r="B386">
        <v>2</v>
      </c>
      <c r="C386">
        <v>210000</v>
      </c>
      <c r="E386" t="str">
        <f t="shared" si="5"/>
        <v>Above Average</v>
      </c>
    </row>
    <row r="387" spans="1:5" x14ac:dyDescent="0.3">
      <c r="A387">
        <v>632</v>
      </c>
      <c r="B387">
        <v>2</v>
      </c>
      <c r="C387">
        <v>209500</v>
      </c>
      <c r="E387" t="str">
        <f t="shared" ref="E387:E450" si="6">IF(B387&gt;AVERAGE(B:B), "Above Average", "Below Average")</f>
        <v>Above Average</v>
      </c>
    </row>
    <row r="388" spans="1:5" x14ac:dyDescent="0.3">
      <c r="A388">
        <v>477</v>
      </c>
      <c r="B388">
        <v>2</v>
      </c>
      <c r="C388">
        <v>208900</v>
      </c>
      <c r="E388" t="str">
        <f t="shared" si="6"/>
        <v>Above Average</v>
      </c>
    </row>
    <row r="389" spans="1:5" x14ac:dyDescent="0.3">
      <c r="A389">
        <v>1318</v>
      </c>
      <c r="B389">
        <v>2</v>
      </c>
      <c r="C389">
        <v>208900</v>
      </c>
      <c r="E389" t="str">
        <f t="shared" si="6"/>
        <v>Above Average</v>
      </c>
    </row>
    <row r="390" spans="1:5" x14ac:dyDescent="0.3">
      <c r="A390">
        <v>1</v>
      </c>
      <c r="B390">
        <v>2</v>
      </c>
      <c r="C390">
        <v>208500</v>
      </c>
      <c r="E390" t="str">
        <f t="shared" si="6"/>
        <v>Above Average</v>
      </c>
    </row>
    <row r="391" spans="1:5" x14ac:dyDescent="0.3">
      <c r="A391">
        <v>508</v>
      </c>
      <c r="B391">
        <v>2</v>
      </c>
      <c r="C391">
        <v>208300</v>
      </c>
      <c r="E391" t="str">
        <f t="shared" si="6"/>
        <v>Above Average</v>
      </c>
    </row>
    <row r="392" spans="1:5" x14ac:dyDescent="0.3">
      <c r="A392">
        <v>29</v>
      </c>
      <c r="B392">
        <v>1</v>
      </c>
      <c r="C392">
        <v>207500</v>
      </c>
      <c r="E392" t="str">
        <f t="shared" si="6"/>
        <v>Below Average</v>
      </c>
    </row>
    <row r="393" spans="1:5" x14ac:dyDescent="0.3">
      <c r="A393">
        <v>257</v>
      </c>
      <c r="B393">
        <v>2</v>
      </c>
      <c r="C393">
        <v>207500</v>
      </c>
      <c r="E393" t="str">
        <f t="shared" si="6"/>
        <v>Above Average</v>
      </c>
    </row>
    <row r="394" spans="1:5" x14ac:dyDescent="0.3">
      <c r="A394">
        <v>283</v>
      </c>
      <c r="B394">
        <v>2</v>
      </c>
      <c r="C394">
        <v>207500</v>
      </c>
      <c r="E394" t="str">
        <f t="shared" si="6"/>
        <v>Above Average</v>
      </c>
    </row>
    <row r="395" spans="1:5" x14ac:dyDescent="0.3">
      <c r="A395">
        <v>686</v>
      </c>
      <c r="B395">
        <v>2</v>
      </c>
      <c r="C395">
        <v>207500</v>
      </c>
      <c r="E395" t="str">
        <f t="shared" si="6"/>
        <v>Above Average</v>
      </c>
    </row>
    <row r="396" spans="1:5" x14ac:dyDescent="0.3">
      <c r="A396">
        <v>925</v>
      </c>
      <c r="B396">
        <v>2</v>
      </c>
      <c r="C396">
        <v>207500</v>
      </c>
      <c r="E396" t="str">
        <f t="shared" si="6"/>
        <v>Above Average</v>
      </c>
    </row>
    <row r="397" spans="1:5" x14ac:dyDescent="0.3">
      <c r="A397">
        <v>334</v>
      </c>
      <c r="B397">
        <v>2</v>
      </c>
      <c r="C397">
        <v>207000</v>
      </c>
      <c r="E397" t="str">
        <f t="shared" si="6"/>
        <v>Above Average</v>
      </c>
    </row>
    <row r="398" spans="1:5" x14ac:dyDescent="0.3">
      <c r="A398">
        <v>1415</v>
      </c>
      <c r="B398">
        <v>1</v>
      </c>
      <c r="C398">
        <v>207000</v>
      </c>
      <c r="E398" t="str">
        <f t="shared" si="6"/>
        <v>Below Average</v>
      </c>
    </row>
    <row r="399" spans="1:5" x14ac:dyDescent="0.3">
      <c r="A399">
        <v>1316</v>
      </c>
      <c r="B399">
        <v>2</v>
      </c>
      <c r="C399">
        <v>206900</v>
      </c>
      <c r="E399" t="str">
        <f t="shared" si="6"/>
        <v>Above Average</v>
      </c>
    </row>
    <row r="400" spans="1:5" x14ac:dyDescent="0.3">
      <c r="A400">
        <v>421</v>
      </c>
      <c r="B400">
        <v>2</v>
      </c>
      <c r="C400">
        <v>206300</v>
      </c>
      <c r="E400" t="str">
        <f t="shared" si="6"/>
        <v>Above Average</v>
      </c>
    </row>
    <row r="401" spans="1:5" x14ac:dyDescent="0.3">
      <c r="A401">
        <v>1000</v>
      </c>
      <c r="B401">
        <v>2</v>
      </c>
      <c r="C401">
        <v>206000</v>
      </c>
      <c r="E401" t="str">
        <f t="shared" si="6"/>
        <v>Above Average</v>
      </c>
    </row>
    <row r="402" spans="1:5" x14ac:dyDescent="0.3">
      <c r="A402">
        <v>651</v>
      </c>
      <c r="B402">
        <v>2</v>
      </c>
      <c r="C402">
        <v>205950</v>
      </c>
      <c r="E402" t="str">
        <f t="shared" si="6"/>
        <v>Above Average</v>
      </c>
    </row>
    <row r="403" spans="1:5" x14ac:dyDescent="0.3">
      <c r="A403">
        <v>101</v>
      </c>
      <c r="B403">
        <v>2</v>
      </c>
      <c r="C403">
        <v>205000</v>
      </c>
      <c r="E403" t="str">
        <f t="shared" si="6"/>
        <v>Above Average</v>
      </c>
    </row>
    <row r="404" spans="1:5" x14ac:dyDescent="0.3">
      <c r="A404">
        <v>245</v>
      </c>
      <c r="B404">
        <v>2</v>
      </c>
      <c r="C404">
        <v>205000</v>
      </c>
      <c r="E404" t="str">
        <f t="shared" si="6"/>
        <v>Above Average</v>
      </c>
    </row>
    <row r="405" spans="1:5" x14ac:dyDescent="0.3">
      <c r="A405">
        <v>276</v>
      </c>
      <c r="B405">
        <v>2</v>
      </c>
      <c r="C405">
        <v>205000</v>
      </c>
      <c r="E405" t="str">
        <f t="shared" si="6"/>
        <v>Above Average</v>
      </c>
    </row>
    <row r="406" spans="1:5" x14ac:dyDescent="0.3">
      <c r="A406">
        <v>303</v>
      </c>
      <c r="B406">
        <v>2</v>
      </c>
      <c r="C406">
        <v>205000</v>
      </c>
      <c r="E406" t="str">
        <f t="shared" si="6"/>
        <v>Above Average</v>
      </c>
    </row>
    <row r="407" spans="1:5" x14ac:dyDescent="0.3">
      <c r="A407">
        <v>606</v>
      </c>
      <c r="B407">
        <v>2</v>
      </c>
      <c r="C407">
        <v>205000</v>
      </c>
      <c r="E407" t="str">
        <f t="shared" si="6"/>
        <v>Above Average</v>
      </c>
    </row>
    <row r="408" spans="1:5" x14ac:dyDescent="0.3">
      <c r="A408">
        <v>1112</v>
      </c>
      <c r="B408">
        <v>2</v>
      </c>
      <c r="C408">
        <v>205000</v>
      </c>
      <c r="E408" t="str">
        <f t="shared" si="6"/>
        <v>Above Average</v>
      </c>
    </row>
    <row r="409" spans="1:5" x14ac:dyDescent="0.3">
      <c r="A409">
        <v>221</v>
      </c>
      <c r="B409">
        <v>2</v>
      </c>
      <c r="C409">
        <v>204900</v>
      </c>
      <c r="E409" t="str">
        <f t="shared" si="6"/>
        <v>Above Average</v>
      </c>
    </row>
    <row r="410" spans="1:5" x14ac:dyDescent="0.3">
      <c r="A410">
        <v>95</v>
      </c>
      <c r="B410">
        <v>2</v>
      </c>
      <c r="C410">
        <v>204750</v>
      </c>
      <c r="E410" t="str">
        <f t="shared" si="6"/>
        <v>Above Average</v>
      </c>
    </row>
    <row r="411" spans="1:5" x14ac:dyDescent="0.3">
      <c r="A411">
        <v>144</v>
      </c>
      <c r="B411">
        <v>2</v>
      </c>
      <c r="C411">
        <v>204000</v>
      </c>
      <c r="E411" t="str">
        <f t="shared" si="6"/>
        <v>Above Average</v>
      </c>
    </row>
    <row r="412" spans="1:5" x14ac:dyDescent="0.3">
      <c r="A412">
        <v>453</v>
      </c>
      <c r="B412">
        <v>2</v>
      </c>
      <c r="C412">
        <v>204000</v>
      </c>
      <c r="E412" t="str">
        <f t="shared" si="6"/>
        <v>Above Average</v>
      </c>
    </row>
    <row r="413" spans="1:5" x14ac:dyDescent="0.3">
      <c r="A413">
        <v>1017</v>
      </c>
      <c r="B413">
        <v>2</v>
      </c>
      <c r="C413">
        <v>203000</v>
      </c>
      <c r="E413" t="str">
        <f t="shared" si="6"/>
        <v>Above Average</v>
      </c>
    </row>
    <row r="414" spans="1:5" x14ac:dyDescent="0.3">
      <c r="A414">
        <v>1312</v>
      </c>
      <c r="B414">
        <v>2</v>
      </c>
      <c r="C414">
        <v>203000</v>
      </c>
      <c r="E414" t="str">
        <f t="shared" si="6"/>
        <v>Above Average</v>
      </c>
    </row>
    <row r="415" spans="1:5" x14ac:dyDescent="0.3">
      <c r="A415">
        <v>341</v>
      </c>
      <c r="B415">
        <v>2</v>
      </c>
      <c r="C415">
        <v>202900</v>
      </c>
      <c r="E415" t="str">
        <f t="shared" si="6"/>
        <v>Above Average</v>
      </c>
    </row>
    <row r="416" spans="1:5" x14ac:dyDescent="0.3">
      <c r="A416">
        <v>512</v>
      </c>
      <c r="B416">
        <v>2</v>
      </c>
      <c r="C416">
        <v>202665</v>
      </c>
      <c r="E416" t="str">
        <f t="shared" si="6"/>
        <v>Above Average</v>
      </c>
    </row>
    <row r="417" spans="1:5" x14ac:dyDescent="0.3">
      <c r="A417">
        <v>63</v>
      </c>
      <c r="B417">
        <v>2</v>
      </c>
      <c r="C417">
        <v>202500</v>
      </c>
      <c r="E417" t="str">
        <f t="shared" si="6"/>
        <v>Above Average</v>
      </c>
    </row>
    <row r="418" spans="1:5" x14ac:dyDescent="0.3">
      <c r="A418">
        <v>339</v>
      </c>
      <c r="B418">
        <v>2</v>
      </c>
      <c r="C418">
        <v>202500</v>
      </c>
      <c r="E418" t="str">
        <f t="shared" si="6"/>
        <v>Above Average</v>
      </c>
    </row>
    <row r="419" spans="1:5" x14ac:dyDescent="0.3">
      <c r="A419">
        <v>1307</v>
      </c>
      <c r="B419">
        <v>2</v>
      </c>
      <c r="C419">
        <v>202500</v>
      </c>
      <c r="E419" t="str">
        <f t="shared" si="6"/>
        <v>Above Average</v>
      </c>
    </row>
    <row r="420" spans="1:5" x14ac:dyDescent="0.3">
      <c r="A420">
        <v>1155</v>
      </c>
      <c r="B420">
        <v>1</v>
      </c>
      <c r="C420">
        <v>201800</v>
      </c>
      <c r="E420" t="str">
        <f t="shared" si="6"/>
        <v>Below Average</v>
      </c>
    </row>
    <row r="421" spans="1:5" x14ac:dyDescent="0.3">
      <c r="A421">
        <v>277</v>
      </c>
      <c r="B421">
        <v>2</v>
      </c>
      <c r="C421">
        <v>201000</v>
      </c>
      <c r="E421" t="str">
        <f t="shared" si="6"/>
        <v>Above Average</v>
      </c>
    </row>
    <row r="422" spans="1:5" x14ac:dyDescent="0.3">
      <c r="A422">
        <v>921</v>
      </c>
      <c r="B422">
        <v>2</v>
      </c>
      <c r="C422">
        <v>201000</v>
      </c>
      <c r="E422" t="str">
        <f t="shared" si="6"/>
        <v>Above Average</v>
      </c>
    </row>
    <row r="423" spans="1:5" x14ac:dyDescent="0.3">
      <c r="A423">
        <v>931</v>
      </c>
      <c r="B423">
        <v>2</v>
      </c>
      <c r="C423">
        <v>201000</v>
      </c>
      <c r="E423" t="str">
        <f t="shared" si="6"/>
        <v>Above Average</v>
      </c>
    </row>
    <row r="424" spans="1:5" x14ac:dyDescent="0.3">
      <c r="A424">
        <v>530</v>
      </c>
      <c r="B424">
        <v>3</v>
      </c>
      <c r="C424">
        <v>200624</v>
      </c>
      <c r="E424" t="str">
        <f t="shared" si="6"/>
        <v>Above Average</v>
      </c>
    </row>
    <row r="425" spans="1:5" x14ac:dyDescent="0.3">
      <c r="A425">
        <v>872</v>
      </c>
      <c r="B425">
        <v>2</v>
      </c>
      <c r="C425">
        <v>200500</v>
      </c>
      <c r="E425" t="str">
        <f t="shared" si="6"/>
        <v>Above Average</v>
      </c>
    </row>
    <row r="426" spans="1:5" x14ac:dyDescent="0.3">
      <c r="A426">
        <v>1174</v>
      </c>
      <c r="B426">
        <v>3</v>
      </c>
      <c r="C426">
        <v>200500</v>
      </c>
      <c r="E426" t="str">
        <f t="shared" si="6"/>
        <v>Above Average</v>
      </c>
    </row>
    <row r="427" spans="1:5" x14ac:dyDescent="0.3">
      <c r="A427">
        <v>1052</v>
      </c>
      <c r="B427">
        <v>2</v>
      </c>
      <c r="C427">
        <v>200141</v>
      </c>
      <c r="E427" t="str">
        <f t="shared" si="6"/>
        <v>Above Average</v>
      </c>
    </row>
    <row r="428" spans="1:5" x14ac:dyDescent="0.3">
      <c r="A428">
        <v>182</v>
      </c>
      <c r="B428">
        <v>1</v>
      </c>
      <c r="C428">
        <v>200100</v>
      </c>
      <c r="E428" t="str">
        <f t="shared" si="6"/>
        <v>Below Average</v>
      </c>
    </row>
    <row r="429" spans="1:5" x14ac:dyDescent="0.3">
      <c r="A429">
        <v>8</v>
      </c>
      <c r="B429">
        <v>2</v>
      </c>
      <c r="C429">
        <v>200000</v>
      </c>
      <c r="E429" t="str">
        <f t="shared" si="6"/>
        <v>Above Average</v>
      </c>
    </row>
    <row r="430" spans="1:5" x14ac:dyDescent="0.3">
      <c r="A430">
        <v>184</v>
      </c>
      <c r="B430">
        <v>2</v>
      </c>
      <c r="C430">
        <v>200000</v>
      </c>
      <c r="E430" t="str">
        <f t="shared" si="6"/>
        <v>Above Average</v>
      </c>
    </row>
    <row r="431" spans="1:5" x14ac:dyDescent="0.3">
      <c r="A431">
        <v>222</v>
      </c>
      <c r="B431">
        <v>2</v>
      </c>
      <c r="C431">
        <v>200000</v>
      </c>
      <c r="E431" t="str">
        <f t="shared" si="6"/>
        <v>Above Average</v>
      </c>
    </row>
    <row r="432" spans="1:5" x14ac:dyDescent="0.3">
      <c r="A432">
        <v>636</v>
      </c>
      <c r="B432">
        <v>2</v>
      </c>
      <c r="C432">
        <v>200000</v>
      </c>
      <c r="E432" t="str">
        <f t="shared" si="6"/>
        <v>Above Average</v>
      </c>
    </row>
    <row r="433" spans="1:5" x14ac:dyDescent="0.3">
      <c r="A433">
        <v>801</v>
      </c>
      <c r="B433">
        <v>2</v>
      </c>
      <c r="C433">
        <v>200000</v>
      </c>
      <c r="E433" t="str">
        <f t="shared" si="6"/>
        <v>Above Average</v>
      </c>
    </row>
    <row r="434" spans="1:5" x14ac:dyDescent="0.3">
      <c r="A434">
        <v>1208</v>
      </c>
      <c r="B434">
        <v>2</v>
      </c>
      <c r="C434">
        <v>200000</v>
      </c>
      <c r="E434" t="str">
        <f t="shared" si="6"/>
        <v>Above Average</v>
      </c>
    </row>
    <row r="435" spans="1:5" x14ac:dyDescent="0.3">
      <c r="A435">
        <v>1339</v>
      </c>
      <c r="B435">
        <v>2</v>
      </c>
      <c r="C435">
        <v>200000</v>
      </c>
      <c r="E435" t="str">
        <f t="shared" si="6"/>
        <v>Above Average</v>
      </c>
    </row>
    <row r="436" spans="1:5" x14ac:dyDescent="0.3">
      <c r="A436">
        <v>1351</v>
      </c>
      <c r="B436">
        <v>2</v>
      </c>
      <c r="C436">
        <v>200000</v>
      </c>
      <c r="E436" t="str">
        <f t="shared" si="6"/>
        <v>Above Average</v>
      </c>
    </row>
    <row r="437" spans="1:5" x14ac:dyDescent="0.3">
      <c r="A437">
        <v>448</v>
      </c>
      <c r="B437">
        <v>2</v>
      </c>
      <c r="C437">
        <v>199900</v>
      </c>
      <c r="E437" t="str">
        <f t="shared" si="6"/>
        <v>Above Average</v>
      </c>
    </row>
    <row r="438" spans="1:5" x14ac:dyDescent="0.3">
      <c r="A438">
        <v>978</v>
      </c>
      <c r="B438">
        <v>1</v>
      </c>
      <c r="C438">
        <v>199900</v>
      </c>
      <c r="E438" t="str">
        <f t="shared" si="6"/>
        <v>Below Average</v>
      </c>
    </row>
    <row r="439" spans="1:5" x14ac:dyDescent="0.3">
      <c r="A439">
        <v>104</v>
      </c>
      <c r="B439">
        <v>2</v>
      </c>
      <c r="C439">
        <v>198900</v>
      </c>
      <c r="E439" t="str">
        <f t="shared" si="6"/>
        <v>Above Average</v>
      </c>
    </row>
    <row r="440" spans="1:5" x14ac:dyDescent="0.3">
      <c r="A440">
        <v>363</v>
      </c>
      <c r="B440">
        <v>3</v>
      </c>
      <c r="C440">
        <v>198500</v>
      </c>
      <c r="E440" t="str">
        <f t="shared" si="6"/>
        <v>Above Average</v>
      </c>
    </row>
    <row r="441" spans="1:5" x14ac:dyDescent="0.3">
      <c r="A441">
        <v>661</v>
      </c>
      <c r="B441">
        <v>2</v>
      </c>
      <c r="C441">
        <v>197900</v>
      </c>
      <c r="E441" t="str">
        <f t="shared" si="6"/>
        <v>Above Average</v>
      </c>
    </row>
    <row r="442" spans="1:5" x14ac:dyDescent="0.3">
      <c r="A442">
        <v>1202</v>
      </c>
      <c r="B442">
        <v>2</v>
      </c>
      <c r="C442">
        <v>197900</v>
      </c>
      <c r="E442" t="str">
        <f t="shared" si="6"/>
        <v>Above Average</v>
      </c>
    </row>
    <row r="443" spans="1:5" x14ac:dyDescent="0.3">
      <c r="A443">
        <v>1278</v>
      </c>
      <c r="B443">
        <v>1</v>
      </c>
      <c r="C443">
        <v>197900</v>
      </c>
      <c r="E443" t="str">
        <f t="shared" si="6"/>
        <v>Below Average</v>
      </c>
    </row>
    <row r="444" spans="1:5" x14ac:dyDescent="0.3">
      <c r="A444">
        <v>950</v>
      </c>
      <c r="B444">
        <v>1</v>
      </c>
      <c r="C444">
        <v>197500</v>
      </c>
      <c r="E444" t="str">
        <f t="shared" si="6"/>
        <v>Below Average</v>
      </c>
    </row>
    <row r="445" spans="1:5" x14ac:dyDescent="0.3">
      <c r="A445">
        <v>1142</v>
      </c>
      <c r="B445">
        <v>2</v>
      </c>
      <c r="C445">
        <v>197500</v>
      </c>
      <c r="E445" t="str">
        <f t="shared" si="6"/>
        <v>Above Average</v>
      </c>
    </row>
    <row r="446" spans="1:5" x14ac:dyDescent="0.3">
      <c r="A446">
        <v>990</v>
      </c>
      <c r="B446">
        <v>2</v>
      </c>
      <c r="C446">
        <v>197000</v>
      </c>
      <c r="E446" t="str">
        <f t="shared" si="6"/>
        <v>Above Average</v>
      </c>
    </row>
    <row r="447" spans="1:5" x14ac:dyDescent="0.3">
      <c r="A447">
        <v>1032</v>
      </c>
      <c r="B447">
        <v>2</v>
      </c>
      <c r="C447">
        <v>197000</v>
      </c>
      <c r="E447" t="str">
        <f t="shared" si="6"/>
        <v>Above Average</v>
      </c>
    </row>
    <row r="448" spans="1:5" x14ac:dyDescent="0.3">
      <c r="A448">
        <v>1090</v>
      </c>
      <c r="B448">
        <v>1</v>
      </c>
      <c r="C448">
        <v>197000</v>
      </c>
      <c r="E448" t="str">
        <f t="shared" si="6"/>
        <v>Below Average</v>
      </c>
    </row>
    <row r="449" spans="1:5" x14ac:dyDescent="0.3">
      <c r="A449">
        <v>1440</v>
      </c>
      <c r="B449">
        <v>2</v>
      </c>
      <c r="C449">
        <v>197000</v>
      </c>
      <c r="E449" t="str">
        <f t="shared" si="6"/>
        <v>Above Average</v>
      </c>
    </row>
    <row r="450" spans="1:5" x14ac:dyDescent="0.3">
      <c r="A450">
        <v>58</v>
      </c>
      <c r="B450">
        <v>2</v>
      </c>
      <c r="C450">
        <v>196500</v>
      </c>
      <c r="E450" t="str">
        <f t="shared" si="6"/>
        <v>Above Average</v>
      </c>
    </row>
    <row r="451" spans="1:5" x14ac:dyDescent="0.3">
      <c r="A451">
        <v>767</v>
      </c>
      <c r="B451">
        <v>2</v>
      </c>
      <c r="C451">
        <v>196500</v>
      </c>
      <c r="E451" t="str">
        <f t="shared" ref="E451:E514" si="7">IF(B451&gt;AVERAGE(B:B), "Above Average", "Below Average")</f>
        <v>Above Average</v>
      </c>
    </row>
    <row r="452" spans="1:5" x14ac:dyDescent="0.3">
      <c r="A452">
        <v>700</v>
      </c>
      <c r="B452">
        <v>2</v>
      </c>
      <c r="C452">
        <v>196000</v>
      </c>
      <c r="E452" t="str">
        <f t="shared" si="7"/>
        <v>Above Average</v>
      </c>
    </row>
    <row r="453" spans="1:5" x14ac:dyDescent="0.3">
      <c r="A453">
        <v>1043</v>
      </c>
      <c r="B453">
        <v>2</v>
      </c>
      <c r="C453">
        <v>196000</v>
      </c>
      <c r="E453" t="str">
        <f t="shared" si="7"/>
        <v>Above Average</v>
      </c>
    </row>
    <row r="454" spans="1:5" x14ac:dyDescent="0.3">
      <c r="A454">
        <v>1139</v>
      </c>
      <c r="B454">
        <v>2</v>
      </c>
      <c r="C454">
        <v>196000</v>
      </c>
      <c r="E454" t="str">
        <f t="shared" si="7"/>
        <v>Above Average</v>
      </c>
    </row>
    <row r="455" spans="1:5" x14ac:dyDescent="0.3">
      <c r="A455">
        <v>429</v>
      </c>
      <c r="B455">
        <v>2</v>
      </c>
      <c r="C455">
        <v>195400</v>
      </c>
      <c r="E455" t="str">
        <f t="shared" si="7"/>
        <v>Above Average</v>
      </c>
    </row>
    <row r="456" spans="1:5" x14ac:dyDescent="0.3">
      <c r="A456">
        <v>989</v>
      </c>
      <c r="B456">
        <v>2</v>
      </c>
      <c r="C456">
        <v>195000</v>
      </c>
      <c r="E456" t="str">
        <f t="shared" si="7"/>
        <v>Above Average</v>
      </c>
    </row>
    <row r="457" spans="1:5" x14ac:dyDescent="0.3">
      <c r="A457">
        <v>1189</v>
      </c>
      <c r="B457">
        <v>2</v>
      </c>
      <c r="C457">
        <v>195000</v>
      </c>
      <c r="E457" t="str">
        <f t="shared" si="7"/>
        <v>Above Average</v>
      </c>
    </row>
    <row r="458" spans="1:5" x14ac:dyDescent="0.3">
      <c r="A458">
        <v>1238</v>
      </c>
      <c r="B458">
        <v>2</v>
      </c>
      <c r="C458">
        <v>195000</v>
      </c>
      <c r="E458" t="str">
        <f t="shared" si="7"/>
        <v>Above Average</v>
      </c>
    </row>
    <row r="459" spans="1:5" x14ac:dyDescent="0.3">
      <c r="A459">
        <v>690</v>
      </c>
      <c r="B459">
        <v>2</v>
      </c>
      <c r="C459">
        <v>194700</v>
      </c>
      <c r="E459" t="str">
        <f t="shared" si="7"/>
        <v>Above Average</v>
      </c>
    </row>
    <row r="460" spans="1:5" x14ac:dyDescent="0.3">
      <c r="A460">
        <v>238</v>
      </c>
      <c r="B460">
        <v>2</v>
      </c>
      <c r="C460">
        <v>194500</v>
      </c>
      <c r="E460" t="str">
        <f t="shared" si="7"/>
        <v>Above Average</v>
      </c>
    </row>
    <row r="461" spans="1:5" x14ac:dyDescent="0.3">
      <c r="A461">
        <v>728</v>
      </c>
      <c r="B461">
        <v>2</v>
      </c>
      <c r="C461">
        <v>194500</v>
      </c>
      <c r="E461" t="str">
        <f t="shared" si="7"/>
        <v>Above Average</v>
      </c>
    </row>
    <row r="462" spans="1:5" x14ac:dyDescent="0.3">
      <c r="A462">
        <v>795</v>
      </c>
      <c r="B462">
        <v>2</v>
      </c>
      <c r="C462">
        <v>194500</v>
      </c>
      <c r="E462" t="str">
        <f t="shared" si="7"/>
        <v>Above Average</v>
      </c>
    </row>
    <row r="463" spans="1:5" x14ac:dyDescent="0.3">
      <c r="A463">
        <v>598</v>
      </c>
      <c r="B463">
        <v>0</v>
      </c>
      <c r="C463">
        <v>194201</v>
      </c>
      <c r="E463" t="str">
        <f t="shared" si="7"/>
        <v>Below Average</v>
      </c>
    </row>
    <row r="464" spans="1:5" x14ac:dyDescent="0.3">
      <c r="A464">
        <v>1022</v>
      </c>
      <c r="B464">
        <v>2</v>
      </c>
      <c r="C464">
        <v>194000</v>
      </c>
      <c r="E464" t="str">
        <f t="shared" si="7"/>
        <v>Above Average</v>
      </c>
    </row>
    <row r="465" spans="1:5" x14ac:dyDescent="0.3">
      <c r="A465">
        <v>1075</v>
      </c>
      <c r="B465">
        <v>2</v>
      </c>
      <c r="C465">
        <v>194000</v>
      </c>
      <c r="E465" t="str">
        <f t="shared" si="7"/>
        <v>Above Average</v>
      </c>
    </row>
    <row r="466" spans="1:5" x14ac:dyDescent="0.3">
      <c r="A466">
        <v>1165</v>
      </c>
      <c r="B466">
        <v>1</v>
      </c>
      <c r="C466">
        <v>194000</v>
      </c>
      <c r="E466" t="str">
        <f t="shared" si="7"/>
        <v>Below Average</v>
      </c>
    </row>
    <row r="467" spans="1:5" x14ac:dyDescent="0.3">
      <c r="A467">
        <v>1403</v>
      </c>
      <c r="B467">
        <v>2</v>
      </c>
      <c r="C467">
        <v>193879</v>
      </c>
      <c r="E467" t="str">
        <f t="shared" si="7"/>
        <v>Above Average</v>
      </c>
    </row>
    <row r="468" spans="1:5" x14ac:dyDescent="0.3">
      <c r="A468">
        <v>81</v>
      </c>
      <c r="B468">
        <v>2</v>
      </c>
      <c r="C468">
        <v>193500</v>
      </c>
      <c r="E468" t="str">
        <f t="shared" si="7"/>
        <v>Above Average</v>
      </c>
    </row>
    <row r="469" spans="1:5" x14ac:dyDescent="0.3">
      <c r="A469">
        <v>668</v>
      </c>
      <c r="B469">
        <v>2</v>
      </c>
      <c r="C469">
        <v>193500</v>
      </c>
      <c r="E469" t="str">
        <f t="shared" si="7"/>
        <v>Above Average</v>
      </c>
    </row>
    <row r="470" spans="1:5" x14ac:dyDescent="0.3">
      <c r="A470">
        <v>924</v>
      </c>
      <c r="B470">
        <v>2</v>
      </c>
      <c r="C470">
        <v>193000</v>
      </c>
      <c r="E470" t="str">
        <f t="shared" si="7"/>
        <v>Above Average</v>
      </c>
    </row>
    <row r="471" spans="1:5" x14ac:dyDescent="0.3">
      <c r="A471">
        <v>1367</v>
      </c>
      <c r="B471">
        <v>2</v>
      </c>
      <c r="C471">
        <v>193000</v>
      </c>
      <c r="E471" t="str">
        <f t="shared" si="7"/>
        <v>Above Average</v>
      </c>
    </row>
    <row r="472" spans="1:5" x14ac:dyDescent="0.3">
      <c r="A472">
        <v>1402</v>
      </c>
      <c r="B472">
        <v>2</v>
      </c>
      <c r="C472">
        <v>193000</v>
      </c>
      <c r="E472" t="str">
        <f t="shared" si="7"/>
        <v>Above Average</v>
      </c>
    </row>
    <row r="473" spans="1:5" x14ac:dyDescent="0.3">
      <c r="A473">
        <v>230</v>
      </c>
      <c r="B473">
        <v>2</v>
      </c>
      <c r="C473">
        <v>192500</v>
      </c>
      <c r="E473" t="str">
        <f t="shared" si="7"/>
        <v>Above Average</v>
      </c>
    </row>
    <row r="474" spans="1:5" x14ac:dyDescent="0.3">
      <c r="A474">
        <v>949</v>
      </c>
      <c r="B474">
        <v>2</v>
      </c>
      <c r="C474">
        <v>192500</v>
      </c>
      <c r="E474" t="str">
        <f t="shared" si="7"/>
        <v>Above Average</v>
      </c>
    </row>
    <row r="475" spans="1:5" x14ac:dyDescent="0.3">
      <c r="A475">
        <v>1431</v>
      </c>
      <c r="B475">
        <v>2</v>
      </c>
      <c r="C475">
        <v>192140</v>
      </c>
      <c r="E475" t="str">
        <f t="shared" si="7"/>
        <v>Above Average</v>
      </c>
    </row>
    <row r="476" spans="1:5" x14ac:dyDescent="0.3">
      <c r="A476">
        <v>193</v>
      </c>
      <c r="B476">
        <v>2</v>
      </c>
      <c r="C476">
        <v>192000</v>
      </c>
      <c r="E476" t="str">
        <f t="shared" si="7"/>
        <v>Above Average</v>
      </c>
    </row>
    <row r="477" spans="1:5" x14ac:dyDescent="0.3">
      <c r="A477">
        <v>280</v>
      </c>
      <c r="B477">
        <v>2</v>
      </c>
      <c r="C477">
        <v>192000</v>
      </c>
      <c r="E477" t="str">
        <f t="shared" si="7"/>
        <v>Above Average</v>
      </c>
    </row>
    <row r="478" spans="1:5" x14ac:dyDescent="0.3">
      <c r="A478">
        <v>335</v>
      </c>
      <c r="B478">
        <v>2</v>
      </c>
      <c r="C478">
        <v>192000</v>
      </c>
      <c r="E478" t="str">
        <f t="shared" si="7"/>
        <v>Above Average</v>
      </c>
    </row>
    <row r="479" spans="1:5" x14ac:dyDescent="0.3">
      <c r="A479">
        <v>386</v>
      </c>
      <c r="B479">
        <v>2</v>
      </c>
      <c r="C479">
        <v>192000</v>
      </c>
      <c r="E479" t="str">
        <f t="shared" si="7"/>
        <v>Above Average</v>
      </c>
    </row>
    <row r="480" spans="1:5" x14ac:dyDescent="0.3">
      <c r="A480">
        <v>1083</v>
      </c>
      <c r="B480">
        <v>2</v>
      </c>
      <c r="C480">
        <v>192000</v>
      </c>
      <c r="E480" t="str">
        <f t="shared" si="7"/>
        <v>Above Average</v>
      </c>
    </row>
    <row r="481" spans="1:5" x14ac:dyDescent="0.3">
      <c r="A481">
        <v>389</v>
      </c>
      <c r="B481">
        <v>2</v>
      </c>
      <c r="C481">
        <v>191000</v>
      </c>
      <c r="E481" t="str">
        <f t="shared" si="7"/>
        <v>Above Average</v>
      </c>
    </row>
    <row r="482" spans="1:5" x14ac:dyDescent="0.3">
      <c r="A482">
        <v>653</v>
      </c>
      <c r="B482">
        <v>2</v>
      </c>
      <c r="C482">
        <v>191000</v>
      </c>
      <c r="E482" t="str">
        <f t="shared" si="7"/>
        <v>Above Average</v>
      </c>
    </row>
    <row r="483" spans="1:5" x14ac:dyDescent="0.3">
      <c r="A483">
        <v>1024</v>
      </c>
      <c r="B483">
        <v>2</v>
      </c>
      <c r="C483">
        <v>191000</v>
      </c>
      <c r="E483" t="str">
        <f t="shared" si="7"/>
        <v>Above Average</v>
      </c>
    </row>
    <row r="484" spans="1:5" x14ac:dyDescent="0.3">
      <c r="A484">
        <v>1441</v>
      </c>
      <c r="B484">
        <v>2</v>
      </c>
      <c r="C484">
        <v>191000</v>
      </c>
      <c r="E484" t="str">
        <f t="shared" si="7"/>
        <v>Above Average</v>
      </c>
    </row>
    <row r="485" spans="1:5" x14ac:dyDescent="0.3">
      <c r="A485">
        <v>110</v>
      </c>
      <c r="B485">
        <v>2</v>
      </c>
      <c r="C485">
        <v>190000</v>
      </c>
      <c r="E485" t="str">
        <f t="shared" si="7"/>
        <v>Above Average</v>
      </c>
    </row>
    <row r="486" spans="1:5" x14ac:dyDescent="0.3">
      <c r="A486">
        <v>153</v>
      </c>
      <c r="B486">
        <v>2</v>
      </c>
      <c r="C486">
        <v>190000</v>
      </c>
      <c r="E486" t="str">
        <f t="shared" si="7"/>
        <v>Above Average</v>
      </c>
    </row>
    <row r="487" spans="1:5" x14ac:dyDescent="0.3">
      <c r="A487">
        <v>167</v>
      </c>
      <c r="B487">
        <v>1</v>
      </c>
      <c r="C487">
        <v>190000</v>
      </c>
      <c r="E487" t="str">
        <f t="shared" si="7"/>
        <v>Below Average</v>
      </c>
    </row>
    <row r="488" spans="1:5" x14ac:dyDescent="0.3">
      <c r="A488">
        <v>352</v>
      </c>
      <c r="B488">
        <v>1</v>
      </c>
      <c r="C488">
        <v>190000</v>
      </c>
      <c r="E488" t="str">
        <f t="shared" si="7"/>
        <v>Below Average</v>
      </c>
    </row>
    <row r="489" spans="1:5" x14ac:dyDescent="0.3">
      <c r="A489">
        <v>365</v>
      </c>
      <c r="B489">
        <v>2</v>
      </c>
      <c r="C489">
        <v>190000</v>
      </c>
      <c r="E489" t="str">
        <f t="shared" si="7"/>
        <v>Above Average</v>
      </c>
    </row>
    <row r="490" spans="1:5" x14ac:dyDescent="0.3">
      <c r="A490">
        <v>447</v>
      </c>
      <c r="B490">
        <v>2</v>
      </c>
      <c r="C490">
        <v>190000</v>
      </c>
      <c r="E490" t="str">
        <f t="shared" si="7"/>
        <v>Above Average</v>
      </c>
    </row>
    <row r="491" spans="1:5" x14ac:dyDescent="0.3">
      <c r="A491">
        <v>472</v>
      </c>
      <c r="B491">
        <v>2</v>
      </c>
      <c r="C491">
        <v>190000</v>
      </c>
      <c r="E491" t="str">
        <f t="shared" si="7"/>
        <v>Above Average</v>
      </c>
    </row>
    <row r="492" spans="1:5" x14ac:dyDescent="0.3">
      <c r="A492">
        <v>740</v>
      </c>
      <c r="B492">
        <v>2</v>
      </c>
      <c r="C492">
        <v>190000</v>
      </c>
      <c r="E492" t="str">
        <f t="shared" si="7"/>
        <v>Above Average</v>
      </c>
    </row>
    <row r="493" spans="1:5" x14ac:dyDescent="0.3">
      <c r="A493">
        <v>934</v>
      </c>
      <c r="B493">
        <v>2</v>
      </c>
      <c r="C493">
        <v>190000</v>
      </c>
      <c r="E493" t="str">
        <f t="shared" si="7"/>
        <v>Above Average</v>
      </c>
    </row>
    <row r="494" spans="1:5" x14ac:dyDescent="0.3">
      <c r="A494">
        <v>1231</v>
      </c>
      <c r="B494">
        <v>2</v>
      </c>
      <c r="C494">
        <v>190000</v>
      </c>
      <c r="E494" t="str">
        <f t="shared" si="7"/>
        <v>Above Average</v>
      </c>
    </row>
    <row r="495" spans="1:5" x14ac:dyDescent="0.3">
      <c r="A495">
        <v>1259</v>
      </c>
      <c r="B495">
        <v>2</v>
      </c>
      <c r="C495">
        <v>190000</v>
      </c>
      <c r="E495" t="str">
        <f t="shared" si="7"/>
        <v>Above Average</v>
      </c>
    </row>
    <row r="496" spans="1:5" x14ac:dyDescent="0.3">
      <c r="A496">
        <v>1288</v>
      </c>
      <c r="B496">
        <v>2</v>
      </c>
      <c r="C496">
        <v>190000</v>
      </c>
      <c r="E496" t="str">
        <f t="shared" si="7"/>
        <v>Above Average</v>
      </c>
    </row>
    <row r="497" spans="1:5" x14ac:dyDescent="0.3">
      <c r="A497">
        <v>1323</v>
      </c>
      <c r="B497">
        <v>2</v>
      </c>
      <c r="C497">
        <v>190000</v>
      </c>
      <c r="E497" t="str">
        <f t="shared" si="7"/>
        <v>Above Average</v>
      </c>
    </row>
    <row r="498" spans="1:5" x14ac:dyDescent="0.3">
      <c r="A498">
        <v>861</v>
      </c>
      <c r="B498">
        <v>1</v>
      </c>
      <c r="C498">
        <v>189950</v>
      </c>
      <c r="E498" t="str">
        <f t="shared" si="7"/>
        <v>Below Average</v>
      </c>
    </row>
    <row r="499" spans="1:5" x14ac:dyDescent="0.3">
      <c r="A499">
        <v>713</v>
      </c>
      <c r="B499">
        <v>2</v>
      </c>
      <c r="C499">
        <v>189000</v>
      </c>
      <c r="E499" t="str">
        <f t="shared" si="7"/>
        <v>Above Average</v>
      </c>
    </row>
    <row r="500" spans="1:5" x14ac:dyDescent="0.3">
      <c r="A500">
        <v>803</v>
      </c>
      <c r="B500">
        <v>2</v>
      </c>
      <c r="C500">
        <v>189000</v>
      </c>
      <c r="E500" t="str">
        <f t="shared" si="7"/>
        <v>Above Average</v>
      </c>
    </row>
    <row r="501" spans="1:5" x14ac:dyDescent="0.3">
      <c r="A501">
        <v>828</v>
      </c>
      <c r="B501">
        <v>2</v>
      </c>
      <c r="C501">
        <v>189000</v>
      </c>
      <c r="E501" t="str">
        <f t="shared" si="7"/>
        <v>Above Average</v>
      </c>
    </row>
    <row r="502" spans="1:5" x14ac:dyDescent="0.3">
      <c r="A502">
        <v>1190</v>
      </c>
      <c r="B502">
        <v>2</v>
      </c>
      <c r="C502">
        <v>189000</v>
      </c>
      <c r="E502" t="str">
        <f t="shared" si="7"/>
        <v>Above Average</v>
      </c>
    </row>
    <row r="503" spans="1:5" x14ac:dyDescent="0.3">
      <c r="A503">
        <v>1211</v>
      </c>
      <c r="B503">
        <v>2</v>
      </c>
      <c r="C503">
        <v>189000</v>
      </c>
      <c r="E503" t="str">
        <f t="shared" si="7"/>
        <v>Above Average</v>
      </c>
    </row>
    <row r="504" spans="1:5" x14ac:dyDescent="0.3">
      <c r="A504">
        <v>1361</v>
      </c>
      <c r="B504">
        <v>3</v>
      </c>
      <c r="C504">
        <v>189000</v>
      </c>
      <c r="E504" t="str">
        <f t="shared" si="7"/>
        <v>Above Average</v>
      </c>
    </row>
    <row r="505" spans="1:5" x14ac:dyDescent="0.3">
      <c r="A505">
        <v>464</v>
      </c>
      <c r="B505">
        <v>1</v>
      </c>
      <c r="C505">
        <v>188700</v>
      </c>
      <c r="E505" t="str">
        <f t="shared" si="7"/>
        <v>Below Average</v>
      </c>
    </row>
    <row r="506" spans="1:5" x14ac:dyDescent="0.3">
      <c r="A506">
        <v>316</v>
      </c>
      <c r="B506">
        <v>2</v>
      </c>
      <c r="C506">
        <v>188500</v>
      </c>
      <c r="E506" t="str">
        <f t="shared" si="7"/>
        <v>Above Average</v>
      </c>
    </row>
    <row r="507" spans="1:5" x14ac:dyDescent="0.3">
      <c r="A507">
        <v>455</v>
      </c>
      <c r="B507">
        <v>2</v>
      </c>
      <c r="C507">
        <v>188000</v>
      </c>
      <c r="E507" t="str">
        <f t="shared" si="7"/>
        <v>Above Average</v>
      </c>
    </row>
    <row r="508" spans="1:5" x14ac:dyDescent="0.3">
      <c r="A508">
        <v>537</v>
      </c>
      <c r="B508">
        <v>2</v>
      </c>
      <c r="C508">
        <v>188000</v>
      </c>
      <c r="E508" t="str">
        <f t="shared" si="7"/>
        <v>Above Average</v>
      </c>
    </row>
    <row r="509" spans="1:5" x14ac:dyDescent="0.3">
      <c r="A509">
        <v>1111</v>
      </c>
      <c r="B509">
        <v>2</v>
      </c>
      <c r="C509">
        <v>188000</v>
      </c>
      <c r="E509" t="str">
        <f t="shared" si="7"/>
        <v>Above Average</v>
      </c>
    </row>
    <row r="510" spans="1:5" x14ac:dyDescent="0.3">
      <c r="A510">
        <v>382</v>
      </c>
      <c r="B510">
        <v>2</v>
      </c>
      <c r="C510">
        <v>187750</v>
      </c>
      <c r="E510" t="str">
        <f t="shared" si="7"/>
        <v>Above Average</v>
      </c>
    </row>
    <row r="511" spans="1:5" x14ac:dyDescent="0.3">
      <c r="A511">
        <v>320</v>
      </c>
      <c r="B511">
        <v>2</v>
      </c>
      <c r="C511">
        <v>187500</v>
      </c>
      <c r="E511" t="str">
        <f t="shared" si="7"/>
        <v>Above Average</v>
      </c>
    </row>
    <row r="512" spans="1:5" x14ac:dyDescent="0.3">
      <c r="A512">
        <v>732</v>
      </c>
      <c r="B512">
        <v>2</v>
      </c>
      <c r="C512">
        <v>187500</v>
      </c>
      <c r="E512" t="str">
        <f t="shared" si="7"/>
        <v>Above Average</v>
      </c>
    </row>
    <row r="513" spans="1:5" x14ac:dyDescent="0.3">
      <c r="A513">
        <v>790</v>
      </c>
      <c r="B513">
        <v>2</v>
      </c>
      <c r="C513">
        <v>187500</v>
      </c>
      <c r="E513" t="str">
        <f t="shared" si="7"/>
        <v>Above Average</v>
      </c>
    </row>
    <row r="514" spans="1:5" x14ac:dyDescent="0.3">
      <c r="A514">
        <v>882</v>
      </c>
      <c r="B514">
        <v>2</v>
      </c>
      <c r="C514">
        <v>187500</v>
      </c>
      <c r="E514" t="str">
        <f t="shared" si="7"/>
        <v>Above Average</v>
      </c>
    </row>
    <row r="515" spans="1:5" x14ac:dyDescent="0.3">
      <c r="A515">
        <v>1018</v>
      </c>
      <c r="B515">
        <v>1</v>
      </c>
      <c r="C515">
        <v>187500</v>
      </c>
      <c r="E515" t="str">
        <f t="shared" ref="E515:E578" si="8">IF(B515&gt;AVERAGE(B:B), "Above Average", "Below Average")</f>
        <v>Below Average</v>
      </c>
    </row>
    <row r="516" spans="1:5" x14ac:dyDescent="0.3">
      <c r="A516">
        <v>1085</v>
      </c>
      <c r="B516">
        <v>2</v>
      </c>
      <c r="C516">
        <v>187500</v>
      </c>
      <c r="E516" t="str">
        <f t="shared" si="8"/>
        <v>Above Average</v>
      </c>
    </row>
    <row r="517" spans="1:5" x14ac:dyDescent="0.3">
      <c r="A517">
        <v>783</v>
      </c>
      <c r="B517">
        <v>2</v>
      </c>
      <c r="C517">
        <v>187100</v>
      </c>
      <c r="E517" t="str">
        <f t="shared" si="8"/>
        <v>Above Average</v>
      </c>
    </row>
    <row r="518" spans="1:5" x14ac:dyDescent="0.3">
      <c r="A518">
        <v>470</v>
      </c>
      <c r="B518">
        <v>2</v>
      </c>
      <c r="C518">
        <v>187000</v>
      </c>
      <c r="E518" t="str">
        <f t="shared" si="8"/>
        <v>Above Average</v>
      </c>
    </row>
    <row r="519" spans="1:5" x14ac:dyDescent="0.3">
      <c r="A519">
        <v>850</v>
      </c>
      <c r="B519">
        <v>2</v>
      </c>
      <c r="C519">
        <v>187000</v>
      </c>
      <c r="E519" t="str">
        <f t="shared" si="8"/>
        <v>Above Average</v>
      </c>
    </row>
    <row r="520" spans="1:5" x14ac:dyDescent="0.3">
      <c r="A520">
        <v>993</v>
      </c>
      <c r="B520">
        <v>2</v>
      </c>
      <c r="C520">
        <v>187000</v>
      </c>
      <c r="E520" t="str">
        <f t="shared" si="8"/>
        <v>Above Average</v>
      </c>
    </row>
    <row r="521" spans="1:5" x14ac:dyDescent="0.3">
      <c r="A521">
        <v>1185</v>
      </c>
      <c r="B521">
        <v>1</v>
      </c>
      <c r="C521">
        <v>186700</v>
      </c>
      <c r="E521" t="str">
        <f t="shared" si="8"/>
        <v>Below Average</v>
      </c>
    </row>
    <row r="522" spans="1:5" x14ac:dyDescent="0.3">
      <c r="A522">
        <v>1247</v>
      </c>
      <c r="B522">
        <v>2</v>
      </c>
      <c r="C522">
        <v>186500</v>
      </c>
      <c r="E522" t="str">
        <f t="shared" si="8"/>
        <v>Above Average</v>
      </c>
    </row>
    <row r="523" spans="1:5" x14ac:dyDescent="0.3">
      <c r="A523">
        <v>1434</v>
      </c>
      <c r="B523">
        <v>2</v>
      </c>
      <c r="C523">
        <v>186500</v>
      </c>
      <c r="E523" t="str">
        <f t="shared" si="8"/>
        <v>Above Average</v>
      </c>
    </row>
    <row r="524" spans="1:5" x14ac:dyDescent="0.3">
      <c r="A524">
        <v>212</v>
      </c>
      <c r="B524">
        <v>2</v>
      </c>
      <c r="C524">
        <v>186000</v>
      </c>
      <c r="E524" t="str">
        <f t="shared" si="8"/>
        <v>Above Average</v>
      </c>
    </row>
    <row r="525" spans="1:5" x14ac:dyDescent="0.3">
      <c r="A525">
        <v>591</v>
      </c>
      <c r="B525">
        <v>2</v>
      </c>
      <c r="C525">
        <v>185900</v>
      </c>
      <c r="E525" t="str">
        <f t="shared" si="8"/>
        <v>Above Average</v>
      </c>
    </row>
    <row r="526" spans="1:5" x14ac:dyDescent="0.3">
      <c r="A526">
        <v>1057</v>
      </c>
      <c r="B526">
        <v>2</v>
      </c>
      <c r="C526">
        <v>185850</v>
      </c>
      <c r="E526" t="str">
        <f t="shared" si="8"/>
        <v>Above Average</v>
      </c>
    </row>
    <row r="527" spans="1:5" x14ac:dyDescent="0.3">
      <c r="A527">
        <v>1272</v>
      </c>
      <c r="B527">
        <v>2</v>
      </c>
      <c r="C527">
        <v>185750</v>
      </c>
      <c r="E527" t="str">
        <f t="shared" si="8"/>
        <v>Above Average</v>
      </c>
    </row>
    <row r="528" spans="1:5" x14ac:dyDescent="0.3">
      <c r="A528">
        <v>237</v>
      </c>
      <c r="B528">
        <v>2</v>
      </c>
      <c r="C528">
        <v>185500</v>
      </c>
      <c r="E528" t="str">
        <f t="shared" si="8"/>
        <v>Above Average</v>
      </c>
    </row>
    <row r="529" spans="1:5" x14ac:dyDescent="0.3">
      <c r="A529">
        <v>73</v>
      </c>
      <c r="B529">
        <v>2</v>
      </c>
      <c r="C529">
        <v>185000</v>
      </c>
      <c r="E529" t="str">
        <f t="shared" si="8"/>
        <v>Above Average</v>
      </c>
    </row>
    <row r="530" spans="1:5" x14ac:dyDescent="0.3">
      <c r="A530">
        <v>96</v>
      </c>
      <c r="B530">
        <v>2</v>
      </c>
      <c r="C530">
        <v>185000</v>
      </c>
      <c r="E530" t="str">
        <f t="shared" si="8"/>
        <v>Above Average</v>
      </c>
    </row>
    <row r="531" spans="1:5" x14ac:dyDescent="0.3">
      <c r="A531">
        <v>267</v>
      </c>
      <c r="B531">
        <v>2</v>
      </c>
      <c r="C531">
        <v>185000</v>
      </c>
      <c r="E531" t="str">
        <f t="shared" si="8"/>
        <v>Above Average</v>
      </c>
    </row>
    <row r="532" spans="1:5" x14ac:dyDescent="0.3">
      <c r="A532">
        <v>282</v>
      </c>
      <c r="B532">
        <v>2</v>
      </c>
      <c r="C532">
        <v>185000</v>
      </c>
      <c r="E532" t="str">
        <f t="shared" si="8"/>
        <v>Above Average</v>
      </c>
    </row>
    <row r="533" spans="1:5" x14ac:dyDescent="0.3">
      <c r="A533">
        <v>564</v>
      </c>
      <c r="B533">
        <v>2</v>
      </c>
      <c r="C533">
        <v>185000</v>
      </c>
      <c r="E533" t="str">
        <f t="shared" si="8"/>
        <v>Above Average</v>
      </c>
    </row>
    <row r="534" spans="1:5" x14ac:dyDescent="0.3">
      <c r="A534">
        <v>829</v>
      </c>
      <c r="B534">
        <v>2</v>
      </c>
      <c r="C534">
        <v>185000</v>
      </c>
      <c r="E534" t="str">
        <f t="shared" si="8"/>
        <v>Above Average</v>
      </c>
    </row>
    <row r="535" spans="1:5" x14ac:dyDescent="0.3">
      <c r="A535">
        <v>959</v>
      </c>
      <c r="B535">
        <v>2</v>
      </c>
      <c r="C535">
        <v>185000</v>
      </c>
      <c r="E535" t="str">
        <f t="shared" si="8"/>
        <v>Above Average</v>
      </c>
    </row>
    <row r="536" spans="1:5" x14ac:dyDescent="0.3">
      <c r="A536">
        <v>998</v>
      </c>
      <c r="B536">
        <v>2</v>
      </c>
      <c r="C536">
        <v>185000</v>
      </c>
      <c r="E536" t="str">
        <f t="shared" si="8"/>
        <v>Above Average</v>
      </c>
    </row>
    <row r="537" spans="1:5" x14ac:dyDescent="0.3">
      <c r="A537">
        <v>1160</v>
      </c>
      <c r="B537">
        <v>2</v>
      </c>
      <c r="C537">
        <v>185000</v>
      </c>
      <c r="E537" t="str">
        <f t="shared" si="8"/>
        <v>Above Average</v>
      </c>
    </row>
    <row r="538" spans="1:5" x14ac:dyDescent="0.3">
      <c r="A538">
        <v>1455</v>
      </c>
      <c r="B538">
        <v>2</v>
      </c>
      <c r="C538">
        <v>185000</v>
      </c>
      <c r="E538" t="str">
        <f t="shared" si="8"/>
        <v>Above Average</v>
      </c>
    </row>
    <row r="539" spans="1:5" x14ac:dyDescent="0.3">
      <c r="A539">
        <v>937</v>
      </c>
      <c r="B539">
        <v>2</v>
      </c>
      <c r="C539">
        <v>184900</v>
      </c>
      <c r="E539" t="str">
        <f t="shared" si="8"/>
        <v>Above Average</v>
      </c>
    </row>
    <row r="540" spans="1:5" x14ac:dyDescent="0.3">
      <c r="A540">
        <v>524</v>
      </c>
      <c r="B540">
        <v>3</v>
      </c>
      <c r="C540">
        <v>184750</v>
      </c>
      <c r="E540" t="str">
        <f t="shared" si="8"/>
        <v>Above Average</v>
      </c>
    </row>
    <row r="541" spans="1:5" x14ac:dyDescent="0.3">
      <c r="A541">
        <v>1117</v>
      </c>
      <c r="B541">
        <v>2</v>
      </c>
      <c r="C541">
        <v>184100</v>
      </c>
      <c r="E541" t="str">
        <f t="shared" si="8"/>
        <v>Above Average</v>
      </c>
    </row>
    <row r="542" spans="1:5" x14ac:dyDescent="0.3">
      <c r="A542">
        <v>175</v>
      </c>
      <c r="B542">
        <v>2</v>
      </c>
      <c r="C542">
        <v>184000</v>
      </c>
      <c r="E542" t="str">
        <f t="shared" si="8"/>
        <v>Above Average</v>
      </c>
    </row>
    <row r="543" spans="1:5" x14ac:dyDescent="0.3">
      <c r="A543">
        <v>192</v>
      </c>
      <c r="B543">
        <v>1</v>
      </c>
      <c r="C543">
        <v>184000</v>
      </c>
      <c r="E543" t="str">
        <f t="shared" si="8"/>
        <v>Below Average</v>
      </c>
    </row>
    <row r="544" spans="1:5" x14ac:dyDescent="0.3">
      <c r="A544">
        <v>498</v>
      </c>
      <c r="B544">
        <v>2</v>
      </c>
      <c r="C544">
        <v>184000</v>
      </c>
      <c r="E544" t="str">
        <f t="shared" si="8"/>
        <v>Above Average</v>
      </c>
    </row>
    <row r="545" spans="1:5" x14ac:dyDescent="0.3">
      <c r="A545">
        <v>1225</v>
      </c>
      <c r="B545">
        <v>2</v>
      </c>
      <c r="C545">
        <v>184000</v>
      </c>
      <c r="E545" t="str">
        <f t="shared" si="8"/>
        <v>Above Average</v>
      </c>
    </row>
    <row r="546" spans="1:5" x14ac:dyDescent="0.3">
      <c r="A546">
        <v>1266</v>
      </c>
      <c r="B546">
        <v>2</v>
      </c>
      <c r="C546">
        <v>183900</v>
      </c>
      <c r="E546" t="str">
        <f t="shared" si="8"/>
        <v>Above Average</v>
      </c>
    </row>
    <row r="547" spans="1:5" x14ac:dyDescent="0.3">
      <c r="A547">
        <v>169</v>
      </c>
      <c r="B547">
        <v>2</v>
      </c>
      <c r="C547">
        <v>183500</v>
      </c>
      <c r="E547" t="str">
        <f t="shared" si="8"/>
        <v>Above Average</v>
      </c>
    </row>
    <row r="548" spans="1:5" x14ac:dyDescent="0.3">
      <c r="A548">
        <v>617</v>
      </c>
      <c r="B548">
        <v>2</v>
      </c>
      <c r="C548">
        <v>183200</v>
      </c>
      <c r="E548" t="str">
        <f t="shared" si="8"/>
        <v>Above Average</v>
      </c>
    </row>
    <row r="549" spans="1:5" x14ac:dyDescent="0.3">
      <c r="A549">
        <v>821</v>
      </c>
      <c r="B549">
        <v>2</v>
      </c>
      <c r="C549">
        <v>183000</v>
      </c>
      <c r="E549" t="str">
        <f t="shared" si="8"/>
        <v>Above Average</v>
      </c>
    </row>
    <row r="550" spans="1:5" x14ac:dyDescent="0.3">
      <c r="A550">
        <v>1430</v>
      </c>
      <c r="B550">
        <v>2</v>
      </c>
      <c r="C550">
        <v>182900</v>
      </c>
      <c r="E550" t="str">
        <f t="shared" si="8"/>
        <v>Above Average</v>
      </c>
    </row>
    <row r="551" spans="1:5" x14ac:dyDescent="0.3">
      <c r="A551">
        <v>974</v>
      </c>
      <c r="B551">
        <v>2</v>
      </c>
      <c r="C551">
        <v>182000</v>
      </c>
      <c r="E551" t="str">
        <f t="shared" si="8"/>
        <v>Above Average</v>
      </c>
    </row>
    <row r="552" spans="1:5" x14ac:dyDescent="0.3">
      <c r="A552">
        <v>581</v>
      </c>
      <c r="B552">
        <v>1</v>
      </c>
      <c r="C552">
        <v>181900</v>
      </c>
      <c r="E552" t="str">
        <f t="shared" si="8"/>
        <v>Below Average</v>
      </c>
    </row>
    <row r="553" spans="1:5" x14ac:dyDescent="0.3">
      <c r="A553">
        <v>2</v>
      </c>
      <c r="B553">
        <v>2</v>
      </c>
      <c r="C553">
        <v>181500</v>
      </c>
      <c r="E553" t="str">
        <f t="shared" si="8"/>
        <v>Above Average</v>
      </c>
    </row>
    <row r="554" spans="1:5" x14ac:dyDescent="0.3">
      <c r="A554">
        <v>416</v>
      </c>
      <c r="B554">
        <v>2</v>
      </c>
      <c r="C554">
        <v>181134</v>
      </c>
      <c r="E554" t="str">
        <f t="shared" si="8"/>
        <v>Above Average</v>
      </c>
    </row>
    <row r="555" spans="1:5" x14ac:dyDescent="0.3">
      <c r="A555">
        <v>125</v>
      </c>
      <c r="B555">
        <v>2</v>
      </c>
      <c r="C555">
        <v>181000</v>
      </c>
      <c r="E555" t="str">
        <f t="shared" si="8"/>
        <v>Above Average</v>
      </c>
    </row>
    <row r="556" spans="1:5" x14ac:dyDescent="0.3">
      <c r="A556">
        <v>434</v>
      </c>
      <c r="B556">
        <v>2</v>
      </c>
      <c r="C556">
        <v>181000</v>
      </c>
      <c r="E556" t="str">
        <f t="shared" si="8"/>
        <v>Above Average</v>
      </c>
    </row>
    <row r="557" spans="1:5" x14ac:dyDescent="0.3">
      <c r="A557">
        <v>811</v>
      </c>
      <c r="B557">
        <v>1</v>
      </c>
      <c r="C557">
        <v>181000</v>
      </c>
      <c r="E557" t="str">
        <f t="shared" si="8"/>
        <v>Below Average</v>
      </c>
    </row>
    <row r="558" spans="1:5" x14ac:dyDescent="0.3">
      <c r="A558">
        <v>1005</v>
      </c>
      <c r="B558">
        <v>2</v>
      </c>
      <c r="C558">
        <v>181000</v>
      </c>
      <c r="E558" t="str">
        <f t="shared" si="8"/>
        <v>Above Average</v>
      </c>
    </row>
    <row r="559" spans="1:5" x14ac:dyDescent="0.3">
      <c r="A559">
        <v>1109</v>
      </c>
      <c r="B559">
        <v>2</v>
      </c>
      <c r="C559">
        <v>181000</v>
      </c>
      <c r="E559" t="str">
        <f t="shared" si="8"/>
        <v>Above Average</v>
      </c>
    </row>
    <row r="560" spans="1:5" x14ac:dyDescent="0.3">
      <c r="A560">
        <v>1261</v>
      </c>
      <c r="B560">
        <v>2</v>
      </c>
      <c r="C560">
        <v>181000</v>
      </c>
      <c r="E560" t="str">
        <f t="shared" si="8"/>
        <v>Above Average</v>
      </c>
    </row>
    <row r="561" spans="1:5" x14ac:dyDescent="0.3">
      <c r="A561">
        <v>1265</v>
      </c>
      <c r="B561">
        <v>2</v>
      </c>
      <c r="C561">
        <v>181000</v>
      </c>
      <c r="E561" t="str">
        <f t="shared" si="8"/>
        <v>Above Average</v>
      </c>
    </row>
    <row r="562" spans="1:5" x14ac:dyDescent="0.3">
      <c r="A562">
        <v>56</v>
      </c>
      <c r="B562">
        <v>2</v>
      </c>
      <c r="C562">
        <v>180500</v>
      </c>
      <c r="E562" t="str">
        <f t="shared" si="8"/>
        <v>Above Average</v>
      </c>
    </row>
    <row r="563" spans="1:5" x14ac:dyDescent="0.3">
      <c r="A563">
        <v>206</v>
      </c>
      <c r="B563">
        <v>2</v>
      </c>
      <c r="C563">
        <v>180500</v>
      </c>
      <c r="E563" t="str">
        <f t="shared" si="8"/>
        <v>Above Average</v>
      </c>
    </row>
    <row r="564" spans="1:5" x14ac:dyDescent="0.3">
      <c r="A564">
        <v>1264</v>
      </c>
      <c r="B564">
        <v>1</v>
      </c>
      <c r="C564">
        <v>180500</v>
      </c>
      <c r="E564" t="str">
        <f t="shared" si="8"/>
        <v>Below Average</v>
      </c>
    </row>
    <row r="565" spans="1:5" x14ac:dyDescent="0.3">
      <c r="A565">
        <v>1291</v>
      </c>
      <c r="B565">
        <v>1</v>
      </c>
      <c r="C565">
        <v>180500</v>
      </c>
      <c r="E565" t="str">
        <f t="shared" si="8"/>
        <v>Below Average</v>
      </c>
    </row>
    <row r="566" spans="1:5" x14ac:dyDescent="0.3">
      <c r="A566">
        <v>67</v>
      </c>
      <c r="B566">
        <v>2</v>
      </c>
      <c r="C566">
        <v>180000</v>
      </c>
      <c r="E566" t="str">
        <f t="shared" si="8"/>
        <v>Above Average</v>
      </c>
    </row>
    <row r="567" spans="1:5" x14ac:dyDescent="0.3">
      <c r="A567">
        <v>112</v>
      </c>
      <c r="B567">
        <v>2</v>
      </c>
      <c r="C567">
        <v>180000</v>
      </c>
      <c r="E567" t="str">
        <f t="shared" si="8"/>
        <v>Above Average</v>
      </c>
    </row>
    <row r="568" spans="1:5" x14ac:dyDescent="0.3">
      <c r="A568">
        <v>121</v>
      </c>
      <c r="B568">
        <v>1</v>
      </c>
      <c r="C568">
        <v>180000</v>
      </c>
      <c r="E568" t="str">
        <f t="shared" si="8"/>
        <v>Below Average</v>
      </c>
    </row>
    <row r="569" spans="1:5" x14ac:dyDescent="0.3">
      <c r="A569">
        <v>135</v>
      </c>
      <c r="B569">
        <v>2</v>
      </c>
      <c r="C569">
        <v>180000</v>
      </c>
      <c r="E569" t="str">
        <f t="shared" si="8"/>
        <v>Above Average</v>
      </c>
    </row>
    <row r="570" spans="1:5" x14ac:dyDescent="0.3">
      <c r="A570">
        <v>249</v>
      </c>
      <c r="B570">
        <v>2</v>
      </c>
      <c r="C570">
        <v>180000</v>
      </c>
      <c r="E570" t="str">
        <f t="shared" si="8"/>
        <v>Above Average</v>
      </c>
    </row>
    <row r="571" spans="1:5" x14ac:dyDescent="0.3">
      <c r="A571">
        <v>745</v>
      </c>
      <c r="B571">
        <v>2</v>
      </c>
      <c r="C571">
        <v>180000</v>
      </c>
      <c r="E571" t="str">
        <f t="shared" si="8"/>
        <v>Above Average</v>
      </c>
    </row>
    <row r="572" spans="1:5" x14ac:dyDescent="0.3">
      <c r="A572">
        <v>903</v>
      </c>
      <c r="B572">
        <v>2</v>
      </c>
      <c r="C572">
        <v>180000</v>
      </c>
      <c r="E572" t="str">
        <f t="shared" si="8"/>
        <v>Above Average</v>
      </c>
    </row>
    <row r="573" spans="1:5" x14ac:dyDescent="0.3">
      <c r="A573">
        <v>1056</v>
      </c>
      <c r="B573">
        <v>2</v>
      </c>
      <c r="C573">
        <v>180000</v>
      </c>
      <c r="E573" t="str">
        <f t="shared" si="8"/>
        <v>Above Average</v>
      </c>
    </row>
    <row r="574" spans="1:5" x14ac:dyDescent="0.3">
      <c r="A574">
        <v>1147</v>
      </c>
      <c r="B574">
        <v>2</v>
      </c>
      <c r="C574">
        <v>180000</v>
      </c>
      <c r="E574" t="str">
        <f t="shared" si="8"/>
        <v>Above Average</v>
      </c>
    </row>
    <row r="575" spans="1:5" x14ac:dyDescent="0.3">
      <c r="A575">
        <v>1282</v>
      </c>
      <c r="B575">
        <v>2</v>
      </c>
      <c r="C575">
        <v>180000</v>
      </c>
      <c r="E575" t="str">
        <f t="shared" si="8"/>
        <v>Above Average</v>
      </c>
    </row>
    <row r="576" spans="1:5" x14ac:dyDescent="0.3">
      <c r="A576">
        <v>33</v>
      </c>
      <c r="B576">
        <v>2</v>
      </c>
      <c r="C576">
        <v>179900</v>
      </c>
      <c r="E576" t="str">
        <f t="shared" si="8"/>
        <v>Above Average</v>
      </c>
    </row>
    <row r="577" spans="1:5" x14ac:dyDescent="0.3">
      <c r="A577">
        <v>223</v>
      </c>
      <c r="B577">
        <v>2</v>
      </c>
      <c r="C577">
        <v>179900</v>
      </c>
      <c r="E577" t="str">
        <f t="shared" si="8"/>
        <v>Above Average</v>
      </c>
    </row>
    <row r="578" spans="1:5" x14ac:dyDescent="0.3">
      <c r="A578">
        <v>1107</v>
      </c>
      <c r="B578">
        <v>2</v>
      </c>
      <c r="C578">
        <v>179900</v>
      </c>
      <c r="E578" t="str">
        <f t="shared" si="8"/>
        <v>Above Average</v>
      </c>
    </row>
    <row r="579" spans="1:5" x14ac:dyDescent="0.3">
      <c r="A579">
        <v>1157</v>
      </c>
      <c r="B579">
        <v>2</v>
      </c>
      <c r="C579">
        <v>179900</v>
      </c>
      <c r="E579" t="str">
        <f t="shared" ref="E579:E642" si="9">IF(B579&gt;AVERAGE(B:B), "Above Average", "Below Average")</f>
        <v>Above Average</v>
      </c>
    </row>
    <row r="580" spans="1:5" x14ac:dyDescent="0.3">
      <c r="A580">
        <v>1421</v>
      </c>
      <c r="B580">
        <v>2</v>
      </c>
      <c r="C580">
        <v>179900</v>
      </c>
      <c r="E580" t="str">
        <f t="shared" si="9"/>
        <v>Above Average</v>
      </c>
    </row>
    <row r="581" spans="1:5" x14ac:dyDescent="0.3">
      <c r="A581">
        <v>545</v>
      </c>
      <c r="B581">
        <v>2</v>
      </c>
      <c r="C581">
        <v>179665</v>
      </c>
      <c r="E581" t="str">
        <f t="shared" si="9"/>
        <v>Above Average</v>
      </c>
    </row>
    <row r="582" spans="1:5" x14ac:dyDescent="0.3">
      <c r="A582">
        <v>1445</v>
      </c>
      <c r="B582">
        <v>2</v>
      </c>
      <c r="C582">
        <v>179600</v>
      </c>
      <c r="E582" t="str">
        <f t="shared" si="9"/>
        <v>Above Average</v>
      </c>
    </row>
    <row r="583" spans="1:5" x14ac:dyDescent="0.3">
      <c r="A583">
        <v>709</v>
      </c>
      <c r="B583">
        <v>2</v>
      </c>
      <c r="C583">
        <v>179540</v>
      </c>
      <c r="E583" t="str">
        <f t="shared" si="9"/>
        <v>Above Average</v>
      </c>
    </row>
    <row r="584" spans="1:5" x14ac:dyDescent="0.3">
      <c r="A584">
        <v>268</v>
      </c>
      <c r="B584">
        <v>2</v>
      </c>
      <c r="C584">
        <v>179500</v>
      </c>
      <c r="E584" t="str">
        <f t="shared" si="9"/>
        <v>Above Average</v>
      </c>
    </row>
    <row r="585" spans="1:5" x14ac:dyDescent="0.3">
      <c r="A585">
        <v>759</v>
      </c>
      <c r="B585">
        <v>2</v>
      </c>
      <c r="C585">
        <v>179400</v>
      </c>
      <c r="E585" t="str">
        <f t="shared" si="9"/>
        <v>Above Average</v>
      </c>
    </row>
    <row r="586" spans="1:5" x14ac:dyDescent="0.3">
      <c r="A586">
        <v>285</v>
      </c>
      <c r="B586">
        <v>2</v>
      </c>
      <c r="C586">
        <v>179200</v>
      </c>
      <c r="E586" t="str">
        <f t="shared" si="9"/>
        <v>Above Average</v>
      </c>
    </row>
    <row r="587" spans="1:5" x14ac:dyDescent="0.3">
      <c r="A587">
        <v>1310</v>
      </c>
      <c r="B587">
        <v>2</v>
      </c>
      <c r="C587">
        <v>179200</v>
      </c>
      <c r="E587" t="str">
        <f t="shared" si="9"/>
        <v>Above Average</v>
      </c>
    </row>
    <row r="588" spans="1:5" x14ac:dyDescent="0.3">
      <c r="A588">
        <v>380</v>
      </c>
      <c r="B588">
        <v>2</v>
      </c>
      <c r="C588">
        <v>179000</v>
      </c>
      <c r="E588" t="str">
        <f t="shared" si="9"/>
        <v>Above Average</v>
      </c>
    </row>
    <row r="589" spans="1:5" x14ac:dyDescent="0.3">
      <c r="A589">
        <v>739</v>
      </c>
      <c r="B589">
        <v>3</v>
      </c>
      <c r="C589">
        <v>179000</v>
      </c>
      <c r="E589" t="str">
        <f t="shared" si="9"/>
        <v>Above Average</v>
      </c>
    </row>
    <row r="590" spans="1:5" x14ac:dyDescent="0.3">
      <c r="A590">
        <v>743</v>
      </c>
      <c r="B590">
        <v>2</v>
      </c>
      <c r="C590">
        <v>179000</v>
      </c>
      <c r="E590" t="str">
        <f t="shared" si="9"/>
        <v>Above Average</v>
      </c>
    </row>
    <row r="591" spans="1:5" x14ac:dyDescent="0.3">
      <c r="A591">
        <v>966</v>
      </c>
      <c r="B591">
        <v>2</v>
      </c>
      <c r="C591">
        <v>178900</v>
      </c>
      <c r="E591" t="str">
        <f t="shared" si="9"/>
        <v>Above Average</v>
      </c>
    </row>
    <row r="592" spans="1:5" x14ac:dyDescent="0.3">
      <c r="A592">
        <v>466</v>
      </c>
      <c r="B592">
        <v>2</v>
      </c>
      <c r="C592">
        <v>178740</v>
      </c>
      <c r="E592" t="str">
        <f t="shared" si="9"/>
        <v>Above Average</v>
      </c>
    </row>
    <row r="593" spans="1:5" x14ac:dyDescent="0.3">
      <c r="A593">
        <v>981</v>
      </c>
      <c r="B593">
        <v>1</v>
      </c>
      <c r="C593">
        <v>178400</v>
      </c>
      <c r="E593" t="str">
        <f t="shared" si="9"/>
        <v>Below Average</v>
      </c>
    </row>
    <row r="594" spans="1:5" x14ac:dyDescent="0.3">
      <c r="A594">
        <v>102</v>
      </c>
      <c r="B594">
        <v>2</v>
      </c>
      <c r="C594">
        <v>178000</v>
      </c>
      <c r="E594" t="str">
        <f t="shared" si="9"/>
        <v>Above Average</v>
      </c>
    </row>
    <row r="595" spans="1:5" x14ac:dyDescent="0.3">
      <c r="A595">
        <v>315</v>
      </c>
      <c r="B595">
        <v>1</v>
      </c>
      <c r="C595">
        <v>178000</v>
      </c>
      <c r="E595" t="str">
        <f t="shared" si="9"/>
        <v>Below Average</v>
      </c>
    </row>
    <row r="596" spans="1:5" x14ac:dyDescent="0.3">
      <c r="A596">
        <v>535</v>
      </c>
      <c r="B596">
        <v>2</v>
      </c>
      <c r="C596">
        <v>178000</v>
      </c>
      <c r="E596" t="str">
        <f t="shared" si="9"/>
        <v>Above Average</v>
      </c>
    </row>
    <row r="597" spans="1:5" x14ac:dyDescent="0.3">
      <c r="A597">
        <v>883</v>
      </c>
      <c r="B597">
        <v>2</v>
      </c>
      <c r="C597">
        <v>178000</v>
      </c>
      <c r="E597" t="str">
        <f t="shared" si="9"/>
        <v>Above Average</v>
      </c>
    </row>
    <row r="598" spans="1:5" x14ac:dyDescent="0.3">
      <c r="A598">
        <v>1067</v>
      </c>
      <c r="B598">
        <v>2</v>
      </c>
      <c r="C598">
        <v>178000</v>
      </c>
      <c r="E598" t="str">
        <f t="shared" si="9"/>
        <v>Above Average</v>
      </c>
    </row>
    <row r="599" spans="1:5" x14ac:dyDescent="0.3">
      <c r="A599">
        <v>1199</v>
      </c>
      <c r="B599">
        <v>2</v>
      </c>
      <c r="C599">
        <v>178000</v>
      </c>
      <c r="E599" t="str">
        <f t="shared" si="9"/>
        <v>Above Average</v>
      </c>
    </row>
    <row r="600" spans="1:5" x14ac:dyDescent="0.3">
      <c r="A600">
        <v>1246</v>
      </c>
      <c r="B600">
        <v>3</v>
      </c>
      <c r="C600">
        <v>178000</v>
      </c>
      <c r="E600" t="str">
        <f t="shared" si="9"/>
        <v>Above Average</v>
      </c>
    </row>
    <row r="601" spans="1:5" x14ac:dyDescent="0.3">
      <c r="A601">
        <v>356</v>
      </c>
      <c r="B601">
        <v>2</v>
      </c>
      <c r="C601">
        <v>177500</v>
      </c>
      <c r="E601" t="str">
        <f t="shared" si="9"/>
        <v>Above Average</v>
      </c>
    </row>
    <row r="602" spans="1:5" x14ac:dyDescent="0.3">
      <c r="A602">
        <v>1302</v>
      </c>
      <c r="B602">
        <v>1</v>
      </c>
      <c r="C602">
        <v>177500</v>
      </c>
      <c r="E602" t="str">
        <f t="shared" si="9"/>
        <v>Below Average</v>
      </c>
    </row>
    <row r="603" spans="1:5" x14ac:dyDescent="0.3">
      <c r="A603">
        <v>1359</v>
      </c>
      <c r="B603">
        <v>2</v>
      </c>
      <c r="C603">
        <v>177500</v>
      </c>
      <c r="E603" t="str">
        <f t="shared" si="9"/>
        <v>Above Average</v>
      </c>
    </row>
    <row r="604" spans="1:5" x14ac:dyDescent="0.3">
      <c r="A604">
        <v>51</v>
      </c>
      <c r="B604">
        <v>2</v>
      </c>
      <c r="C604">
        <v>177000</v>
      </c>
      <c r="E604" t="str">
        <f t="shared" si="9"/>
        <v>Above Average</v>
      </c>
    </row>
    <row r="605" spans="1:5" x14ac:dyDescent="0.3">
      <c r="A605">
        <v>181</v>
      </c>
      <c r="B605">
        <v>2</v>
      </c>
      <c r="C605">
        <v>177000</v>
      </c>
      <c r="E605" t="str">
        <f t="shared" si="9"/>
        <v>Above Average</v>
      </c>
    </row>
    <row r="606" spans="1:5" x14ac:dyDescent="0.3">
      <c r="A606">
        <v>408</v>
      </c>
      <c r="B606">
        <v>2</v>
      </c>
      <c r="C606">
        <v>177000</v>
      </c>
      <c r="E606" t="str">
        <f t="shared" si="9"/>
        <v>Above Average</v>
      </c>
    </row>
    <row r="607" spans="1:5" x14ac:dyDescent="0.3">
      <c r="A607">
        <v>1274</v>
      </c>
      <c r="B607">
        <v>1</v>
      </c>
      <c r="C607">
        <v>177000</v>
      </c>
      <c r="E607" t="str">
        <f t="shared" si="9"/>
        <v>Below Average</v>
      </c>
    </row>
    <row r="608" spans="1:5" x14ac:dyDescent="0.3">
      <c r="A608">
        <v>1344</v>
      </c>
      <c r="B608">
        <v>1</v>
      </c>
      <c r="C608">
        <v>177000</v>
      </c>
      <c r="E608" t="str">
        <f t="shared" si="9"/>
        <v>Below Average</v>
      </c>
    </row>
    <row r="609" spans="1:5" x14ac:dyDescent="0.3">
      <c r="A609">
        <v>920</v>
      </c>
      <c r="B609">
        <v>1</v>
      </c>
      <c r="C609">
        <v>176500</v>
      </c>
      <c r="E609" t="str">
        <f t="shared" si="9"/>
        <v>Below Average</v>
      </c>
    </row>
    <row r="610" spans="1:5" x14ac:dyDescent="0.3">
      <c r="A610">
        <v>1330</v>
      </c>
      <c r="B610">
        <v>2</v>
      </c>
      <c r="C610">
        <v>176500</v>
      </c>
      <c r="E610" t="str">
        <f t="shared" si="9"/>
        <v>Above Average</v>
      </c>
    </row>
    <row r="611" spans="1:5" x14ac:dyDescent="0.3">
      <c r="A611">
        <v>1051</v>
      </c>
      <c r="B611">
        <v>2</v>
      </c>
      <c r="C611">
        <v>176485</v>
      </c>
      <c r="E611" t="str">
        <f t="shared" si="9"/>
        <v>Above Average</v>
      </c>
    </row>
    <row r="612" spans="1:5" x14ac:dyDescent="0.3">
      <c r="A612">
        <v>1096</v>
      </c>
      <c r="B612">
        <v>2</v>
      </c>
      <c r="C612">
        <v>176432</v>
      </c>
      <c r="E612" t="str">
        <f t="shared" si="9"/>
        <v>Above Average</v>
      </c>
    </row>
    <row r="613" spans="1:5" x14ac:dyDescent="0.3">
      <c r="A613">
        <v>116</v>
      </c>
      <c r="B613">
        <v>2</v>
      </c>
      <c r="C613">
        <v>176000</v>
      </c>
      <c r="E613" t="str">
        <f t="shared" si="9"/>
        <v>Above Average</v>
      </c>
    </row>
    <row r="614" spans="1:5" x14ac:dyDescent="0.3">
      <c r="A614">
        <v>261</v>
      </c>
      <c r="B614">
        <v>1</v>
      </c>
      <c r="C614">
        <v>176000</v>
      </c>
      <c r="E614" t="str">
        <f t="shared" si="9"/>
        <v>Below Average</v>
      </c>
    </row>
    <row r="615" spans="1:5" x14ac:dyDescent="0.3">
      <c r="A615">
        <v>526</v>
      </c>
      <c r="B615">
        <v>2</v>
      </c>
      <c r="C615">
        <v>176000</v>
      </c>
      <c r="E615" t="str">
        <f t="shared" si="9"/>
        <v>Above Average</v>
      </c>
    </row>
    <row r="616" spans="1:5" x14ac:dyDescent="0.3">
      <c r="A616">
        <v>696</v>
      </c>
      <c r="B616">
        <v>2</v>
      </c>
      <c r="C616">
        <v>176000</v>
      </c>
      <c r="E616" t="str">
        <f t="shared" si="9"/>
        <v>Above Average</v>
      </c>
    </row>
    <row r="617" spans="1:5" x14ac:dyDescent="0.3">
      <c r="A617">
        <v>781</v>
      </c>
      <c r="B617">
        <v>2</v>
      </c>
      <c r="C617">
        <v>176000</v>
      </c>
      <c r="E617" t="str">
        <f t="shared" si="9"/>
        <v>Above Average</v>
      </c>
    </row>
    <row r="618" spans="1:5" x14ac:dyDescent="0.3">
      <c r="A618">
        <v>928</v>
      </c>
      <c r="B618">
        <v>2</v>
      </c>
      <c r="C618">
        <v>176000</v>
      </c>
      <c r="E618" t="str">
        <f t="shared" si="9"/>
        <v>Above Average</v>
      </c>
    </row>
    <row r="619" spans="1:5" x14ac:dyDescent="0.3">
      <c r="A619">
        <v>1021</v>
      </c>
      <c r="B619">
        <v>1</v>
      </c>
      <c r="C619">
        <v>176000</v>
      </c>
      <c r="E619" t="str">
        <f t="shared" si="9"/>
        <v>Below Average</v>
      </c>
    </row>
    <row r="620" spans="1:5" x14ac:dyDescent="0.3">
      <c r="A620">
        <v>1196</v>
      </c>
      <c r="B620">
        <v>2</v>
      </c>
      <c r="C620">
        <v>176000</v>
      </c>
      <c r="E620" t="str">
        <f t="shared" si="9"/>
        <v>Above Average</v>
      </c>
    </row>
    <row r="621" spans="1:5" x14ac:dyDescent="0.3">
      <c r="A621">
        <v>782</v>
      </c>
      <c r="B621">
        <v>2</v>
      </c>
      <c r="C621">
        <v>175900</v>
      </c>
      <c r="E621" t="str">
        <f t="shared" si="9"/>
        <v>Above Average</v>
      </c>
    </row>
    <row r="622" spans="1:5" x14ac:dyDescent="0.3">
      <c r="A622">
        <v>1416</v>
      </c>
      <c r="B622">
        <v>2</v>
      </c>
      <c r="C622">
        <v>175900</v>
      </c>
      <c r="E622" t="str">
        <f t="shared" si="9"/>
        <v>Above Average</v>
      </c>
    </row>
    <row r="623" spans="1:5" x14ac:dyDescent="0.3">
      <c r="A623">
        <v>266</v>
      </c>
      <c r="B623">
        <v>2</v>
      </c>
      <c r="C623">
        <v>175500</v>
      </c>
      <c r="E623" t="str">
        <f t="shared" si="9"/>
        <v>Above Average</v>
      </c>
    </row>
    <row r="624" spans="1:5" x14ac:dyDescent="0.3">
      <c r="A624">
        <v>456</v>
      </c>
      <c r="B624">
        <v>1</v>
      </c>
      <c r="C624">
        <v>175500</v>
      </c>
      <c r="E624" t="str">
        <f t="shared" si="9"/>
        <v>Below Average</v>
      </c>
    </row>
    <row r="625" spans="1:5" x14ac:dyDescent="0.3">
      <c r="A625">
        <v>1237</v>
      </c>
      <c r="B625">
        <v>2</v>
      </c>
      <c r="C625">
        <v>175500</v>
      </c>
      <c r="E625" t="str">
        <f t="shared" si="9"/>
        <v>Above Average</v>
      </c>
    </row>
    <row r="626" spans="1:5" x14ac:dyDescent="0.3">
      <c r="A626">
        <v>299</v>
      </c>
      <c r="B626">
        <v>1</v>
      </c>
      <c r="C626">
        <v>175000</v>
      </c>
      <c r="E626" t="str">
        <f t="shared" si="9"/>
        <v>Below Average</v>
      </c>
    </row>
    <row r="627" spans="1:5" x14ac:dyDescent="0.3">
      <c r="A627">
        <v>430</v>
      </c>
      <c r="B627">
        <v>2</v>
      </c>
      <c r="C627">
        <v>175000</v>
      </c>
      <c r="E627" t="str">
        <f t="shared" si="9"/>
        <v>Above Average</v>
      </c>
    </row>
    <row r="628" spans="1:5" x14ac:dyDescent="0.3">
      <c r="A628">
        <v>488</v>
      </c>
      <c r="B628">
        <v>2</v>
      </c>
      <c r="C628">
        <v>175000</v>
      </c>
      <c r="E628" t="str">
        <f t="shared" si="9"/>
        <v>Above Average</v>
      </c>
    </row>
    <row r="629" spans="1:5" x14ac:dyDescent="0.3">
      <c r="A629">
        <v>531</v>
      </c>
      <c r="B629">
        <v>2</v>
      </c>
      <c r="C629">
        <v>175000</v>
      </c>
      <c r="E629" t="str">
        <f t="shared" si="9"/>
        <v>Above Average</v>
      </c>
    </row>
    <row r="630" spans="1:5" x14ac:dyDescent="0.3">
      <c r="A630">
        <v>559</v>
      </c>
      <c r="B630">
        <v>2</v>
      </c>
      <c r="C630">
        <v>175000</v>
      </c>
      <c r="E630" t="str">
        <f t="shared" si="9"/>
        <v>Above Average</v>
      </c>
    </row>
    <row r="631" spans="1:5" x14ac:dyDescent="0.3">
      <c r="A631">
        <v>744</v>
      </c>
      <c r="B631">
        <v>2</v>
      </c>
      <c r="C631">
        <v>175000</v>
      </c>
      <c r="E631" t="str">
        <f t="shared" si="9"/>
        <v>Above Average</v>
      </c>
    </row>
    <row r="632" spans="1:5" x14ac:dyDescent="0.3">
      <c r="A632">
        <v>800</v>
      </c>
      <c r="B632">
        <v>1</v>
      </c>
      <c r="C632">
        <v>175000</v>
      </c>
      <c r="E632" t="str">
        <f t="shared" si="9"/>
        <v>Below Average</v>
      </c>
    </row>
    <row r="633" spans="1:5" x14ac:dyDescent="0.3">
      <c r="A633">
        <v>926</v>
      </c>
      <c r="B633">
        <v>2</v>
      </c>
      <c r="C633">
        <v>175000</v>
      </c>
      <c r="E633" t="str">
        <f t="shared" si="9"/>
        <v>Above Average</v>
      </c>
    </row>
    <row r="634" spans="1:5" x14ac:dyDescent="0.3">
      <c r="A634">
        <v>1456</v>
      </c>
      <c r="B634">
        <v>2</v>
      </c>
      <c r="C634">
        <v>175000</v>
      </c>
      <c r="E634" t="str">
        <f t="shared" si="9"/>
        <v>Above Average</v>
      </c>
    </row>
    <row r="635" spans="1:5" x14ac:dyDescent="0.3">
      <c r="A635">
        <v>843</v>
      </c>
      <c r="B635">
        <v>1</v>
      </c>
      <c r="C635">
        <v>174900</v>
      </c>
      <c r="E635" t="str">
        <f t="shared" si="9"/>
        <v>Below Average</v>
      </c>
    </row>
    <row r="636" spans="1:5" x14ac:dyDescent="0.3">
      <c r="A636">
        <v>1148</v>
      </c>
      <c r="B636">
        <v>1</v>
      </c>
      <c r="C636">
        <v>174500</v>
      </c>
      <c r="E636" t="str">
        <f t="shared" si="9"/>
        <v>Below Average</v>
      </c>
    </row>
    <row r="637" spans="1:5" x14ac:dyDescent="0.3">
      <c r="A637">
        <v>87</v>
      </c>
      <c r="B637">
        <v>2</v>
      </c>
      <c r="C637">
        <v>174000</v>
      </c>
      <c r="E637" t="str">
        <f t="shared" si="9"/>
        <v>Above Average</v>
      </c>
    </row>
    <row r="638" spans="1:5" x14ac:dyDescent="0.3">
      <c r="A638">
        <v>136</v>
      </c>
      <c r="B638">
        <v>2</v>
      </c>
      <c r="C638">
        <v>174000</v>
      </c>
      <c r="E638" t="str">
        <f t="shared" si="9"/>
        <v>Above Average</v>
      </c>
    </row>
    <row r="639" spans="1:5" x14ac:dyDescent="0.3">
      <c r="A639">
        <v>858</v>
      </c>
      <c r="B639">
        <v>2</v>
      </c>
      <c r="C639">
        <v>174000</v>
      </c>
      <c r="E639" t="str">
        <f t="shared" si="9"/>
        <v>Above Average</v>
      </c>
    </row>
    <row r="640" spans="1:5" x14ac:dyDescent="0.3">
      <c r="A640">
        <v>910</v>
      </c>
      <c r="B640">
        <v>2</v>
      </c>
      <c r="C640">
        <v>174000</v>
      </c>
      <c r="E640" t="str">
        <f t="shared" si="9"/>
        <v>Above Average</v>
      </c>
    </row>
    <row r="641" spans="1:5" x14ac:dyDescent="0.3">
      <c r="A641">
        <v>1127</v>
      </c>
      <c r="B641">
        <v>2</v>
      </c>
      <c r="C641">
        <v>174000</v>
      </c>
      <c r="E641" t="str">
        <f t="shared" si="9"/>
        <v>Above Average</v>
      </c>
    </row>
    <row r="642" spans="1:5" x14ac:dyDescent="0.3">
      <c r="A642">
        <v>1192</v>
      </c>
      <c r="B642">
        <v>2</v>
      </c>
      <c r="C642">
        <v>174000</v>
      </c>
      <c r="E642" t="str">
        <f t="shared" si="9"/>
        <v>Above Average</v>
      </c>
    </row>
    <row r="643" spans="1:5" x14ac:dyDescent="0.3">
      <c r="A643">
        <v>1436</v>
      </c>
      <c r="B643">
        <v>1</v>
      </c>
      <c r="C643">
        <v>174000</v>
      </c>
      <c r="E643" t="str">
        <f t="shared" ref="E643:E706" si="10">IF(B643&gt;AVERAGE(B:B), "Above Average", "Below Average")</f>
        <v>Below Average</v>
      </c>
    </row>
    <row r="644" spans="1:5" x14ac:dyDescent="0.3">
      <c r="A644">
        <v>994</v>
      </c>
      <c r="B644">
        <v>2</v>
      </c>
      <c r="C644">
        <v>173900</v>
      </c>
      <c r="E644" t="str">
        <f t="shared" si="10"/>
        <v>Above Average</v>
      </c>
    </row>
    <row r="645" spans="1:5" x14ac:dyDescent="0.3">
      <c r="A645">
        <v>915</v>
      </c>
      <c r="B645">
        <v>2</v>
      </c>
      <c r="C645">
        <v>173733</v>
      </c>
      <c r="E645" t="str">
        <f t="shared" si="10"/>
        <v>Above Average</v>
      </c>
    </row>
    <row r="646" spans="1:5" x14ac:dyDescent="0.3">
      <c r="A646">
        <v>671</v>
      </c>
      <c r="B646">
        <v>2</v>
      </c>
      <c r="C646">
        <v>173500</v>
      </c>
      <c r="E646" t="str">
        <f t="shared" si="10"/>
        <v>Above Average</v>
      </c>
    </row>
    <row r="647" spans="1:5" x14ac:dyDescent="0.3">
      <c r="A647">
        <v>187</v>
      </c>
      <c r="B647">
        <v>2</v>
      </c>
      <c r="C647">
        <v>173000</v>
      </c>
      <c r="E647" t="str">
        <f t="shared" si="10"/>
        <v>Above Average</v>
      </c>
    </row>
    <row r="648" spans="1:5" x14ac:dyDescent="0.3">
      <c r="A648">
        <v>253</v>
      </c>
      <c r="B648">
        <v>2</v>
      </c>
      <c r="C648">
        <v>173000</v>
      </c>
      <c r="E648" t="str">
        <f t="shared" si="10"/>
        <v>Above Average</v>
      </c>
    </row>
    <row r="649" spans="1:5" x14ac:dyDescent="0.3">
      <c r="A649">
        <v>357</v>
      </c>
      <c r="B649">
        <v>2</v>
      </c>
      <c r="C649">
        <v>173000</v>
      </c>
      <c r="E649" t="str">
        <f t="shared" si="10"/>
        <v>Above Average</v>
      </c>
    </row>
    <row r="650" spans="1:5" x14ac:dyDescent="0.3">
      <c r="A650">
        <v>683</v>
      </c>
      <c r="B650">
        <v>1</v>
      </c>
      <c r="C650">
        <v>173000</v>
      </c>
      <c r="E650" t="str">
        <f t="shared" si="10"/>
        <v>Below Average</v>
      </c>
    </row>
    <row r="651" spans="1:5" x14ac:dyDescent="0.3">
      <c r="A651">
        <v>972</v>
      </c>
      <c r="B651">
        <v>2</v>
      </c>
      <c r="C651">
        <v>173000</v>
      </c>
      <c r="E651" t="str">
        <f t="shared" si="10"/>
        <v>Above Average</v>
      </c>
    </row>
    <row r="652" spans="1:5" x14ac:dyDescent="0.3">
      <c r="A652">
        <v>1042</v>
      </c>
      <c r="B652">
        <v>1</v>
      </c>
      <c r="C652">
        <v>173000</v>
      </c>
      <c r="E652" t="str">
        <f t="shared" si="10"/>
        <v>Below Average</v>
      </c>
    </row>
    <row r="653" spans="1:5" x14ac:dyDescent="0.3">
      <c r="A653">
        <v>1168</v>
      </c>
      <c r="B653">
        <v>2</v>
      </c>
      <c r="C653">
        <v>173000</v>
      </c>
      <c r="E653" t="str">
        <f t="shared" si="10"/>
        <v>Above Average</v>
      </c>
    </row>
    <row r="654" spans="1:5" x14ac:dyDescent="0.3">
      <c r="A654">
        <v>493</v>
      </c>
      <c r="B654">
        <v>2</v>
      </c>
      <c r="C654">
        <v>172785</v>
      </c>
      <c r="E654" t="str">
        <f t="shared" si="10"/>
        <v>Above Average</v>
      </c>
    </row>
    <row r="655" spans="1:5" x14ac:dyDescent="0.3">
      <c r="A655">
        <v>57</v>
      </c>
      <c r="B655">
        <v>2</v>
      </c>
      <c r="C655">
        <v>172500</v>
      </c>
      <c r="E655" t="str">
        <f t="shared" si="10"/>
        <v>Above Average</v>
      </c>
    </row>
    <row r="656" spans="1:5" x14ac:dyDescent="0.3">
      <c r="A656">
        <v>178</v>
      </c>
      <c r="B656">
        <v>2</v>
      </c>
      <c r="C656">
        <v>172500</v>
      </c>
      <c r="E656" t="str">
        <f t="shared" si="10"/>
        <v>Above Average</v>
      </c>
    </row>
    <row r="657" spans="1:5" x14ac:dyDescent="0.3">
      <c r="A657">
        <v>444</v>
      </c>
      <c r="B657">
        <v>2</v>
      </c>
      <c r="C657">
        <v>172500</v>
      </c>
      <c r="E657" t="str">
        <f t="shared" si="10"/>
        <v>Above Average</v>
      </c>
    </row>
    <row r="658" spans="1:5" x14ac:dyDescent="0.3">
      <c r="A658">
        <v>756</v>
      </c>
      <c r="B658">
        <v>2</v>
      </c>
      <c r="C658">
        <v>172500</v>
      </c>
      <c r="E658" t="str">
        <f t="shared" si="10"/>
        <v>Above Average</v>
      </c>
    </row>
    <row r="659" spans="1:5" x14ac:dyDescent="0.3">
      <c r="A659">
        <v>892</v>
      </c>
      <c r="B659">
        <v>2</v>
      </c>
      <c r="C659">
        <v>172500</v>
      </c>
      <c r="E659" t="str">
        <f t="shared" si="10"/>
        <v>Above Average</v>
      </c>
    </row>
    <row r="660" spans="1:5" x14ac:dyDescent="0.3">
      <c r="A660">
        <v>371</v>
      </c>
      <c r="B660">
        <v>2</v>
      </c>
      <c r="C660">
        <v>172400</v>
      </c>
      <c r="E660" t="str">
        <f t="shared" si="10"/>
        <v>Above Average</v>
      </c>
    </row>
    <row r="661" spans="1:5" x14ac:dyDescent="0.3">
      <c r="A661">
        <v>954</v>
      </c>
      <c r="B661">
        <v>2</v>
      </c>
      <c r="C661">
        <v>172000</v>
      </c>
      <c r="E661" t="str">
        <f t="shared" si="10"/>
        <v>Above Average</v>
      </c>
    </row>
    <row r="662" spans="1:5" x14ac:dyDescent="0.3">
      <c r="A662">
        <v>1173</v>
      </c>
      <c r="B662">
        <v>2</v>
      </c>
      <c r="C662">
        <v>171900</v>
      </c>
      <c r="E662" t="str">
        <f t="shared" si="10"/>
        <v>Above Average</v>
      </c>
    </row>
    <row r="663" spans="1:5" x14ac:dyDescent="0.3">
      <c r="A663">
        <v>1252</v>
      </c>
      <c r="B663">
        <v>2</v>
      </c>
      <c r="C663">
        <v>171750</v>
      </c>
      <c r="E663" t="str">
        <f t="shared" si="10"/>
        <v>Above Average</v>
      </c>
    </row>
    <row r="664" spans="1:5" x14ac:dyDescent="0.3">
      <c r="A664">
        <v>202</v>
      </c>
      <c r="B664">
        <v>2</v>
      </c>
      <c r="C664">
        <v>171500</v>
      </c>
      <c r="E664" t="str">
        <f t="shared" si="10"/>
        <v>Above Average</v>
      </c>
    </row>
    <row r="665" spans="1:5" x14ac:dyDescent="0.3">
      <c r="A665">
        <v>138</v>
      </c>
      <c r="B665">
        <v>3</v>
      </c>
      <c r="C665">
        <v>171000</v>
      </c>
      <c r="E665" t="str">
        <f t="shared" si="10"/>
        <v>Above Average</v>
      </c>
    </row>
    <row r="666" spans="1:5" x14ac:dyDescent="0.3">
      <c r="A666">
        <v>796</v>
      </c>
      <c r="B666">
        <v>2</v>
      </c>
      <c r="C666">
        <v>171000</v>
      </c>
      <c r="E666" t="str">
        <f t="shared" si="10"/>
        <v>Above Average</v>
      </c>
    </row>
    <row r="667" spans="1:5" x14ac:dyDescent="0.3">
      <c r="A667">
        <v>846</v>
      </c>
      <c r="B667">
        <v>2</v>
      </c>
      <c r="C667">
        <v>171000</v>
      </c>
      <c r="E667" t="str">
        <f t="shared" si="10"/>
        <v>Above Average</v>
      </c>
    </row>
    <row r="668" spans="1:5" x14ac:dyDescent="0.3">
      <c r="A668">
        <v>1171</v>
      </c>
      <c r="B668">
        <v>1</v>
      </c>
      <c r="C668">
        <v>171000</v>
      </c>
      <c r="E668" t="str">
        <f t="shared" si="10"/>
        <v>Below Average</v>
      </c>
    </row>
    <row r="669" spans="1:5" x14ac:dyDescent="0.3">
      <c r="A669">
        <v>1352</v>
      </c>
      <c r="B669">
        <v>1</v>
      </c>
      <c r="C669">
        <v>171000</v>
      </c>
      <c r="E669" t="str">
        <f t="shared" si="10"/>
        <v>Below Average</v>
      </c>
    </row>
    <row r="670" spans="1:5" x14ac:dyDescent="0.3">
      <c r="A670">
        <v>42</v>
      </c>
      <c r="B670">
        <v>1</v>
      </c>
      <c r="C670">
        <v>170000</v>
      </c>
      <c r="E670" t="str">
        <f t="shared" si="10"/>
        <v>Below Average</v>
      </c>
    </row>
    <row r="671" spans="1:5" x14ac:dyDescent="0.3">
      <c r="A671">
        <v>562</v>
      </c>
      <c r="B671">
        <v>1</v>
      </c>
      <c r="C671">
        <v>170000</v>
      </c>
      <c r="E671" t="str">
        <f t="shared" si="10"/>
        <v>Below Average</v>
      </c>
    </row>
    <row r="672" spans="1:5" x14ac:dyDescent="0.3">
      <c r="A672">
        <v>574</v>
      </c>
      <c r="B672">
        <v>2</v>
      </c>
      <c r="C672">
        <v>170000</v>
      </c>
      <c r="E672" t="str">
        <f t="shared" si="10"/>
        <v>Above Average</v>
      </c>
    </row>
    <row r="673" spans="1:5" x14ac:dyDescent="0.3">
      <c r="A673">
        <v>855</v>
      </c>
      <c r="B673">
        <v>1</v>
      </c>
      <c r="C673">
        <v>170000</v>
      </c>
      <c r="E673" t="str">
        <f t="shared" si="10"/>
        <v>Below Average</v>
      </c>
    </row>
    <row r="674" spans="1:5" x14ac:dyDescent="0.3">
      <c r="A674">
        <v>1077</v>
      </c>
      <c r="B674">
        <v>2</v>
      </c>
      <c r="C674">
        <v>170000</v>
      </c>
      <c r="E674" t="str">
        <f t="shared" si="10"/>
        <v>Above Average</v>
      </c>
    </row>
    <row r="675" spans="1:5" x14ac:dyDescent="0.3">
      <c r="A675">
        <v>1098</v>
      </c>
      <c r="B675">
        <v>1</v>
      </c>
      <c r="C675">
        <v>170000</v>
      </c>
      <c r="E675" t="str">
        <f t="shared" si="10"/>
        <v>Below Average</v>
      </c>
    </row>
    <row r="676" spans="1:5" x14ac:dyDescent="0.3">
      <c r="A676">
        <v>1243</v>
      </c>
      <c r="B676">
        <v>2</v>
      </c>
      <c r="C676">
        <v>170000</v>
      </c>
      <c r="E676" t="str">
        <f t="shared" si="10"/>
        <v>Above Average</v>
      </c>
    </row>
    <row r="677" spans="1:5" x14ac:dyDescent="0.3">
      <c r="A677">
        <v>1356</v>
      </c>
      <c r="B677">
        <v>3</v>
      </c>
      <c r="C677">
        <v>170000</v>
      </c>
      <c r="E677" t="str">
        <f t="shared" si="10"/>
        <v>Above Average</v>
      </c>
    </row>
    <row r="678" spans="1:5" x14ac:dyDescent="0.3">
      <c r="A678">
        <v>923</v>
      </c>
      <c r="B678">
        <v>2</v>
      </c>
      <c r="C678">
        <v>169990</v>
      </c>
      <c r="E678" t="str">
        <f t="shared" si="10"/>
        <v>Above Average</v>
      </c>
    </row>
    <row r="679" spans="1:5" x14ac:dyDescent="0.3">
      <c r="A679">
        <v>1248</v>
      </c>
      <c r="B679">
        <v>1</v>
      </c>
      <c r="C679">
        <v>169900</v>
      </c>
      <c r="E679" t="str">
        <f t="shared" si="10"/>
        <v>Below Average</v>
      </c>
    </row>
    <row r="680" spans="1:5" x14ac:dyDescent="0.3">
      <c r="A680">
        <v>105</v>
      </c>
      <c r="B680">
        <v>1</v>
      </c>
      <c r="C680">
        <v>169500</v>
      </c>
      <c r="E680" t="str">
        <f t="shared" si="10"/>
        <v>Below Average</v>
      </c>
    </row>
    <row r="681" spans="1:5" x14ac:dyDescent="0.3">
      <c r="A681">
        <v>398</v>
      </c>
      <c r="B681">
        <v>2</v>
      </c>
      <c r="C681">
        <v>169500</v>
      </c>
      <c r="E681" t="str">
        <f t="shared" si="10"/>
        <v>Above Average</v>
      </c>
    </row>
    <row r="682" spans="1:5" x14ac:dyDescent="0.3">
      <c r="A682">
        <v>869</v>
      </c>
      <c r="B682">
        <v>2</v>
      </c>
      <c r="C682">
        <v>169000</v>
      </c>
      <c r="E682" t="str">
        <f t="shared" si="10"/>
        <v>Above Average</v>
      </c>
    </row>
    <row r="683" spans="1:5" x14ac:dyDescent="0.3">
      <c r="A683">
        <v>1135</v>
      </c>
      <c r="B683">
        <v>2</v>
      </c>
      <c r="C683">
        <v>169000</v>
      </c>
      <c r="E683" t="str">
        <f t="shared" si="10"/>
        <v>Above Average</v>
      </c>
    </row>
    <row r="684" spans="1:5" x14ac:dyDescent="0.3">
      <c r="A684">
        <v>1285</v>
      </c>
      <c r="B684">
        <v>2</v>
      </c>
      <c r="C684">
        <v>169000</v>
      </c>
      <c r="E684" t="str">
        <f t="shared" si="10"/>
        <v>Above Average</v>
      </c>
    </row>
    <row r="685" spans="1:5" x14ac:dyDescent="0.3">
      <c r="A685">
        <v>85</v>
      </c>
      <c r="B685">
        <v>2</v>
      </c>
      <c r="C685">
        <v>168500</v>
      </c>
      <c r="E685" t="str">
        <f t="shared" si="10"/>
        <v>Above Average</v>
      </c>
    </row>
    <row r="686" spans="1:5" x14ac:dyDescent="0.3">
      <c r="A686">
        <v>624</v>
      </c>
      <c r="B686">
        <v>2</v>
      </c>
      <c r="C686">
        <v>168500</v>
      </c>
      <c r="E686" t="str">
        <f t="shared" si="10"/>
        <v>Above Average</v>
      </c>
    </row>
    <row r="687" spans="1:5" x14ac:dyDescent="0.3">
      <c r="A687">
        <v>630</v>
      </c>
      <c r="B687">
        <v>1</v>
      </c>
      <c r="C687">
        <v>168500</v>
      </c>
      <c r="E687" t="str">
        <f t="shared" si="10"/>
        <v>Below Average</v>
      </c>
    </row>
    <row r="688" spans="1:5" x14ac:dyDescent="0.3">
      <c r="A688">
        <v>405</v>
      </c>
      <c r="B688">
        <v>2</v>
      </c>
      <c r="C688">
        <v>168000</v>
      </c>
      <c r="E688" t="str">
        <f t="shared" si="10"/>
        <v>Above Average</v>
      </c>
    </row>
    <row r="689" spans="1:5" x14ac:dyDescent="0.3">
      <c r="A689">
        <v>669</v>
      </c>
      <c r="B689">
        <v>1</v>
      </c>
      <c r="C689">
        <v>168000</v>
      </c>
      <c r="E689" t="str">
        <f t="shared" si="10"/>
        <v>Below Average</v>
      </c>
    </row>
    <row r="690" spans="1:5" x14ac:dyDescent="0.3">
      <c r="A690">
        <v>992</v>
      </c>
      <c r="B690">
        <v>1</v>
      </c>
      <c r="C690">
        <v>168000</v>
      </c>
      <c r="E690" t="str">
        <f t="shared" si="10"/>
        <v>Below Average</v>
      </c>
    </row>
    <row r="691" spans="1:5" x14ac:dyDescent="0.3">
      <c r="A691">
        <v>1191</v>
      </c>
      <c r="B691">
        <v>1</v>
      </c>
      <c r="C691">
        <v>168000</v>
      </c>
      <c r="E691" t="str">
        <f t="shared" si="10"/>
        <v>Below Average</v>
      </c>
    </row>
    <row r="692" spans="1:5" x14ac:dyDescent="0.3">
      <c r="A692">
        <v>1068</v>
      </c>
      <c r="B692">
        <v>1</v>
      </c>
      <c r="C692">
        <v>167900</v>
      </c>
      <c r="E692" t="str">
        <f t="shared" si="10"/>
        <v>Below Average</v>
      </c>
    </row>
    <row r="693" spans="1:5" x14ac:dyDescent="0.3">
      <c r="A693">
        <v>1336</v>
      </c>
      <c r="B693">
        <v>2</v>
      </c>
      <c r="C693">
        <v>167900</v>
      </c>
      <c r="E693" t="str">
        <f t="shared" si="10"/>
        <v>Above Average</v>
      </c>
    </row>
    <row r="694" spans="1:5" x14ac:dyDescent="0.3">
      <c r="A694">
        <v>975</v>
      </c>
      <c r="B694">
        <v>1</v>
      </c>
      <c r="C694">
        <v>167500</v>
      </c>
      <c r="E694" t="str">
        <f t="shared" si="10"/>
        <v>Below Average</v>
      </c>
    </row>
    <row r="695" spans="1:5" x14ac:dyDescent="0.3">
      <c r="A695">
        <v>1027</v>
      </c>
      <c r="B695">
        <v>1</v>
      </c>
      <c r="C695">
        <v>167500</v>
      </c>
      <c r="E695" t="str">
        <f t="shared" si="10"/>
        <v>Below Average</v>
      </c>
    </row>
    <row r="696" spans="1:5" x14ac:dyDescent="0.3">
      <c r="A696">
        <v>1380</v>
      </c>
      <c r="B696">
        <v>2</v>
      </c>
      <c r="C696">
        <v>167500</v>
      </c>
      <c r="E696" t="str">
        <f t="shared" si="10"/>
        <v>Above Average</v>
      </c>
    </row>
    <row r="697" spans="1:5" x14ac:dyDescent="0.3">
      <c r="A697">
        <v>220</v>
      </c>
      <c r="B697">
        <v>2</v>
      </c>
      <c r="C697">
        <v>167240</v>
      </c>
      <c r="E697" t="str">
        <f t="shared" si="10"/>
        <v>Above Average</v>
      </c>
    </row>
    <row r="698" spans="1:5" x14ac:dyDescent="0.3">
      <c r="A698">
        <v>295</v>
      </c>
      <c r="B698">
        <v>1</v>
      </c>
      <c r="C698">
        <v>167000</v>
      </c>
      <c r="E698" t="str">
        <f t="shared" si="10"/>
        <v>Below Average</v>
      </c>
    </row>
    <row r="699" spans="1:5" x14ac:dyDescent="0.3">
      <c r="A699">
        <v>467</v>
      </c>
      <c r="B699">
        <v>1</v>
      </c>
      <c r="C699">
        <v>167000</v>
      </c>
      <c r="E699" t="str">
        <f t="shared" si="10"/>
        <v>Below Average</v>
      </c>
    </row>
    <row r="700" spans="1:5" x14ac:dyDescent="0.3">
      <c r="A700">
        <v>660</v>
      </c>
      <c r="B700">
        <v>1</v>
      </c>
      <c r="C700">
        <v>167000</v>
      </c>
      <c r="E700" t="str">
        <f t="shared" si="10"/>
        <v>Below Average</v>
      </c>
    </row>
    <row r="701" spans="1:5" x14ac:dyDescent="0.3">
      <c r="A701">
        <v>834</v>
      </c>
      <c r="B701">
        <v>1</v>
      </c>
      <c r="C701">
        <v>167000</v>
      </c>
      <c r="E701" t="str">
        <f t="shared" si="10"/>
        <v>Below Average</v>
      </c>
    </row>
    <row r="702" spans="1:5" x14ac:dyDescent="0.3">
      <c r="A702">
        <v>143</v>
      </c>
      <c r="B702">
        <v>2</v>
      </c>
      <c r="C702">
        <v>166000</v>
      </c>
      <c r="E702" t="str">
        <f t="shared" si="10"/>
        <v>Above Average</v>
      </c>
    </row>
    <row r="703" spans="1:5" x14ac:dyDescent="0.3">
      <c r="A703">
        <v>831</v>
      </c>
      <c r="B703">
        <v>1</v>
      </c>
      <c r="C703">
        <v>166000</v>
      </c>
      <c r="E703" t="str">
        <f t="shared" si="10"/>
        <v>Below Average</v>
      </c>
    </row>
    <row r="704" spans="1:5" x14ac:dyDescent="0.3">
      <c r="A704">
        <v>311</v>
      </c>
      <c r="B704">
        <v>2</v>
      </c>
      <c r="C704">
        <v>165600</v>
      </c>
      <c r="E704" t="str">
        <f t="shared" si="10"/>
        <v>Above Average</v>
      </c>
    </row>
    <row r="705" spans="1:5" x14ac:dyDescent="0.3">
      <c r="A705">
        <v>34</v>
      </c>
      <c r="B705">
        <v>1</v>
      </c>
      <c r="C705">
        <v>165500</v>
      </c>
      <c r="E705" t="str">
        <f t="shared" si="10"/>
        <v>Below Average</v>
      </c>
    </row>
    <row r="706" spans="1:5" x14ac:dyDescent="0.3">
      <c r="A706">
        <v>784</v>
      </c>
      <c r="B706">
        <v>1</v>
      </c>
      <c r="C706">
        <v>165500</v>
      </c>
      <c r="E706" t="str">
        <f t="shared" si="10"/>
        <v>Below Average</v>
      </c>
    </row>
    <row r="707" spans="1:5" x14ac:dyDescent="0.3">
      <c r="A707">
        <v>1372</v>
      </c>
      <c r="B707">
        <v>1</v>
      </c>
      <c r="C707">
        <v>165500</v>
      </c>
      <c r="E707" t="str">
        <f t="shared" ref="E707:E770" si="11">IF(B707&gt;AVERAGE(B:B), "Above Average", "Below Average")</f>
        <v>Below Average</v>
      </c>
    </row>
    <row r="708" spans="1:5" x14ac:dyDescent="0.3">
      <c r="A708">
        <v>1255</v>
      </c>
      <c r="B708">
        <v>2</v>
      </c>
      <c r="C708">
        <v>165400</v>
      </c>
      <c r="E708" t="str">
        <f t="shared" si="11"/>
        <v>Above Average</v>
      </c>
    </row>
    <row r="709" spans="1:5" x14ac:dyDescent="0.3">
      <c r="A709">
        <v>625</v>
      </c>
      <c r="B709">
        <v>1</v>
      </c>
      <c r="C709">
        <v>165150</v>
      </c>
      <c r="E709" t="str">
        <f t="shared" si="11"/>
        <v>Below Average</v>
      </c>
    </row>
    <row r="710" spans="1:5" x14ac:dyDescent="0.3">
      <c r="A710">
        <v>368</v>
      </c>
      <c r="B710">
        <v>1</v>
      </c>
      <c r="C710">
        <v>165000</v>
      </c>
      <c r="E710" t="str">
        <f t="shared" si="11"/>
        <v>Below Average</v>
      </c>
    </row>
    <row r="711" spans="1:5" x14ac:dyDescent="0.3">
      <c r="A711">
        <v>673</v>
      </c>
      <c r="B711">
        <v>1</v>
      </c>
      <c r="C711">
        <v>165000</v>
      </c>
      <c r="E711" t="str">
        <f t="shared" si="11"/>
        <v>Below Average</v>
      </c>
    </row>
    <row r="712" spans="1:5" x14ac:dyDescent="0.3">
      <c r="A712">
        <v>716</v>
      </c>
      <c r="B712">
        <v>2</v>
      </c>
      <c r="C712">
        <v>165000</v>
      </c>
      <c r="E712" t="str">
        <f t="shared" si="11"/>
        <v>Above Average</v>
      </c>
    </row>
    <row r="713" spans="1:5" x14ac:dyDescent="0.3">
      <c r="A713">
        <v>894</v>
      </c>
      <c r="B713">
        <v>1</v>
      </c>
      <c r="C713">
        <v>165000</v>
      </c>
      <c r="E713" t="str">
        <f t="shared" si="11"/>
        <v>Below Average</v>
      </c>
    </row>
    <row r="714" spans="1:5" x14ac:dyDescent="0.3">
      <c r="A714">
        <v>976</v>
      </c>
      <c r="B714">
        <v>2</v>
      </c>
      <c r="C714">
        <v>165000</v>
      </c>
      <c r="E714" t="str">
        <f t="shared" si="11"/>
        <v>Above Average</v>
      </c>
    </row>
    <row r="715" spans="1:5" x14ac:dyDescent="0.3">
      <c r="A715">
        <v>1013</v>
      </c>
      <c r="B715">
        <v>1</v>
      </c>
      <c r="C715">
        <v>165000</v>
      </c>
      <c r="E715" t="str">
        <f t="shared" si="11"/>
        <v>Below Average</v>
      </c>
    </row>
    <row r="716" spans="1:5" x14ac:dyDescent="0.3">
      <c r="A716">
        <v>1053</v>
      </c>
      <c r="B716">
        <v>1</v>
      </c>
      <c r="C716">
        <v>165000</v>
      </c>
      <c r="E716" t="str">
        <f t="shared" si="11"/>
        <v>Below Average</v>
      </c>
    </row>
    <row r="717" spans="1:5" x14ac:dyDescent="0.3">
      <c r="A717">
        <v>1194</v>
      </c>
      <c r="B717">
        <v>2</v>
      </c>
      <c r="C717">
        <v>165000</v>
      </c>
      <c r="E717" t="str">
        <f t="shared" si="11"/>
        <v>Above Average</v>
      </c>
    </row>
    <row r="718" spans="1:5" x14ac:dyDescent="0.3">
      <c r="A718">
        <v>402</v>
      </c>
      <c r="B718">
        <v>2</v>
      </c>
      <c r="C718">
        <v>164990</v>
      </c>
      <c r="E718" t="str">
        <f t="shared" si="11"/>
        <v>Above Average</v>
      </c>
    </row>
    <row r="719" spans="1:5" x14ac:dyDescent="0.3">
      <c r="A719">
        <v>511</v>
      </c>
      <c r="B719">
        <v>1</v>
      </c>
      <c r="C719">
        <v>164900</v>
      </c>
      <c r="E719" t="str">
        <f t="shared" si="11"/>
        <v>Below Average</v>
      </c>
    </row>
    <row r="720" spans="1:5" x14ac:dyDescent="0.3">
      <c r="A720">
        <v>286</v>
      </c>
      <c r="B720">
        <v>2</v>
      </c>
      <c r="C720">
        <v>164700</v>
      </c>
      <c r="E720" t="str">
        <f t="shared" si="11"/>
        <v>Above Average</v>
      </c>
    </row>
    <row r="721" spans="1:5" x14ac:dyDescent="0.3">
      <c r="A721">
        <v>88</v>
      </c>
      <c r="B721">
        <v>2</v>
      </c>
      <c r="C721">
        <v>164500</v>
      </c>
      <c r="E721" t="str">
        <f t="shared" si="11"/>
        <v>Above Average</v>
      </c>
    </row>
    <row r="722" spans="1:5" x14ac:dyDescent="0.3">
      <c r="A722">
        <v>578</v>
      </c>
      <c r="B722">
        <v>1</v>
      </c>
      <c r="C722">
        <v>164500</v>
      </c>
      <c r="E722" t="str">
        <f t="shared" si="11"/>
        <v>Below Average</v>
      </c>
    </row>
    <row r="723" spans="1:5" x14ac:dyDescent="0.3">
      <c r="A723">
        <v>484</v>
      </c>
      <c r="B723">
        <v>2</v>
      </c>
      <c r="C723">
        <v>164000</v>
      </c>
      <c r="E723" t="str">
        <f t="shared" si="11"/>
        <v>Above Average</v>
      </c>
    </row>
    <row r="724" spans="1:5" x14ac:dyDescent="0.3">
      <c r="A724">
        <v>853</v>
      </c>
      <c r="B724">
        <v>2</v>
      </c>
      <c r="C724">
        <v>164000</v>
      </c>
      <c r="E724" t="str">
        <f t="shared" si="11"/>
        <v>Above Average</v>
      </c>
    </row>
    <row r="725" spans="1:5" x14ac:dyDescent="0.3">
      <c r="A725">
        <v>1212</v>
      </c>
      <c r="B725">
        <v>2</v>
      </c>
      <c r="C725">
        <v>164000</v>
      </c>
      <c r="E725" t="str">
        <f t="shared" si="11"/>
        <v>Above Average</v>
      </c>
    </row>
    <row r="726" spans="1:5" x14ac:dyDescent="0.3">
      <c r="A726">
        <v>120</v>
      </c>
      <c r="B726">
        <v>2</v>
      </c>
      <c r="C726">
        <v>163990</v>
      </c>
      <c r="E726" t="str">
        <f t="shared" si="11"/>
        <v>Above Average</v>
      </c>
    </row>
    <row r="727" spans="1:5" x14ac:dyDescent="0.3">
      <c r="A727">
        <v>1125</v>
      </c>
      <c r="B727">
        <v>2</v>
      </c>
      <c r="C727">
        <v>163900</v>
      </c>
      <c r="E727" t="str">
        <f t="shared" si="11"/>
        <v>Above Average</v>
      </c>
    </row>
    <row r="728" spans="1:5" x14ac:dyDescent="0.3">
      <c r="A728">
        <v>93</v>
      </c>
      <c r="B728">
        <v>1</v>
      </c>
      <c r="C728">
        <v>163500</v>
      </c>
      <c r="E728" t="str">
        <f t="shared" si="11"/>
        <v>Below Average</v>
      </c>
    </row>
    <row r="729" spans="1:5" x14ac:dyDescent="0.3">
      <c r="A729">
        <v>1007</v>
      </c>
      <c r="B729">
        <v>2</v>
      </c>
      <c r="C729">
        <v>163500</v>
      </c>
      <c r="E729" t="str">
        <f t="shared" si="11"/>
        <v>Above Average</v>
      </c>
    </row>
    <row r="730" spans="1:5" x14ac:dyDescent="0.3">
      <c r="A730">
        <v>174</v>
      </c>
      <c r="B730">
        <v>1</v>
      </c>
      <c r="C730">
        <v>163000</v>
      </c>
      <c r="E730" t="str">
        <f t="shared" si="11"/>
        <v>Below Average</v>
      </c>
    </row>
    <row r="731" spans="1:5" x14ac:dyDescent="0.3">
      <c r="A731">
        <v>736</v>
      </c>
      <c r="B731">
        <v>1</v>
      </c>
      <c r="C731">
        <v>163000</v>
      </c>
      <c r="E731" t="str">
        <f t="shared" si="11"/>
        <v>Below Average</v>
      </c>
    </row>
    <row r="732" spans="1:5" x14ac:dyDescent="0.3">
      <c r="A732">
        <v>1172</v>
      </c>
      <c r="B732">
        <v>1</v>
      </c>
      <c r="C732">
        <v>163000</v>
      </c>
      <c r="E732" t="str">
        <f t="shared" si="11"/>
        <v>Below Average</v>
      </c>
    </row>
    <row r="733" spans="1:5" x14ac:dyDescent="0.3">
      <c r="A733">
        <v>1394</v>
      </c>
      <c r="B733">
        <v>2</v>
      </c>
      <c r="C733">
        <v>163000</v>
      </c>
      <c r="E733" t="str">
        <f t="shared" si="11"/>
        <v>Above Average</v>
      </c>
    </row>
    <row r="734" spans="1:5" x14ac:dyDescent="0.3">
      <c r="A734">
        <v>443</v>
      </c>
      <c r="B734">
        <v>2</v>
      </c>
      <c r="C734">
        <v>162900</v>
      </c>
      <c r="E734" t="str">
        <f t="shared" si="11"/>
        <v>Above Average</v>
      </c>
    </row>
    <row r="735" spans="1:5" x14ac:dyDescent="0.3">
      <c r="A735">
        <v>1294</v>
      </c>
      <c r="B735">
        <v>2</v>
      </c>
      <c r="C735">
        <v>162900</v>
      </c>
      <c r="E735" t="str">
        <f t="shared" si="11"/>
        <v>Above Average</v>
      </c>
    </row>
    <row r="736" spans="1:5" x14ac:dyDescent="0.3">
      <c r="A736">
        <v>161</v>
      </c>
      <c r="B736">
        <v>2</v>
      </c>
      <c r="C736">
        <v>162500</v>
      </c>
      <c r="E736" t="str">
        <f t="shared" si="11"/>
        <v>Above Average</v>
      </c>
    </row>
    <row r="737" spans="1:5" x14ac:dyDescent="0.3">
      <c r="A737">
        <v>370</v>
      </c>
      <c r="B737">
        <v>1</v>
      </c>
      <c r="C737">
        <v>162000</v>
      </c>
      <c r="E737" t="str">
        <f t="shared" si="11"/>
        <v>Below Average</v>
      </c>
    </row>
    <row r="738" spans="1:5" x14ac:dyDescent="0.3">
      <c r="A738">
        <v>752</v>
      </c>
      <c r="B738">
        <v>2</v>
      </c>
      <c r="C738">
        <v>162000</v>
      </c>
      <c r="E738" t="str">
        <f t="shared" si="11"/>
        <v>Above Average</v>
      </c>
    </row>
    <row r="739" spans="1:5" x14ac:dyDescent="0.3">
      <c r="A739">
        <v>776</v>
      </c>
      <c r="B739">
        <v>2</v>
      </c>
      <c r="C739">
        <v>162000</v>
      </c>
      <c r="E739" t="str">
        <f t="shared" si="11"/>
        <v>Above Average</v>
      </c>
    </row>
    <row r="740" spans="1:5" x14ac:dyDescent="0.3">
      <c r="A740">
        <v>1277</v>
      </c>
      <c r="B740">
        <v>1</v>
      </c>
      <c r="C740">
        <v>162000</v>
      </c>
      <c r="E740" t="str">
        <f t="shared" si="11"/>
        <v>Below Average</v>
      </c>
    </row>
    <row r="741" spans="1:5" x14ac:dyDescent="0.3">
      <c r="A741">
        <v>215</v>
      </c>
      <c r="B741">
        <v>1</v>
      </c>
      <c r="C741">
        <v>161750</v>
      </c>
      <c r="E741" t="str">
        <f t="shared" si="11"/>
        <v>Below Average</v>
      </c>
    </row>
    <row r="742" spans="1:5" x14ac:dyDescent="0.3">
      <c r="A742">
        <v>786</v>
      </c>
      <c r="B742">
        <v>2</v>
      </c>
      <c r="C742">
        <v>161500</v>
      </c>
      <c r="E742" t="str">
        <f t="shared" si="11"/>
        <v>Above Average</v>
      </c>
    </row>
    <row r="743" spans="1:5" x14ac:dyDescent="0.3">
      <c r="A743">
        <v>1263</v>
      </c>
      <c r="B743">
        <v>1</v>
      </c>
      <c r="C743">
        <v>161500</v>
      </c>
      <c r="E743" t="str">
        <f t="shared" si="11"/>
        <v>Below Average</v>
      </c>
    </row>
    <row r="744" spans="1:5" x14ac:dyDescent="0.3">
      <c r="A744">
        <v>459</v>
      </c>
      <c r="B744">
        <v>1</v>
      </c>
      <c r="C744">
        <v>161000</v>
      </c>
      <c r="E744" t="str">
        <f t="shared" si="11"/>
        <v>Below Average</v>
      </c>
    </row>
    <row r="745" spans="1:5" x14ac:dyDescent="0.3">
      <c r="A745">
        <v>509</v>
      </c>
      <c r="B745">
        <v>2</v>
      </c>
      <c r="C745">
        <v>161000</v>
      </c>
      <c r="E745" t="str">
        <f t="shared" si="11"/>
        <v>Above Average</v>
      </c>
    </row>
    <row r="746" spans="1:5" x14ac:dyDescent="0.3">
      <c r="A746">
        <v>791</v>
      </c>
      <c r="B746">
        <v>2</v>
      </c>
      <c r="C746">
        <v>160200</v>
      </c>
      <c r="E746" t="str">
        <f t="shared" si="11"/>
        <v>Above Average</v>
      </c>
    </row>
    <row r="747" spans="1:5" x14ac:dyDescent="0.3">
      <c r="A747">
        <v>41</v>
      </c>
      <c r="B747">
        <v>2</v>
      </c>
      <c r="C747">
        <v>160000</v>
      </c>
      <c r="E747" t="str">
        <f t="shared" si="11"/>
        <v>Above Average</v>
      </c>
    </row>
    <row r="748" spans="1:5" x14ac:dyDescent="0.3">
      <c r="A748">
        <v>489</v>
      </c>
      <c r="B748">
        <v>2</v>
      </c>
      <c r="C748">
        <v>160000</v>
      </c>
      <c r="E748" t="str">
        <f t="shared" si="11"/>
        <v>Above Average</v>
      </c>
    </row>
    <row r="749" spans="1:5" x14ac:dyDescent="0.3">
      <c r="A749">
        <v>626</v>
      </c>
      <c r="B749">
        <v>1</v>
      </c>
      <c r="C749">
        <v>160000</v>
      </c>
      <c r="E749" t="str">
        <f t="shared" si="11"/>
        <v>Below Average</v>
      </c>
    </row>
    <row r="750" spans="1:5" x14ac:dyDescent="0.3">
      <c r="A750">
        <v>768</v>
      </c>
      <c r="B750">
        <v>2</v>
      </c>
      <c r="C750">
        <v>160000</v>
      </c>
      <c r="E750" t="str">
        <f t="shared" si="11"/>
        <v>Above Average</v>
      </c>
    </row>
    <row r="751" spans="1:5" x14ac:dyDescent="0.3">
      <c r="A751">
        <v>967</v>
      </c>
      <c r="B751">
        <v>1</v>
      </c>
      <c r="C751">
        <v>160000</v>
      </c>
      <c r="E751" t="str">
        <f t="shared" si="11"/>
        <v>Below Average</v>
      </c>
    </row>
    <row r="752" spans="1:5" x14ac:dyDescent="0.3">
      <c r="A752">
        <v>1019</v>
      </c>
      <c r="B752">
        <v>2</v>
      </c>
      <c r="C752">
        <v>160000</v>
      </c>
      <c r="E752" t="str">
        <f t="shared" si="11"/>
        <v>Above Average</v>
      </c>
    </row>
    <row r="753" spans="1:5" x14ac:dyDescent="0.3">
      <c r="A753">
        <v>1031</v>
      </c>
      <c r="B753">
        <v>2</v>
      </c>
      <c r="C753">
        <v>160000</v>
      </c>
      <c r="E753" t="str">
        <f t="shared" si="11"/>
        <v>Above Average</v>
      </c>
    </row>
    <row r="754" spans="1:5" x14ac:dyDescent="0.3">
      <c r="A754">
        <v>1084</v>
      </c>
      <c r="B754">
        <v>1</v>
      </c>
      <c r="C754">
        <v>160000</v>
      </c>
      <c r="E754" t="str">
        <f t="shared" si="11"/>
        <v>Below Average</v>
      </c>
    </row>
    <row r="755" spans="1:5" x14ac:dyDescent="0.3">
      <c r="A755">
        <v>1092</v>
      </c>
      <c r="B755">
        <v>2</v>
      </c>
      <c r="C755">
        <v>160000</v>
      </c>
      <c r="E755" t="str">
        <f t="shared" si="11"/>
        <v>Above Average</v>
      </c>
    </row>
    <row r="756" spans="1:5" x14ac:dyDescent="0.3">
      <c r="A756">
        <v>1299</v>
      </c>
      <c r="B756">
        <v>2</v>
      </c>
      <c r="C756">
        <v>160000</v>
      </c>
      <c r="E756" t="str">
        <f t="shared" si="11"/>
        <v>Above Average</v>
      </c>
    </row>
    <row r="757" spans="1:5" x14ac:dyDescent="0.3">
      <c r="A757">
        <v>1397</v>
      </c>
      <c r="B757">
        <v>1</v>
      </c>
      <c r="C757">
        <v>160000</v>
      </c>
      <c r="E757" t="str">
        <f t="shared" si="11"/>
        <v>Below Average</v>
      </c>
    </row>
    <row r="758" spans="1:5" x14ac:dyDescent="0.3">
      <c r="A758">
        <v>1435</v>
      </c>
      <c r="B758">
        <v>2</v>
      </c>
      <c r="C758">
        <v>160000</v>
      </c>
      <c r="E758" t="str">
        <f t="shared" si="11"/>
        <v>Above Average</v>
      </c>
    </row>
    <row r="759" spans="1:5" x14ac:dyDescent="0.3">
      <c r="A759">
        <v>809</v>
      </c>
      <c r="B759">
        <v>1</v>
      </c>
      <c r="C759">
        <v>159950</v>
      </c>
      <c r="E759" t="str">
        <f t="shared" si="11"/>
        <v>Below Average</v>
      </c>
    </row>
    <row r="760" spans="1:5" x14ac:dyDescent="0.3">
      <c r="A760">
        <v>983</v>
      </c>
      <c r="B760">
        <v>2</v>
      </c>
      <c r="C760">
        <v>159895</v>
      </c>
      <c r="E760" t="str">
        <f t="shared" si="11"/>
        <v>Above Average</v>
      </c>
    </row>
    <row r="761" spans="1:5" x14ac:dyDescent="0.3">
      <c r="A761">
        <v>717</v>
      </c>
      <c r="B761">
        <v>1</v>
      </c>
      <c r="C761">
        <v>159500</v>
      </c>
      <c r="E761" t="str">
        <f t="shared" si="11"/>
        <v>Below Average</v>
      </c>
    </row>
    <row r="762" spans="1:5" x14ac:dyDescent="0.3">
      <c r="A762">
        <v>1074</v>
      </c>
      <c r="B762">
        <v>1</v>
      </c>
      <c r="C762">
        <v>159500</v>
      </c>
      <c r="E762" t="str">
        <f t="shared" si="11"/>
        <v>Below Average</v>
      </c>
    </row>
    <row r="763" spans="1:5" x14ac:dyDescent="0.3">
      <c r="A763">
        <v>1104</v>
      </c>
      <c r="B763">
        <v>1</v>
      </c>
      <c r="C763">
        <v>159500</v>
      </c>
      <c r="E763" t="str">
        <f t="shared" si="11"/>
        <v>Below Average</v>
      </c>
    </row>
    <row r="764" spans="1:5" x14ac:dyDescent="0.3">
      <c r="A764">
        <v>682</v>
      </c>
      <c r="B764">
        <v>1</v>
      </c>
      <c r="C764">
        <v>159434</v>
      </c>
      <c r="E764" t="str">
        <f t="shared" si="11"/>
        <v>Below Average</v>
      </c>
    </row>
    <row r="765" spans="1:5" x14ac:dyDescent="0.3">
      <c r="A765">
        <v>19</v>
      </c>
      <c r="B765">
        <v>1</v>
      </c>
      <c r="C765">
        <v>159000</v>
      </c>
      <c r="E765" t="str">
        <f t="shared" si="11"/>
        <v>Below Average</v>
      </c>
    </row>
    <row r="766" spans="1:5" x14ac:dyDescent="0.3">
      <c r="A766">
        <v>287</v>
      </c>
      <c r="B766">
        <v>1</v>
      </c>
      <c r="C766">
        <v>159000</v>
      </c>
      <c r="E766" t="str">
        <f t="shared" si="11"/>
        <v>Below Average</v>
      </c>
    </row>
    <row r="767" spans="1:5" x14ac:dyDescent="0.3">
      <c r="A767">
        <v>367</v>
      </c>
      <c r="B767">
        <v>1</v>
      </c>
      <c r="C767">
        <v>159000</v>
      </c>
      <c r="E767" t="str">
        <f t="shared" si="11"/>
        <v>Below Average</v>
      </c>
    </row>
    <row r="768" spans="1:5" x14ac:dyDescent="0.3">
      <c r="A768">
        <v>523</v>
      </c>
      <c r="B768">
        <v>2</v>
      </c>
      <c r="C768">
        <v>159000</v>
      </c>
      <c r="E768" t="str">
        <f t="shared" si="11"/>
        <v>Above Average</v>
      </c>
    </row>
    <row r="769" spans="1:5" x14ac:dyDescent="0.3">
      <c r="A769">
        <v>758</v>
      </c>
      <c r="B769">
        <v>2</v>
      </c>
      <c r="C769">
        <v>158900</v>
      </c>
      <c r="E769" t="str">
        <f t="shared" si="11"/>
        <v>Above Average</v>
      </c>
    </row>
    <row r="770" spans="1:5" x14ac:dyDescent="0.3">
      <c r="A770">
        <v>300</v>
      </c>
      <c r="B770">
        <v>1</v>
      </c>
      <c r="C770">
        <v>158500</v>
      </c>
      <c r="E770" t="str">
        <f t="shared" si="11"/>
        <v>Below Average</v>
      </c>
    </row>
    <row r="771" spans="1:5" x14ac:dyDescent="0.3">
      <c r="A771">
        <v>61</v>
      </c>
      <c r="B771">
        <v>1</v>
      </c>
      <c r="C771">
        <v>158000</v>
      </c>
      <c r="E771" t="str">
        <f t="shared" ref="E771:E834" si="12">IF(B771&gt;AVERAGE(B:B), "Above Average", "Below Average")</f>
        <v>Below Average</v>
      </c>
    </row>
    <row r="772" spans="1:5" x14ac:dyDescent="0.3">
      <c r="A772">
        <v>254</v>
      </c>
      <c r="B772">
        <v>2</v>
      </c>
      <c r="C772">
        <v>158000</v>
      </c>
      <c r="E772" t="str">
        <f t="shared" si="12"/>
        <v>Above Average</v>
      </c>
    </row>
    <row r="773" spans="1:5" x14ac:dyDescent="0.3">
      <c r="A773">
        <v>517</v>
      </c>
      <c r="B773">
        <v>2</v>
      </c>
      <c r="C773">
        <v>158000</v>
      </c>
      <c r="E773" t="str">
        <f t="shared" si="12"/>
        <v>Above Average</v>
      </c>
    </row>
    <row r="774" spans="1:5" x14ac:dyDescent="0.3">
      <c r="A774">
        <v>539</v>
      </c>
      <c r="B774">
        <v>1</v>
      </c>
      <c r="C774">
        <v>158000</v>
      </c>
      <c r="E774" t="str">
        <f t="shared" si="12"/>
        <v>Below Average</v>
      </c>
    </row>
    <row r="775" spans="1:5" x14ac:dyDescent="0.3">
      <c r="A775">
        <v>854</v>
      </c>
      <c r="B775">
        <v>1</v>
      </c>
      <c r="C775">
        <v>158000</v>
      </c>
      <c r="E775" t="str">
        <f t="shared" si="12"/>
        <v>Below Average</v>
      </c>
    </row>
    <row r="776" spans="1:5" x14ac:dyDescent="0.3">
      <c r="A776">
        <v>1195</v>
      </c>
      <c r="B776">
        <v>1</v>
      </c>
      <c r="C776">
        <v>158000</v>
      </c>
      <c r="E776" t="str">
        <f t="shared" si="12"/>
        <v>Below Average</v>
      </c>
    </row>
    <row r="777" spans="1:5" x14ac:dyDescent="0.3">
      <c r="A777">
        <v>814</v>
      </c>
      <c r="B777">
        <v>1</v>
      </c>
      <c r="C777">
        <v>157900</v>
      </c>
      <c r="E777" t="str">
        <f t="shared" si="12"/>
        <v>Below Average</v>
      </c>
    </row>
    <row r="778" spans="1:5" x14ac:dyDescent="0.3">
      <c r="A778">
        <v>1447</v>
      </c>
      <c r="B778">
        <v>1</v>
      </c>
      <c r="C778">
        <v>157900</v>
      </c>
      <c r="E778" t="str">
        <f t="shared" si="12"/>
        <v>Below Average</v>
      </c>
    </row>
    <row r="779" spans="1:5" x14ac:dyDescent="0.3">
      <c r="A779">
        <v>348</v>
      </c>
      <c r="B779">
        <v>2</v>
      </c>
      <c r="C779">
        <v>157500</v>
      </c>
      <c r="E779" t="str">
        <f t="shared" si="12"/>
        <v>Above Average</v>
      </c>
    </row>
    <row r="780" spans="1:5" x14ac:dyDescent="0.3">
      <c r="A780">
        <v>842</v>
      </c>
      <c r="B780">
        <v>2</v>
      </c>
      <c r="C780">
        <v>157500</v>
      </c>
      <c r="E780" t="str">
        <f t="shared" si="12"/>
        <v>Above Average</v>
      </c>
    </row>
    <row r="781" spans="1:5" x14ac:dyDescent="0.3">
      <c r="A781">
        <v>15</v>
      </c>
      <c r="B781">
        <v>1</v>
      </c>
      <c r="C781">
        <v>157000</v>
      </c>
      <c r="E781" t="str">
        <f t="shared" si="12"/>
        <v>Below Average</v>
      </c>
    </row>
    <row r="782" spans="1:5" x14ac:dyDescent="0.3">
      <c r="A782">
        <v>301</v>
      </c>
      <c r="B782">
        <v>1</v>
      </c>
      <c r="C782">
        <v>157000</v>
      </c>
      <c r="E782" t="str">
        <f t="shared" si="12"/>
        <v>Below Average</v>
      </c>
    </row>
    <row r="783" spans="1:5" x14ac:dyDescent="0.3">
      <c r="A783">
        <v>718</v>
      </c>
      <c r="B783">
        <v>1</v>
      </c>
      <c r="C783">
        <v>157000</v>
      </c>
      <c r="E783" t="str">
        <f t="shared" si="12"/>
        <v>Below Average</v>
      </c>
    </row>
    <row r="784" spans="1:5" x14ac:dyDescent="0.3">
      <c r="A784">
        <v>881</v>
      </c>
      <c r="B784">
        <v>1</v>
      </c>
      <c r="C784">
        <v>157000</v>
      </c>
      <c r="E784" t="str">
        <f t="shared" si="12"/>
        <v>Below Average</v>
      </c>
    </row>
    <row r="785" spans="1:5" x14ac:dyDescent="0.3">
      <c r="A785">
        <v>1100</v>
      </c>
      <c r="B785">
        <v>2</v>
      </c>
      <c r="C785">
        <v>157000</v>
      </c>
      <c r="E785" t="str">
        <f t="shared" si="12"/>
        <v>Above Average</v>
      </c>
    </row>
    <row r="786" spans="1:5" x14ac:dyDescent="0.3">
      <c r="A786">
        <v>1383</v>
      </c>
      <c r="B786">
        <v>1</v>
      </c>
      <c r="C786">
        <v>157000</v>
      </c>
      <c r="E786" t="str">
        <f t="shared" si="12"/>
        <v>Below Average</v>
      </c>
    </row>
    <row r="787" spans="1:5" x14ac:dyDescent="0.3">
      <c r="A787">
        <v>1364</v>
      </c>
      <c r="B787">
        <v>2</v>
      </c>
      <c r="C787">
        <v>156932</v>
      </c>
      <c r="E787" t="str">
        <f t="shared" si="12"/>
        <v>Above Average</v>
      </c>
    </row>
    <row r="788" spans="1:5" x14ac:dyDescent="0.3">
      <c r="A788">
        <v>1321</v>
      </c>
      <c r="B788">
        <v>1</v>
      </c>
      <c r="C788">
        <v>156500</v>
      </c>
      <c r="E788" t="str">
        <f t="shared" si="12"/>
        <v>Below Average</v>
      </c>
    </row>
    <row r="789" spans="1:5" x14ac:dyDescent="0.3">
      <c r="A789">
        <v>214</v>
      </c>
      <c r="B789">
        <v>1</v>
      </c>
      <c r="C789">
        <v>156000</v>
      </c>
      <c r="E789" t="str">
        <f t="shared" si="12"/>
        <v>Below Average</v>
      </c>
    </row>
    <row r="790" spans="1:5" x14ac:dyDescent="0.3">
      <c r="A790">
        <v>361</v>
      </c>
      <c r="B790">
        <v>1</v>
      </c>
      <c r="C790">
        <v>156000</v>
      </c>
      <c r="E790" t="str">
        <f t="shared" si="12"/>
        <v>Below Average</v>
      </c>
    </row>
    <row r="791" spans="1:5" x14ac:dyDescent="0.3">
      <c r="A791">
        <v>487</v>
      </c>
      <c r="B791">
        <v>1</v>
      </c>
      <c r="C791">
        <v>156000</v>
      </c>
      <c r="E791" t="str">
        <f t="shared" si="12"/>
        <v>Below Average</v>
      </c>
    </row>
    <row r="792" spans="1:5" x14ac:dyDescent="0.3">
      <c r="A792">
        <v>755</v>
      </c>
      <c r="B792">
        <v>1</v>
      </c>
      <c r="C792">
        <v>156000</v>
      </c>
      <c r="E792" t="str">
        <f t="shared" si="12"/>
        <v>Below Average</v>
      </c>
    </row>
    <row r="793" spans="1:5" x14ac:dyDescent="0.3">
      <c r="A793">
        <v>1079</v>
      </c>
      <c r="B793">
        <v>1</v>
      </c>
      <c r="C793">
        <v>155900</v>
      </c>
      <c r="E793" t="str">
        <f t="shared" si="12"/>
        <v>Below Average</v>
      </c>
    </row>
    <row r="794" spans="1:5" x14ac:dyDescent="0.3">
      <c r="A794">
        <v>1345</v>
      </c>
      <c r="B794">
        <v>2</v>
      </c>
      <c r="C794">
        <v>155835</v>
      </c>
      <c r="E794" t="str">
        <f t="shared" si="12"/>
        <v>Above Average</v>
      </c>
    </row>
    <row r="795" spans="1:5" x14ac:dyDescent="0.3">
      <c r="A795">
        <v>118</v>
      </c>
      <c r="B795">
        <v>1</v>
      </c>
      <c r="C795">
        <v>155000</v>
      </c>
      <c r="E795" t="str">
        <f t="shared" si="12"/>
        <v>Below Average</v>
      </c>
    </row>
    <row r="796" spans="1:5" x14ac:dyDescent="0.3">
      <c r="A796">
        <v>129</v>
      </c>
      <c r="B796">
        <v>1</v>
      </c>
      <c r="C796">
        <v>155000</v>
      </c>
      <c r="E796" t="str">
        <f t="shared" si="12"/>
        <v>Below Average</v>
      </c>
    </row>
    <row r="797" spans="1:5" x14ac:dyDescent="0.3">
      <c r="A797">
        <v>340</v>
      </c>
      <c r="B797">
        <v>1</v>
      </c>
      <c r="C797">
        <v>155000</v>
      </c>
      <c r="E797" t="str">
        <f t="shared" si="12"/>
        <v>Below Average</v>
      </c>
    </row>
    <row r="798" spans="1:5" x14ac:dyDescent="0.3">
      <c r="A798">
        <v>462</v>
      </c>
      <c r="B798">
        <v>1</v>
      </c>
      <c r="C798">
        <v>155000</v>
      </c>
      <c r="E798" t="str">
        <f t="shared" si="12"/>
        <v>Below Average</v>
      </c>
    </row>
    <row r="799" spans="1:5" x14ac:dyDescent="0.3">
      <c r="A799">
        <v>483</v>
      </c>
      <c r="B799">
        <v>1</v>
      </c>
      <c r="C799">
        <v>155000</v>
      </c>
      <c r="E799" t="str">
        <f t="shared" si="12"/>
        <v>Below Average</v>
      </c>
    </row>
    <row r="800" spans="1:5" x14ac:dyDescent="0.3">
      <c r="A800">
        <v>494</v>
      </c>
      <c r="B800">
        <v>1</v>
      </c>
      <c r="C800">
        <v>155000</v>
      </c>
      <c r="E800" t="str">
        <f t="shared" si="12"/>
        <v>Below Average</v>
      </c>
    </row>
    <row r="801" spans="1:5" x14ac:dyDescent="0.3">
      <c r="A801">
        <v>648</v>
      </c>
      <c r="B801">
        <v>1</v>
      </c>
      <c r="C801">
        <v>155000</v>
      </c>
      <c r="E801" t="str">
        <f t="shared" si="12"/>
        <v>Below Average</v>
      </c>
    </row>
    <row r="802" spans="1:5" x14ac:dyDescent="0.3">
      <c r="A802">
        <v>649</v>
      </c>
      <c r="B802">
        <v>1</v>
      </c>
      <c r="C802">
        <v>155000</v>
      </c>
      <c r="E802" t="str">
        <f t="shared" si="12"/>
        <v>Below Average</v>
      </c>
    </row>
    <row r="803" spans="1:5" x14ac:dyDescent="0.3">
      <c r="A803">
        <v>819</v>
      </c>
      <c r="B803">
        <v>1</v>
      </c>
      <c r="C803">
        <v>155000</v>
      </c>
      <c r="E803" t="str">
        <f t="shared" si="12"/>
        <v>Below Average</v>
      </c>
    </row>
    <row r="804" spans="1:5" x14ac:dyDescent="0.3">
      <c r="A804">
        <v>960</v>
      </c>
      <c r="B804">
        <v>2</v>
      </c>
      <c r="C804">
        <v>155000</v>
      </c>
      <c r="E804" t="str">
        <f t="shared" si="12"/>
        <v>Above Average</v>
      </c>
    </row>
    <row r="805" spans="1:5" x14ac:dyDescent="0.3">
      <c r="A805">
        <v>963</v>
      </c>
      <c r="B805">
        <v>2</v>
      </c>
      <c r="C805">
        <v>155000</v>
      </c>
      <c r="E805" t="str">
        <f t="shared" si="12"/>
        <v>Above Average</v>
      </c>
    </row>
    <row r="806" spans="1:5" x14ac:dyDescent="0.3">
      <c r="A806">
        <v>1041</v>
      </c>
      <c r="B806">
        <v>2</v>
      </c>
      <c r="C806">
        <v>155000</v>
      </c>
      <c r="E806" t="str">
        <f t="shared" si="12"/>
        <v>Above Average</v>
      </c>
    </row>
    <row r="807" spans="1:5" x14ac:dyDescent="0.3">
      <c r="A807">
        <v>1297</v>
      </c>
      <c r="B807">
        <v>2</v>
      </c>
      <c r="C807">
        <v>155000</v>
      </c>
      <c r="E807" t="str">
        <f t="shared" si="12"/>
        <v>Above Average</v>
      </c>
    </row>
    <row r="808" spans="1:5" x14ac:dyDescent="0.3">
      <c r="A808">
        <v>1342</v>
      </c>
      <c r="B808">
        <v>1</v>
      </c>
      <c r="C808">
        <v>155000</v>
      </c>
      <c r="E808" t="str">
        <f t="shared" si="12"/>
        <v>Below Average</v>
      </c>
    </row>
    <row r="809" spans="1:5" x14ac:dyDescent="0.3">
      <c r="A809">
        <v>1179</v>
      </c>
      <c r="B809">
        <v>1</v>
      </c>
      <c r="C809">
        <v>154900</v>
      </c>
      <c r="E809" t="str">
        <f t="shared" si="12"/>
        <v>Below Average</v>
      </c>
    </row>
    <row r="810" spans="1:5" x14ac:dyDescent="0.3">
      <c r="A810">
        <v>893</v>
      </c>
      <c r="B810">
        <v>1</v>
      </c>
      <c r="C810">
        <v>154500</v>
      </c>
      <c r="E810" t="str">
        <f t="shared" si="12"/>
        <v>Below Average</v>
      </c>
    </row>
    <row r="811" spans="1:5" x14ac:dyDescent="0.3">
      <c r="A811">
        <v>911</v>
      </c>
      <c r="B811">
        <v>2</v>
      </c>
      <c r="C811">
        <v>154300</v>
      </c>
      <c r="E811" t="str">
        <f t="shared" si="12"/>
        <v>Above Average</v>
      </c>
    </row>
    <row r="812" spans="1:5" x14ac:dyDescent="0.3">
      <c r="A812">
        <v>25</v>
      </c>
      <c r="B812">
        <v>1</v>
      </c>
      <c r="C812">
        <v>154000</v>
      </c>
      <c r="E812" t="str">
        <f t="shared" si="12"/>
        <v>Below Average</v>
      </c>
    </row>
    <row r="813" spans="1:5" x14ac:dyDescent="0.3">
      <c r="A813">
        <v>349</v>
      </c>
      <c r="B813">
        <v>2</v>
      </c>
      <c r="C813">
        <v>154000</v>
      </c>
      <c r="E813" t="str">
        <f t="shared" si="12"/>
        <v>Above Average</v>
      </c>
    </row>
    <row r="814" spans="1:5" x14ac:dyDescent="0.3">
      <c r="A814">
        <v>1065</v>
      </c>
      <c r="B814">
        <v>1</v>
      </c>
      <c r="C814">
        <v>154000</v>
      </c>
      <c r="E814" t="str">
        <f t="shared" si="12"/>
        <v>Below Average</v>
      </c>
    </row>
    <row r="815" spans="1:5" x14ac:dyDescent="0.3">
      <c r="A815">
        <v>1072</v>
      </c>
      <c r="B815">
        <v>1</v>
      </c>
      <c r="C815">
        <v>154000</v>
      </c>
      <c r="E815" t="str">
        <f t="shared" si="12"/>
        <v>Below Average</v>
      </c>
    </row>
    <row r="816" spans="1:5" x14ac:dyDescent="0.3">
      <c r="A816">
        <v>1300</v>
      </c>
      <c r="B816">
        <v>1</v>
      </c>
      <c r="C816">
        <v>154000</v>
      </c>
      <c r="E816" t="str">
        <f t="shared" si="12"/>
        <v>Below Average</v>
      </c>
    </row>
    <row r="817" spans="1:5" x14ac:dyDescent="0.3">
      <c r="A817">
        <v>124</v>
      </c>
      <c r="B817">
        <v>2</v>
      </c>
      <c r="C817">
        <v>153900</v>
      </c>
      <c r="E817" t="str">
        <f t="shared" si="12"/>
        <v>Above Average</v>
      </c>
    </row>
    <row r="818" spans="1:5" x14ac:dyDescent="0.3">
      <c r="A818">
        <v>845</v>
      </c>
      <c r="B818">
        <v>1</v>
      </c>
      <c r="C818">
        <v>153900</v>
      </c>
      <c r="E818" t="str">
        <f t="shared" si="12"/>
        <v>Below Average</v>
      </c>
    </row>
    <row r="819" spans="1:5" x14ac:dyDescent="0.3">
      <c r="A819">
        <v>290</v>
      </c>
      <c r="B819">
        <v>1</v>
      </c>
      <c r="C819">
        <v>153575</v>
      </c>
      <c r="E819" t="str">
        <f t="shared" si="12"/>
        <v>Below Average</v>
      </c>
    </row>
    <row r="820" spans="1:5" x14ac:dyDescent="0.3">
      <c r="A820">
        <v>82</v>
      </c>
      <c r="B820">
        <v>2</v>
      </c>
      <c r="C820">
        <v>153500</v>
      </c>
      <c r="E820" t="str">
        <f t="shared" si="12"/>
        <v>Above Average</v>
      </c>
    </row>
    <row r="821" spans="1:5" x14ac:dyDescent="0.3">
      <c r="A821">
        <v>837</v>
      </c>
      <c r="B821">
        <v>1</v>
      </c>
      <c r="C821">
        <v>153500</v>
      </c>
      <c r="E821" t="str">
        <f t="shared" si="12"/>
        <v>Below Average</v>
      </c>
    </row>
    <row r="822" spans="1:5" x14ac:dyDescent="0.3">
      <c r="A822">
        <v>1205</v>
      </c>
      <c r="B822">
        <v>1</v>
      </c>
      <c r="C822">
        <v>153500</v>
      </c>
      <c r="E822" t="str">
        <f t="shared" si="12"/>
        <v>Below Average</v>
      </c>
    </row>
    <row r="823" spans="1:5" x14ac:dyDescent="0.3">
      <c r="A823">
        <v>189</v>
      </c>
      <c r="B823">
        <v>0</v>
      </c>
      <c r="C823">
        <v>153337</v>
      </c>
      <c r="E823" t="str">
        <f t="shared" si="12"/>
        <v>Below Average</v>
      </c>
    </row>
    <row r="824" spans="1:5" x14ac:dyDescent="0.3">
      <c r="A824">
        <v>38</v>
      </c>
      <c r="B824">
        <v>1</v>
      </c>
      <c r="C824">
        <v>153000</v>
      </c>
      <c r="E824" t="str">
        <f t="shared" si="12"/>
        <v>Below Average</v>
      </c>
    </row>
    <row r="825" spans="1:5" x14ac:dyDescent="0.3">
      <c r="A825">
        <v>628</v>
      </c>
      <c r="B825">
        <v>1</v>
      </c>
      <c r="C825">
        <v>153000</v>
      </c>
      <c r="E825" t="str">
        <f t="shared" si="12"/>
        <v>Below Average</v>
      </c>
    </row>
    <row r="826" spans="1:5" x14ac:dyDescent="0.3">
      <c r="A826">
        <v>902</v>
      </c>
      <c r="B826">
        <v>1</v>
      </c>
      <c r="C826">
        <v>153000</v>
      </c>
      <c r="E826" t="str">
        <f t="shared" si="12"/>
        <v>Below Average</v>
      </c>
    </row>
    <row r="827" spans="1:5" x14ac:dyDescent="0.3">
      <c r="A827">
        <v>165</v>
      </c>
      <c r="B827">
        <v>2</v>
      </c>
      <c r="C827">
        <v>152000</v>
      </c>
      <c r="E827" t="str">
        <f t="shared" si="12"/>
        <v>Above Average</v>
      </c>
    </row>
    <row r="828" spans="1:5" x14ac:dyDescent="0.3">
      <c r="A828">
        <v>297</v>
      </c>
      <c r="B828">
        <v>1</v>
      </c>
      <c r="C828">
        <v>152000</v>
      </c>
      <c r="E828" t="str">
        <f t="shared" si="12"/>
        <v>Below Average</v>
      </c>
    </row>
    <row r="829" spans="1:5" x14ac:dyDescent="0.3">
      <c r="A829">
        <v>607</v>
      </c>
      <c r="B829">
        <v>1</v>
      </c>
      <c r="C829">
        <v>152000</v>
      </c>
      <c r="E829" t="str">
        <f t="shared" si="12"/>
        <v>Below Average</v>
      </c>
    </row>
    <row r="830" spans="1:5" x14ac:dyDescent="0.3">
      <c r="A830">
        <v>644</v>
      </c>
      <c r="B830">
        <v>2</v>
      </c>
      <c r="C830">
        <v>152000</v>
      </c>
      <c r="E830" t="str">
        <f t="shared" si="12"/>
        <v>Above Average</v>
      </c>
    </row>
    <row r="831" spans="1:5" x14ac:dyDescent="0.3">
      <c r="A831">
        <v>859</v>
      </c>
      <c r="B831">
        <v>2</v>
      </c>
      <c r="C831">
        <v>152000</v>
      </c>
      <c r="E831" t="str">
        <f t="shared" si="12"/>
        <v>Above Average</v>
      </c>
    </row>
    <row r="832" spans="1:5" x14ac:dyDescent="0.3">
      <c r="A832">
        <v>863</v>
      </c>
      <c r="B832">
        <v>2</v>
      </c>
      <c r="C832">
        <v>152000</v>
      </c>
      <c r="E832" t="str">
        <f t="shared" si="12"/>
        <v>Above Average</v>
      </c>
    </row>
    <row r="833" spans="1:5" x14ac:dyDescent="0.3">
      <c r="A833">
        <v>347</v>
      </c>
      <c r="B833">
        <v>1</v>
      </c>
      <c r="C833">
        <v>151500</v>
      </c>
      <c r="E833" t="str">
        <f t="shared" si="12"/>
        <v>Below Average</v>
      </c>
    </row>
    <row r="834" spans="1:5" x14ac:dyDescent="0.3">
      <c r="A834">
        <v>1069</v>
      </c>
      <c r="B834">
        <v>2</v>
      </c>
      <c r="C834">
        <v>151400</v>
      </c>
      <c r="E834" t="str">
        <f t="shared" si="12"/>
        <v>Above Average</v>
      </c>
    </row>
    <row r="835" spans="1:5" x14ac:dyDescent="0.3">
      <c r="A835">
        <v>263</v>
      </c>
      <c r="B835">
        <v>1</v>
      </c>
      <c r="C835">
        <v>151000</v>
      </c>
      <c r="E835" t="str">
        <f t="shared" ref="E835:E898" si="13">IF(B835&gt;AVERAGE(B:B), "Above Average", "Below Average")</f>
        <v>Below Average</v>
      </c>
    </row>
    <row r="836" spans="1:5" x14ac:dyDescent="0.3">
      <c r="A836">
        <v>600</v>
      </c>
      <c r="B836">
        <v>2</v>
      </c>
      <c r="C836">
        <v>151000</v>
      </c>
      <c r="E836" t="str">
        <f t="shared" si="13"/>
        <v>Above Average</v>
      </c>
    </row>
    <row r="837" spans="1:5" x14ac:dyDescent="0.3">
      <c r="A837">
        <v>604</v>
      </c>
      <c r="B837">
        <v>2</v>
      </c>
      <c r="C837">
        <v>151000</v>
      </c>
      <c r="E837" t="str">
        <f t="shared" si="13"/>
        <v>Above Average</v>
      </c>
    </row>
    <row r="838" spans="1:5" x14ac:dyDescent="0.3">
      <c r="A838">
        <v>832</v>
      </c>
      <c r="B838">
        <v>2</v>
      </c>
      <c r="C838">
        <v>151000</v>
      </c>
      <c r="E838" t="str">
        <f t="shared" si="13"/>
        <v>Above Average</v>
      </c>
    </row>
    <row r="839" spans="1:5" x14ac:dyDescent="0.3">
      <c r="A839">
        <v>1260</v>
      </c>
      <c r="B839">
        <v>1</v>
      </c>
      <c r="C839">
        <v>151000</v>
      </c>
      <c r="E839" t="str">
        <f t="shared" si="13"/>
        <v>Below Average</v>
      </c>
    </row>
    <row r="840" spans="1:5" x14ac:dyDescent="0.3">
      <c r="A840">
        <v>941</v>
      </c>
      <c r="B840">
        <v>2</v>
      </c>
      <c r="C840">
        <v>150900</v>
      </c>
      <c r="E840" t="str">
        <f t="shared" si="13"/>
        <v>Above Average</v>
      </c>
    </row>
    <row r="841" spans="1:5" x14ac:dyDescent="0.3">
      <c r="A841">
        <v>133</v>
      </c>
      <c r="B841">
        <v>1</v>
      </c>
      <c r="C841">
        <v>150750</v>
      </c>
      <c r="E841" t="str">
        <f t="shared" si="13"/>
        <v>Below Average</v>
      </c>
    </row>
    <row r="842" spans="1:5" x14ac:dyDescent="0.3">
      <c r="A842">
        <v>1283</v>
      </c>
      <c r="B842">
        <v>2</v>
      </c>
      <c r="C842">
        <v>150500</v>
      </c>
      <c r="E842" t="str">
        <f t="shared" si="13"/>
        <v>Above Average</v>
      </c>
    </row>
    <row r="843" spans="1:5" x14ac:dyDescent="0.3">
      <c r="A843">
        <v>130</v>
      </c>
      <c r="B843">
        <v>1</v>
      </c>
      <c r="C843">
        <v>150000</v>
      </c>
      <c r="E843" t="str">
        <f t="shared" si="13"/>
        <v>Below Average</v>
      </c>
    </row>
    <row r="844" spans="1:5" x14ac:dyDescent="0.3">
      <c r="A844">
        <v>406</v>
      </c>
      <c r="B844">
        <v>2</v>
      </c>
      <c r="C844">
        <v>150000</v>
      </c>
      <c r="E844" t="str">
        <f t="shared" si="13"/>
        <v>Above Average</v>
      </c>
    </row>
    <row r="845" spans="1:5" x14ac:dyDescent="0.3">
      <c r="A845">
        <v>522</v>
      </c>
      <c r="B845">
        <v>1</v>
      </c>
      <c r="C845">
        <v>150000</v>
      </c>
      <c r="E845" t="str">
        <f t="shared" si="13"/>
        <v>Below Average</v>
      </c>
    </row>
    <row r="846" spans="1:5" x14ac:dyDescent="0.3">
      <c r="A846">
        <v>943</v>
      </c>
      <c r="B846">
        <v>2</v>
      </c>
      <c r="C846">
        <v>150000</v>
      </c>
      <c r="E846" t="str">
        <f t="shared" si="13"/>
        <v>Above Average</v>
      </c>
    </row>
    <row r="847" spans="1:5" x14ac:dyDescent="0.3">
      <c r="A847">
        <v>304</v>
      </c>
      <c r="B847">
        <v>1</v>
      </c>
      <c r="C847">
        <v>149900</v>
      </c>
      <c r="E847" t="str">
        <f t="shared" si="13"/>
        <v>Below Average</v>
      </c>
    </row>
    <row r="848" spans="1:5" x14ac:dyDescent="0.3">
      <c r="A848">
        <v>1006</v>
      </c>
      <c r="B848">
        <v>2</v>
      </c>
      <c r="C848">
        <v>149900</v>
      </c>
      <c r="E848" t="str">
        <f t="shared" si="13"/>
        <v>Above Average</v>
      </c>
    </row>
    <row r="849" spans="1:5" x14ac:dyDescent="0.3">
      <c r="A849">
        <v>1152</v>
      </c>
      <c r="B849">
        <v>1</v>
      </c>
      <c r="C849">
        <v>149900</v>
      </c>
      <c r="E849" t="str">
        <f t="shared" si="13"/>
        <v>Below Average</v>
      </c>
    </row>
    <row r="850" spans="1:5" x14ac:dyDescent="0.3">
      <c r="A850">
        <v>1358</v>
      </c>
      <c r="B850">
        <v>1</v>
      </c>
      <c r="C850">
        <v>149900</v>
      </c>
      <c r="E850" t="str">
        <f t="shared" si="13"/>
        <v>Below Average</v>
      </c>
    </row>
    <row r="851" spans="1:5" x14ac:dyDescent="0.3">
      <c r="A851">
        <v>1439</v>
      </c>
      <c r="B851">
        <v>1</v>
      </c>
      <c r="C851">
        <v>149700</v>
      </c>
      <c r="E851" t="str">
        <f t="shared" si="13"/>
        <v>Below Average</v>
      </c>
    </row>
    <row r="852" spans="1:5" x14ac:dyDescent="0.3">
      <c r="A852">
        <v>417</v>
      </c>
      <c r="B852">
        <v>1</v>
      </c>
      <c r="C852">
        <v>149500</v>
      </c>
      <c r="E852" t="str">
        <f t="shared" si="13"/>
        <v>Below Average</v>
      </c>
    </row>
    <row r="853" spans="1:5" x14ac:dyDescent="0.3">
      <c r="A853">
        <v>890</v>
      </c>
      <c r="B853">
        <v>1</v>
      </c>
      <c r="C853">
        <v>149500</v>
      </c>
      <c r="E853" t="str">
        <f t="shared" si="13"/>
        <v>Below Average</v>
      </c>
    </row>
    <row r="854" spans="1:5" x14ac:dyDescent="0.3">
      <c r="A854">
        <v>32</v>
      </c>
      <c r="B854">
        <v>1</v>
      </c>
      <c r="C854">
        <v>149350</v>
      </c>
      <c r="E854" t="str">
        <f t="shared" si="13"/>
        <v>Below Average</v>
      </c>
    </row>
    <row r="855" spans="1:5" x14ac:dyDescent="0.3">
      <c r="A855">
        <v>1442</v>
      </c>
      <c r="B855">
        <v>1</v>
      </c>
      <c r="C855">
        <v>149300</v>
      </c>
      <c r="E855" t="str">
        <f t="shared" si="13"/>
        <v>Below Average</v>
      </c>
    </row>
    <row r="856" spans="1:5" x14ac:dyDescent="0.3">
      <c r="A856">
        <v>17</v>
      </c>
      <c r="B856">
        <v>1</v>
      </c>
      <c r="C856">
        <v>149000</v>
      </c>
      <c r="E856" t="str">
        <f t="shared" si="13"/>
        <v>Below Average</v>
      </c>
    </row>
    <row r="857" spans="1:5" x14ac:dyDescent="0.3">
      <c r="A857">
        <v>204</v>
      </c>
      <c r="B857">
        <v>1</v>
      </c>
      <c r="C857">
        <v>149000</v>
      </c>
      <c r="E857" t="str">
        <f t="shared" si="13"/>
        <v>Below Average</v>
      </c>
    </row>
    <row r="858" spans="1:5" x14ac:dyDescent="0.3">
      <c r="A858">
        <v>658</v>
      </c>
      <c r="B858">
        <v>1</v>
      </c>
      <c r="C858">
        <v>149000</v>
      </c>
      <c r="E858" t="str">
        <f t="shared" si="13"/>
        <v>Below Average</v>
      </c>
    </row>
    <row r="859" spans="1:5" x14ac:dyDescent="0.3">
      <c r="A859">
        <v>1146</v>
      </c>
      <c r="B859">
        <v>1</v>
      </c>
      <c r="C859">
        <v>149000</v>
      </c>
      <c r="E859" t="str">
        <f t="shared" si="13"/>
        <v>Below Average</v>
      </c>
    </row>
    <row r="860" spans="1:5" x14ac:dyDescent="0.3">
      <c r="A860">
        <v>688</v>
      </c>
      <c r="B860">
        <v>2</v>
      </c>
      <c r="C860">
        <v>148800</v>
      </c>
      <c r="E860" t="str">
        <f t="shared" si="13"/>
        <v>Above Average</v>
      </c>
    </row>
    <row r="861" spans="1:5" x14ac:dyDescent="0.3">
      <c r="A861">
        <v>196</v>
      </c>
      <c r="B861">
        <v>2</v>
      </c>
      <c r="C861">
        <v>148500</v>
      </c>
      <c r="E861" t="str">
        <f t="shared" si="13"/>
        <v>Above Average</v>
      </c>
    </row>
    <row r="862" spans="1:5" x14ac:dyDescent="0.3">
      <c r="A862">
        <v>676</v>
      </c>
      <c r="B862">
        <v>2</v>
      </c>
      <c r="C862">
        <v>148500</v>
      </c>
      <c r="E862" t="str">
        <f t="shared" si="13"/>
        <v>Above Average</v>
      </c>
    </row>
    <row r="863" spans="1:5" x14ac:dyDescent="0.3">
      <c r="A863">
        <v>866</v>
      </c>
      <c r="B863">
        <v>1</v>
      </c>
      <c r="C863">
        <v>148500</v>
      </c>
      <c r="E863" t="str">
        <f t="shared" si="13"/>
        <v>Below Average</v>
      </c>
    </row>
    <row r="864" spans="1:5" x14ac:dyDescent="0.3">
      <c r="A864">
        <v>231</v>
      </c>
      <c r="B864">
        <v>1</v>
      </c>
      <c r="C864">
        <v>148000</v>
      </c>
      <c r="E864" t="str">
        <f t="shared" si="13"/>
        <v>Below Average</v>
      </c>
    </row>
    <row r="865" spans="1:5" x14ac:dyDescent="0.3">
      <c r="A865">
        <v>270</v>
      </c>
      <c r="B865">
        <v>1</v>
      </c>
      <c r="C865">
        <v>148000</v>
      </c>
      <c r="E865" t="str">
        <f t="shared" si="13"/>
        <v>Below Average</v>
      </c>
    </row>
    <row r="866" spans="1:5" x14ac:dyDescent="0.3">
      <c r="A866">
        <v>377</v>
      </c>
      <c r="B866">
        <v>1</v>
      </c>
      <c r="C866">
        <v>148000</v>
      </c>
      <c r="E866" t="str">
        <f t="shared" si="13"/>
        <v>Below Average</v>
      </c>
    </row>
    <row r="867" spans="1:5" x14ac:dyDescent="0.3">
      <c r="A867">
        <v>473</v>
      </c>
      <c r="B867">
        <v>1</v>
      </c>
      <c r="C867">
        <v>148000</v>
      </c>
      <c r="E867" t="str">
        <f t="shared" si="13"/>
        <v>Below Average</v>
      </c>
    </row>
    <row r="868" spans="1:5" x14ac:dyDescent="0.3">
      <c r="A868">
        <v>612</v>
      </c>
      <c r="B868">
        <v>2</v>
      </c>
      <c r="C868">
        <v>148000</v>
      </c>
      <c r="E868" t="str">
        <f t="shared" si="13"/>
        <v>Above Average</v>
      </c>
    </row>
    <row r="869" spans="1:5" x14ac:dyDescent="0.3">
      <c r="A869">
        <v>879</v>
      </c>
      <c r="B869">
        <v>1</v>
      </c>
      <c r="C869">
        <v>148000</v>
      </c>
      <c r="E869" t="str">
        <f t="shared" si="13"/>
        <v>Below Average</v>
      </c>
    </row>
    <row r="870" spans="1:5" x14ac:dyDescent="0.3">
      <c r="A870">
        <v>1200</v>
      </c>
      <c r="B870">
        <v>1</v>
      </c>
      <c r="C870">
        <v>148000</v>
      </c>
      <c r="E870" t="str">
        <f t="shared" si="13"/>
        <v>Below Average</v>
      </c>
    </row>
    <row r="871" spans="1:5" x14ac:dyDescent="0.3">
      <c r="A871">
        <v>1460</v>
      </c>
      <c r="B871">
        <v>1</v>
      </c>
      <c r="C871">
        <v>147500</v>
      </c>
      <c r="E871" t="str">
        <f t="shared" si="13"/>
        <v>Below Average</v>
      </c>
    </row>
    <row r="872" spans="1:5" x14ac:dyDescent="0.3">
      <c r="A872">
        <v>830</v>
      </c>
      <c r="B872">
        <v>2</v>
      </c>
      <c r="C872">
        <v>147400</v>
      </c>
      <c r="E872" t="str">
        <f t="shared" si="13"/>
        <v>Above Average</v>
      </c>
    </row>
    <row r="873" spans="1:5" x14ac:dyDescent="0.3">
      <c r="A873">
        <v>366</v>
      </c>
      <c r="B873">
        <v>1</v>
      </c>
      <c r="C873">
        <v>147000</v>
      </c>
      <c r="E873" t="str">
        <f t="shared" si="13"/>
        <v>Below Average</v>
      </c>
    </row>
    <row r="874" spans="1:5" x14ac:dyDescent="0.3">
      <c r="A874">
        <v>486</v>
      </c>
      <c r="B874">
        <v>1</v>
      </c>
      <c r="C874">
        <v>147000</v>
      </c>
      <c r="E874" t="str">
        <f t="shared" si="13"/>
        <v>Below Average</v>
      </c>
    </row>
    <row r="875" spans="1:5" x14ac:dyDescent="0.3">
      <c r="A875">
        <v>505</v>
      </c>
      <c r="B875">
        <v>2</v>
      </c>
      <c r="C875">
        <v>147000</v>
      </c>
      <c r="E875" t="str">
        <f t="shared" si="13"/>
        <v>Above Average</v>
      </c>
    </row>
    <row r="876" spans="1:5" x14ac:dyDescent="0.3">
      <c r="A876">
        <v>614</v>
      </c>
      <c r="B876">
        <v>1</v>
      </c>
      <c r="C876">
        <v>147000</v>
      </c>
      <c r="E876" t="str">
        <f t="shared" si="13"/>
        <v>Below Average</v>
      </c>
    </row>
    <row r="877" spans="1:5" x14ac:dyDescent="0.3">
      <c r="A877">
        <v>857</v>
      </c>
      <c r="B877">
        <v>1</v>
      </c>
      <c r="C877">
        <v>147000</v>
      </c>
      <c r="E877" t="str">
        <f t="shared" si="13"/>
        <v>Below Average</v>
      </c>
    </row>
    <row r="878" spans="1:5" x14ac:dyDescent="0.3">
      <c r="A878">
        <v>1086</v>
      </c>
      <c r="B878">
        <v>1</v>
      </c>
      <c r="C878">
        <v>147000</v>
      </c>
      <c r="E878" t="str">
        <f t="shared" si="13"/>
        <v>Below Average</v>
      </c>
    </row>
    <row r="879" spans="1:5" x14ac:dyDescent="0.3">
      <c r="A879">
        <v>1228</v>
      </c>
      <c r="B879">
        <v>1</v>
      </c>
      <c r="C879">
        <v>147000</v>
      </c>
      <c r="E879" t="str">
        <f t="shared" si="13"/>
        <v>Below Average</v>
      </c>
    </row>
    <row r="880" spans="1:5" x14ac:dyDescent="0.3">
      <c r="A880">
        <v>1309</v>
      </c>
      <c r="B880">
        <v>1</v>
      </c>
      <c r="C880">
        <v>147000</v>
      </c>
      <c r="E880" t="str">
        <f t="shared" si="13"/>
        <v>Below Average</v>
      </c>
    </row>
    <row r="881" spans="1:5" x14ac:dyDescent="0.3">
      <c r="A881">
        <v>1325</v>
      </c>
      <c r="B881">
        <v>2</v>
      </c>
      <c r="C881">
        <v>147000</v>
      </c>
      <c r="E881" t="str">
        <f t="shared" si="13"/>
        <v>Above Average</v>
      </c>
    </row>
    <row r="882" spans="1:5" x14ac:dyDescent="0.3">
      <c r="A882">
        <v>792</v>
      </c>
      <c r="B882">
        <v>1</v>
      </c>
      <c r="C882">
        <v>146800</v>
      </c>
      <c r="E882" t="str">
        <f t="shared" si="13"/>
        <v>Below Average</v>
      </c>
    </row>
    <row r="883" spans="1:5" x14ac:dyDescent="0.3">
      <c r="A883">
        <v>468</v>
      </c>
      <c r="B883">
        <v>1</v>
      </c>
      <c r="C883">
        <v>146500</v>
      </c>
      <c r="E883" t="str">
        <f t="shared" si="13"/>
        <v>Below Average</v>
      </c>
    </row>
    <row r="884" spans="1:5" x14ac:dyDescent="0.3">
      <c r="A884">
        <v>579</v>
      </c>
      <c r="B884">
        <v>2</v>
      </c>
      <c r="C884">
        <v>146000</v>
      </c>
      <c r="E884" t="str">
        <f t="shared" si="13"/>
        <v>Above Average</v>
      </c>
    </row>
    <row r="885" spans="1:5" x14ac:dyDescent="0.3">
      <c r="A885">
        <v>1094</v>
      </c>
      <c r="B885">
        <v>1</v>
      </c>
      <c r="C885">
        <v>146000</v>
      </c>
      <c r="E885" t="str">
        <f t="shared" si="13"/>
        <v>Below Average</v>
      </c>
    </row>
    <row r="886" spans="1:5" x14ac:dyDescent="0.3">
      <c r="A886">
        <v>1161</v>
      </c>
      <c r="B886">
        <v>2</v>
      </c>
      <c r="C886">
        <v>146000</v>
      </c>
      <c r="E886" t="str">
        <f t="shared" si="13"/>
        <v>Above Average</v>
      </c>
    </row>
    <row r="887" spans="1:5" x14ac:dyDescent="0.3">
      <c r="A887">
        <v>922</v>
      </c>
      <c r="B887">
        <v>2</v>
      </c>
      <c r="C887">
        <v>145900</v>
      </c>
      <c r="E887" t="str">
        <f t="shared" si="13"/>
        <v>Above Average</v>
      </c>
    </row>
    <row r="888" spans="1:5" x14ac:dyDescent="0.3">
      <c r="A888">
        <v>657</v>
      </c>
      <c r="B888">
        <v>1</v>
      </c>
      <c r="C888">
        <v>145500</v>
      </c>
      <c r="E888" t="str">
        <f t="shared" si="13"/>
        <v>Below Average</v>
      </c>
    </row>
    <row r="889" spans="1:5" x14ac:dyDescent="0.3">
      <c r="A889">
        <v>328</v>
      </c>
      <c r="B889">
        <v>1</v>
      </c>
      <c r="C889">
        <v>145250</v>
      </c>
      <c r="E889" t="str">
        <f t="shared" si="13"/>
        <v>Below Average</v>
      </c>
    </row>
    <row r="890" spans="1:5" x14ac:dyDescent="0.3">
      <c r="A890">
        <v>37</v>
      </c>
      <c r="B890">
        <v>1</v>
      </c>
      <c r="C890">
        <v>145000</v>
      </c>
      <c r="E890" t="str">
        <f t="shared" si="13"/>
        <v>Below Average</v>
      </c>
    </row>
    <row r="891" spans="1:5" x14ac:dyDescent="0.3">
      <c r="A891">
        <v>210</v>
      </c>
      <c r="B891">
        <v>1</v>
      </c>
      <c r="C891">
        <v>145000</v>
      </c>
      <c r="E891" t="str">
        <f t="shared" si="13"/>
        <v>Below Average</v>
      </c>
    </row>
    <row r="892" spans="1:5" x14ac:dyDescent="0.3">
      <c r="A892">
        <v>255</v>
      </c>
      <c r="B892">
        <v>1</v>
      </c>
      <c r="C892">
        <v>145000</v>
      </c>
      <c r="E892" t="str">
        <f t="shared" si="13"/>
        <v>Below Average</v>
      </c>
    </row>
    <row r="893" spans="1:5" x14ac:dyDescent="0.3">
      <c r="A893">
        <v>362</v>
      </c>
      <c r="B893">
        <v>1</v>
      </c>
      <c r="C893">
        <v>145000</v>
      </c>
      <c r="E893" t="str">
        <f t="shared" si="13"/>
        <v>Below Average</v>
      </c>
    </row>
    <row r="894" spans="1:5" x14ac:dyDescent="0.3">
      <c r="A894">
        <v>412</v>
      </c>
      <c r="B894">
        <v>1</v>
      </c>
      <c r="C894">
        <v>145000</v>
      </c>
      <c r="E894" t="str">
        <f t="shared" si="13"/>
        <v>Below Average</v>
      </c>
    </row>
    <row r="895" spans="1:5" x14ac:dyDescent="0.3">
      <c r="A895">
        <v>577</v>
      </c>
      <c r="B895">
        <v>2</v>
      </c>
      <c r="C895">
        <v>145000</v>
      </c>
      <c r="E895" t="str">
        <f t="shared" si="13"/>
        <v>Above Average</v>
      </c>
    </row>
    <row r="896" spans="1:5" x14ac:dyDescent="0.3">
      <c r="A896">
        <v>887</v>
      </c>
      <c r="B896">
        <v>2</v>
      </c>
      <c r="C896">
        <v>145000</v>
      </c>
      <c r="E896" t="str">
        <f t="shared" si="13"/>
        <v>Above Average</v>
      </c>
    </row>
    <row r="897" spans="1:5" x14ac:dyDescent="0.3">
      <c r="A897">
        <v>914</v>
      </c>
      <c r="B897">
        <v>2</v>
      </c>
      <c r="C897">
        <v>145000</v>
      </c>
      <c r="E897" t="str">
        <f t="shared" si="13"/>
        <v>Above Average</v>
      </c>
    </row>
    <row r="898" spans="1:5" x14ac:dyDescent="0.3">
      <c r="A898">
        <v>956</v>
      </c>
      <c r="B898">
        <v>2</v>
      </c>
      <c r="C898">
        <v>145000</v>
      </c>
      <c r="E898" t="str">
        <f t="shared" si="13"/>
        <v>Above Average</v>
      </c>
    </row>
    <row r="899" spans="1:5" x14ac:dyDescent="0.3">
      <c r="A899">
        <v>1048</v>
      </c>
      <c r="B899">
        <v>1</v>
      </c>
      <c r="C899">
        <v>145000</v>
      </c>
      <c r="E899" t="str">
        <f t="shared" ref="E899:E962" si="14">IF(B899&gt;AVERAGE(B:B), "Above Average", "Below Average")</f>
        <v>Below Average</v>
      </c>
    </row>
    <row r="900" spans="1:5" x14ac:dyDescent="0.3">
      <c r="A900">
        <v>1081</v>
      </c>
      <c r="B900">
        <v>2</v>
      </c>
      <c r="C900">
        <v>145000</v>
      </c>
      <c r="E900" t="str">
        <f t="shared" si="14"/>
        <v>Above Average</v>
      </c>
    </row>
    <row r="901" spans="1:5" x14ac:dyDescent="0.3">
      <c r="A901">
        <v>1214</v>
      </c>
      <c r="B901">
        <v>0</v>
      </c>
      <c r="C901">
        <v>145000</v>
      </c>
      <c r="E901" t="str">
        <f t="shared" si="14"/>
        <v>Below Average</v>
      </c>
    </row>
    <row r="902" spans="1:5" x14ac:dyDescent="0.3">
      <c r="A902">
        <v>1226</v>
      </c>
      <c r="B902">
        <v>1</v>
      </c>
      <c r="C902">
        <v>145000</v>
      </c>
      <c r="E902" t="str">
        <f t="shared" si="14"/>
        <v>Below Average</v>
      </c>
    </row>
    <row r="903" spans="1:5" x14ac:dyDescent="0.3">
      <c r="A903">
        <v>1453</v>
      </c>
      <c r="B903">
        <v>1</v>
      </c>
      <c r="C903">
        <v>145000</v>
      </c>
      <c r="E903" t="str">
        <f t="shared" si="14"/>
        <v>Below Average</v>
      </c>
    </row>
    <row r="904" spans="1:5" x14ac:dyDescent="0.3">
      <c r="A904">
        <v>74</v>
      </c>
      <c r="B904">
        <v>1</v>
      </c>
      <c r="C904">
        <v>144900</v>
      </c>
      <c r="E904" t="str">
        <f t="shared" si="14"/>
        <v>Below Average</v>
      </c>
    </row>
    <row r="905" spans="1:5" x14ac:dyDescent="0.3">
      <c r="A905">
        <v>812</v>
      </c>
      <c r="B905">
        <v>1</v>
      </c>
      <c r="C905">
        <v>144500</v>
      </c>
      <c r="E905" t="str">
        <f t="shared" si="14"/>
        <v>Below Average</v>
      </c>
    </row>
    <row r="906" spans="1:5" x14ac:dyDescent="0.3">
      <c r="A906">
        <v>1054</v>
      </c>
      <c r="B906">
        <v>1</v>
      </c>
      <c r="C906">
        <v>144500</v>
      </c>
      <c r="E906" t="str">
        <f t="shared" si="14"/>
        <v>Below Average</v>
      </c>
    </row>
    <row r="907" spans="1:5" x14ac:dyDescent="0.3">
      <c r="A907">
        <v>1365</v>
      </c>
      <c r="B907">
        <v>2</v>
      </c>
      <c r="C907">
        <v>144152</v>
      </c>
      <c r="E907" t="str">
        <f t="shared" si="14"/>
        <v>Above Average</v>
      </c>
    </row>
    <row r="908" spans="1:5" x14ac:dyDescent="0.3">
      <c r="A908">
        <v>13</v>
      </c>
      <c r="B908">
        <v>1</v>
      </c>
      <c r="C908">
        <v>144000</v>
      </c>
      <c r="E908" t="str">
        <f t="shared" si="14"/>
        <v>Below Average</v>
      </c>
    </row>
    <row r="909" spans="1:5" x14ac:dyDescent="0.3">
      <c r="A909">
        <v>43</v>
      </c>
      <c r="B909">
        <v>1</v>
      </c>
      <c r="C909">
        <v>144000</v>
      </c>
      <c r="E909" t="str">
        <f t="shared" si="14"/>
        <v>Below Average</v>
      </c>
    </row>
    <row r="910" spans="1:5" x14ac:dyDescent="0.3">
      <c r="A910">
        <v>635</v>
      </c>
      <c r="B910">
        <v>0</v>
      </c>
      <c r="C910">
        <v>144000</v>
      </c>
      <c r="E910" t="str">
        <f t="shared" si="14"/>
        <v>Below Average</v>
      </c>
    </row>
    <row r="911" spans="1:5" x14ac:dyDescent="0.3">
      <c r="A911">
        <v>779</v>
      </c>
      <c r="B911">
        <v>2</v>
      </c>
      <c r="C911">
        <v>144000</v>
      </c>
      <c r="E911" t="str">
        <f t="shared" si="14"/>
        <v>Above Average</v>
      </c>
    </row>
    <row r="912" spans="1:5" x14ac:dyDescent="0.3">
      <c r="A912">
        <v>839</v>
      </c>
      <c r="B912">
        <v>1</v>
      </c>
      <c r="C912">
        <v>144000</v>
      </c>
      <c r="E912" t="str">
        <f t="shared" si="14"/>
        <v>Below Average</v>
      </c>
    </row>
    <row r="913" spans="1:5" x14ac:dyDescent="0.3">
      <c r="A913">
        <v>1140</v>
      </c>
      <c r="B913">
        <v>1</v>
      </c>
      <c r="C913">
        <v>144000</v>
      </c>
      <c r="E913" t="str">
        <f t="shared" si="14"/>
        <v>Below Average</v>
      </c>
    </row>
    <row r="914" spans="1:5" x14ac:dyDescent="0.3">
      <c r="A914">
        <v>1198</v>
      </c>
      <c r="B914">
        <v>1</v>
      </c>
      <c r="C914">
        <v>144000</v>
      </c>
      <c r="E914" t="str">
        <f t="shared" si="14"/>
        <v>Below Average</v>
      </c>
    </row>
    <row r="915" spans="1:5" x14ac:dyDescent="0.3">
      <c r="A915">
        <v>1270</v>
      </c>
      <c r="B915">
        <v>1</v>
      </c>
      <c r="C915">
        <v>144000</v>
      </c>
      <c r="E915" t="str">
        <f t="shared" si="14"/>
        <v>Below Average</v>
      </c>
    </row>
    <row r="916" spans="1:5" x14ac:dyDescent="0.3">
      <c r="A916">
        <v>1369</v>
      </c>
      <c r="B916">
        <v>1</v>
      </c>
      <c r="C916">
        <v>144000</v>
      </c>
      <c r="E916" t="str">
        <f t="shared" si="14"/>
        <v>Below Average</v>
      </c>
    </row>
    <row r="917" spans="1:5" x14ac:dyDescent="0.3">
      <c r="A917">
        <v>1425</v>
      </c>
      <c r="B917">
        <v>1</v>
      </c>
      <c r="C917">
        <v>144000</v>
      </c>
      <c r="E917" t="str">
        <f t="shared" si="14"/>
        <v>Below Average</v>
      </c>
    </row>
    <row r="918" spans="1:5" x14ac:dyDescent="0.3">
      <c r="A918">
        <v>207</v>
      </c>
      <c r="B918">
        <v>1</v>
      </c>
      <c r="C918">
        <v>143900</v>
      </c>
      <c r="E918" t="str">
        <f t="shared" si="14"/>
        <v>Below Average</v>
      </c>
    </row>
    <row r="919" spans="1:5" x14ac:dyDescent="0.3">
      <c r="A919">
        <v>1432</v>
      </c>
      <c r="B919">
        <v>2</v>
      </c>
      <c r="C919">
        <v>143750</v>
      </c>
      <c r="E919" t="str">
        <f t="shared" si="14"/>
        <v>Above Average</v>
      </c>
    </row>
    <row r="920" spans="1:5" x14ac:dyDescent="0.3">
      <c r="A920">
        <v>797</v>
      </c>
      <c r="B920">
        <v>1</v>
      </c>
      <c r="C920">
        <v>143500</v>
      </c>
      <c r="E920" t="str">
        <f t="shared" si="14"/>
        <v>Below Average</v>
      </c>
    </row>
    <row r="921" spans="1:5" x14ac:dyDescent="0.3">
      <c r="A921">
        <v>912</v>
      </c>
      <c r="B921">
        <v>1</v>
      </c>
      <c r="C921">
        <v>143500</v>
      </c>
      <c r="E921" t="str">
        <f t="shared" si="14"/>
        <v>Below Average</v>
      </c>
    </row>
    <row r="922" spans="1:5" x14ac:dyDescent="0.3">
      <c r="A922">
        <v>646</v>
      </c>
      <c r="B922">
        <v>1</v>
      </c>
      <c r="C922">
        <v>143250</v>
      </c>
      <c r="E922" t="str">
        <f t="shared" si="14"/>
        <v>Below Average</v>
      </c>
    </row>
    <row r="923" spans="1:5" x14ac:dyDescent="0.3">
      <c r="A923">
        <v>6</v>
      </c>
      <c r="B923">
        <v>1</v>
      </c>
      <c r="C923">
        <v>143000</v>
      </c>
      <c r="E923" t="str">
        <f t="shared" si="14"/>
        <v>Below Average</v>
      </c>
    </row>
    <row r="924" spans="1:5" x14ac:dyDescent="0.3">
      <c r="A924">
        <v>137</v>
      </c>
      <c r="B924">
        <v>2</v>
      </c>
      <c r="C924">
        <v>143000</v>
      </c>
      <c r="E924" t="str">
        <f t="shared" si="14"/>
        <v>Above Average</v>
      </c>
    </row>
    <row r="925" spans="1:5" x14ac:dyDescent="0.3">
      <c r="A925">
        <v>589</v>
      </c>
      <c r="B925">
        <v>1</v>
      </c>
      <c r="C925">
        <v>143000</v>
      </c>
      <c r="E925" t="str">
        <f t="shared" si="14"/>
        <v>Below Average</v>
      </c>
    </row>
    <row r="926" spans="1:5" x14ac:dyDescent="0.3">
      <c r="A926">
        <v>681</v>
      </c>
      <c r="B926">
        <v>2</v>
      </c>
      <c r="C926">
        <v>143000</v>
      </c>
      <c r="E926" t="str">
        <f t="shared" si="14"/>
        <v>Above Average</v>
      </c>
    </row>
    <row r="927" spans="1:5" x14ac:dyDescent="0.3">
      <c r="A927">
        <v>722</v>
      </c>
      <c r="B927">
        <v>1</v>
      </c>
      <c r="C927">
        <v>143000</v>
      </c>
      <c r="E927" t="str">
        <f t="shared" si="14"/>
        <v>Below Average</v>
      </c>
    </row>
    <row r="928" spans="1:5" x14ac:dyDescent="0.3">
      <c r="A928">
        <v>944</v>
      </c>
      <c r="B928">
        <v>2</v>
      </c>
      <c r="C928">
        <v>143000</v>
      </c>
      <c r="E928" t="str">
        <f t="shared" si="14"/>
        <v>Above Average</v>
      </c>
    </row>
    <row r="929" spans="1:5" x14ac:dyDescent="0.3">
      <c r="A929">
        <v>947</v>
      </c>
      <c r="B929">
        <v>1</v>
      </c>
      <c r="C929">
        <v>143000</v>
      </c>
      <c r="E929" t="str">
        <f t="shared" si="14"/>
        <v>Below Average</v>
      </c>
    </row>
    <row r="930" spans="1:5" x14ac:dyDescent="0.3">
      <c r="A930">
        <v>1150</v>
      </c>
      <c r="B930">
        <v>1</v>
      </c>
      <c r="C930">
        <v>143000</v>
      </c>
      <c r="E930" t="str">
        <f t="shared" si="14"/>
        <v>Below Average</v>
      </c>
    </row>
    <row r="931" spans="1:5" x14ac:dyDescent="0.3">
      <c r="A931">
        <v>1223</v>
      </c>
      <c r="B931">
        <v>2</v>
      </c>
      <c r="C931">
        <v>143000</v>
      </c>
      <c r="E931" t="str">
        <f t="shared" si="14"/>
        <v>Above Average</v>
      </c>
    </row>
    <row r="932" spans="1:5" x14ac:dyDescent="0.3">
      <c r="A932">
        <v>1287</v>
      </c>
      <c r="B932">
        <v>1</v>
      </c>
      <c r="C932">
        <v>143000</v>
      </c>
      <c r="E932" t="str">
        <f t="shared" si="14"/>
        <v>Below Average</v>
      </c>
    </row>
    <row r="933" spans="1:5" x14ac:dyDescent="0.3">
      <c r="A933">
        <v>898</v>
      </c>
      <c r="B933">
        <v>2</v>
      </c>
      <c r="C933">
        <v>142953</v>
      </c>
      <c r="E933" t="str">
        <f t="shared" si="14"/>
        <v>Above Average</v>
      </c>
    </row>
    <row r="934" spans="1:5" x14ac:dyDescent="0.3">
      <c r="A934">
        <v>571</v>
      </c>
      <c r="B934">
        <v>2</v>
      </c>
      <c r="C934">
        <v>142600</v>
      </c>
      <c r="E934" t="str">
        <f t="shared" si="14"/>
        <v>Above Average</v>
      </c>
    </row>
    <row r="935" spans="1:5" x14ac:dyDescent="0.3">
      <c r="A935">
        <v>296</v>
      </c>
      <c r="B935">
        <v>1</v>
      </c>
      <c r="C935">
        <v>142500</v>
      </c>
      <c r="E935" t="str">
        <f t="shared" si="14"/>
        <v>Below Average</v>
      </c>
    </row>
    <row r="936" spans="1:5" x14ac:dyDescent="0.3">
      <c r="A936">
        <v>778</v>
      </c>
      <c r="B936">
        <v>1</v>
      </c>
      <c r="C936">
        <v>142500</v>
      </c>
      <c r="E936" t="str">
        <f t="shared" si="14"/>
        <v>Below Average</v>
      </c>
    </row>
    <row r="937" spans="1:5" x14ac:dyDescent="0.3">
      <c r="A937">
        <v>1239</v>
      </c>
      <c r="B937">
        <v>1</v>
      </c>
      <c r="C937">
        <v>142500</v>
      </c>
      <c r="E937" t="str">
        <f t="shared" si="14"/>
        <v>Below Average</v>
      </c>
    </row>
    <row r="938" spans="1:5" x14ac:dyDescent="0.3">
      <c r="A938">
        <v>1459</v>
      </c>
      <c r="B938">
        <v>1</v>
      </c>
      <c r="C938">
        <v>142125</v>
      </c>
      <c r="E938" t="str">
        <f t="shared" si="14"/>
        <v>Below Average</v>
      </c>
    </row>
    <row r="939" spans="1:5" x14ac:dyDescent="0.3">
      <c r="A939">
        <v>420</v>
      </c>
      <c r="B939">
        <v>1</v>
      </c>
      <c r="C939">
        <v>142000</v>
      </c>
      <c r="E939" t="str">
        <f t="shared" si="14"/>
        <v>Below Average</v>
      </c>
    </row>
    <row r="940" spans="1:5" x14ac:dyDescent="0.3">
      <c r="A940">
        <v>742</v>
      </c>
      <c r="B940">
        <v>1</v>
      </c>
      <c r="C940">
        <v>142000</v>
      </c>
      <c r="E940" t="str">
        <f t="shared" si="14"/>
        <v>Below Average</v>
      </c>
    </row>
    <row r="941" spans="1:5" x14ac:dyDescent="0.3">
      <c r="A941">
        <v>1234</v>
      </c>
      <c r="B941">
        <v>1</v>
      </c>
      <c r="C941">
        <v>142000</v>
      </c>
      <c r="E941" t="str">
        <f t="shared" si="14"/>
        <v>Below Average</v>
      </c>
    </row>
    <row r="942" spans="1:5" x14ac:dyDescent="0.3">
      <c r="A942">
        <v>1426</v>
      </c>
      <c r="B942">
        <v>1</v>
      </c>
      <c r="C942">
        <v>142000</v>
      </c>
      <c r="E942" t="str">
        <f t="shared" si="14"/>
        <v>Below Average</v>
      </c>
    </row>
    <row r="943" spans="1:5" x14ac:dyDescent="0.3">
      <c r="A943">
        <v>695</v>
      </c>
      <c r="B943">
        <v>1</v>
      </c>
      <c r="C943">
        <v>141500</v>
      </c>
      <c r="E943" t="str">
        <f t="shared" si="14"/>
        <v>Below Average</v>
      </c>
    </row>
    <row r="944" spans="1:5" x14ac:dyDescent="0.3">
      <c r="A944">
        <v>45</v>
      </c>
      <c r="B944">
        <v>1</v>
      </c>
      <c r="C944">
        <v>141000</v>
      </c>
      <c r="E944" t="str">
        <f t="shared" si="14"/>
        <v>Below Average</v>
      </c>
    </row>
    <row r="945" spans="1:5" x14ac:dyDescent="0.3">
      <c r="A945">
        <v>149</v>
      </c>
      <c r="B945">
        <v>1</v>
      </c>
      <c r="C945">
        <v>141000</v>
      </c>
      <c r="E945" t="str">
        <f t="shared" si="14"/>
        <v>Below Average</v>
      </c>
    </row>
    <row r="946" spans="1:5" x14ac:dyDescent="0.3">
      <c r="A946">
        <v>208</v>
      </c>
      <c r="B946">
        <v>1</v>
      </c>
      <c r="C946">
        <v>141000</v>
      </c>
      <c r="E946" t="str">
        <f t="shared" si="14"/>
        <v>Below Average</v>
      </c>
    </row>
    <row r="947" spans="1:5" x14ac:dyDescent="0.3">
      <c r="A947">
        <v>278</v>
      </c>
      <c r="B947">
        <v>1</v>
      </c>
      <c r="C947">
        <v>141000</v>
      </c>
      <c r="E947" t="str">
        <f t="shared" si="14"/>
        <v>Below Average</v>
      </c>
    </row>
    <row r="948" spans="1:5" x14ac:dyDescent="0.3">
      <c r="A948">
        <v>557</v>
      </c>
      <c r="B948">
        <v>1</v>
      </c>
      <c r="C948">
        <v>141000</v>
      </c>
      <c r="E948" t="str">
        <f t="shared" si="14"/>
        <v>Below Average</v>
      </c>
    </row>
    <row r="949" spans="1:5" x14ac:dyDescent="0.3">
      <c r="A949">
        <v>602</v>
      </c>
      <c r="B949">
        <v>1</v>
      </c>
      <c r="C949">
        <v>141000</v>
      </c>
      <c r="E949" t="str">
        <f t="shared" si="14"/>
        <v>Below Average</v>
      </c>
    </row>
    <row r="950" spans="1:5" x14ac:dyDescent="0.3">
      <c r="A950">
        <v>691</v>
      </c>
      <c r="B950">
        <v>1</v>
      </c>
      <c r="C950">
        <v>141000</v>
      </c>
      <c r="E950" t="str">
        <f t="shared" si="14"/>
        <v>Below Average</v>
      </c>
    </row>
    <row r="951" spans="1:5" x14ac:dyDescent="0.3">
      <c r="A951">
        <v>844</v>
      </c>
      <c r="B951">
        <v>2</v>
      </c>
      <c r="C951">
        <v>141000</v>
      </c>
      <c r="E951" t="str">
        <f t="shared" si="14"/>
        <v>Above Average</v>
      </c>
    </row>
    <row r="952" spans="1:5" x14ac:dyDescent="0.3">
      <c r="A952">
        <v>346</v>
      </c>
      <c r="B952">
        <v>1</v>
      </c>
      <c r="C952">
        <v>140200</v>
      </c>
      <c r="E952" t="str">
        <f t="shared" si="14"/>
        <v>Below Average</v>
      </c>
    </row>
    <row r="953" spans="1:5" x14ac:dyDescent="0.3">
      <c r="A953">
        <v>4</v>
      </c>
      <c r="B953">
        <v>1</v>
      </c>
      <c r="C953">
        <v>140000</v>
      </c>
      <c r="E953" t="str">
        <f t="shared" si="14"/>
        <v>Below Average</v>
      </c>
    </row>
    <row r="954" spans="1:5" x14ac:dyDescent="0.3">
      <c r="A954">
        <v>64</v>
      </c>
      <c r="B954">
        <v>2</v>
      </c>
      <c r="C954">
        <v>140000</v>
      </c>
      <c r="E954" t="str">
        <f t="shared" si="14"/>
        <v>Above Average</v>
      </c>
    </row>
    <row r="955" spans="1:5" x14ac:dyDescent="0.3">
      <c r="A955">
        <v>201</v>
      </c>
      <c r="B955">
        <v>2</v>
      </c>
      <c r="C955">
        <v>140000</v>
      </c>
      <c r="E955" t="str">
        <f t="shared" si="14"/>
        <v>Above Average</v>
      </c>
    </row>
    <row r="956" spans="1:5" x14ac:dyDescent="0.3">
      <c r="A956">
        <v>248</v>
      </c>
      <c r="B956">
        <v>1</v>
      </c>
      <c r="C956">
        <v>140000</v>
      </c>
      <c r="E956" t="str">
        <f t="shared" si="14"/>
        <v>Below Average</v>
      </c>
    </row>
    <row r="957" spans="1:5" x14ac:dyDescent="0.3">
      <c r="A957">
        <v>355</v>
      </c>
      <c r="B957">
        <v>1</v>
      </c>
      <c r="C957">
        <v>140000</v>
      </c>
      <c r="E957" t="str">
        <f t="shared" si="14"/>
        <v>Below Average</v>
      </c>
    </row>
    <row r="958" spans="1:5" x14ac:dyDescent="0.3">
      <c r="A958">
        <v>503</v>
      </c>
      <c r="B958">
        <v>1</v>
      </c>
      <c r="C958">
        <v>140000</v>
      </c>
      <c r="E958" t="str">
        <f t="shared" si="14"/>
        <v>Below Average</v>
      </c>
    </row>
    <row r="959" spans="1:5" x14ac:dyDescent="0.3">
      <c r="A959">
        <v>551</v>
      </c>
      <c r="B959">
        <v>2</v>
      </c>
      <c r="C959">
        <v>140000</v>
      </c>
      <c r="E959" t="str">
        <f t="shared" si="14"/>
        <v>Above Average</v>
      </c>
    </row>
    <row r="960" spans="1:5" x14ac:dyDescent="0.3">
      <c r="A960">
        <v>594</v>
      </c>
      <c r="B960">
        <v>1</v>
      </c>
      <c r="C960">
        <v>140000</v>
      </c>
      <c r="E960" t="str">
        <f t="shared" si="14"/>
        <v>Below Average</v>
      </c>
    </row>
    <row r="961" spans="1:5" x14ac:dyDescent="0.3">
      <c r="A961">
        <v>675</v>
      </c>
      <c r="B961">
        <v>1</v>
      </c>
      <c r="C961">
        <v>140000</v>
      </c>
      <c r="E961" t="str">
        <f t="shared" si="14"/>
        <v>Below Average</v>
      </c>
    </row>
    <row r="962" spans="1:5" x14ac:dyDescent="0.3">
      <c r="A962">
        <v>702</v>
      </c>
      <c r="B962">
        <v>1</v>
      </c>
      <c r="C962">
        <v>140000</v>
      </c>
      <c r="E962" t="str">
        <f t="shared" si="14"/>
        <v>Below Average</v>
      </c>
    </row>
    <row r="963" spans="1:5" x14ac:dyDescent="0.3">
      <c r="A963">
        <v>704</v>
      </c>
      <c r="B963">
        <v>2</v>
      </c>
      <c r="C963">
        <v>140000</v>
      </c>
      <c r="E963" t="str">
        <f t="shared" ref="E963:E1026" si="15">IF(B963&gt;AVERAGE(B:B), "Above Average", "Below Average")</f>
        <v>Above Average</v>
      </c>
    </row>
    <row r="964" spans="1:5" x14ac:dyDescent="0.3">
      <c r="A964">
        <v>841</v>
      </c>
      <c r="B964">
        <v>2</v>
      </c>
      <c r="C964">
        <v>140000</v>
      </c>
      <c r="E964" t="str">
        <f t="shared" si="15"/>
        <v>Above Average</v>
      </c>
    </row>
    <row r="965" spans="1:5" x14ac:dyDescent="0.3">
      <c r="A965">
        <v>896</v>
      </c>
      <c r="B965">
        <v>1</v>
      </c>
      <c r="C965">
        <v>140000</v>
      </c>
      <c r="E965" t="str">
        <f t="shared" si="15"/>
        <v>Below Average</v>
      </c>
    </row>
    <row r="966" spans="1:5" x14ac:dyDescent="0.3">
      <c r="A966">
        <v>970</v>
      </c>
      <c r="B966">
        <v>1</v>
      </c>
      <c r="C966">
        <v>140000</v>
      </c>
      <c r="E966" t="str">
        <f t="shared" si="15"/>
        <v>Below Average</v>
      </c>
    </row>
    <row r="967" spans="1:5" x14ac:dyDescent="0.3">
      <c r="A967">
        <v>1119</v>
      </c>
      <c r="B967">
        <v>1</v>
      </c>
      <c r="C967">
        <v>140000</v>
      </c>
      <c r="E967" t="str">
        <f t="shared" si="15"/>
        <v>Below Average</v>
      </c>
    </row>
    <row r="968" spans="1:5" x14ac:dyDescent="0.3">
      <c r="A968">
        <v>1130</v>
      </c>
      <c r="B968">
        <v>1</v>
      </c>
      <c r="C968">
        <v>140000</v>
      </c>
      <c r="E968" t="str">
        <f t="shared" si="15"/>
        <v>Below Average</v>
      </c>
    </row>
    <row r="969" spans="1:5" x14ac:dyDescent="0.3">
      <c r="A969">
        <v>1209</v>
      </c>
      <c r="B969">
        <v>1</v>
      </c>
      <c r="C969">
        <v>140000</v>
      </c>
      <c r="E969" t="str">
        <f t="shared" si="15"/>
        <v>Below Average</v>
      </c>
    </row>
    <row r="970" spans="1:5" x14ac:dyDescent="0.3">
      <c r="A970">
        <v>1298</v>
      </c>
      <c r="B970">
        <v>2</v>
      </c>
      <c r="C970">
        <v>140000</v>
      </c>
      <c r="E970" t="str">
        <f t="shared" si="15"/>
        <v>Above Average</v>
      </c>
    </row>
    <row r="971" spans="1:5" x14ac:dyDescent="0.3">
      <c r="A971">
        <v>1412</v>
      </c>
      <c r="B971">
        <v>1</v>
      </c>
      <c r="C971">
        <v>140000</v>
      </c>
      <c r="E971" t="str">
        <f t="shared" si="15"/>
        <v>Below Average</v>
      </c>
    </row>
    <row r="972" spans="1:5" x14ac:dyDescent="0.3">
      <c r="A972">
        <v>1428</v>
      </c>
      <c r="B972">
        <v>1</v>
      </c>
      <c r="C972">
        <v>140000</v>
      </c>
      <c r="E972" t="str">
        <f t="shared" si="15"/>
        <v>Below Average</v>
      </c>
    </row>
    <row r="973" spans="1:5" x14ac:dyDescent="0.3">
      <c r="A973">
        <v>835</v>
      </c>
      <c r="B973">
        <v>1</v>
      </c>
      <c r="C973">
        <v>139950</v>
      </c>
      <c r="E973" t="str">
        <f t="shared" si="15"/>
        <v>Below Average</v>
      </c>
    </row>
    <row r="974" spans="1:5" x14ac:dyDescent="0.3">
      <c r="A974">
        <v>627</v>
      </c>
      <c r="B974">
        <v>1</v>
      </c>
      <c r="C974">
        <v>139900</v>
      </c>
      <c r="E974" t="str">
        <f t="shared" si="15"/>
        <v>Below Average</v>
      </c>
    </row>
    <row r="975" spans="1:5" x14ac:dyDescent="0.3">
      <c r="A975">
        <v>1046</v>
      </c>
      <c r="B975">
        <v>2</v>
      </c>
      <c r="C975">
        <v>139600</v>
      </c>
      <c r="E975" t="str">
        <f t="shared" si="15"/>
        <v>Above Average</v>
      </c>
    </row>
    <row r="976" spans="1:5" x14ac:dyDescent="0.3">
      <c r="A976">
        <v>824</v>
      </c>
      <c r="B976">
        <v>2</v>
      </c>
      <c r="C976">
        <v>139500</v>
      </c>
      <c r="E976" t="str">
        <f t="shared" si="15"/>
        <v>Above Average</v>
      </c>
    </row>
    <row r="977" spans="1:5" x14ac:dyDescent="0.3">
      <c r="A977">
        <v>22</v>
      </c>
      <c r="B977">
        <v>1</v>
      </c>
      <c r="C977">
        <v>139400</v>
      </c>
      <c r="E977" t="str">
        <f t="shared" si="15"/>
        <v>Below Average</v>
      </c>
    </row>
    <row r="978" spans="1:5" x14ac:dyDescent="0.3">
      <c r="A978">
        <v>634</v>
      </c>
      <c r="B978">
        <v>1</v>
      </c>
      <c r="C978">
        <v>139400</v>
      </c>
      <c r="E978" t="str">
        <f t="shared" si="15"/>
        <v>Below Average</v>
      </c>
    </row>
    <row r="979" spans="1:5" x14ac:dyDescent="0.3">
      <c r="A979">
        <v>20</v>
      </c>
      <c r="B979">
        <v>1</v>
      </c>
      <c r="C979">
        <v>139000</v>
      </c>
      <c r="E979" t="str">
        <f t="shared" si="15"/>
        <v>Below Average</v>
      </c>
    </row>
    <row r="980" spans="1:5" x14ac:dyDescent="0.3">
      <c r="A980">
        <v>117</v>
      </c>
      <c r="B980">
        <v>1</v>
      </c>
      <c r="C980">
        <v>139000</v>
      </c>
      <c r="E980" t="str">
        <f t="shared" si="15"/>
        <v>Below Average</v>
      </c>
    </row>
    <row r="981" spans="1:5" x14ac:dyDescent="0.3">
      <c r="A981">
        <v>274</v>
      </c>
      <c r="B981">
        <v>2</v>
      </c>
      <c r="C981">
        <v>139000</v>
      </c>
      <c r="E981" t="str">
        <f t="shared" si="15"/>
        <v>Above Average</v>
      </c>
    </row>
    <row r="982" spans="1:5" x14ac:dyDescent="0.3">
      <c r="A982">
        <v>332</v>
      </c>
      <c r="B982">
        <v>1</v>
      </c>
      <c r="C982">
        <v>139000</v>
      </c>
      <c r="E982" t="str">
        <f t="shared" si="15"/>
        <v>Below Average</v>
      </c>
    </row>
    <row r="983" spans="1:5" x14ac:dyDescent="0.3">
      <c r="A983">
        <v>425</v>
      </c>
      <c r="B983">
        <v>1</v>
      </c>
      <c r="C983">
        <v>139000</v>
      </c>
      <c r="E983" t="str">
        <f t="shared" si="15"/>
        <v>Below Average</v>
      </c>
    </row>
    <row r="984" spans="1:5" x14ac:dyDescent="0.3">
      <c r="A984">
        <v>575</v>
      </c>
      <c r="B984">
        <v>1</v>
      </c>
      <c r="C984">
        <v>139000</v>
      </c>
      <c r="E984" t="str">
        <f t="shared" si="15"/>
        <v>Below Average</v>
      </c>
    </row>
    <row r="985" spans="1:5" x14ac:dyDescent="0.3">
      <c r="A985">
        <v>787</v>
      </c>
      <c r="B985">
        <v>2</v>
      </c>
      <c r="C985">
        <v>139000</v>
      </c>
      <c r="E985" t="str">
        <f t="shared" si="15"/>
        <v>Above Average</v>
      </c>
    </row>
    <row r="986" spans="1:5" x14ac:dyDescent="0.3">
      <c r="A986">
        <v>980</v>
      </c>
      <c r="B986">
        <v>1</v>
      </c>
      <c r="C986">
        <v>139000</v>
      </c>
      <c r="E986" t="str">
        <f t="shared" si="15"/>
        <v>Below Average</v>
      </c>
    </row>
    <row r="987" spans="1:5" x14ac:dyDescent="0.3">
      <c r="A987">
        <v>1141</v>
      </c>
      <c r="B987">
        <v>1</v>
      </c>
      <c r="C987">
        <v>139000</v>
      </c>
      <c r="E987" t="str">
        <f t="shared" si="15"/>
        <v>Below Average</v>
      </c>
    </row>
    <row r="988" spans="1:5" x14ac:dyDescent="0.3">
      <c r="A988">
        <v>1275</v>
      </c>
      <c r="B988">
        <v>2</v>
      </c>
      <c r="C988">
        <v>139000</v>
      </c>
      <c r="E988" t="str">
        <f t="shared" si="15"/>
        <v>Above Average</v>
      </c>
    </row>
    <row r="989" spans="1:5" x14ac:dyDescent="0.3">
      <c r="A989">
        <v>1284</v>
      </c>
      <c r="B989">
        <v>2</v>
      </c>
      <c r="C989">
        <v>139000</v>
      </c>
      <c r="E989" t="str">
        <f t="shared" si="15"/>
        <v>Above Average</v>
      </c>
    </row>
    <row r="990" spans="1:5" x14ac:dyDescent="0.3">
      <c r="A990">
        <v>1236</v>
      </c>
      <c r="B990">
        <v>1</v>
      </c>
      <c r="C990">
        <v>138887</v>
      </c>
      <c r="E990" t="str">
        <f t="shared" si="15"/>
        <v>Below Average</v>
      </c>
    </row>
    <row r="991" spans="1:5" x14ac:dyDescent="0.3">
      <c r="A991">
        <v>1078</v>
      </c>
      <c r="B991">
        <v>1</v>
      </c>
      <c r="C991">
        <v>138800</v>
      </c>
      <c r="E991" t="str">
        <f t="shared" si="15"/>
        <v>Below Average</v>
      </c>
    </row>
    <row r="992" spans="1:5" x14ac:dyDescent="0.3">
      <c r="A992">
        <v>699</v>
      </c>
      <c r="B992">
        <v>1</v>
      </c>
      <c r="C992">
        <v>138500</v>
      </c>
      <c r="E992" t="str">
        <f t="shared" si="15"/>
        <v>Below Average</v>
      </c>
    </row>
    <row r="993" spans="1:5" x14ac:dyDescent="0.3">
      <c r="A993">
        <v>1296</v>
      </c>
      <c r="B993">
        <v>1</v>
      </c>
      <c r="C993">
        <v>138500</v>
      </c>
      <c r="E993" t="str">
        <f t="shared" si="15"/>
        <v>Below Average</v>
      </c>
    </row>
    <row r="994" spans="1:5" x14ac:dyDescent="0.3">
      <c r="A994">
        <v>593</v>
      </c>
      <c r="B994">
        <v>1</v>
      </c>
      <c r="C994">
        <v>138000</v>
      </c>
      <c r="E994" t="str">
        <f t="shared" si="15"/>
        <v>Below Average</v>
      </c>
    </row>
    <row r="995" spans="1:5" x14ac:dyDescent="0.3">
      <c r="A995">
        <v>1308</v>
      </c>
      <c r="B995">
        <v>1</v>
      </c>
      <c r="C995">
        <v>138000</v>
      </c>
      <c r="E995" t="str">
        <f t="shared" si="15"/>
        <v>Below Average</v>
      </c>
    </row>
    <row r="996" spans="1:5" x14ac:dyDescent="0.3">
      <c r="A996">
        <v>1399</v>
      </c>
      <c r="B996">
        <v>1</v>
      </c>
      <c r="C996">
        <v>138000</v>
      </c>
      <c r="E996" t="str">
        <f t="shared" si="15"/>
        <v>Below Average</v>
      </c>
    </row>
    <row r="997" spans="1:5" x14ac:dyDescent="0.3">
      <c r="A997">
        <v>1224</v>
      </c>
      <c r="B997">
        <v>2</v>
      </c>
      <c r="C997">
        <v>137900</v>
      </c>
      <c r="E997" t="str">
        <f t="shared" si="15"/>
        <v>Above Average</v>
      </c>
    </row>
    <row r="998" spans="1:5" x14ac:dyDescent="0.3">
      <c r="A998">
        <v>616</v>
      </c>
      <c r="B998">
        <v>1</v>
      </c>
      <c r="C998">
        <v>137500</v>
      </c>
      <c r="E998" t="str">
        <f t="shared" si="15"/>
        <v>Below Average</v>
      </c>
    </row>
    <row r="999" spans="1:5" x14ac:dyDescent="0.3">
      <c r="A999">
        <v>664</v>
      </c>
      <c r="B999">
        <v>2</v>
      </c>
      <c r="C999">
        <v>137500</v>
      </c>
      <c r="E999" t="str">
        <f t="shared" si="15"/>
        <v>Above Average</v>
      </c>
    </row>
    <row r="1000" spans="1:5" x14ac:dyDescent="0.3">
      <c r="A1000">
        <v>670</v>
      </c>
      <c r="B1000">
        <v>1</v>
      </c>
      <c r="C1000">
        <v>137500</v>
      </c>
      <c r="E1000" t="str">
        <f t="shared" si="15"/>
        <v>Below Average</v>
      </c>
    </row>
    <row r="1001" spans="1:5" x14ac:dyDescent="0.3">
      <c r="A1001">
        <v>945</v>
      </c>
      <c r="B1001">
        <v>1</v>
      </c>
      <c r="C1001">
        <v>137500</v>
      </c>
      <c r="E1001" t="str">
        <f t="shared" si="15"/>
        <v>Below Average</v>
      </c>
    </row>
    <row r="1002" spans="1:5" x14ac:dyDescent="0.3">
      <c r="A1002">
        <v>1089</v>
      </c>
      <c r="B1002">
        <v>2</v>
      </c>
      <c r="C1002">
        <v>137500</v>
      </c>
      <c r="E1002" t="str">
        <f t="shared" si="15"/>
        <v>Above Average</v>
      </c>
    </row>
    <row r="1003" spans="1:5" x14ac:dyDescent="0.3">
      <c r="A1003">
        <v>1398</v>
      </c>
      <c r="B1003">
        <v>1</v>
      </c>
      <c r="C1003">
        <v>137500</v>
      </c>
      <c r="E1003" t="str">
        <f t="shared" si="15"/>
        <v>Below Average</v>
      </c>
    </row>
    <row r="1004" spans="1:5" x14ac:dyDescent="0.3">
      <c r="A1004">
        <v>1400</v>
      </c>
      <c r="B1004">
        <v>2</v>
      </c>
      <c r="C1004">
        <v>137450</v>
      </c>
      <c r="E1004" t="str">
        <f t="shared" si="15"/>
        <v>Above Average</v>
      </c>
    </row>
    <row r="1005" spans="1:5" x14ac:dyDescent="0.3">
      <c r="A1005">
        <v>247</v>
      </c>
      <c r="B1005">
        <v>2</v>
      </c>
      <c r="C1005">
        <v>137000</v>
      </c>
      <c r="E1005" t="str">
        <f t="shared" si="15"/>
        <v>Above Average</v>
      </c>
    </row>
    <row r="1006" spans="1:5" x14ac:dyDescent="0.3">
      <c r="A1006">
        <v>588</v>
      </c>
      <c r="B1006">
        <v>1</v>
      </c>
      <c r="C1006">
        <v>137000</v>
      </c>
      <c r="E1006" t="str">
        <f t="shared" si="15"/>
        <v>Below Average</v>
      </c>
    </row>
    <row r="1007" spans="1:5" x14ac:dyDescent="0.3">
      <c r="A1007">
        <v>817</v>
      </c>
      <c r="B1007">
        <v>1</v>
      </c>
      <c r="C1007">
        <v>137000</v>
      </c>
      <c r="E1007" t="str">
        <f t="shared" si="15"/>
        <v>Below Average</v>
      </c>
    </row>
    <row r="1008" spans="1:5" x14ac:dyDescent="0.3">
      <c r="A1008">
        <v>1273</v>
      </c>
      <c r="B1008">
        <v>1</v>
      </c>
      <c r="C1008">
        <v>137000</v>
      </c>
      <c r="E1008" t="str">
        <f t="shared" si="15"/>
        <v>Below Average</v>
      </c>
    </row>
    <row r="1009" spans="1:5" x14ac:dyDescent="0.3">
      <c r="A1009">
        <v>1276</v>
      </c>
      <c r="B1009">
        <v>2</v>
      </c>
      <c r="C1009">
        <v>137000</v>
      </c>
      <c r="E1009" t="str">
        <f t="shared" si="15"/>
        <v>Above Average</v>
      </c>
    </row>
    <row r="1010" spans="1:5" x14ac:dyDescent="0.3">
      <c r="A1010">
        <v>1004</v>
      </c>
      <c r="B1010">
        <v>2</v>
      </c>
      <c r="C1010">
        <v>136905</v>
      </c>
      <c r="E1010" t="str">
        <f t="shared" si="15"/>
        <v>Above Average</v>
      </c>
    </row>
    <row r="1011" spans="1:5" x14ac:dyDescent="0.3">
      <c r="A1011">
        <v>111</v>
      </c>
      <c r="B1011">
        <v>2</v>
      </c>
      <c r="C1011">
        <v>136900</v>
      </c>
      <c r="E1011" t="str">
        <f t="shared" si="15"/>
        <v>Above Average</v>
      </c>
    </row>
    <row r="1012" spans="1:5" x14ac:dyDescent="0.3">
      <c r="A1012">
        <v>79</v>
      </c>
      <c r="B1012">
        <v>2</v>
      </c>
      <c r="C1012">
        <v>136500</v>
      </c>
      <c r="E1012" t="str">
        <f t="shared" si="15"/>
        <v>Above Average</v>
      </c>
    </row>
    <row r="1013" spans="1:5" x14ac:dyDescent="0.3">
      <c r="A1013">
        <v>880</v>
      </c>
      <c r="B1013">
        <v>1</v>
      </c>
      <c r="C1013">
        <v>136500</v>
      </c>
      <c r="E1013" t="str">
        <f t="shared" si="15"/>
        <v>Below Average</v>
      </c>
    </row>
    <row r="1014" spans="1:5" x14ac:dyDescent="0.3">
      <c r="A1014">
        <v>997</v>
      </c>
      <c r="B1014">
        <v>1</v>
      </c>
      <c r="C1014">
        <v>136500</v>
      </c>
      <c r="E1014" t="str">
        <f t="shared" si="15"/>
        <v>Below Average</v>
      </c>
    </row>
    <row r="1015" spans="1:5" x14ac:dyDescent="0.3">
      <c r="A1015">
        <v>1093</v>
      </c>
      <c r="B1015">
        <v>2</v>
      </c>
      <c r="C1015">
        <v>136500</v>
      </c>
      <c r="E1015" t="str">
        <f t="shared" si="15"/>
        <v>Above Average</v>
      </c>
    </row>
    <row r="1016" spans="1:5" x14ac:dyDescent="0.3">
      <c r="A1016">
        <v>1423</v>
      </c>
      <c r="B1016">
        <v>1</v>
      </c>
      <c r="C1016">
        <v>136500</v>
      </c>
      <c r="E1016" t="str">
        <f t="shared" si="15"/>
        <v>Below Average</v>
      </c>
    </row>
    <row r="1017" spans="1:5" x14ac:dyDescent="0.3">
      <c r="A1017">
        <v>123</v>
      </c>
      <c r="B1017">
        <v>1</v>
      </c>
      <c r="C1017">
        <v>136000</v>
      </c>
      <c r="E1017" t="str">
        <f t="shared" si="15"/>
        <v>Below Average</v>
      </c>
    </row>
    <row r="1018" spans="1:5" x14ac:dyDescent="0.3">
      <c r="A1018">
        <v>1388</v>
      </c>
      <c r="B1018">
        <v>2</v>
      </c>
      <c r="C1018">
        <v>136000</v>
      </c>
      <c r="E1018" t="str">
        <f t="shared" si="15"/>
        <v>Above Average</v>
      </c>
    </row>
    <row r="1019" spans="1:5" x14ac:dyDescent="0.3">
      <c r="A1019">
        <v>1451</v>
      </c>
      <c r="B1019">
        <v>2</v>
      </c>
      <c r="C1019">
        <v>136000</v>
      </c>
      <c r="E1019" t="str">
        <f t="shared" si="15"/>
        <v>Above Average</v>
      </c>
    </row>
    <row r="1020" spans="1:5" x14ac:dyDescent="0.3">
      <c r="A1020">
        <v>570</v>
      </c>
      <c r="B1020">
        <v>1</v>
      </c>
      <c r="C1020">
        <v>135960</v>
      </c>
      <c r="E1020" t="str">
        <f t="shared" si="15"/>
        <v>Below Average</v>
      </c>
    </row>
    <row r="1021" spans="1:5" x14ac:dyDescent="0.3">
      <c r="A1021">
        <v>292</v>
      </c>
      <c r="B1021">
        <v>2</v>
      </c>
      <c r="C1021">
        <v>135900</v>
      </c>
      <c r="E1021" t="str">
        <f t="shared" si="15"/>
        <v>Above Average</v>
      </c>
    </row>
    <row r="1022" spans="1:5" x14ac:dyDescent="0.3">
      <c r="A1022">
        <v>77</v>
      </c>
      <c r="B1022">
        <v>1</v>
      </c>
      <c r="C1022">
        <v>135750</v>
      </c>
      <c r="E1022" t="str">
        <f t="shared" si="15"/>
        <v>Below Average</v>
      </c>
    </row>
    <row r="1023" spans="1:5" x14ac:dyDescent="0.3">
      <c r="A1023">
        <v>807</v>
      </c>
      <c r="B1023">
        <v>2</v>
      </c>
      <c r="C1023">
        <v>135500</v>
      </c>
      <c r="E1023" t="str">
        <f t="shared" si="15"/>
        <v>Above Average</v>
      </c>
    </row>
    <row r="1024" spans="1:5" x14ac:dyDescent="0.3">
      <c r="A1024">
        <v>888</v>
      </c>
      <c r="B1024">
        <v>1</v>
      </c>
      <c r="C1024">
        <v>135500</v>
      </c>
      <c r="E1024" t="str">
        <f t="shared" si="15"/>
        <v>Below Average</v>
      </c>
    </row>
    <row r="1025" spans="1:5" x14ac:dyDescent="0.3">
      <c r="A1025">
        <v>188</v>
      </c>
      <c r="B1025">
        <v>2</v>
      </c>
      <c r="C1025">
        <v>135000</v>
      </c>
      <c r="E1025" t="str">
        <f t="shared" si="15"/>
        <v>Above Average</v>
      </c>
    </row>
    <row r="1026" spans="1:5" x14ac:dyDescent="0.3">
      <c r="A1026">
        <v>426</v>
      </c>
      <c r="B1026">
        <v>1</v>
      </c>
      <c r="C1026">
        <v>135000</v>
      </c>
      <c r="E1026" t="str">
        <f t="shared" si="15"/>
        <v>Below Average</v>
      </c>
    </row>
    <row r="1027" spans="1:5" x14ac:dyDescent="0.3">
      <c r="A1027">
        <v>623</v>
      </c>
      <c r="B1027">
        <v>1</v>
      </c>
      <c r="C1027">
        <v>135000</v>
      </c>
      <c r="E1027" t="str">
        <f t="shared" ref="E1027:E1090" si="16">IF(B1027&gt;AVERAGE(B:B), "Above Average", "Below Average")</f>
        <v>Below Average</v>
      </c>
    </row>
    <row r="1028" spans="1:5" x14ac:dyDescent="0.3">
      <c r="A1028">
        <v>629</v>
      </c>
      <c r="B1028">
        <v>1</v>
      </c>
      <c r="C1028">
        <v>135000</v>
      </c>
      <c r="E1028" t="str">
        <f t="shared" si="16"/>
        <v>Below Average</v>
      </c>
    </row>
    <row r="1029" spans="1:5" x14ac:dyDescent="0.3">
      <c r="A1029">
        <v>654</v>
      </c>
      <c r="B1029">
        <v>1</v>
      </c>
      <c r="C1029">
        <v>135000</v>
      </c>
      <c r="E1029" t="str">
        <f t="shared" si="16"/>
        <v>Below Average</v>
      </c>
    </row>
    <row r="1030" spans="1:5" x14ac:dyDescent="0.3">
      <c r="A1030">
        <v>724</v>
      </c>
      <c r="B1030">
        <v>2</v>
      </c>
      <c r="C1030">
        <v>135000</v>
      </c>
      <c r="E1030" t="str">
        <f t="shared" si="16"/>
        <v>Above Average</v>
      </c>
    </row>
    <row r="1031" spans="1:5" x14ac:dyDescent="0.3">
      <c r="A1031">
        <v>780</v>
      </c>
      <c r="B1031">
        <v>1</v>
      </c>
      <c r="C1031">
        <v>135000</v>
      </c>
      <c r="E1031" t="str">
        <f t="shared" si="16"/>
        <v>Below Average</v>
      </c>
    </row>
    <row r="1032" spans="1:5" x14ac:dyDescent="0.3">
      <c r="A1032">
        <v>900</v>
      </c>
      <c r="B1032">
        <v>1</v>
      </c>
      <c r="C1032">
        <v>135000</v>
      </c>
      <c r="E1032" t="str">
        <f t="shared" si="16"/>
        <v>Below Average</v>
      </c>
    </row>
    <row r="1033" spans="1:5" x14ac:dyDescent="0.3">
      <c r="A1033">
        <v>918</v>
      </c>
      <c r="B1033">
        <v>1</v>
      </c>
      <c r="C1033">
        <v>135000</v>
      </c>
      <c r="E1033" t="str">
        <f t="shared" si="16"/>
        <v>Below Average</v>
      </c>
    </row>
    <row r="1034" spans="1:5" x14ac:dyDescent="0.3">
      <c r="A1034">
        <v>968</v>
      </c>
      <c r="B1034">
        <v>1</v>
      </c>
      <c r="C1034">
        <v>135000</v>
      </c>
      <c r="E1034" t="str">
        <f t="shared" si="16"/>
        <v>Below Average</v>
      </c>
    </row>
    <row r="1035" spans="1:5" x14ac:dyDescent="0.3">
      <c r="A1035">
        <v>971</v>
      </c>
      <c r="B1035">
        <v>1</v>
      </c>
      <c r="C1035">
        <v>135000</v>
      </c>
      <c r="E1035" t="str">
        <f t="shared" si="16"/>
        <v>Below Average</v>
      </c>
    </row>
    <row r="1036" spans="1:5" x14ac:dyDescent="0.3">
      <c r="A1036">
        <v>1011</v>
      </c>
      <c r="B1036">
        <v>2</v>
      </c>
      <c r="C1036">
        <v>135000</v>
      </c>
      <c r="E1036" t="str">
        <f t="shared" si="16"/>
        <v>Above Average</v>
      </c>
    </row>
    <row r="1037" spans="1:5" x14ac:dyDescent="0.3">
      <c r="A1037">
        <v>1070</v>
      </c>
      <c r="B1037">
        <v>1</v>
      </c>
      <c r="C1037">
        <v>135000</v>
      </c>
      <c r="E1037" t="str">
        <f t="shared" si="16"/>
        <v>Below Average</v>
      </c>
    </row>
    <row r="1038" spans="1:5" x14ac:dyDescent="0.3">
      <c r="A1038">
        <v>1071</v>
      </c>
      <c r="B1038">
        <v>1</v>
      </c>
      <c r="C1038">
        <v>135000</v>
      </c>
      <c r="E1038" t="str">
        <f t="shared" si="16"/>
        <v>Below Average</v>
      </c>
    </row>
    <row r="1039" spans="1:5" x14ac:dyDescent="0.3">
      <c r="A1039">
        <v>1103</v>
      </c>
      <c r="B1039">
        <v>1</v>
      </c>
      <c r="C1039">
        <v>135000</v>
      </c>
      <c r="E1039" t="str">
        <f t="shared" si="16"/>
        <v>Below Average</v>
      </c>
    </row>
    <row r="1040" spans="1:5" x14ac:dyDescent="0.3">
      <c r="A1040">
        <v>1131</v>
      </c>
      <c r="B1040">
        <v>2</v>
      </c>
      <c r="C1040">
        <v>135000</v>
      </c>
      <c r="E1040" t="str">
        <f t="shared" si="16"/>
        <v>Above Average</v>
      </c>
    </row>
    <row r="1041" spans="1:5" x14ac:dyDescent="0.3">
      <c r="A1041">
        <v>1337</v>
      </c>
      <c r="B1041">
        <v>2</v>
      </c>
      <c r="C1041">
        <v>135000</v>
      </c>
      <c r="E1041" t="str">
        <f t="shared" si="16"/>
        <v>Above Average</v>
      </c>
    </row>
    <row r="1042" spans="1:5" x14ac:dyDescent="0.3">
      <c r="A1042">
        <v>771</v>
      </c>
      <c r="B1042">
        <v>1</v>
      </c>
      <c r="C1042">
        <v>134900</v>
      </c>
      <c r="E1042" t="str">
        <f t="shared" si="16"/>
        <v>Below Average</v>
      </c>
    </row>
    <row r="1043" spans="1:5" x14ac:dyDescent="0.3">
      <c r="A1043">
        <v>1353</v>
      </c>
      <c r="B1043">
        <v>1</v>
      </c>
      <c r="C1043">
        <v>134900</v>
      </c>
      <c r="E1043" t="str">
        <f t="shared" si="16"/>
        <v>Below Average</v>
      </c>
    </row>
    <row r="1044" spans="1:5" x14ac:dyDescent="0.3">
      <c r="A1044">
        <v>27</v>
      </c>
      <c r="B1044">
        <v>1</v>
      </c>
      <c r="C1044">
        <v>134800</v>
      </c>
      <c r="E1044" t="str">
        <f t="shared" si="16"/>
        <v>Below Average</v>
      </c>
    </row>
    <row r="1045" spans="1:5" x14ac:dyDescent="0.3">
      <c r="A1045">
        <v>1114</v>
      </c>
      <c r="B1045">
        <v>1</v>
      </c>
      <c r="C1045">
        <v>134500</v>
      </c>
      <c r="E1045" t="str">
        <f t="shared" si="16"/>
        <v>Below Average</v>
      </c>
    </row>
    <row r="1046" spans="1:5" x14ac:dyDescent="0.3">
      <c r="A1046">
        <v>1215</v>
      </c>
      <c r="B1046">
        <v>1</v>
      </c>
      <c r="C1046">
        <v>134500</v>
      </c>
      <c r="E1046" t="str">
        <f t="shared" si="16"/>
        <v>Below Average</v>
      </c>
    </row>
    <row r="1047" spans="1:5" x14ac:dyDescent="0.3">
      <c r="A1047">
        <v>216</v>
      </c>
      <c r="B1047">
        <v>1</v>
      </c>
      <c r="C1047">
        <v>134450</v>
      </c>
      <c r="E1047" t="str">
        <f t="shared" si="16"/>
        <v>Below Average</v>
      </c>
    </row>
    <row r="1048" spans="1:5" x14ac:dyDescent="0.3">
      <c r="A1048">
        <v>372</v>
      </c>
      <c r="B1048">
        <v>2</v>
      </c>
      <c r="C1048">
        <v>134432</v>
      </c>
      <c r="E1048" t="str">
        <f t="shared" si="16"/>
        <v>Above Average</v>
      </c>
    </row>
    <row r="1049" spans="1:5" x14ac:dyDescent="0.3">
      <c r="A1049">
        <v>358</v>
      </c>
      <c r="B1049">
        <v>1</v>
      </c>
      <c r="C1049">
        <v>134000</v>
      </c>
      <c r="E1049" t="str">
        <f t="shared" si="16"/>
        <v>Below Average</v>
      </c>
    </row>
    <row r="1050" spans="1:5" x14ac:dyDescent="0.3">
      <c r="A1050">
        <v>514</v>
      </c>
      <c r="B1050">
        <v>1</v>
      </c>
      <c r="C1050">
        <v>134000</v>
      </c>
      <c r="E1050" t="str">
        <f t="shared" si="16"/>
        <v>Below Average</v>
      </c>
    </row>
    <row r="1051" spans="1:5" x14ac:dyDescent="0.3">
      <c r="A1051">
        <v>1222</v>
      </c>
      <c r="B1051">
        <v>1</v>
      </c>
      <c r="C1051">
        <v>134000</v>
      </c>
      <c r="E1051" t="str">
        <f t="shared" si="16"/>
        <v>Below Average</v>
      </c>
    </row>
    <row r="1052" spans="1:5" x14ac:dyDescent="0.3">
      <c r="A1052">
        <v>94</v>
      </c>
      <c r="B1052">
        <v>2</v>
      </c>
      <c r="C1052">
        <v>133900</v>
      </c>
      <c r="E1052" t="str">
        <f t="shared" si="16"/>
        <v>Above Average</v>
      </c>
    </row>
    <row r="1053" spans="1:5" x14ac:dyDescent="0.3">
      <c r="A1053">
        <v>953</v>
      </c>
      <c r="B1053">
        <v>1</v>
      </c>
      <c r="C1053">
        <v>133900</v>
      </c>
      <c r="E1053" t="str">
        <f t="shared" si="16"/>
        <v>Below Average</v>
      </c>
    </row>
    <row r="1054" spans="1:5" x14ac:dyDescent="0.3">
      <c r="A1054">
        <v>1120</v>
      </c>
      <c r="B1054">
        <v>1</v>
      </c>
      <c r="C1054">
        <v>133700</v>
      </c>
      <c r="E1054" t="str">
        <f t="shared" si="16"/>
        <v>Below Average</v>
      </c>
    </row>
    <row r="1055" spans="1:5" x14ac:dyDescent="0.3">
      <c r="A1055">
        <v>848</v>
      </c>
      <c r="B1055">
        <v>1</v>
      </c>
      <c r="C1055">
        <v>133500</v>
      </c>
      <c r="E1055" t="str">
        <f t="shared" si="16"/>
        <v>Below Average</v>
      </c>
    </row>
    <row r="1056" spans="1:5" x14ac:dyDescent="0.3">
      <c r="A1056">
        <v>492</v>
      </c>
      <c r="B1056">
        <v>1</v>
      </c>
      <c r="C1056">
        <v>133000</v>
      </c>
      <c r="E1056" t="str">
        <f t="shared" si="16"/>
        <v>Below Average</v>
      </c>
    </row>
    <row r="1057" spans="1:5" x14ac:dyDescent="0.3">
      <c r="A1057">
        <v>544</v>
      </c>
      <c r="B1057">
        <v>1</v>
      </c>
      <c r="C1057">
        <v>133000</v>
      </c>
      <c r="E1057" t="str">
        <f t="shared" si="16"/>
        <v>Below Average</v>
      </c>
    </row>
    <row r="1058" spans="1:5" x14ac:dyDescent="0.3">
      <c r="A1058">
        <v>585</v>
      </c>
      <c r="B1058">
        <v>1</v>
      </c>
      <c r="C1058">
        <v>133000</v>
      </c>
      <c r="E1058" t="str">
        <f t="shared" si="16"/>
        <v>Below Average</v>
      </c>
    </row>
    <row r="1059" spans="1:5" x14ac:dyDescent="0.3">
      <c r="A1059">
        <v>874</v>
      </c>
      <c r="B1059">
        <v>1</v>
      </c>
      <c r="C1059">
        <v>133000</v>
      </c>
      <c r="E1059" t="str">
        <f t="shared" si="16"/>
        <v>Below Average</v>
      </c>
    </row>
    <row r="1060" spans="1:5" x14ac:dyDescent="0.3">
      <c r="A1060">
        <v>1082</v>
      </c>
      <c r="B1060">
        <v>1</v>
      </c>
      <c r="C1060">
        <v>133000</v>
      </c>
      <c r="E1060" t="str">
        <f t="shared" si="16"/>
        <v>Below Average</v>
      </c>
    </row>
    <row r="1061" spans="1:5" x14ac:dyDescent="0.3">
      <c r="A1061">
        <v>1407</v>
      </c>
      <c r="B1061">
        <v>1</v>
      </c>
      <c r="C1061">
        <v>133000</v>
      </c>
      <c r="E1061" t="str">
        <f t="shared" si="16"/>
        <v>Below Average</v>
      </c>
    </row>
    <row r="1062" spans="1:5" x14ac:dyDescent="0.3">
      <c r="A1062">
        <v>476</v>
      </c>
      <c r="B1062">
        <v>1</v>
      </c>
      <c r="C1062">
        <v>132500</v>
      </c>
      <c r="E1062" t="str">
        <f t="shared" si="16"/>
        <v>Below Average</v>
      </c>
    </row>
    <row r="1063" spans="1:5" x14ac:dyDescent="0.3">
      <c r="A1063">
        <v>485</v>
      </c>
      <c r="B1063">
        <v>1</v>
      </c>
      <c r="C1063">
        <v>132500</v>
      </c>
      <c r="E1063" t="str">
        <f t="shared" si="16"/>
        <v>Below Average</v>
      </c>
    </row>
    <row r="1064" spans="1:5" x14ac:dyDescent="0.3">
      <c r="A1064">
        <v>864</v>
      </c>
      <c r="B1064">
        <v>1</v>
      </c>
      <c r="C1064">
        <v>132500</v>
      </c>
      <c r="E1064" t="str">
        <f t="shared" si="16"/>
        <v>Below Average</v>
      </c>
    </row>
    <row r="1065" spans="1:5" x14ac:dyDescent="0.3">
      <c r="A1065">
        <v>1232</v>
      </c>
      <c r="B1065">
        <v>1</v>
      </c>
      <c r="C1065">
        <v>132500</v>
      </c>
      <c r="E1065" t="str">
        <f t="shared" si="16"/>
        <v>Below Average</v>
      </c>
    </row>
    <row r="1066" spans="1:5" x14ac:dyDescent="0.3">
      <c r="A1066">
        <v>1286</v>
      </c>
      <c r="B1066">
        <v>1</v>
      </c>
      <c r="C1066">
        <v>132500</v>
      </c>
      <c r="E1066" t="str">
        <f t="shared" si="16"/>
        <v>Below Average</v>
      </c>
    </row>
    <row r="1067" spans="1:5" x14ac:dyDescent="0.3">
      <c r="A1067">
        <v>1332</v>
      </c>
      <c r="B1067">
        <v>1</v>
      </c>
      <c r="C1067">
        <v>132500</v>
      </c>
      <c r="E1067" t="str">
        <f t="shared" si="16"/>
        <v>Below Average</v>
      </c>
    </row>
    <row r="1068" spans="1:5" x14ac:dyDescent="0.3">
      <c r="A1068">
        <v>877</v>
      </c>
      <c r="B1068">
        <v>1</v>
      </c>
      <c r="C1068">
        <v>132250</v>
      </c>
      <c r="E1068" t="str">
        <f t="shared" si="16"/>
        <v>Below Average</v>
      </c>
    </row>
    <row r="1069" spans="1:5" x14ac:dyDescent="0.3">
      <c r="A1069">
        <v>16</v>
      </c>
      <c r="B1069">
        <v>1</v>
      </c>
      <c r="C1069">
        <v>132000</v>
      </c>
      <c r="E1069" t="str">
        <f t="shared" si="16"/>
        <v>Below Average</v>
      </c>
    </row>
    <row r="1070" spans="1:5" x14ac:dyDescent="0.3">
      <c r="A1070">
        <v>312</v>
      </c>
      <c r="B1070">
        <v>1</v>
      </c>
      <c r="C1070">
        <v>132000</v>
      </c>
      <c r="E1070" t="str">
        <f t="shared" si="16"/>
        <v>Below Average</v>
      </c>
    </row>
    <row r="1071" spans="1:5" x14ac:dyDescent="0.3">
      <c r="A1071">
        <v>369</v>
      </c>
      <c r="B1071">
        <v>1</v>
      </c>
      <c r="C1071">
        <v>132000</v>
      </c>
      <c r="E1071" t="str">
        <f t="shared" si="16"/>
        <v>Below Average</v>
      </c>
    </row>
    <row r="1072" spans="1:5" x14ac:dyDescent="0.3">
      <c r="A1072">
        <v>527</v>
      </c>
      <c r="B1072">
        <v>1</v>
      </c>
      <c r="C1072">
        <v>132000</v>
      </c>
      <c r="E1072" t="str">
        <f t="shared" si="16"/>
        <v>Below Average</v>
      </c>
    </row>
    <row r="1073" spans="1:5" x14ac:dyDescent="0.3">
      <c r="A1073">
        <v>741</v>
      </c>
      <c r="B1073">
        <v>2</v>
      </c>
      <c r="C1073">
        <v>132000</v>
      </c>
      <c r="E1073" t="str">
        <f t="shared" si="16"/>
        <v>Above Average</v>
      </c>
    </row>
    <row r="1074" spans="1:5" x14ac:dyDescent="0.3">
      <c r="A1074">
        <v>958</v>
      </c>
      <c r="B1074">
        <v>1</v>
      </c>
      <c r="C1074">
        <v>132000</v>
      </c>
      <c r="E1074" t="str">
        <f t="shared" si="16"/>
        <v>Below Average</v>
      </c>
    </row>
    <row r="1075" spans="1:5" x14ac:dyDescent="0.3">
      <c r="A1075">
        <v>580</v>
      </c>
      <c r="B1075">
        <v>2</v>
      </c>
      <c r="C1075">
        <v>131500</v>
      </c>
      <c r="E1075" t="str">
        <f t="shared" si="16"/>
        <v>Above Average</v>
      </c>
    </row>
    <row r="1076" spans="1:5" x14ac:dyDescent="0.3">
      <c r="A1076">
        <v>851</v>
      </c>
      <c r="B1076">
        <v>1</v>
      </c>
      <c r="C1076">
        <v>131500</v>
      </c>
      <c r="E1076" t="str">
        <f t="shared" si="16"/>
        <v>Below Average</v>
      </c>
    </row>
    <row r="1077" spans="1:5" x14ac:dyDescent="0.3">
      <c r="A1077">
        <v>862</v>
      </c>
      <c r="B1077">
        <v>1</v>
      </c>
      <c r="C1077">
        <v>131500</v>
      </c>
      <c r="E1077" t="str">
        <f t="shared" si="16"/>
        <v>Below Average</v>
      </c>
    </row>
    <row r="1078" spans="1:5" x14ac:dyDescent="0.3">
      <c r="A1078">
        <v>734</v>
      </c>
      <c r="B1078">
        <v>1</v>
      </c>
      <c r="C1078">
        <v>131400</v>
      </c>
      <c r="E1078" t="str">
        <f t="shared" si="16"/>
        <v>Below Average</v>
      </c>
    </row>
    <row r="1079" spans="1:5" x14ac:dyDescent="0.3">
      <c r="A1079">
        <v>293</v>
      </c>
      <c r="B1079">
        <v>1</v>
      </c>
      <c r="C1079">
        <v>131000</v>
      </c>
      <c r="E1079" t="str">
        <f t="shared" si="16"/>
        <v>Below Average</v>
      </c>
    </row>
    <row r="1080" spans="1:5" x14ac:dyDescent="0.3">
      <c r="A1080">
        <v>909</v>
      </c>
      <c r="B1080">
        <v>1</v>
      </c>
      <c r="C1080">
        <v>131000</v>
      </c>
      <c r="E1080" t="str">
        <f t="shared" si="16"/>
        <v>Below Average</v>
      </c>
    </row>
    <row r="1081" spans="1:5" x14ac:dyDescent="0.3">
      <c r="A1081">
        <v>1390</v>
      </c>
      <c r="B1081">
        <v>1</v>
      </c>
      <c r="C1081">
        <v>131000</v>
      </c>
      <c r="E1081" t="str">
        <f t="shared" si="16"/>
        <v>Below Average</v>
      </c>
    </row>
    <row r="1082" spans="1:5" x14ac:dyDescent="0.3">
      <c r="A1082">
        <v>715</v>
      </c>
      <c r="B1082">
        <v>2</v>
      </c>
      <c r="C1082">
        <v>130500</v>
      </c>
      <c r="E1082" t="str">
        <f t="shared" si="16"/>
        <v>Above Average</v>
      </c>
    </row>
    <row r="1083" spans="1:5" x14ac:dyDescent="0.3">
      <c r="A1083">
        <v>840</v>
      </c>
      <c r="B1083">
        <v>1</v>
      </c>
      <c r="C1083">
        <v>130500</v>
      </c>
      <c r="E1083" t="str">
        <f t="shared" si="16"/>
        <v>Below Average</v>
      </c>
    </row>
    <row r="1084" spans="1:5" x14ac:dyDescent="0.3">
      <c r="A1084">
        <v>1328</v>
      </c>
      <c r="B1084">
        <v>1</v>
      </c>
      <c r="C1084">
        <v>130500</v>
      </c>
      <c r="E1084" t="str">
        <f t="shared" si="16"/>
        <v>Below Average</v>
      </c>
    </row>
    <row r="1085" spans="1:5" x14ac:dyDescent="0.3">
      <c r="A1085">
        <v>44</v>
      </c>
      <c r="B1085">
        <v>1</v>
      </c>
      <c r="C1085">
        <v>130250</v>
      </c>
      <c r="E1085" t="str">
        <f t="shared" si="16"/>
        <v>Below Average</v>
      </c>
    </row>
    <row r="1086" spans="1:5" x14ac:dyDescent="0.3">
      <c r="A1086">
        <v>55</v>
      </c>
      <c r="B1086">
        <v>1</v>
      </c>
      <c r="C1086">
        <v>130000</v>
      </c>
      <c r="E1086" t="str">
        <f t="shared" si="16"/>
        <v>Below Average</v>
      </c>
    </row>
    <row r="1087" spans="1:5" x14ac:dyDescent="0.3">
      <c r="A1087">
        <v>146</v>
      </c>
      <c r="B1087">
        <v>2</v>
      </c>
      <c r="C1087">
        <v>130000</v>
      </c>
      <c r="E1087" t="str">
        <f t="shared" si="16"/>
        <v>Above Average</v>
      </c>
    </row>
    <row r="1088" spans="1:5" x14ac:dyDescent="0.3">
      <c r="A1088">
        <v>194</v>
      </c>
      <c r="B1088">
        <v>2</v>
      </c>
      <c r="C1088">
        <v>130000</v>
      </c>
      <c r="E1088" t="str">
        <f t="shared" si="16"/>
        <v>Above Average</v>
      </c>
    </row>
    <row r="1089" spans="1:5" x14ac:dyDescent="0.3">
      <c r="A1089">
        <v>264</v>
      </c>
      <c r="B1089">
        <v>1</v>
      </c>
      <c r="C1089">
        <v>130000</v>
      </c>
      <c r="E1089" t="str">
        <f t="shared" si="16"/>
        <v>Below Average</v>
      </c>
    </row>
    <row r="1090" spans="1:5" x14ac:dyDescent="0.3">
      <c r="A1090">
        <v>359</v>
      </c>
      <c r="B1090">
        <v>1</v>
      </c>
      <c r="C1090">
        <v>130000</v>
      </c>
      <c r="E1090" t="str">
        <f t="shared" si="16"/>
        <v>Below Average</v>
      </c>
    </row>
    <row r="1091" spans="1:5" x14ac:dyDescent="0.3">
      <c r="A1091">
        <v>499</v>
      </c>
      <c r="B1091">
        <v>1</v>
      </c>
      <c r="C1091">
        <v>130000</v>
      </c>
      <c r="E1091" t="str">
        <f t="shared" ref="E1091:E1154" si="17">IF(B1091&gt;AVERAGE(B:B), "Above Average", "Below Average")</f>
        <v>Below Average</v>
      </c>
    </row>
    <row r="1092" spans="1:5" x14ac:dyDescent="0.3">
      <c r="A1092">
        <v>587</v>
      </c>
      <c r="B1092">
        <v>1</v>
      </c>
      <c r="C1092">
        <v>130000</v>
      </c>
      <c r="E1092" t="str">
        <f t="shared" si="17"/>
        <v>Below Average</v>
      </c>
    </row>
    <row r="1093" spans="1:5" x14ac:dyDescent="0.3">
      <c r="A1093">
        <v>1118</v>
      </c>
      <c r="B1093">
        <v>1</v>
      </c>
      <c r="C1093">
        <v>130000</v>
      </c>
      <c r="E1093" t="str">
        <f t="shared" si="17"/>
        <v>Below Average</v>
      </c>
    </row>
    <row r="1094" spans="1:5" x14ac:dyDescent="0.3">
      <c r="A1094">
        <v>1235</v>
      </c>
      <c r="B1094">
        <v>1</v>
      </c>
      <c r="C1094">
        <v>130000</v>
      </c>
      <c r="E1094" t="str">
        <f t="shared" si="17"/>
        <v>Below Average</v>
      </c>
    </row>
    <row r="1095" spans="1:5" x14ac:dyDescent="0.3">
      <c r="A1095">
        <v>1253</v>
      </c>
      <c r="B1095">
        <v>1</v>
      </c>
      <c r="C1095">
        <v>130000</v>
      </c>
      <c r="E1095" t="str">
        <f t="shared" si="17"/>
        <v>Below Average</v>
      </c>
    </row>
    <row r="1096" spans="1:5" x14ac:dyDescent="0.3">
      <c r="A1096">
        <v>1305</v>
      </c>
      <c r="B1096">
        <v>2</v>
      </c>
      <c r="C1096">
        <v>130000</v>
      </c>
      <c r="E1096" t="str">
        <f t="shared" si="17"/>
        <v>Above Average</v>
      </c>
    </row>
    <row r="1097" spans="1:5" x14ac:dyDescent="0.3">
      <c r="A1097">
        <v>9</v>
      </c>
      <c r="B1097">
        <v>2</v>
      </c>
      <c r="C1097">
        <v>129900</v>
      </c>
      <c r="E1097" t="str">
        <f t="shared" si="17"/>
        <v>Above Average</v>
      </c>
    </row>
    <row r="1098" spans="1:5" x14ac:dyDescent="0.3">
      <c r="A1098">
        <v>24</v>
      </c>
      <c r="B1098">
        <v>1</v>
      </c>
      <c r="C1098">
        <v>129900</v>
      </c>
      <c r="E1098" t="str">
        <f t="shared" si="17"/>
        <v>Below Average</v>
      </c>
    </row>
    <row r="1099" spans="1:5" x14ac:dyDescent="0.3">
      <c r="A1099">
        <v>513</v>
      </c>
      <c r="B1099">
        <v>1</v>
      </c>
      <c r="C1099">
        <v>129900</v>
      </c>
      <c r="E1099" t="str">
        <f t="shared" si="17"/>
        <v>Below Average</v>
      </c>
    </row>
    <row r="1100" spans="1:5" x14ac:dyDescent="0.3">
      <c r="A1100">
        <v>1113</v>
      </c>
      <c r="B1100">
        <v>1</v>
      </c>
      <c r="C1100">
        <v>129900</v>
      </c>
      <c r="E1100" t="str">
        <f t="shared" si="17"/>
        <v>Below Average</v>
      </c>
    </row>
    <row r="1101" spans="1:5" x14ac:dyDescent="0.3">
      <c r="A1101">
        <v>11</v>
      </c>
      <c r="B1101">
        <v>1</v>
      </c>
      <c r="C1101">
        <v>129500</v>
      </c>
      <c r="E1101" t="str">
        <f t="shared" si="17"/>
        <v>Below Average</v>
      </c>
    </row>
    <row r="1102" spans="1:5" x14ac:dyDescent="0.3">
      <c r="A1102">
        <v>72</v>
      </c>
      <c r="B1102">
        <v>1</v>
      </c>
      <c r="C1102">
        <v>129500</v>
      </c>
      <c r="E1102" t="str">
        <f t="shared" si="17"/>
        <v>Below Average</v>
      </c>
    </row>
    <row r="1103" spans="1:5" x14ac:dyDescent="0.3">
      <c r="A1103">
        <v>548</v>
      </c>
      <c r="B1103">
        <v>1</v>
      </c>
      <c r="C1103">
        <v>129500</v>
      </c>
      <c r="E1103" t="str">
        <f t="shared" si="17"/>
        <v>Below Average</v>
      </c>
    </row>
    <row r="1104" spans="1:5" x14ac:dyDescent="0.3">
      <c r="A1104">
        <v>1249</v>
      </c>
      <c r="B1104">
        <v>1</v>
      </c>
      <c r="C1104">
        <v>129500</v>
      </c>
      <c r="E1104" t="str">
        <f t="shared" si="17"/>
        <v>Below Average</v>
      </c>
    </row>
    <row r="1105" spans="1:5" x14ac:dyDescent="0.3">
      <c r="A1105">
        <v>396</v>
      </c>
      <c r="B1105">
        <v>1</v>
      </c>
      <c r="C1105">
        <v>129000</v>
      </c>
      <c r="E1105" t="str">
        <f t="shared" si="17"/>
        <v>Below Average</v>
      </c>
    </row>
    <row r="1106" spans="1:5" x14ac:dyDescent="0.3">
      <c r="A1106">
        <v>667</v>
      </c>
      <c r="B1106">
        <v>2</v>
      </c>
      <c r="C1106">
        <v>129000</v>
      </c>
      <c r="E1106" t="str">
        <f t="shared" si="17"/>
        <v>Above Average</v>
      </c>
    </row>
    <row r="1107" spans="1:5" x14ac:dyDescent="0.3">
      <c r="A1107">
        <v>714</v>
      </c>
      <c r="B1107">
        <v>1</v>
      </c>
      <c r="C1107">
        <v>129000</v>
      </c>
      <c r="E1107" t="str">
        <f t="shared" si="17"/>
        <v>Below Average</v>
      </c>
    </row>
    <row r="1108" spans="1:5" x14ac:dyDescent="0.3">
      <c r="A1108">
        <v>868</v>
      </c>
      <c r="B1108">
        <v>1</v>
      </c>
      <c r="C1108">
        <v>129000</v>
      </c>
      <c r="E1108" t="str">
        <f t="shared" si="17"/>
        <v>Below Average</v>
      </c>
    </row>
    <row r="1109" spans="1:5" x14ac:dyDescent="0.3">
      <c r="A1109">
        <v>951</v>
      </c>
      <c r="B1109">
        <v>1</v>
      </c>
      <c r="C1109">
        <v>129000</v>
      </c>
      <c r="E1109" t="str">
        <f t="shared" si="17"/>
        <v>Below Average</v>
      </c>
    </row>
    <row r="1110" spans="1:5" x14ac:dyDescent="0.3">
      <c r="A1110">
        <v>1095</v>
      </c>
      <c r="B1110">
        <v>1</v>
      </c>
      <c r="C1110">
        <v>129000</v>
      </c>
      <c r="E1110" t="str">
        <f t="shared" si="17"/>
        <v>Below Average</v>
      </c>
    </row>
    <row r="1111" spans="1:5" x14ac:dyDescent="0.3">
      <c r="A1111">
        <v>1163</v>
      </c>
      <c r="B1111">
        <v>1</v>
      </c>
      <c r="C1111">
        <v>129000</v>
      </c>
      <c r="E1111" t="str">
        <f t="shared" si="17"/>
        <v>Below Average</v>
      </c>
    </row>
    <row r="1112" spans="1:5" x14ac:dyDescent="0.3">
      <c r="A1112">
        <v>1446</v>
      </c>
      <c r="B1112">
        <v>1</v>
      </c>
      <c r="C1112">
        <v>129000</v>
      </c>
      <c r="E1112" t="str">
        <f t="shared" si="17"/>
        <v>Below Average</v>
      </c>
    </row>
    <row r="1113" spans="1:5" x14ac:dyDescent="0.3">
      <c r="A1113">
        <v>100</v>
      </c>
      <c r="B1113">
        <v>1</v>
      </c>
      <c r="C1113">
        <v>128950</v>
      </c>
      <c r="E1113" t="str">
        <f t="shared" si="17"/>
        <v>Below Average</v>
      </c>
    </row>
    <row r="1114" spans="1:5" x14ac:dyDescent="0.3">
      <c r="A1114">
        <v>1262</v>
      </c>
      <c r="B1114">
        <v>1</v>
      </c>
      <c r="C1114">
        <v>128900</v>
      </c>
      <c r="E1114" t="str">
        <f t="shared" si="17"/>
        <v>Below Average</v>
      </c>
    </row>
    <row r="1115" spans="1:5" x14ac:dyDescent="0.3">
      <c r="A1115">
        <v>171</v>
      </c>
      <c r="B1115">
        <v>1</v>
      </c>
      <c r="C1115">
        <v>128500</v>
      </c>
      <c r="E1115" t="str">
        <f t="shared" si="17"/>
        <v>Below Average</v>
      </c>
    </row>
    <row r="1116" spans="1:5" x14ac:dyDescent="0.3">
      <c r="A1116">
        <v>680</v>
      </c>
      <c r="B1116">
        <v>1</v>
      </c>
      <c r="C1116">
        <v>128500</v>
      </c>
      <c r="E1116" t="str">
        <f t="shared" si="17"/>
        <v>Below Average</v>
      </c>
    </row>
    <row r="1117" spans="1:5" x14ac:dyDescent="0.3">
      <c r="A1117">
        <v>720</v>
      </c>
      <c r="B1117">
        <v>1</v>
      </c>
      <c r="C1117">
        <v>128500</v>
      </c>
      <c r="E1117" t="str">
        <f t="shared" si="17"/>
        <v>Below Average</v>
      </c>
    </row>
    <row r="1118" spans="1:5" x14ac:dyDescent="0.3">
      <c r="A1118">
        <v>1340</v>
      </c>
      <c r="B1118">
        <v>1</v>
      </c>
      <c r="C1118">
        <v>128500</v>
      </c>
      <c r="E1118" t="str">
        <f t="shared" si="17"/>
        <v>Below Average</v>
      </c>
    </row>
    <row r="1119" spans="1:5" x14ac:dyDescent="0.3">
      <c r="A1119">
        <v>234</v>
      </c>
      <c r="B1119">
        <v>1</v>
      </c>
      <c r="C1119">
        <v>128200</v>
      </c>
      <c r="E1119" t="str">
        <f t="shared" si="17"/>
        <v>Below Average</v>
      </c>
    </row>
    <row r="1120" spans="1:5" x14ac:dyDescent="0.3">
      <c r="A1120">
        <v>127</v>
      </c>
      <c r="B1120">
        <v>2</v>
      </c>
      <c r="C1120">
        <v>128000</v>
      </c>
      <c r="E1120" t="str">
        <f t="shared" si="17"/>
        <v>Above Average</v>
      </c>
    </row>
    <row r="1121" spans="1:5" x14ac:dyDescent="0.3">
      <c r="A1121">
        <v>532</v>
      </c>
      <c r="B1121">
        <v>2</v>
      </c>
      <c r="C1121">
        <v>128000</v>
      </c>
      <c r="E1121" t="str">
        <f t="shared" si="17"/>
        <v>Above Average</v>
      </c>
    </row>
    <row r="1122" spans="1:5" x14ac:dyDescent="0.3">
      <c r="A1122">
        <v>566</v>
      </c>
      <c r="B1122">
        <v>1</v>
      </c>
      <c r="C1122">
        <v>128000</v>
      </c>
      <c r="E1122" t="str">
        <f t="shared" si="17"/>
        <v>Below Average</v>
      </c>
    </row>
    <row r="1123" spans="1:5" x14ac:dyDescent="0.3">
      <c r="A1123">
        <v>785</v>
      </c>
      <c r="B1123">
        <v>2</v>
      </c>
      <c r="C1123">
        <v>128000</v>
      </c>
      <c r="E1123" t="str">
        <f t="shared" si="17"/>
        <v>Above Average</v>
      </c>
    </row>
    <row r="1124" spans="1:5" x14ac:dyDescent="0.3">
      <c r="A1124">
        <v>836</v>
      </c>
      <c r="B1124">
        <v>2</v>
      </c>
      <c r="C1124">
        <v>128000</v>
      </c>
      <c r="E1124" t="str">
        <f t="shared" si="17"/>
        <v>Above Average</v>
      </c>
    </row>
    <row r="1125" spans="1:5" x14ac:dyDescent="0.3">
      <c r="A1125">
        <v>906</v>
      </c>
      <c r="B1125">
        <v>1</v>
      </c>
      <c r="C1125">
        <v>128000</v>
      </c>
      <c r="E1125" t="str">
        <f t="shared" si="17"/>
        <v>Below Average</v>
      </c>
    </row>
    <row r="1126" spans="1:5" x14ac:dyDescent="0.3">
      <c r="A1126">
        <v>1099</v>
      </c>
      <c r="B1126">
        <v>1</v>
      </c>
      <c r="C1126">
        <v>128000</v>
      </c>
      <c r="E1126" t="str">
        <f t="shared" si="17"/>
        <v>Below Average</v>
      </c>
    </row>
    <row r="1127" spans="1:5" x14ac:dyDescent="0.3">
      <c r="A1127">
        <v>166</v>
      </c>
      <c r="B1127">
        <v>2</v>
      </c>
      <c r="C1127">
        <v>127500</v>
      </c>
      <c r="E1127" t="str">
        <f t="shared" si="17"/>
        <v>Above Average</v>
      </c>
    </row>
    <row r="1128" spans="1:5" x14ac:dyDescent="0.3">
      <c r="A1128">
        <v>446</v>
      </c>
      <c r="B1128">
        <v>1</v>
      </c>
      <c r="C1128">
        <v>127500</v>
      </c>
      <c r="E1128" t="str">
        <f t="shared" si="17"/>
        <v>Below Average</v>
      </c>
    </row>
    <row r="1129" spans="1:5" x14ac:dyDescent="0.3">
      <c r="A1129">
        <v>761</v>
      </c>
      <c r="B1129">
        <v>1</v>
      </c>
      <c r="C1129">
        <v>127500</v>
      </c>
      <c r="E1129" t="str">
        <f t="shared" si="17"/>
        <v>Below Average</v>
      </c>
    </row>
    <row r="1130" spans="1:5" x14ac:dyDescent="0.3">
      <c r="A1130">
        <v>955</v>
      </c>
      <c r="B1130">
        <v>2</v>
      </c>
      <c r="C1130">
        <v>127500</v>
      </c>
      <c r="E1130" t="str">
        <f t="shared" si="17"/>
        <v>Above Average</v>
      </c>
    </row>
    <row r="1131" spans="1:5" x14ac:dyDescent="0.3">
      <c r="A1131">
        <v>1256</v>
      </c>
      <c r="B1131">
        <v>1</v>
      </c>
      <c r="C1131">
        <v>127500</v>
      </c>
      <c r="E1131" t="str">
        <f t="shared" si="17"/>
        <v>Below Average</v>
      </c>
    </row>
    <row r="1132" spans="1:5" x14ac:dyDescent="0.3">
      <c r="A1132">
        <v>1422</v>
      </c>
      <c r="B1132">
        <v>2</v>
      </c>
      <c r="C1132">
        <v>127500</v>
      </c>
      <c r="E1132" t="str">
        <f t="shared" si="17"/>
        <v>Above Average</v>
      </c>
    </row>
    <row r="1133" spans="1:5" x14ac:dyDescent="0.3">
      <c r="A1133">
        <v>50</v>
      </c>
      <c r="B1133">
        <v>1</v>
      </c>
      <c r="C1133">
        <v>127000</v>
      </c>
      <c r="E1133" t="str">
        <f t="shared" si="17"/>
        <v>Below Average</v>
      </c>
    </row>
    <row r="1134" spans="1:5" x14ac:dyDescent="0.3">
      <c r="A1134">
        <v>78</v>
      </c>
      <c r="B1134">
        <v>1</v>
      </c>
      <c r="C1134">
        <v>127000</v>
      </c>
      <c r="E1134" t="str">
        <f t="shared" si="17"/>
        <v>Below Average</v>
      </c>
    </row>
    <row r="1135" spans="1:5" x14ac:dyDescent="0.3">
      <c r="A1135">
        <v>185</v>
      </c>
      <c r="B1135">
        <v>1</v>
      </c>
      <c r="C1135">
        <v>127000</v>
      </c>
      <c r="E1135" t="str">
        <f t="shared" si="17"/>
        <v>Below Average</v>
      </c>
    </row>
    <row r="1136" spans="1:5" x14ac:dyDescent="0.3">
      <c r="A1136">
        <v>195</v>
      </c>
      <c r="B1136">
        <v>1</v>
      </c>
      <c r="C1136">
        <v>127000</v>
      </c>
      <c r="E1136" t="str">
        <f t="shared" si="17"/>
        <v>Below Average</v>
      </c>
    </row>
    <row r="1137" spans="1:5" x14ac:dyDescent="0.3">
      <c r="A1137">
        <v>381</v>
      </c>
      <c r="B1137">
        <v>2</v>
      </c>
      <c r="C1137">
        <v>127000</v>
      </c>
      <c r="E1137" t="str">
        <f t="shared" si="17"/>
        <v>Above Average</v>
      </c>
    </row>
    <row r="1138" spans="1:5" x14ac:dyDescent="0.3">
      <c r="A1138">
        <v>856</v>
      </c>
      <c r="B1138">
        <v>1</v>
      </c>
      <c r="C1138">
        <v>127000</v>
      </c>
      <c r="E1138" t="str">
        <f t="shared" si="17"/>
        <v>Below Average</v>
      </c>
    </row>
    <row r="1139" spans="1:5" x14ac:dyDescent="0.3">
      <c r="A1139">
        <v>1097</v>
      </c>
      <c r="B1139">
        <v>1</v>
      </c>
      <c r="C1139">
        <v>127000</v>
      </c>
      <c r="E1139" t="str">
        <f t="shared" si="17"/>
        <v>Below Average</v>
      </c>
    </row>
    <row r="1140" spans="1:5" x14ac:dyDescent="0.3">
      <c r="A1140">
        <v>1230</v>
      </c>
      <c r="B1140">
        <v>2</v>
      </c>
      <c r="C1140">
        <v>127000</v>
      </c>
      <c r="E1140" t="str">
        <f t="shared" si="17"/>
        <v>Above Average</v>
      </c>
    </row>
    <row r="1141" spans="1:5" x14ac:dyDescent="0.3">
      <c r="A1141">
        <v>1368</v>
      </c>
      <c r="B1141">
        <v>2</v>
      </c>
      <c r="C1141">
        <v>127000</v>
      </c>
      <c r="E1141" t="str">
        <f t="shared" si="17"/>
        <v>Above Average</v>
      </c>
    </row>
    <row r="1142" spans="1:5" x14ac:dyDescent="0.3">
      <c r="A1142">
        <v>84</v>
      </c>
      <c r="B1142">
        <v>1</v>
      </c>
      <c r="C1142">
        <v>126500</v>
      </c>
      <c r="E1142" t="str">
        <f t="shared" si="17"/>
        <v>Below Average</v>
      </c>
    </row>
    <row r="1143" spans="1:5" x14ac:dyDescent="0.3">
      <c r="A1143">
        <v>324</v>
      </c>
      <c r="B1143">
        <v>1</v>
      </c>
      <c r="C1143">
        <v>126175</v>
      </c>
      <c r="E1143" t="str">
        <f t="shared" si="17"/>
        <v>Below Average</v>
      </c>
    </row>
    <row r="1144" spans="1:5" x14ac:dyDescent="0.3">
      <c r="A1144">
        <v>419</v>
      </c>
      <c r="B1144">
        <v>1</v>
      </c>
      <c r="C1144">
        <v>126000</v>
      </c>
      <c r="E1144" t="str">
        <f t="shared" si="17"/>
        <v>Below Average</v>
      </c>
    </row>
    <row r="1145" spans="1:5" x14ac:dyDescent="0.3">
      <c r="A1145">
        <v>985</v>
      </c>
      <c r="B1145">
        <v>2</v>
      </c>
      <c r="C1145">
        <v>126000</v>
      </c>
      <c r="E1145" t="str">
        <f t="shared" si="17"/>
        <v>Above Average</v>
      </c>
    </row>
    <row r="1146" spans="1:5" x14ac:dyDescent="0.3">
      <c r="A1146">
        <v>1080</v>
      </c>
      <c r="B1146">
        <v>1</v>
      </c>
      <c r="C1146">
        <v>126000</v>
      </c>
      <c r="E1146" t="str">
        <f t="shared" si="17"/>
        <v>Below Average</v>
      </c>
    </row>
    <row r="1147" spans="1:5" x14ac:dyDescent="0.3">
      <c r="A1147">
        <v>905</v>
      </c>
      <c r="B1147">
        <v>1</v>
      </c>
      <c r="C1147">
        <v>125500</v>
      </c>
      <c r="E1147" t="str">
        <f t="shared" si="17"/>
        <v>Below Average</v>
      </c>
    </row>
    <row r="1148" spans="1:5" x14ac:dyDescent="0.3">
      <c r="A1148">
        <v>1334</v>
      </c>
      <c r="B1148">
        <v>1</v>
      </c>
      <c r="C1148">
        <v>125500</v>
      </c>
      <c r="E1148" t="str">
        <f t="shared" si="17"/>
        <v>Below Average</v>
      </c>
    </row>
    <row r="1149" spans="1:5" x14ac:dyDescent="0.3">
      <c r="A1149">
        <v>1386</v>
      </c>
      <c r="B1149">
        <v>1</v>
      </c>
      <c r="C1149">
        <v>125500</v>
      </c>
      <c r="E1149" t="str">
        <f t="shared" si="17"/>
        <v>Below Average</v>
      </c>
    </row>
    <row r="1150" spans="1:5" x14ac:dyDescent="0.3">
      <c r="A1150">
        <v>1409</v>
      </c>
      <c r="B1150">
        <v>1</v>
      </c>
      <c r="C1150">
        <v>125500</v>
      </c>
      <c r="E1150" t="str">
        <f t="shared" si="17"/>
        <v>Below Average</v>
      </c>
    </row>
    <row r="1151" spans="1:5" x14ac:dyDescent="0.3">
      <c r="A1151">
        <v>145</v>
      </c>
      <c r="B1151">
        <v>2</v>
      </c>
      <c r="C1151">
        <v>125000</v>
      </c>
      <c r="E1151" t="str">
        <f t="shared" si="17"/>
        <v>Above Average</v>
      </c>
    </row>
    <row r="1152" spans="1:5" x14ac:dyDescent="0.3">
      <c r="A1152">
        <v>155</v>
      </c>
      <c r="B1152">
        <v>1</v>
      </c>
      <c r="C1152">
        <v>125000</v>
      </c>
      <c r="E1152" t="str">
        <f t="shared" si="17"/>
        <v>Below Average</v>
      </c>
    </row>
    <row r="1153" spans="1:5" x14ac:dyDescent="0.3">
      <c r="A1153">
        <v>229</v>
      </c>
      <c r="B1153">
        <v>1</v>
      </c>
      <c r="C1153">
        <v>125000</v>
      </c>
      <c r="E1153" t="str">
        <f t="shared" si="17"/>
        <v>Below Average</v>
      </c>
    </row>
    <row r="1154" spans="1:5" x14ac:dyDescent="0.3">
      <c r="A1154">
        <v>373</v>
      </c>
      <c r="B1154">
        <v>1</v>
      </c>
      <c r="C1154">
        <v>125000</v>
      </c>
      <c r="E1154" t="str">
        <f t="shared" si="17"/>
        <v>Below Average</v>
      </c>
    </row>
    <row r="1155" spans="1:5" x14ac:dyDescent="0.3">
      <c r="A1155">
        <v>388</v>
      </c>
      <c r="B1155">
        <v>1</v>
      </c>
      <c r="C1155">
        <v>125000</v>
      </c>
      <c r="E1155" t="str">
        <f t="shared" ref="E1155:E1218" si="18">IF(B1155&gt;AVERAGE(B:B), "Above Average", "Below Average")</f>
        <v>Below Average</v>
      </c>
    </row>
    <row r="1156" spans="1:5" x14ac:dyDescent="0.3">
      <c r="A1156">
        <v>549</v>
      </c>
      <c r="B1156">
        <v>1</v>
      </c>
      <c r="C1156">
        <v>125000</v>
      </c>
      <c r="E1156" t="str">
        <f t="shared" si="18"/>
        <v>Below Average</v>
      </c>
    </row>
    <row r="1157" spans="1:5" x14ac:dyDescent="0.3">
      <c r="A1157">
        <v>986</v>
      </c>
      <c r="B1157">
        <v>1</v>
      </c>
      <c r="C1157">
        <v>125000</v>
      </c>
      <c r="E1157" t="str">
        <f t="shared" si="18"/>
        <v>Below Average</v>
      </c>
    </row>
    <row r="1158" spans="1:5" x14ac:dyDescent="0.3">
      <c r="A1158">
        <v>1193</v>
      </c>
      <c r="B1158">
        <v>1</v>
      </c>
      <c r="C1158">
        <v>125000</v>
      </c>
      <c r="E1158" t="str">
        <f t="shared" si="18"/>
        <v>Below Average</v>
      </c>
    </row>
    <row r="1159" spans="1:5" x14ac:dyDescent="0.3">
      <c r="A1159">
        <v>1216</v>
      </c>
      <c r="B1159">
        <v>1</v>
      </c>
      <c r="C1159">
        <v>125000</v>
      </c>
      <c r="E1159" t="str">
        <f t="shared" si="18"/>
        <v>Below Average</v>
      </c>
    </row>
    <row r="1160" spans="1:5" x14ac:dyDescent="0.3">
      <c r="A1160">
        <v>1335</v>
      </c>
      <c r="B1160">
        <v>1</v>
      </c>
      <c r="C1160">
        <v>125000</v>
      </c>
      <c r="E1160" t="str">
        <f t="shared" si="18"/>
        <v>Below Average</v>
      </c>
    </row>
    <row r="1161" spans="1:5" x14ac:dyDescent="0.3">
      <c r="A1161">
        <v>60</v>
      </c>
      <c r="B1161">
        <v>1</v>
      </c>
      <c r="C1161">
        <v>124900</v>
      </c>
      <c r="E1161" t="str">
        <f t="shared" si="18"/>
        <v>Below Average</v>
      </c>
    </row>
    <row r="1162" spans="1:5" x14ac:dyDescent="0.3">
      <c r="A1162">
        <v>946</v>
      </c>
      <c r="B1162">
        <v>1</v>
      </c>
      <c r="C1162">
        <v>124900</v>
      </c>
      <c r="E1162" t="str">
        <f t="shared" si="18"/>
        <v>Below Average</v>
      </c>
    </row>
    <row r="1163" spans="1:5" x14ac:dyDescent="0.3">
      <c r="A1163">
        <v>275</v>
      </c>
      <c r="B1163">
        <v>1</v>
      </c>
      <c r="C1163">
        <v>124500</v>
      </c>
      <c r="E1163" t="str">
        <f t="shared" si="18"/>
        <v>Below Average</v>
      </c>
    </row>
    <row r="1164" spans="1:5" x14ac:dyDescent="0.3">
      <c r="A1164">
        <v>506</v>
      </c>
      <c r="B1164">
        <v>2</v>
      </c>
      <c r="C1164">
        <v>124500</v>
      </c>
      <c r="E1164" t="str">
        <f t="shared" si="18"/>
        <v>Above Average</v>
      </c>
    </row>
    <row r="1165" spans="1:5" x14ac:dyDescent="0.3">
      <c r="A1165">
        <v>510</v>
      </c>
      <c r="B1165">
        <v>1</v>
      </c>
      <c r="C1165">
        <v>124500</v>
      </c>
      <c r="E1165" t="str">
        <f t="shared" si="18"/>
        <v>Below Average</v>
      </c>
    </row>
    <row r="1166" spans="1:5" x14ac:dyDescent="0.3">
      <c r="A1166">
        <v>723</v>
      </c>
      <c r="B1166">
        <v>1</v>
      </c>
      <c r="C1166">
        <v>124500</v>
      </c>
      <c r="E1166" t="str">
        <f t="shared" si="18"/>
        <v>Below Average</v>
      </c>
    </row>
    <row r="1167" spans="1:5" x14ac:dyDescent="0.3">
      <c r="A1167">
        <v>465</v>
      </c>
      <c r="B1167">
        <v>2</v>
      </c>
      <c r="C1167">
        <v>124000</v>
      </c>
      <c r="E1167" t="str">
        <f t="shared" si="18"/>
        <v>Above Average</v>
      </c>
    </row>
    <row r="1168" spans="1:5" x14ac:dyDescent="0.3">
      <c r="A1168">
        <v>631</v>
      </c>
      <c r="B1168">
        <v>1</v>
      </c>
      <c r="C1168">
        <v>124000</v>
      </c>
      <c r="E1168" t="str">
        <f t="shared" si="18"/>
        <v>Below Average</v>
      </c>
    </row>
    <row r="1169" spans="1:5" x14ac:dyDescent="0.3">
      <c r="A1169">
        <v>957</v>
      </c>
      <c r="B1169">
        <v>1</v>
      </c>
      <c r="C1169">
        <v>124000</v>
      </c>
      <c r="E1169" t="str">
        <f t="shared" si="18"/>
        <v>Below Average</v>
      </c>
    </row>
    <row r="1170" spans="1:5" x14ac:dyDescent="0.3">
      <c r="A1170">
        <v>1151</v>
      </c>
      <c r="B1170">
        <v>1</v>
      </c>
      <c r="C1170">
        <v>124000</v>
      </c>
      <c r="E1170" t="str">
        <f t="shared" si="18"/>
        <v>Below Average</v>
      </c>
    </row>
    <row r="1171" spans="1:5" x14ac:dyDescent="0.3">
      <c r="A1171">
        <v>1392</v>
      </c>
      <c r="B1171">
        <v>2</v>
      </c>
      <c r="C1171">
        <v>124000</v>
      </c>
      <c r="E1171" t="str">
        <f t="shared" si="18"/>
        <v>Above Average</v>
      </c>
    </row>
    <row r="1172" spans="1:5" x14ac:dyDescent="0.3">
      <c r="A1172">
        <v>1419</v>
      </c>
      <c r="B1172">
        <v>1</v>
      </c>
      <c r="C1172">
        <v>124000</v>
      </c>
      <c r="E1172" t="str">
        <f t="shared" si="18"/>
        <v>Below Average</v>
      </c>
    </row>
    <row r="1173" spans="1:5" x14ac:dyDescent="0.3">
      <c r="A1173">
        <v>90</v>
      </c>
      <c r="B1173">
        <v>1</v>
      </c>
      <c r="C1173">
        <v>123600</v>
      </c>
      <c r="E1173" t="str">
        <f t="shared" si="18"/>
        <v>Below Average</v>
      </c>
    </row>
    <row r="1174" spans="1:5" x14ac:dyDescent="0.3">
      <c r="A1174">
        <v>698</v>
      </c>
      <c r="B1174">
        <v>1</v>
      </c>
      <c r="C1174">
        <v>123500</v>
      </c>
      <c r="E1174" t="str">
        <f t="shared" si="18"/>
        <v>Below Average</v>
      </c>
    </row>
    <row r="1175" spans="1:5" x14ac:dyDescent="0.3">
      <c r="A1175">
        <v>374</v>
      </c>
      <c r="B1175">
        <v>1</v>
      </c>
      <c r="C1175">
        <v>123000</v>
      </c>
      <c r="E1175" t="str">
        <f t="shared" si="18"/>
        <v>Below Average</v>
      </c>
    </row>
    <row r="1176" spans="1:5" x14ac:dyDescent="0.3">
      <c r="A1176">
        <v>397</v>
      </c>
      <c r="B1176">
        <v>1</v>
      </c>
      <c r="C1176">
        <v>123000</v>
      </c>
      <c r="E1176" t="str">
        <f t="shared" si="18"/>
        <v>Below Average</v>
      </c>
    </row>
    <row r="1177" spans="1:5" x14ac:dyDescent="0.3">
      <c r="A1177">
        <v>1341</v>
      </c>
      <c r="B1177">
        <v>1</v>
      </c>
      <c r="C1177">
        <v>123000</v>
      </c>
      <c r="E1177" t="str">
        <f t="shared" si="18"/>
        <v>Below Average</v>
      </c>
    </row>
    <row r="1178" spans="1:5" x14ac:dyDescent="0.3">
      <c r="A1178">
        <v>1393</v>
      </c>
      <c r="B1178">
        <v>1</v>
      </c>
      <c r="C1178">
        <v>123000</v>
      </c>
      <c r="E1178" t="str">
        <f t="shared" si="18"/>
        <v>Below Average</v>
      </c>
    </row>
    <row r="1179" spans="1:5" x14ac:dyDescent="0.3">
      <c r="A1179">
        <v>891</v>
      </c>
      <c r="B1179">
        <v>1</v>
      </c>
      <c r="C1179">
        <v>122900</v>
      </c>
      <c r="E1179" t="str">
        <f t="shared" si="18"/>
        <v>Below Average</v>
      </c>
    </row>
    <row r="1180" spans="1:5" x14ac:dyDescent="0.3">
      <c r="A1180">
        <v>433</v>
      </c>
      <c r="B1180">
        <v>1</v>
      </c>
      <c r="C1180">
        <v>122500</v>
      </c>
      <c r="E1180" t="str">
        <f t="shared" si="18"/>
        <v>Below Average</v>
      </c>
    </row>
    <row r="1181" spans="1:5" x14ac:dyDescent="0.3">
      <c r="A1181">
        <v>1417</v>
      </c>
      <c r="B1181">
        <v>2</v>
      </c>
      <c r="C1181">
        <v>122500</v>
      </c>
      <c r="E1181" t="str">
        <f t="shared" si="18"/>
        <v>Above Average</v>
      </c>
    </row>
    <row r="1182" spans="1:5" x14ac:dyDescent="0.3">
      <c r="A1182">
        <v>151</v>
      </c>
      <c r="B1182">
        <v>1</v>
      </c>
      <c r="C1182">
        <v>122000</v>
      </c>
      <c r="E1182" t="str">
        <f t="shared" si="18"/>
        <v>Below Average</v>
      </c>
    </row>
    <row r="1183" spans="1:5" x14ac:dyDescent="0.3">
      <c r="A1183">
        <v>289</v>
      </c>
      <c r="B1183">
        <v>1</v>
      </c>
      <c r="C1183">
        <v>122000</v>
      </c>
      <c r="E1183" t="str">
        <f t="shared" si="18"/>
        <v>Below Average</v>
      </c>
    </row>
    <row r="1184" spans="1:5" x14ac:dyDescent="0.3">
      <c r="A1184">
        <v>1267</v>
      </c>
      <c r="B1184">
        <v>1</v>
      </c>
      <c r="C1184">
        <v>122000</v>
      </c>
      <c r="E1184" t="str">
        <f t="shared" si="18"/>
        <v>Below Average</v>
      </c>
    </row>
    <row r="1185" spans="1:5" x14ac:dyDescent="0.3">
      <c r="A1185">
        <v>1350</v>
      </c>
      <c r="B1185">
        <v>2</v>
      </c>
      <c r="C1185">
        <v>122000</v>
      </c>
      <c r="E1185" t="str">
        <f t="shared" si="18"/>
        <v>Above Average</v>
      </c>
    </row>
    <row r="1186" spans="1:5" x14ac:dyDescent="0.3">
      <c r="A1186">
        <v>996</v>
      </c>
      <c r="B1186">
        <v>1</v>
      </c>
      <c r="C1186">
        <v>121600</v>
      </c>
      <c r="E1186" t="str">
        <f t="shared" si="18"/>
        <v>Below Average</v>
      </c>
    </row>
    <row r="1187" spans="1:5" x14ac:dyDescent="0.3">
      <c r="A1187">
        <v>561</v>
      </c>
      <c r="B1187">
        <v>1</v>
      </c>
      <c r="C1187">
        <v>121500</v>
      </c>
      <c r="E1187" t="str">
        <f t="shared" si="18"/>
        <v>Below Average</v>
      </c>
    </row>
    <row r="1188" spans="1:5" x14ac:dyDescent="0.3">
      <c r="A1188">
        <v>1444</v>
      </c>
      <c r="B1188">
        <v>1</v>
      </c>
      <c r="C1188">
        <v>121000</v>
      </c>
      <c r="E1188" t="str">
        <f t="shared" si="18"/>
        <v>Below Average</v>
      </c>
    </row>
    <row r="1189" spans="1:5" x14ac:dyDescent="0.3">
      <c r="A1189">
        <v>269</v>
      </c>
      <c r="B1189">
        <v>1</v>
      </c>
      <c r="C1189">
        <v>120500</v>
      </c>
      <c r="E1189" t="str">
        <f t="shared" si="18"/>
        <v>Below Average</v>
      </c>
    </row>
    <row r="1190" spans="1:5" x14ac:dyDescent="0.3">
      <c r="A1190">
        <v>726</v>
      </c>
      <c r="B1190">
        <v>1</v>
      </c>
      <c r="C1190">
        <v>120500</v>
      </c>
      <c r="E1190" t="str">
        <f t="shared" si="18"/>
        <v>Below Average</v>
      </c>
    </row>
    <row r="1191" spans="1:5" x14ac:dyDescent="0.3">
      <c r="A1191">
        <v>1154</v>
      </c>
      <c r="B1191">
        <v>1</v>
      </c>
      <c r="C1191">
        <v>120500</v>
      </c>
      <c r="E1191" t="str">
        <f t="shared" si="18"/>
        <v>Below Average</v>
      </c>
    </row>
    <row r="1192" spans="1:5" x14ac:dyDescent="0.3">
      <c r="A1192">
        <v>1437</v>
      </c>
      <c r="B1192">
        <v>1</v>
      </c>
      <c r="C1192">
        <v>120500</v>
      </c>
      <c r="E1192" t="str">
        <f t="shared" si="18"/>
        <v>Below Average</v>
      </c>
    </row>
    <row r="1193" spans="1:5" x14ac:dyDescent="0.3">
      <c r="A1193">
        <v>183</v>
      </c>
      <c r="B1193">
        <v>1</v>
      </c>
      <c r="C1193">
        <v>120000</v>
      </c>
      <c r="E1193" t="str">
        <f t="shared" si="18"/>
        <v>Below Average</v>
      </c>
    </row>
    <row r="1194" spans="1:5" x14ac:dyDescent="0.3">
      <c r="A1194">
        <v>244</v>
      </c>
      <c r="B1194">
        <v>1</v>
      </c>
      <c r="C1194">
        <v>120000</v>
      </c>
      <c r="E1194" t="str">
        <f t="shared" si="18"/>
        <v>Below Average</v>
      </c>
    </row>
    <row r="1195" spans="1:5" x14ac:dyDescent="0.3">
      <c r="A1195">
        <v>450</v>
      </c>
      <c r="B1195">
        <v>1</v>
      </c>
      <c r="C1195">
        <v>120000</v>
      </c>
      <c r="E1195" t="str">
        <f t="shared" si="18"/>
        <v>Below Average</v>
      </c>
    </row>
    <row r="1196" spans="1:5" x14ac:dyDescent="0.3">
      <c r="A1196">
        <v>500</v>
      </c>
      <c r="B1196">
        <v>1</v>
      </c>
      <c r="C1196">
        <v>120000</v>
      </c>
      <c r="E1196" t="str">
        <f t="shared" si="18"/>
        <v>Below Average</v>
      </c>
    </row>
    <row r="1197" spans="1:5" x14ac:dyDescent="0.3">
      <c r="A1197">
        <v>572</v>
      </c>
      <c r="B1197">
        <v>1</v>
      </c>
      <c r="C1197">
        <v>120000</v>
      </c>
      <c r="E1197" t="str">
        <f t="shared" si="18"/>
        <v>Below Average</v>
      </c>
    </row>
    <row r="1198" spans="1:5" x14ac:dyDescent="0.3">
      <c r="A1198">
        <v>1184</v>
      </c>
      <c r="B1198">
        <v>1</v>
      </c>
      <c r="C1198">
        <v>120000</v>
      </c>
      <c r="E1198" t="str">
        <f t="shared" si="18"/>
        <v>Below Average</v>
      </c>
    </row>
    <row r="1199" spans="1:5" x14ac:dyDescent="0.3">
      <c r="A1199">
        <v>1401</v>
      </c>
      <c r="B1199">
        <v>1</v>
      </c>
      <c r="C1199">
        <v>120000</v>
      </c>
      <c r="E1199" t="str">
        <f t="shared" si="18"/>
        <v>Below Average</v>
      </c>
    </row>
    <row r="1200" spans="1:5" x14ac:dyDescent="0.3">
      <c r="A1200">
        <v>313</v>
      </c>
      <c r="B1200">
        <v>1</v>
      </c>
      <c r="C1200">
        <v>119900</v>
      </c>
      <c r="E1200" t="str">
        <f t="shared" si="18"/>
        <v>Below Average</v>
      </c>
    </row>
    <row r="1201" spans="1:5" x14ac:dyDescent="0.3">
      <c r="A1201">
        <v>952</v>
      </c>
      <c r="B1201">
        <v>1</v>
      </c>
      <c r="C1201">
        <v>119900</v>
      </c>
      <c r="E1201" t="str">
        <f t="shared" si="18"/>
        <v>Below Average</v>
      </c>
    </row>
    <row r="1202" spans="1:5" x14ac:dyDescent="0.3">
      <c r="A1202">
        <v>1035</v>
      </c>
      <c r="B1202">
        <v>1</v>
      </c>
      <c r="C1202">
        <v>119750</v>
      </c>
      <c r="E1202" t="str">
        <f t="shared" si="18"/>
        <v>Below Average</v>
      </c>
    </row>
    <row r="1203" spans="1:5" x14ac:dyDescent="0.3">
      <c r="A1203">
        <v>449</v>
      </c>
      <c r="B1203">
        <v>2</v>
      </c>
      <c r="C1203">
        <v>119500</v>
      </c>
      <c r="E1203" t="str">
        <f t="shared" si="18"/>
        <v>Above Average</v>
      </c>
    </row>
    <row r="1204" spans="1:5" x14ac:dyDescent="0.3">
      <c r="A1204">
        <v>1102</v>
      </c>
      <c r="B1204">
        <v>1</v>
      </c>
      <c r="C1204">
        <v>119500</v>
      </c>
      <c r="E1204" t="str">
        <f t="shared" si="18"/>
        <v>Below Average</v>
      </c>
    </row>
    <row r="1205" spans="1:5" x14ac:dyDescent="0.3">
      <c r="A1205">
        <v>1177</v>
      </c>
      <c r="B1205">
        <v>1</v>
      </c>
      <c r="C1205">
        <v>119500</v>
      </c>
      <c r="E1205" t="str">
        <f t="shared" si="18"/>
        <v>Below Average</v>
      </c>
    </row>
    <row r="1206" spans="1:5" x14ac:dyDescent="0.3">
      <c r="A1206">
        <v>1292</v>
      </c>
      <c r="B1206">
        <v>2</v>
      </c>
      <c r="C1206">
        <v>119500</v>
      </c>
      <c r="E1206" t="str">
        <f t="shared" si="18"/>
        <v>Above Average</v>
      </c>
    </row>
    <row r="1207" spans="1:5" x14ac:dyDescent="0.3">
      <c r="A1207">
        <v>1015</v>
      </c>
      <c r="B1207">
        <v>1</v>
      </c>
      <c r="C1207">
        <v>119200</v>
      </c>
      <c r="E1207" t="str">
        <f t="shared" si="18"/>
        <v>Below Average</v>
      </c>
    </row>
    <row r="1208" spans="1:5" x14ac:dyDescent="0.3">
      <c r="A1208">
        <v>331</v>
      </c>
      <c r="B1208">
        <v>2</v>
      </c>
      <c r="C1208">
        <v>119000</v>
      </c>
      <c r="E1208" t="str">
        <f t="shared" si="18"/>
        <v>Above Average</v>
      </c>
    </row>
    <row r="1209" spans="1:5" x14ac:dyDescent="0.3">
      <c r="A1209">
        <v>391</v>
      </c>
      <c r="B1209">
        <v>1</v>
      </c>
      <c r="C1209">
        <v>119000</v>
      </c>
      <c r="E1209" t="str">
        <f t="shared" si="18"/>
        <v>Below Average</v>
      </c>
    </row>
    <row r="1210" spans="1:5" x14ac:dyDescent="0.3">
      <c r="A1210">
        <v>438</v>
      </c>
      <c r="B1210">
        <v>1</v>
      </c>
      <c r="C1210">
        <v>119000</v>
      </c>
      <c r="E1210" t="str">
        <f t="shared" si="18"/>
        <v>Below Average</v>
      </c>
    </row>
    <row r="1211" spans="1:5" x14ac:dyDescent="0.3">
      <c r="A1211">
        <v>1137</v>
      </c>
      <c r="B1211">
        <v>1</v>
      </c>
      <c r="C1211">
        <v>119000</v>
      </c>
      <c r="E1211" t="str">
        <f t="shared" si="18"/>
        <v>Below Average</v>
      </c>
    </row>
    <row r="1212" spans="1:5" x14ac:dyDescent="0.3">
      <c r="A1212">
        <v>1250</v>
      </c>
      <c r="B1212">
        <v>1</v>
      </c>
      <c r="C1212">
        <v>119000</v>
      </c>
      <c r="E1212" t="str">
        <f t="shared" si="18"/>
        <v>Below Average</v>
      </c>
    </row>
    <row r="1213" spans="1:5" x14ac:dyDescent="0.3">
      <c r="A1213">
        <v>1315</v>
      </c>
      <c r="B1213">
        <v>1</v>
      </c>
      <c r="C1213">
        <v>119000</v>
      </c>
      <c r="E1213" t="str">
        <f t="shared" si="18"/>
        <v>Below Average</v>
      </c>
    </row>
    <row r="1214" spans="1:5" x14ac:dyDescent="0.3">
      <c r="A1214">
        <v>1429</v>
      </c>
      <c r="B1214">
        <v>1</v>
      </c>
      <c r="C1214">
        <v>119000</v>
      </c>
      <c r="E1214" t="str">
        <f t="shared" si="18"/>
        <v>Below Average</v>
      </c>
    </row>
    <row r="1215" spans="1:5" x14ac:dyDescent="0.3">
      <c r="A1215">
        <v>103</v>
      </c>
      <c r="B1215">
        <v>2</v>
      </c>
      <c r="C1215">
        <v>118964</v>
      </c>
      <c r="E1215" t="str">
        <f t="shared" si="18"/>
        <v>Above Average</v>
      </c>
    </row>
    <row r="1216" spans="1:5" x14ac:dyDescent="0.3">
      <c r="A1216">
        <v>895</v>
      </c>
      <c r="B1216">
        <v>2</v>
      </c>
      <c r="C1216">
        <v>118858</v>
      </c>
      <c r="E1216" t="str">
        <f t="shared" si="18"/>
        <v>Above Average</v>
      </c>
    </row>
    <row r="1217" spans="1:5" x14ac:dyDescent="0.3">
      <c r="A1217">
        <v>576</v>
      </c>
      <c r="B1217">
        <v>1</v>
      </c>
      <c r="C1217">
        <v>118500</v>
      </c>
      <c r="E1217" t="str">
        <f t="shared" si="18"/>
        <v>Below Average</v>
      </c>
    </row>
    <row r="1218" spans="1:5" x14ac:dyDescent="0.3">
      <c r="A1218">
        <v>583</v>
      </c>
      <c r="B1218">
        <v>1</v>
      </c>
      <c r="C1218">
        <v>118500</v>
      </c>
      <c r="E1218" t="str">
        <f t="shared" si="18"/>
        <v>Below Average</v>
      </c>
    </row>
    <row r="1219" spans="1:5" x14ac:dyDescent="0.3">
      <c r="A1219">
        <v>610</v>
      </c>
      <c r="B1219">
        <v>1</v>
      </c>
      <c r="C1219">
        <v>118500</v>
      </c>
      <c r="E1219" t="str">
        <f t="shared" ref="E1219:E1282" si="19">IF(B1219&gt;AVERAGE(B:B), "Above Average", "Below Average")</f>
        <v>Below Average</v>
      </c>
    </row>
    <row r="1220" spans="1:5" x14ac:dyDescent="0.3">
      <c r="A1220">
        <v>884</v>
      </c>
      <c r="B1220">
        <v>1</v>
      </c>
      <c r="C1220">
        <v>118500</v>
      </c>
      <c r="E1220" t="str">
        <f t="shared" si="19"/>
        <v>Below Average</v>
      </c>
    </row>
    <row r="1221" spans="1:5" x14ac:dyDescent="0.3">
      <c r="A1221">
        <v>1121</v>
      </c>
      <c r="B1221">
        <v>1</v>
      </c>
      <c r="C1221">
        <v>118400</v>
      </c>
      <c r="E1221" t="str">
        <f t="shared" si="19"/>
        <v>Below Average</v>
      </c>
    </row>
    <row r="1222" spans="1:5" x14ac:dyDescent="0.3">
      <c r="A1222">
        <v>10</v>
      </c>
      <c r="B1222">
        <v>1</v>
      </c>
      <c r="C1222">
        <v>118000</v>
      </c>
      <c r="E1222" t="str">
        <f t="shared" si="19"/>
        <v>Below Average</v>
      </c>
    </row>
    <row r="1223" spans="1:5" x14ac:dyDescent="0.3">
      <c r="A1223">
        <v>364</v>
      </c>
      <c r="B1223">
        <v>1</v>
      </c>
      <c r="C1223">
        <v>118000</v>
      </c>
      <c r="E1223" t="str">
        <f t="shared" si="19"/>
        <v>Below Average</v>
      </c>
    </row>
    <row r="1224" spans="1:5" x14ac:dyDescent="0.3">
      <c r="A1224">
        <v>442</v>
      </c>
      <c r="B1224">
        <v>2</v>
      </c>
      <c r="C1224">
        <v>118000</v>
      </c>
      <c r="E1224" t="str">
        <f t="shared" si="19"/>
        <v>Above Average</v>
      </c>
    </row>
    <row r="1225" spans="1:5" x14ac:dyDescent="0.3">
      <c r="A1225">
        <v>805</v>
      </c>
      <c r="B1225">
        <v>1</v>
      </c>
      <c r="C1225">
        <v>118000</v>
      </c>
      <c r="E1225" t="str">
        <f t="shared" si="19"/>
        <v>Below Average</v>
      </c>
    </row>
    <row r="1226" spans="1:5" x14ac:dyDescent="0.3">
      <c r="A1226">
        <v>1030</v>
      </c>
      <c r="B1226">
        <v>1</v>
      </c>
      <c r="C1226">
        <v>118000</v>
      </c>
      <c r="E1226" t="str">
        <f t="shared" si="19"/>
        <v>Below Average</v>
      </c>
    </row>
    <row r="1227" spans="1:5" x14ac:dyDescent="0.3">
      <c r="A1227">
        <v>1124</v>
      </c>
      <c r="B1227">
        <v>1</v>
      </c>
      <c r="C1227">
        <v>118000</v>
      </c>
      <c r="E1227" t="str">
        <f t="shared" si="19"/>
        <v>Below Average</v>
      </c>
    </row>
    <row r="1228" spans="1:5" x14ac:dyDescent="0.3">
      <c r="A1228">
        <v>932</v>
      </c>
      <c r="B1228">
        <v>1</v>
      </c>
      <c r="C1228">
        <v>117500</v>
      </c>
      <c r="E1228" t="str">
        <f t="shared" si="19"/>
        <v>Below Average</v>
      </c>
    </row>
    <row r="1229" spans="1:5" x14ac:dyDescent="0.3">
      <c r="A1229">
        <v>1133</v>
      </c>
      <c r="B1229">
        <v>2</v>
      </c>
      <c r="C1229">
        <v>117500</v>
      </c>
      <c r="E1229" t="str">
        <f t="shared" si="19"/>
        <v>Above Average</v>
      </c>
    </row>
    <row r="1230" spans="1:5" x14ac:dyDescent="0.3">
      <c r="A1230">
        <v>987</v>
      </c>
      <c r="B1230">
        <v>1</v>
      </c>
      <c r="C1230">
        <v>117000</v>
      </c>
      <c r="E1230" t="str">
        <f t="shared" si="19"/>
        <v>Below Average</v>
      </c>
    </row>
    <row r="1231" spans="1:5" x14ac:dyDescent="0.3">
      <c r="A1231">
        <v>1115</v>
      </c>
      <c r="B1231">
        <v>1</v>
      </c>
      <c r="C1231">
        <v>117000</v>
      </c>
      <c r="E1231" t="str">
        <f t="shared" si="19"/>
        <v>Below Average</v>
      </c>
    </row>
    <row r="1232" spans="1:5" x14ac:dyDescent="0.3">
      <c r="A1232">
        <v>1203</v>
      </c>
      <c r="B1232">
        <v>1</v>
      </c>
      <c r="C1232">
        <v>117000</v>
      </c>
      <c r="E1232" t="str">
        <f t="shared" si="19"/>
        <v>Below Average</v>
      </c>
    </row>
    <row r="1233" spans="1:5" x14ac:dyDescent="0.3">
      <c r="A1233">
        <v>1378</v>
      </c>
      <c r="B1233">
        <v>2</v>
      </c>
      <c r="C1233">
        <v>117000</v>
      </c>
      <c r="E1233" t="str">
        <f t="shared" si="19"/>
        <v>Above Average</v>
      </c>
    </row>
    <row r="1234" spans="1:5" x14ac:dyDescent="0.3">
      <c r="A1234">
        <v>1149</v>
      </c>
      <c r="B1234">
        <v>1</v>
      </c>
      <c r="C1234">
        <v>116900</v>
      </c>
      <c r="E1234" t="str">
        <f t="shared" si="19"/>
        <v>Below Average</v>
      </c>
    </row>
    <row r="1235" spans="1:5" x14ac:dyDescent="0.3">
      <c r="A1235">
        <v>961</v>
      </c>
      <c r="B1235">
        <v>1</v>
      </c>
      <c r="C1235">
        <v>116500</v>
      </c>
      <c r="E1235" t="str">
        <f t="shared" si="19"/>
        <v>Below Average</v>
      </c>
    </row>
    <row r="1236" spans="1:5" x14ac:dyDescent="0.3">
      <c r="A1236">
        <v>1201</v>
      </c>
      <c r="B1236">
        <v>1</v>
      </c>
      <c r="C1236">
        <v>116050</v>
      </c>
      <c r="E1236" t="str">
        <f t="shared" si="19"/>
        <v>Below Average</v>
      </c>
    </row>
    <row r="1237" spans="1:5" x14ac:dyDescent="0.3">
      <c r="A1237">
        <v>437</v>
      </c>
      <c r="B1237">
        <v>1</v>
      </c>
      <c r="C1237">
        <v>116000</v>
      </c>
      <c r="E1237" t="str">
        <f t="shared" si="19"/>
        <v>Below Average</v>
      </c>
    </row>
    <row r="1238" spans="1:5" x14ac:dyDescent="0.3">
      <c r="A1238">
        <v>815</v>
      </c>
      <c r="B1238">
        <v>1</v>
      </c>
      <c r="C1238">
        <v>116000</v>
      </c>
      <c r="E1238" t="str">
        <f t="shared" si="19"/>
        <v>Below Average</v>
      </c>
    </row>
    <row r="1239" spans="1:5" x14ac:dyDescent="0.3">
      <c r="A1239">
        <v>873</v>
      </c>
      <c r="B1239">
        <v>1</v>
      </c>
      <c r="C1239">
        <v>116000</v>
      </c>
      <c r="E1239" t="str">
        <f t="shared" si="19"/>
        <v>Below Average</v>
      </c>
    </row>
    <row r="1240" spans="1:5" x14ac:dyDescent="0.3">
      <c r="A1240">
        <v>108</v>
      </c>
      <c r="B1240">
        <v>1</v>
      </c>
      <c r="C1240">
        <v>115000</v>
      </c>
      <c r="E1240" t="str">
        <f t="shared" si="19"/>
        <v>Below Average</v>
      </c>
    </row>
    <row r="1241" spans="1:5" x14ac:dyDescent="0.3">
      <c r="A1241">
        <v>109</v>
      </c>
      <c r="B1241">
        <v>2</v>
      </c>
      <c r="C1241">
        <v>115000</v>
      </c>
      <c r="E1241" t="str">
        <f t="shared" si="19"/>
        <v>Above Average</v>
      </c>
    </row>
    <row r="1242" spans="1:5" x14ac:dyDescent="0.3">
      <c r="A1242">
        <v>141</v>
      </c>
      <c r="B1242">
        <v>1</v>
      </c>
      <c r="C1242">
        <v>115000</v>
      </c>
      <c r="E1242" t="str">
        <f t="shared" si="19"/>
        <v>Below Average</v>
      </c>
    </row>
    <row r="1243" spans="1:5" x14ac:dyDescent="0.3">
      <c r="A1243">
        <v>150</v>
      </c>
      <c r="B1243">
        <v>1</v>
      </c>
      <c r="C1243">
        <v>115000</v>
      </c>
      <c r="E1243" t="str">
        <f t="shared" si="19"/>
        <v>Below Average</v>
      </c>
    </row>
    <row r="1244" spans="1:5" x14ac:dyDescent="0.3">
      <c r="A1244">
        <v>407</v>
      </c>
      <c r="B1244">
        <v>1</v>
      </c>
      <c r="C1244">
        <v>115000</v>
      </c>
      <c r="E1244" t="str">
        <f t="shared" si="19"/>
        <v>Below Average</v>
      </c>
    </row>
    <row r="1245" spans="1:5" x14ac:dyDescent="0.3">
      <c r="A1245">
        <v>414</v>
      </c>
      <c r="B1245">
        <v>1</v>
      </c>
      <c r="C1245">
        <v>115000</v>
      </c>
      <c r="E1245" t="str">
        <f t="shared" si="19"/>
        <v>Below Average</v>
      </c>
    </row>
    <row r="1246" spans="1:5" x14ac:dyDescent="0.3">
      <c r="A1246">
        <v>491</v>
      </c>
      <c r="B1246">
        <v>1</v>
      </c>
      <c r="C1246">
        <v>115000</v>
      </c>
      <c r="E1246" t="str">
        <f t="shared" si="19"/>
        <v>Below Average</v>
      </c>
    </row>
    <row r="1247" spans="1:5" x14ac:dyDescent="0.3">
      <c r="A1247">
        <v>1049</v>
      </c>
      <c r="B1247">
        <v>1</v>
      </c>
      <c r="C1247">
        <v>115000</v>
      </c>
      <c r="E1247" t="str">
        <f t="shared" si="19"/>
        <v>Below Average</v>
      </c>
    </row>
    <row r="1248" spans="1:5" x14ac:dyDescent="0.3">
      <c r="A1248">
        <v>1126</v>
      </c>
      <c r="B1248">
        <v>1</v>
      </c>
      <c r="C1248">
        <v>115000</v>
      </c>
      <c r="E1248" t="str">
        <f t="shared" si="19"/>
        <v>Below Average</v>
      </c>
    </row>
    <row r="1249" spans="1:5" x14ac:dyDescent="0.3">
      <c r="A1249">
        <v>1178</v>
      </c>
      <c r="B1249">
        <v>1</v>
      </c>
      <c r="C1249">
        <v>115000</v>
      </c>
      <c r="E1249" t="str">
        <f t="shared" si="19"/>
        <v>Below Average</v>
      </c>
    </row>
    <row r="1250" spans="1:5" x14ac:dyDescent="0.3">
      <c r="A1250">
        <v>1221</v>
      </c>
      <c r="B1250">
        <v>1</v>
      </c>
      <c r="C1250">
        <v>115000</v>
      </c>
      <c r="E1250" t="str">
        <f t="shared" si="19"/>
        <v>Below Average</v>
      </c>
    </row>
    <row r="1251" spans="1:5" x14ac:dyDescent="0.3">
      <c r="A1251">
        <v>1295</v>
      </c>
      <c r="B1251">
        <v>1</v>
      </c>
      <c r="C1251">
        <v>115000</v>
      </c>
      <c r="E1251" t="str">
        <f t="shared" si="19"/>
        <v>Below Average</v>
      </c>
    </row>
    <row r="1252" spans="1:5" x14ac:dyDescent="0.3">
      <c r="A1252">
        <v>597</v>
      </c>
      <c r="B1252">
        <v>1</v>
      </c>
      <c r="C1252">
        <v>114504</v>
      </c>
      <c r="E1252" t="str">
        <f t="shared" si="19"/>
        <v>Below Average</v>
      </c>
    </row>
    <row r="1253" spans="1:5" x14ac:dyDescent="0.3">
      <c r="A1253">
        <v>52</v>
      </c>
      <c r="B1253">
        <v>1</v>
      </c>
      <c r="C1253">
        <v>114500</v>
      </c>
      <c r="E1253" t="str">
        <f t="shared" si="19"/>
        <v>Below Average</v>
      </c>
    </row>
    <row r="1254" spans="1:5" x14ac:dyDescent="0.3">
      <c r="A1254">
        <v>774</v>
      </c>
      <c r="B1254">
        <v>1</v>
      </c>
      <c r="C1254">
        <v>114500</v>
      </c>
      <c r="E1254" t="str">
        <f t="shared" si="19"/>
        <v>Below Average</v>
      </c>
    </row>
    <row r="1255" spans="1:5" x14ac:dyDescent="0.3">
      <c r="A1255">
        <v>49</v>
      </c>
      <c r="B1255">
        <v>2</v>
      </c>
      <c r="C1255">
        <v>113000</v>
      </c>
      <c r="E1255" t="str">
        <f t="shared" si="19"/>
        <v>Above Average</v>
      </c>
    </row>
    <row r="1256" spans="1:5" x14ac:dyDescent="0.3">
      <c r="A1256">
        <v>240</v>
      </c>
      <c r="B1256">
        <v>1</v>
      </c>
      <c r="C1256">
        <v>113000</v>
      </c>
      <c r="E1256" t="str">
        <f t="shared" si="19"/>
        <v>Below Average</v>
      </c>
    </row>
    <row r="1257" spans="1:5" x14ac:dyDescent="0.3">
      <c r="A1257">
        <v>423</v>
      </c>
      <c r="B1257">
        <v>1</v>
      </c>
      <c r="C1257">
        <v>113000</v>
      </c>
      <c r="E1257" t="str">
        <f t="shared" si="19"/>
        <v>Below Average</v>
      </c>
    </row>
    <row r="1258" spans="1:5" x14ac:dyDescent="0.3">
      <c r="A1258">
        <v>501</v>
      </c>
      <c r="B1258">
        <v>1</v>
      </c>
      <c r="C1258">
        <v>113000</v>
      </c>
      <c r="E1258" t="str">
        <f t="shared" si="19"/>
        <v>Below Average</v>
      </c>
    </row>
    <row r="1259" spans="1:5" x14ac:dyDescent="0.3">
      <c r="A1259">
        <v>556</v>
      </c>
      <c r="B1259">
        <v>1</v>
      </c>
      <c r="C1259">
        <v>113000</v>
      </c>
      <c r="E1259" t="str">
        <f t="shared" si="19"/>
        <v>Below Average</v>
      </c>
    </row>
    <row r="1260" spans="1:5" x14ac:dyDescent="0.3">
      <c r="A1260">
        <v>1213</v>
      </c>
      <c r="B1260">
        <v>1</v>
      </c>
      <c r="C1260">
        <v>113000</v>
      </c>
      <c r="E1260" t="str">
        <f t="shared" si="19"/>
        <v>Below Average</v>
      </c>
    </row>
    <row r="1261" spans="1:5" x14ac:dyDescent="0.3">
      <c r="A1261">
        <v>552</v>
      </c>
      <c r="B1261">
        <v>1</v>
      </c>
      <c r="C1261">
        <v>112500</v>
      </c>
      <c r="E1261" t="str">
        <f t="shared" si="19"/>
        <v>Below Average</v>
      </c>
    </row>
    <row r="1262" spans="1:5" x14ac:dyDescent="0.3">
      <c r="A1262">
        <v>1026</v>
      </c>
      <c r="B1262">
        <v>1</v>
      </c>
      <c r="C1262">
        <v>112500</v>
      </c>
      <c r="E1262" t="str">
        <f t="shared" si="19"/>
        <v>Below Average</v>
      </c>
    </row>
    <row r="1263" spans="1:5" x14ac:dyDescent="0.3">
      <c r="A1263">
        <v>203</v>
      </c>
      <c r="B1263">
        <v>2</v>
      </c>
      <c r="C1263">
        <v>112000</v>
      </c>
      <c r="E1263" t="str">
        <f t="shared" si="19"/>
        <v>Above Average</v>
      </c>
    </row>
    <row r="1264" spans="1:5" x14ac:dyDescent="0.3">
      <c r="A1264">
        <v>226</v>
      </c>
      <c r="B1264">
        <v>2</v>
      </c>
      <c r="C1264">
        <v>112000</v>
      </c>
      <c r="E1264" t="str">
        <f t="shared" si="19"/>
        <v>Above Average</v>
      </c>
    </row>
    <row r="1265" spans="1:5" x14ac:dyDescent="0.3">
      <c r="A1265">
        <v>1123</v>
      </c>
      <c r="B1265">
        <v>1</v>
      </c>
      <c r="C1265">
        <v>112000</v>
      </c>
      <c r="E1265" t="str">
        <f t="shared" si="19"/>
        <v>Below Average</v>
      </c>
    </row>
    <row r="1266" spans="1:5" x14ac:dyDescent="0.3">
      <c r="A1266">
        <v>1217</v>
      </c>
      <c r="B1266">
        <v>2</v>
      </c>
      <c r="C1266">
        <v>112000</v>
      </c>
      <c r="E1266" t="str">
        <f t="shared" si="19"/>
        <v>Above Average</v>
      </c>
    </row>
    <row r="1267" spans="1:5" x14ac:dyDescent="0.3">
      <c r="A1267">
        <v>1384</v>
      </c>
      <c r="B1267">
        <v>2</v>
      </c>
      <c r="C1267">
        <v>112000</v>
      </c>
      <c r="E1267" t="str">
        <f t="shared" si="19"/>
        <v>Above Average</v>
      </c>
    </row>
    <row r="1268" spans="1:5" x14ac:dyDescent="0.3">
      <c r="A1268">
        <v>1408</v>
      </c>
      <c r="B1268">
        <v>1</v>
      </c>
      <c r="C1268">
        <v>112000</v>
      </c>
      <c r="E1268" t="str">
        <f t="shared" si="19"/>
        <v>Below Average</v>
      </c>
    </row>
    <row r="1269" spans="1:5" x14ac:dyDescent="0.3">
      <c r="A1269">
        <v>1449</v>
      </c>
      <c r="B1269">
        <v>1</v>
      </c>
      <c r="C1269">
        <v>112000</v>
      </c>
      <c r="E1269" t="str">
        <f t="shared" si="19"/>
        <v>Below Average</v>
      </c>
    </row>
    <row r="1270" spans="1:5" x14ac:dyDescent="0.3">
      <c r="A1270">
        <v>538</v>
      </c>
      <c r="B1270">
        <v>1</v>
      </c>
      <c r="C1270">
        <v>111250</v>
      </c>
      <c r="E1270" t="str">
        <f t="shared" si="19"/>
        <v>Below Average</v>
      </c>
    </row>
    <row r="1271" spans="1:5" x14ac:dyDescent="0.3">
      <c r="A1271">
        <v>1320</v>
      </c>
      <c r="B1271">
        <v>1</v>
      </c>
      <c r="C1271">
        <v>111000</v>
      </c>
      <c r="E1271" t="str">
        <f t="shared" si="19"/>
        <v>Below Average</v>
      </c>
    </row>
    <row r="1272" spans="1:5" x14ac:dyDescent="0.3">
      <c r="A1272">
        <v>242</v>
      </c>
      <c r="B1272">
        <v>1</v>
      </c>
      <c r="C1272">
        <v>110500</v>
      </c>
      <c r="E1272" t="str">
        <f t="shared" si="19"/>
        <v>Below Average</v>
      </c>
    </row>
    <row r="1273" spans="1:5" x14ac:dyDescent="0.3">
      <c r="A1273">
        <v>1064</v>
      </c>
      <c r="B1273">
        <v>1</v>
      </c>
      <c r="C1273">
        <v>110500</v>
      </c>
      <c r="E1273" t="str">
        <f t="shared" si="19"/>
        <v>Below Average</v>
      </c>
    </row>
    <row r="1274" spans="1:5" x14ac:dyDescent="0.3">
      <c r="A1274">
        <v>53</v>
      </c>
      <c r="B1274">
        <v>1</v>
      </c>
      <c r="C1274">
        <v>110000</v>
      </c>
      <c r="E1274" t="str">
        <f t="shared" si="19"/>
        <v>Below Average</v>
      </c>
    </row>
    <row r="1275" spans="1:5" x14ac:dyDescent="0.3">
      <c r="A1275">
        <v>80</v>
      </c>
      <c r="B1275">
        <v>1</v>
      </c>
      <c r="C1275">
        <v>110000</v>
      </c>
      <c r="E1275" t="str">
        <f t="shared" si="19"/>
        <v>Below Average</v>
      </c>
    </row>
    <row r="1276" spans="1:5" x14ac:dyDescent="0.3">
      <c r="A1276">
        <v>205</v>
      </c>
      <c r="B1276">
        <v>1</v>
      </c>
      <c r="C1276">
        <v>110000</v>
      </c>
      <c r="E1276" t="str">
        <f t="shared" si="19"/>
        <v>Below Average</v>
      </c>
    </row>
    <row r="1277" spans="1:5" x14ac:dyDescent="0.3">
      <c r="A1277">
        <v>440</v>
      </c>
      <c r="B1277">
        <v>1</v>
      </c>
      <c r="C1277">
        <v>110000</v>
      </c>
      <c r="E1277" t="str">
        <f t="shared" si="19"/>
        <v>Below Average</v>
      </c>
    </row>
    <row r="1278" spans="1:5" x14ac:dyDescent="0.3">
      <c r="A1278">
        <v>451</v>
      </c>
      <c r="B1278">
        <v>1</v>
      </c>
      <c r="C1278">
        <v>110000</v>
      </c>
      <c r="E1278" t="str">
        <f t="shared" si="19"/>
        <v>Below Average</v>
      </c>
    </row>
    <row r="1279" spans="1:5" x14ac:dyDescent="0.3">
      <c r="A1279">
        <v>460</v>
      </c>
      <c r="B1279">
        <v>1</v>
      </c>
      <c r="C1279">
        <v>110000</v>
      </c>
      <c r="E1279" t="str">
        <f t="shared" si="19"/>
        <v>Below Average</v>
      </c>
    </row>
    <row r="1280" spans="1:5" x14ac:dyDescent="0.3">
      <c r="A1280">
        <v>595</v>
      </c>
      <c r="B1280">
        <v>1</v>
      </c>
      <c r="C1280">
        <v>110000</v>
      </c>
      <c r="E1280" t="str">
        <f t="shared" si="19"/>
        <v>Below Average</v>
      </c>
    </row>
    <row r="1281" spans="1:5" x14ac:dyDescent="0.3">
      <c r="A1281">
        <v>663</v>
      </c>
      <c r="B1281">
        <v>1</v>
      </c>
      <c r="C1281">
        <v>110000</v>
      </c>
      <c r="E1281" t="str">
        <f t="shared" si="19"/>
        <v>Below Average</v>
      </c>
    </row>
    <row r="1282" spans="1:5" x14ac:dyDescent="0.3">
      <c r="A1282">
        <v>729</v>
      </c>
      <c r="B1282">
        <v>2</v>
      </c>
      <c r="C1282">
        <v>110000</v>
      </c>
      <c r="E1282" t="str">
        <f t="shared" si="19"/>
        <v>Above Average</v>
      </c>
    </row>
    <row r="1283" spans="1:5" x14ac:dyDescent="0.3">
      <c r="A1283">
        <v>798</v>
      </c>
      <c r="B1283">
        <v>1</v>
      </c>
      <c r="C1283">
        <v>110000</v>
      </c>
      <c r="E1283" t="str">
        <f t="shared" ref="E1283:E1346" si="20">IF(B1283&gt;AVERAGE(B:B), "Above Average", "Below Average")</f>
        <v>Below Average</v>
      </c>
    </row>
    <row r="1284" spans="1:5" x14ac:dyDescent="0.3">
      <c r="A1284">
        <v>901</v>
      </c>
      <c r="B1284">
        <v>1</v>
      </c>
      <c r="C1284">
        <v>110000</v>
      </c>
      <c r="E1284" t="str">
        <f t="shared" si="20"/>
        <v>Below Average</v>
      </c>
    </row>
    <row r="1285" spans="1:5" x14ac:dyDescent="0.3">
      <c r="A1285">
        <v>979</v>
      </c>
      <c r="B1285">
        <v>1</v>
      </c>
      <c r="C1285">
        <v>110000</v>
      </c>
      <c r="E1285" t="str">
        <f t="shared" si="20"/>
        <v>Below Average</v>
      </c>
    </row>
    <row r="1286" spans="1:5" x14ac:dyDescent="0.3">
      <c r="A1286">
        <v>1357</v>
      </c>
      <c r="B1286">
        <v>1</v>
      </c>
      <c r="C1286">
        <v>110000</v>
      </c>
      <c r="E1286" t="str">
        <f t="shared" si="20"/>
        <v>Below Average</v>
      </c>
    </row>
    <row r="1287" spans="1:5" x14ac:dyDescent="0.3">
      <c r="A1287">
        <v>91</v>
      </c>
      <c r="B1287">
        <v>1</v>
      </c>
      <c r="C1287">
        <v>109900</v>
      </c>
      <c r="E1287" t="str">
        <f t="shared" si="20"/>
        <v>Below Average</v>
      </c>
    </row>
    <row r="1288" spans="1:5" x14ac:dyDescent="0.3">
      <c r="A1288">
        <v>710</v>
      </c>
      <c r="B1288">
        <v>1</v>
      </c>
      <c r="C1288">
        <v>109900</v>
      </c>
      <c r="E1288" t="str">
        <f t="shared" si="20"/>
        <v>Below Average</v>
      </c>
    </row>
    <row r="1289" spans="1:5" x14ac:dyDescent="0.3">
      <c r="A1289">
        <v>802</v>
      </c>
      <c r="B1289">
        <v>1</v>
      </c>
      <c r="C1289">
        <v>109900</v>
      </c>
      <c r="E1289" t="str">
        <f t="shared" si="20"/>
        <v>Below Average</v>
      </c>
    </row>
    <row r="1290" spans="1:5" x14ac:dyDescent="0.3">
      <c r="A1290">
        <v>157</v>
      </c>
      <c r="B1290">
        <v>1</v>
      </c>
      <c r="C1290">
        <v>109500</v>
      </c>
      <c r="E1290" t="str">
        <f t="shared" si="20"/>
        <v>Below Average</v>
      </c>
    </row>
    <row r="1291" spans="1:5" x14ac:dyDescent="0.3">
      <c r="A1291">
        <v>678</v>
      </c>
      <c r="B1291">
        <v>1</v>
      </c>
      <c r="C1291">
        <v>109500</v>
      </c>
      <c r="E1291" t="str">
        <f t="shared" si="20"/>
        <v>Below Average</v>
      </c>
    </row>
    <row r="1292" spans="1:5" x14ac:dyDescent="0.3">
      <c r="A1292">
        <v>827</v>
      </c>
      <c r="B1292">
        <v>1</v>
      </c>
      <c r="C1292">
        <v>109500</v>
      </c>
      <c r="E1292" t="str">
        <f t="shared" si="20"/>
        <v>Below Average</v>
      </c>
    </row>
    <row r="1293" spans="1:5" x14ac:dyDescent="0.3">
      <c r="A1293">
        <v>871</v>
      </c>
      <c r="B1293">
        <v>1</v>
      </c>
      <c r="C1293">
        <v>109500</v>
      </c>
      <c r="E1293" t="str">
        <f t="shared" si="20"/>
        <v>Below Average</v>
      </c>
    </row>
    <row r="1294" spans="1:5" x14ac:dyDescent="0.3">
      <c r="A1294">
        <v>428</v>
      </c>
      <c r="B1294">
        <v>1</v>
      </c>
      <c r="C1294">
        <v>109008</v>
      </c>
      <c r="E1294" t="str">
        <f t="shared" si="20"/>
        <v>Below Average</v>
      </c>
    </row>
    <row r="1295" spans="1:5" x14ac:dyDescent="0.3">
      <c r="A1295">
        <v>39</v>
      </c>
      <c r="B1295">
        <v>1</v>
      </c>
      <c r="C1295">
        <v>109000</v>
      </c>
      <c r="E1295" t="str">
        <f t="shared" si="20"/>
        <v>Below Average</v>
      </c>
    </row>
    <row r="1296" spans="1:5" x14ac:dyDescent="0.3">
      <c r="A1296">
        <v>395</v>
      </c>
      <c r="B1296">
        <v>1</v>
      </c>
      <c r="C1296">
        <v>109000</v>
      </c>
      <c r="E1296" t="str">
        <f t="shared" si="20"/>
        <v>Below Average</v>
      </c>
    </row>
    <row r="1297" spans="1:5" x14ac:dyDescent="0.3">
      <c r="A1297">
        <v>1164</v>
      </c>
      <c r="B1297">
        <v>0</v>
      </c>
      <c r="C1297">
        <v>108959</v>
      </c>
      <c r="E1297" t="str">
        <f t="shared" si="20"/>
        <v>Below Average</v>
      </c>
    </row>
    <row r="1298" spans="1:5" x14ac:dyDescent="0.3">
      <c r="A1298">
        <v>1346</v>
      </c>
      <c r="B1298">
        <v>1</v>
      </c>
      <c r="C1298">
        <v>108500</v>
      </c>
      <c r="E1298" t="str">
        <f t="shared" si="20"/>
        <v>Below Average</v>
      </c>
    </row>
    <row r="1299" spans="1:5" x14ac:dyDescent="0.3">
      <c r="A1299">
        <v>694</v>
      </c>
      <c r="B1299">
        <v>1</v>
      </c>
      <c r="C1299">
        <v>108480</v>
      </c>
      <c r="E1299" t="str">
        <f t="shared" si="20"/>
        <v>Below Average</v>
      </c>
    </row>
    <row r="1300" spans="1:5" x14ac:dyDescent="0.3">
      <c r="A1300">
        <v>403</v>
      </c>
      <c r="B1300">
        <v>1</v>
      </c>
      <c r="C1300">
        <v>108000</v>
      </c>
      <c r="E1300" t="str">
        <f t="shared" si="20"/>
        <v>Below Average</v>
      </c>
    </row>
    <row r="1301" spans="1:5" x14ac:dyDescent="0.3">
      <c r="A1301">
        <v>554</v>
      </c>
      <c r="B1301">
        <v>2</v>
      </c>
      <c r="C1301">
        <v>108000</v>
      </c>
      <c r="E1301" t="str">
        <f t="shared" si="20"/>
        <v>Above Average</v>
      </c>
    </row>
    <row r="1302" spans="1:5" x14ac:dyDescent="0.3">
      <c r="A1302">
        <v>558</v>
      </c>
      <c r="B1302">
        <v>1</v>
      </c>
      <c r="C1302">
        <v>108000</v>
      </c>
      <c r="E1302" t="str">
        <f t="shared" si="20"/>
        <v>Below Average</v>
      </c>
    </row>
    <row r="1303" spans="1:5" x14ac:dyDescent="0.3">
      <c r="A1303">
        <v>563</v>
      </c>
      <c r="B1303">
        <v>1</v>
      </c>
      <c r="C1303">
        <v>108000</v>
      </c>
      <c r="E1303" t="str">
        <f t="shared" si="20"/>
        <v>Below Average</v>
      </c>
    </row>
    <row r="1304" spans="1:5" x14ac:dyDescent="0.3">
      <c r="A1304">
        <v>652</v>
      </c>
      <c r="B1304">
        <v>1</v>
      </c>
      <c r="C1304">
        <v>108000</v>
      </c>
      <c r="E1304" t="str">
        <f t="shared" si="20"/>
        <v>Below Average</v>
      </c>
    </row>
    <row r="1305" spans="1:5" x14ac:dyDescent="0.3">
      <c r="A1305">
        <v>735</v>
      </c>
      <c r="B1305">
        <v>1</v>
      </c>
      <c r="C1305">
        <v>108000</v>
      </c>
      <c r="E1305" t="str">
        <f t="shared" si="20"/>
        <v>Below Average</v>
      </c>
    </row>
    <row r="1306" spans="1:5" x14ac:dyDescent="0.3">
      <c r="A1306">
        <v>789</v>
      </c>
      <c r="B1306">
        <v>1</v>
      </c>
      <c r="C1306">
        <v>107900</v>
      </c>
      <c r="E1306" t="str">
        <f t="shared" si="20"/>
        <v>Below Average</v>
      </c>
    </row>
    <row r="1307" spans="1:5" x14ac:dyDescent="0.3">
      <c r="A1307">
        <v>533</v>
      </c>
      <c r="B1307">
        <v>1</v>
      </c>
      <c r="C1307">
        <v>107500</v>
      </c>
      <c r="E1307" t="str">
        <f t="shared" si="20"/>
        <v>Below Average</v>
      </c>
    </row>
    <row r="1308" spans="1:5" x14ac:dyDescent="0.3">
      <c r="A1308">
        <v>536</v>
      </c>
      <c r="B1308">
        <v>1</v>
      </c>
      <c r="C1308">
        <v>107500</v>
      </c>
      <c r="E1308" t="str">
        <f t="shared" si="20"/>
        <v>Below Average</v>
      </c>
    </row>
    <row r="1309" spans="1:5" x14ac:dyDescent="0.3">
      <c r="A1309">
        <v>1293</v>
      </c>
      <c r="B1309">
        <v>2</v>
      </c>
      <c r="C1309">
        <v>107500</v>
      </c>
      <c r="E1309" t="str">
        <f t="shared" si="20"/>
        <v>Above Average</v>
      </c>
    </row>
    <row r="1310" spans="1:5" x14ac:dyDescent="0.3">
      <c r="A1310">
        <v>75</v>
      </c>
      <c r="B1310">
        <v>2</v>
      </c>
      <c r="C1310">
        <v>107400</v>
      </c>
      <c r="E1310" t="str">
        <f t="shared" si="20"/>
        <v>Above Average</v>
      </c>
    </row>
    <row r="1311" spans="1:5" x14ac:dyDescent="0.3">
      <c r="A1311">
        <v>218</v>
      </c>
      <c r="B1311">
        <v>1</v>
      </c>
      <c r="C1311">
        <v>107000</v>
      </c>
      <c r="E1311" t="str">
        <f t="shared" si="20"/>
        <v>Below Average</v>
      </c>
    </row>
    <row r="1312" spans="1:5" x14ac:dyDescent="0.3">
      <c r="A1312">
        <v>773</v>
      </c>
      <c r="B1312">
        <v>1</v>
      </c>
      <c r="C1312">
        <v>107000</v>
      </c>
      <c r="E1312" t="str">
        <f t="shared" si="20"/>
        <v>Below Average</v>
      </c>
    </row>
    <row r="1313" spans="1:5" x14ac:dyDescent="0.3">
      <c r="A1313">
        <v>1207</v>
      </c>
      <c r="B1313">
        <v>1</v>
      </c>
      <c r="C1313">
        <v>107000</v>
      </c>
      <c r="E1313" t="str">
        <f t="shared" si="20"/>
        <v>Below Average</v>
      </c>
    </row>
    <row r="1314" spans="1:5" x14ac:dyDescent="0.3">
      <c r="A1314">
        <v>393</v>
      </c>
      <c r="B1314">
        <v>1</v>
      </c>
      <c r="C1314">
        <v>106500</v>
      </c>
      <c r="E1314" t="str">
        <f t="shared" si="20"/>
        <v>Below Average</v>
      </c>
    </row>
    <row r="1315" spans="1:5" x14ac:dyDescent="0.3">
      <c r="A1315">
        <v>897</v>
      </c>
      <c r="B1315">
        <v>1</v>
      </c>
      <c r="C1315">
        <v>106500</v>
      </c>
      <c r="E1315" t="str">
        <f t="shared" si="20"/>
        <v>Below Average</v>
      </c>
    </row>
    <row r="1316" spans="1:5" x14ac:dyDescent="0.3">
      <c r="A1316">
        <v>521</v>
      </c>
      <c r="B1316">
        <v>2</v>
      </c>
      <c r="C1316">
        <v>106250</v>
      </c>
      <c r="E1316" t="str">
        <f t="shared" si="20"/>
        <v>Above Average</v>
      </c>
    </row>
    <row r="1317" spans="1:5" x14ac:dyDescent="0.3">
      <c r="A1317">
        <v>228</v>
      </c>
      <c r="B1317">
        <v>1</v>
      </c>
      <c r="C1317">
        <v>106000</v>
      </c>
      <c r="E1317" t="str">
        <f t="shared" si="20"/>
        <v>Below Average</v>
      </c>
    </row>
    <row r="1318" spans="1:5" x14ac:dyDescent="0.3">
      <c r="A1318">
        <v>810</v>
      </c>
      <c r="B1318">
        <v>2</v>
      </c>
      <c r="C1318">
        <v>106000</v>
      </c>
      <c r="E1318" t="str">
        <f t="shared" si="20"/>
        <v>Above Average</v>
      </c>
    </row>
    <row r="1319" spans="1:5" x14ac:dyDescent="0.3">
      <c r="A1319">
        <v>1105</v>
      </c>
      <c r="B1319">
        <v>2</v>
      </c>
      <c r="C1319">
        <v>106000</v>
      </c>
      <c r="E1319" t="str">
        <f t="shared" si="20"/>
        <v>Above Average</v>
      </c>
    </row>
    <row r="1320" spans="1:5" x14ac:dyDescent="0.3">
      <c r="A1320">
        <v>354</v>
      </c>
      <c r="B1320">
        <v>1</v>
      </c>
      <c r="C1320">
        <v>105900</v>
      </c>
      <c r="E1320" t="str">
        <f t="shared" si="20"/>
        <v>Below Average</v>
      </c>
    </row>
    <row r="1321" spans="1:5" x14ac:dyDescent="0.3">
      <c r="A1321">
        <v>618</v>
      </c>
      <c r="B1321">
        <v>1</v>
      </c>
      <c r="C1321">
        <v>105500</v>
      </c>
      <c r="E1321" t="str">
        <f t="shared" si="20"/>
        <v>Below Average</v>
      </c>
    </row>
    <row r="1322" spans="1:5" x14ac:dyDescent="0.3">
      <c r="A1322">
        <v>147</v>
      </c>
      <c r="B1322">
        <v>1</v>
      </c>
      <c r="C1322">
        <v>105000</v>
      </c>
      <c r="E1322" t="str">
        <f t="shared" si="20"/>
        <v>Below Average</v>
      </c>
    </row>
    <row r="1323" spans="1:5" x14ac:dyDescent="0.3">
      <c r="A1323">
        <v>1029</v>
      </c>
      <c r="B1323">
        <v>1</v>
      </c>
      <c r="C1323">
        <v>105000</v>
      </c>
      <c r="E1323" t="str">
        <f t="shared" si="20"/>
        <v>Below Average</v>
      </c>
    </row>
    <row r="1324" spans="1:5" x14ac:dyDescent="0.3">
      <c r="A1324">
        <v>1371</v>
      </c>
      <c r="B1324">
        <v>1</v>
      </c>
      <c r="C1324">
        <v>105000</v>
      </c>
      <c r="E1324" t="str">
        <f t="shared" si="20"/>
        <v>Below Average</v>
      </c>
    </row>
    <row r="1325" spans="1:5" x14ac:dyDescent="0.3">
      <c r="A1325">
        <v>1385</v>
      </c>
      <c r="B1325">
        <v>1</v>
      </c>
      <c r="C1325">
        <v>105000</v>
      </c>
      <c r="E1325" t="str">
        <f t="shared" si="20"/>
        <v>Below Average</v>
      </c>
    </row>
    <row r="1326" spans="1:5" x14ac:dyDescent="0.3">
      <c r="A1326">
        <v>1405</v>
      </c>
      <c r="B1326">
        <v>1</v>
      </c>
      <c r="C1326">
        <v>105000</v>
      </c>
      <c r="E1326" t="str">
        <f t="shared" si="20"/>
        <v>Below Average</v>
      </c>
    </row>
    <row r="1327" spans="1:5" x14ac:dyDescent="0.3">
      <c r="A1327">
        <v>1186</v>
      </c>
      <c r="B1327">
        <v>1</v>
      </c>
      <c r="C1327">
        <v>104900</v>
      </c>
      <c r="E1327" t="str">
        <f t="shared" si="20"/>
        <v>Below Average</v>
      </c>
    </row>
    <row r="1328" spans="1:5" x14ac:dyDescent="0.3">
      <c r="A1328">
        <v>1363</v>
      </c>
      <c r="B1328">
        <v>2</v>
      </c>
      <c r="C1328">
        <v>104900</v>
      </c>
      <c r="E1328" t="str">
        <f t="shared" si="20"/>
        <v>Above Average</v>
      </c>
    </row>
    <row r="1329" spans="1:5" x14ac:dyDescent="0.3">
      <c r="A1329">
        <v>199</v>
      </c>
      <c r="B1329">
        <v>1</v>
      </c>
      <c r="C1329">
        <v>104000</v>
      </c>
      <c r="E1329" t="str">
        <f t="shared" si="20"/>
        <v>Below Average</v>
      </c>
    </row>
    <row r="1330" spans="1:5" x14ac:dyDescent="0.3">
      <c r="A1330">
        <v>672</v>
      </c>
      <c r="B1330">
        <v>2</v>
      </c>
      <c r="C1330">
        <v>103600</v>
      </c>
      <c r="E1330" t="str">
        <f t="shared" si="20"/>
        <v>Above Average</v>
      </c>
    </row>
    <row r="1331" spans="1:5" x14ac:dyDescent="0.3">
      <c r="A1331">
        <v>164</v>
      </c>
      <c r="B1331">
        <v>1</v>
      </c>
      <c r="C1331">
        <v>103200</v>
      </c>
      <c r="E1331" t="str">
        <f t="shared" si="20"/>
        <v>Below Average</v>
      </c>
    </row>
    <row r="1332" spans="1:5" x14ac:dyDescent="0.3">
      <c r="A1332">
        <v>730</v>
      </c>
      <c r="B1332">
        <v>1</v>
      </c>
      <c r="C1332">
        <v>103000</v>
      </c>
      <c r="E1332" t="str">
        <f t="shared" si="20"/>
        <v>Below Average</v>
      </c>
    </row>
    <row r="1333" spans="1:5" x14ac:dyDescent="0.3">
      <c r="A1333">
        <v>712</v>
      </c>
      <c r="B1333">
        <v>1</v>
      </c>
      <c r="C1333">
        <v>102776</v>
      </c>
      <c r="E1333" t="str">
        <f t="shared" si="20"/>
        <v>Below Average</v>
      </c>
    </row>
    <row r="1334" spans="1:5" x14ac:dyDescent="0.3">
      <c r="A1334">
        <v>772</v>
      </c>
      <c r="B1334">
        <v>1</v>
      </c>
      <c r="C1334">
        <v>102000</v>
      </c>
      <c r="E1334" t="str">
        <f t="shared" si="20"/>
        <v>Below Average</v>
      </c>
    </row>
    <row r="1335" spans="1:5" x14ac:dyDescent="0.3">
      <c r="A1335">
        <v>1010</v>
      </c>
      <c r="B1335">
        <v>2</v>
      </c>
      <c r="C1335">
        <v>102000</v>
      </c>
      <c r="E1335" t="str">
        <f t="shared" si="20"/>
        <v>Above Average</v>
      </c>
    </row>
    <row r="1336" spans="1:5" x14ac:dyDescent="0.3">
      <c r="A1336">
        <v>1136</v>
      </c>
      <c r="B1336">
        <v>1</v>
      </c>
      <c r="C1336">
        <v>102000</v>
      </c>
      <c r="E1336" t="str">
        <f t="shared" si="20"/>
        <v>Below Average</v>
      </c>
    </row>
    <row r="1337" spans="1:5" x14ac:dyDescent="0.3">
      <c r="A1337">
        <v>1233</v>
      </c>
      <c r="B1337">
        <v>2</v>
      </c>
      <c r="C1337">
        <v>101800</v>
      </c>
      <c r="E1337" t="str">
        <f t="shared" si="20"/>
        <v>Above Average</v>
      </c>
    </row>
    <row r="1338" spans="1:5" x14ac:dyDescent="0.3">
      <c r="A1338">
        <v>62</v>
      </c>
      <c r="B1338">
        <v>1</v>
      </c>
      <c r="C1338">
        <v>101000</v>
      </c>
      <c r="E1338" t="str">
        <f t="shared" si="20"/>
        <v>Below Average</v>
      </c>
    </row>
    <row r="1339" spans="1:5" x14ac:dyDescent="0.3">
      <c r="A1339">
        <v>107</v>
      </c>
      <c r="B1339">
        <v>1</v>
      </c>
      <c r="C1339">
        <v>100000</v>
      </c>
      <c r="E1339" t="str">
        <f t="shared" si="20"/>
        <v>Below Average</v>
      </c>
    </row>
    <row r="1340" spans="1:5" x14ac:dyDescent="0.3">
      <c r="A1340">
        <v>122</v>
      </c>
      <c r="B1340">
        <v>1</v>
      </c>
      <c r="C1340">
        <v>100000</v>
      </c>
      <c r="E1340" t="str">
        <f t="shared" si="20"/>
        <v>Below Average</v>
      </c>
    </row>
    <row r="1341" spans="1:5" x14ac:dyDescent="0.3">
      <c r="A1341">
        <v>180</v>
      </c>
      <c r="B1341">
        <v>1</v>
      </c>
      <c r="C1341">
        <v>100000</v>
      </c>
      <c r="E1341" t="str">
        <f t="shared" si="20"/>
        <v>Below Average</v>
      </c>
    </row>
    <row r="1342" spans="1:5" x14ac:dyDescent="0.3">
      <c r="A1342">
        <v>394</v>
      </c>
      <c r="B1342">
        <v>1</v>
      </c>
      <c r="C1342">
        <v>100000</v>
      </c>
      <c r="E1342" t="str">
        <f t="shared" si="20"/>
        <v>Below Average</v>
      </c>
    </row>
    <row r="1343" spans="1:5" x14ac:dyDescent="0.3">
      <c r="A1343">
        <v>762</v>
      </c>
      <c r="B1343">
        <v>1</v>
      </c>
      <c r="C1343">
        <v>100000</v>
      </c>
      <c r="E1343" t="str">
        <f t="shared" si="20"/>
        <v>Below Average</v>
      </c>
    </row>
    <row r="1344" spans="1:5" x14ac:dyDescent="0.3">
      <c r="A1344">
        <v>838</v>
      </c>
      <c r="B1344">
        <v>1</v>
      </c>
      <c r="C1344">
        <v>100000</v>
      </c>
      <c r="E1344" t="str">
        <f t="shared" si="20"/>
        <v>Below Average</v>
      </c>
    </row>
    <row r="1345" spans="1:5" x14ac:dyDescent="0.3">
      <c r="A1345">
        <v>885</v>
      </c>
      <c r="B1345">
        <v>1</v>
      </c>
      <c r="C1345">
        <v>100000</v>
      </c>
      <c r="E1345" t="str">
        <f t="shared" si="20"/>
        <v>Below Average</v>
      </c>
    </row>
    <row r="1346" spans="1:5" x14ac:dyDescent="0.3">
      <c r="A1346">
        <v>1012</v>
      </c>
      <c r="B1346">
        <v>2</v>
      </c>
      <c r="C1346">
        <v>100000</v>
      </c>
      <c r="E1346" t="str">
        <f t="shared" si="20"/>
        <v>Above Average</v>
      </c>
    </row>
    <row r="1347" spans="1:5" x14ac:dyDescent="0.3">
      <c r="A1347">
        <v>1333</v>
      </c>
      <c r="B1347">
        <v>1</v>
      </c>
      <c r="C1347">
        <v>100000</v>
      </c>
      <c r="E1347" t="str">
        <f t="shared" ref="E1347:E1410" si="21">IF(B1347&gt;AVERAGE(B:B), "Above Average", "Below Average")</f>
        <v>Below Average</v>
      </c>
    </row>
    <row r="1348" spans="1:5" x14ac:dyDescent="0.3">
      <c r="A1348">
        <v>1258</v>
      </c>
      <c r="B1348">
        <v>1</v>
      </c>
      <c r="C1348">
        <v>99900</v>
      </c>
      <c r="E1348" t="str">
        <f t="shared" si="21"/>
        <v>Below Average</v>
      </c>
    </row>
    <row r="1349" spans="1:5" x14ac:dyDescent="0.3">
      <c r="A1349">
        <v>973</v>
      </c>
      <c r="B1349">
        <v>2</v>
      </c>
      <c r="C1349">
        <v>99500</v>
      </c>
      <c r="E1349" t="str">
        <f t="shared" si="21"/>
        <v>Above Average</v>
      </c>
    </row>
    <row r="1350" spans="1:5" x14ac:dyDescent="0.3">
      <c r="A1350">
        <v>92</v>
      </c>
      <c r="B1350">
        <v>1</v>
      </c>
      <c r="C1350">
        <v>98600</v>
      </c>
      <c r="E1350" t="str">
        <f t="shared" si="21"/>
        <v>Below Average</v>
      </c>
    </row>
    <row r="1351" spans="1:5" x14ac:dyDescent="0.3">
      <c r="A1351">
        <v>647</v>
      </c>
      <c r="B1351">
        <v>1</v>
      </c>
      <c r="C1351">
        <v>98300</v>
      </c>
      <c r="E1351" t="str">
        <f t="shared" si="21"/>
        <v>Below Average</v>
      </c>
    </row>
    <row r="1352" spans="1:5" x14ac:dyDescent="0.3">
      <c r="A1352">
        <v>211</v>
      </c>
      <c r="B1352">
        <v>1</v>
      </c>
      <c r="C1352">
        <v>98000</v>
      </c>
      <c r="E1352" t="str">
        <f t="shared" si="21"/>
        <v>Below Average</v>
      </c>
    </row>
    <row r="1353" spans="1:5" x14ac:dyDescent="0.3">
      <c r="A1353">
        <v>457</v>
      </c>
      <c r="B1353">
        <v>1</v>
      </c>
      <c r="C1353">
        <v>98000</v>
      </c>
      <c r="E1353" t="str">
        <f t="shared" si="21"/>
        <v>Below Average</v>
      </c>
    </row>
    <row r="1354" spans="1:5" x14ac:dyDescent="0.3">
      <c r="A1354">
        <v>750</v>
      </c>
      <c r="B1354">
        <v>2</v>
      </c>
      <c r="C1354">
        <v>98000</v>
      </c>
      <c r="E1354" t="str">
        <f t="shared" si="21"/>
        <v>Above Average</v>
      </c>
    </row>
    <row r="1355" spans="1:5" x14ac:dyDescent="0.3">
      <c r="A1355">
        <v>659</v>
      </c>
      <c r="B1355">
        <v>1</v>
      </c>
      <c r="C1355">
        <v>97500</v>
      </c>
      <c r="E1355" t="str">
        <f t="shared" si="21"/>
        <v>Below Average</v>
      </c>
    </row>
    <row r="1356" spans="1:5" x14ac:dyDescent="0.3">
      <c r="A1356">
        <v>224</v>
      </c>
      <c r="B1356">
        <v>1</v>
      </c>
      <c r="C1356">
        <v>97000</v>
      </c>
      <c r="E1356" t="str">
        <f t="shared" si="21"/>
        <v>Below Average</v>
      </c>
    </row>
    <row r="1357" spans="1:5" x14ac:dyDescent="0.3">
      <c r="A1357">
        <v>260</v>
      </c>
      <c r="B1357">
        <v>1</v>
      </c>
      <c r="C1357">
        <v>97000</v>
      </c>
      <c r="E1357" t="str">
        <f t="shared" si="21"/>
        <v>Below Average</v>
      </c>
    </row>
    <row r="1358" spans="1:5" x14ac:dyDescent="0.3">
      <c r="A1358">
        <v>1039</v>
      </c>
      <c r="B1358">
        <v>1</v>
      </c>
      <c r="C1358">
        <v>97000</v>
      </c>
      <c r="E1358" t="str">
        <f t="shared" si="21"/>
        <v>Below Average</v>
      </c>
    </row>
    <row r="1359" spans="1:5" x14ac:dyDescent="0.3">
      <c r="A1359">
        <v>515</v>
      </c>
      <c r="B1359">
        <v>1</v>
      </c>
      <c r="C1359">
        <v>96500</v>
      </c>
      <c r="E1359" t="str">
        <f t="shared" si="21"/>
        <v>Below Average</v>
      </c>
    </row>
    <row r="1360" spans="1:5" x14ac:dyDescent="0.3">
      <c r="A1360">
        <v>751</v>
      </c>
      <c r="B1360">
        <v>1</v>
      </c>
      <c r="C1360">
        <v>96500</v>
      </c>
      <c r="E1360" t="str">
        <f t="shared" si="21"/>
        <v>Below Average</v>
      </c>
    </row>
    <row r="1361" spans="1:5" x14ac:dyDescent="0.3">
      <c r="A1361">
        <v>353</v>
      </c>
      <c r="B1361">
        <v>1</v>
      </c>
      <c r="C1361">
        <v>95000</v>
      </c>
      <c r="E1361" t="str">
        <f t="shared" si="21"/>
        <v>Below Average</v>
      </c>
    </row>
    <row r="1362" spans="1:5" x14ac:dyDescent="0.3">
      <c r="A1362">
        <v>1187</v>
      </c>
      <c r="B1362">
        <v>2</v>
      </c>
      <c r="C1362">
        <v>95000</v>
      </c>
      <c r="E1362" t="str">
        <f t="shared" si="21"/>
        <v>Above Average</v>
      </c>
    </row>
    <row r="1363" spans="1:5" x14ac:dyDescent="0.3">
      <c r="A1363">
        <v>98</v>
      </c>
      <c r="B1363">
        <v>1</v>
      </c>
      <c r="C1363">
        <v>94750</v>
      </c>
      <c r="E1363" t="str">
        <f t="shared" si="21"/>
        <v>Below Average</v>
      </c>
    </row>
    <row r="1364" spans="1:5" x14ac:dyDescent="0.3">
      <c r="A1364">
        <v>233</v>
      </c>
      <c r="B1364">
        <v>1</v>
      </c>
      <c r="C1364">
        <v>94500</v>
      </c>
      <c r="E1364" t="str">
        <f t="shared" si="21"/>
        <v>Below Average</v>
      </c>
    </row>
    <row r="1365" spans="1:5" x14ac:dyDescent="0.3">
      <c r="A1365">
        <v>1138</v>
      </c>
      <c r="B1365">
        <v>1</v>
      </c>
      <c r="C1365">
        <v>94000</v>
      </c>
      <c r="E1365" t="str">
        <f t="shared" si="21"/>
        <v>Below Average</v>
      </c>
    </row>
    <row r="1366" spans="1:5" x14ac:dyDescent="0.3">
      <c r="A1366">
        <v>737</v>
      </c>
      <c r="B1366">
        <v>2</v>
      </c>
      <c r="C1366">
        <v>93500</v>
      </c>
      <c r="E1366" t="str">
        <f t="shared" si="21"/>
        <v>Above Average</v>
      </c>
    </row>
    <row r="1367" spans="1:5" x14ac:dyDescent="0.3">
      <c r="A1367">
        <v>1132</v>
      </c>
      <c r="B1367">
        <v>1</v>
      </c>
      <c r="C1367">
        <v>93500</v>
      </c>
      <c r="E1367" t="str">
        <f t="shared" si="21"/>
        <v>Below Average</v>
      </c>
    </row>
    <row r="1368" spans="1:5" x14ac:dyDescent="0.3">
      <c r="A1368">
        <v>638</v>
      </c>
      <c r="B1368">
        <v>2</v>
      </c>
      <c r="C1368">
        <v>93000</v>
      </c>
      <c r="E1368" t="str">
        <f t="shared" si="21"/>
        <v>Above Average</v>
      </c>
    </row>
    <row r="1369" spans="1:5" x14ac:dyDescent="0.3">
      <c r="A1369">
        <v>822</v>
      </c>
      <c r="B1369">
        <v>1</v>
      </c>
      <c r="C1369">
        <v>93000</v>
      </c>
      <c r="E1369" t="str">
        <f t="shared" si="21"/>
        <v>Below Average</v>
      </c>
    </row>
    <row r="1370" spans="1:5" x14ac:dyDescent="0.3">
      <c r="A1370">
        <v>1180</v>
      </c>
      <c r="B1370">
        <v>1</v>
      </c>
      <c r="C1370">
        <v>93000</v>
      </c>
      <c r="E1370" t="str">
        <f t="shared" si="21"/>
        <v>Below Average</v>
      </c>
    </row>
    <row r="1371" spans="1:5" x14ac:dyDescent="0.3">
      <c r="A1371">
        <v>1091</v>
      </c>
      <c r="B1371">
        <v>2</v>
      </c>
      <c r="C1371">
        <v>92900</v>
      </c>
      <c r="E1371" t="str">
        <f t="shared" si="21"/>
        <v>Above Average</v>
      </c>
    </row>
    <row r="1372" spans="1:5" x14ac:dyDescent="0.3">
      <c r="A1372">
        <v>1450</v>
      </c>
      <c r="B1372">
        <v>1</v>
      </c>
      <c r="C1372">
        <v>92000</v>
      </c>
      <c r="E1372" t="str">
        <f t="shared" si="21"/>
        <v>Below Average</v>
      </c>
    </row>
    <row r="1373" spans="1:5" x14ac:dyDescent="0.3">
      <c r="A1373">
        <v>1073</v>
      </c>
      <c r="B1373">
        <v>1</v>
      </c>
      <c r="C1373">
        <v>91500</v>
      </c>
      <c r="E1373" t="str">
        <f t="shared" si="21"/>
        <v>Below Average</v>
      </c>
    </row>
    <row r="1374" spans="1:5" x14ac:dyDescent="0.3">
      <c r="A1374">
        <v>1220</v>
      </c>
      <c r="B1374">
        <v>1</v>
      </c>
      <c r="C1374">
        <v>91500</v>
      </c>
      <c r="E1374" t="str">
        <f t="shared" si="21"/>
        <v>Below Average</v>
      </c>
    </row>
    <row r="1375" spans="1:5" x14ac:dyDescent="0.3">
      <c r="A1375">
        <v>495</v>
      </c>
      <c r="B1375">
        <v>1</v>
      </c>
      <c r="C1375">
        <v>91300</v>
      </c>
      <c r="E1375" t="str">
        <f t="shared" si="21"/>
        <v>Below Average</v>
      </c>
    </row>
    <row r="1376" spans="1:5" x14ac:dyDescent="0.3">
      <c r="A1376">
        <v>76</v>
      </c>
      <c r="B1376">
        <v>1</v>
      </c>
      <c r="C1376">
        <v>91000</v>
      </c>
      <c r="E1376" t="str">
        <f t="shared" si="21"/>
        <v>Below Average</v>
      </c>
    </row>
    <row r="1377" spans="1:5" x14ac:dyDescent="0.3">
      <c r="A1377">
        <v>999</v>
      </c>
      <c r="B1377">
        <v>1</v>
      </c>
      <c r="C1377">
        <v>91000</v>
      </c>
      <c r="E1377" t="str">
        <f t="shared" si="21"/>
        <v>Below Average</v>
      </c>
    </row>
    <row r="1378" spans="1:5" x14ac:dyDescent="0.3">
      <c r="A1378">
        <v>1377</v>
      </c>
      <c r="B1378">
        <v>1</v>
      </c>
      <c r="C1378">
        <v>91000</v>
      </c>
      <c r="E1378" t="str">
        <f t="shared" si="21"/>
        <v>Below Average</v>
      </c>
    </row>
    <row r="1379" spans="1:5" x14ac:dyDescent="0.3">
      <c r="A1379">
        <v>439</v>
      </c>
      <c r="B1379">
        <v>1</v>
      </c>
      <c r="C1379">
        <v>90350</v>
      </c>
      <c r="E1379" t="str">
        <f t="shared" si="21"/>
        <v>Below Average</v>
      </c>
    </row>
    <row r="1380" spans="1:5" x14ac:dyDescent="0.3">
      <c r="A1380">
        <v>18</v>
      </c>
      <c r="B1380">
        <v>2</v>
      </c>
      <c r="C1380">
        <v>90000</v>
      </c>
      <c r="E1380" t="str">
        <f t="shared" si="21"/>
        <v>Above Average</v>
      </c>
    </row>
    <row r="1381" spans="1:5" x14ac:dyDescent="0.3">
      <c r="A1381">
        <v>1063</v>
      </c>
      <c r="B1381">
        <v>2</v>
      </c>
      <c r="C1381">
        <v>90000</v>
      </c>
      <c r="E1381" t="str">
        <f t="shared" si="21"/>
        <v>Above Average</v>
      </c>
    </row>
    <row r="1382" spans="1:5" x14ac:dyDescent="0.3">
      <c r="A1382">
        <v>1413</v>
      </c>
      <c r="B1382">
        <v>2</v>
      </c>
      <c r="C1382">
        <v>90000</v>
      </c>
      <c r="E1382" t="str">
        <f t="shared" si="21"/>
        <v>Above Average</v>
      </c>
    </row>
    <row r="1383" spans="1:5" x14ac:dyDescent="0.3">
      <c r="A1383">
        <v>236</v>
      </c>
      <c r="B1383">
        <v>1</v>
      </c>
      <c r="C1383">
        <v>89500</v>
      </c>
      <c r="E1383" t="str">
        <f t="shared" si="21"/>
        <v>Below Average</v>
      </c>
    </row>
    <row r="1384" spans="1:5" x14ac:dyDescent="0.3">
      <c r="A1384">
        <v>308</v>
      </c>
      <c r="B1384">
        <v>1</v>
      </c>
      <c r="C1384">
        <v>89500</v>
      </c>
      <c r="E1384" t="str">
        <f t="shared" si="21"/>
        <v>Below Average</v>
      </c>
    </row>
    <row r="1385" spans="1:5" x14ac:dyDescent="0.3">
      <c r="A1385">
        <v>480</v>
      </c>
      <c r="B1385">
        <v>1</v>
      </c>
      <c r="C1385">
        <v>89471</v>
      </c>
      <c r="E1385" t="str">
        <f t="shared" si="21"/>
        <v>Below Average</v>
      </c>
    </row>
    <row r="1386" spans="1:5" x14ac:dyDescent="0.3">
      <c r="A1386">
        <v>697</v>
      </c>
      <c r="B1386">
        <v>1</v>
      </c>
      <c r="C1386">
        <v>89000</v>
      </c>
      <c r="E1386" t="str">
        <f t="shared" si="21"/>
        <v>Below Average</v>
      </c>
    </row>
    <row r="1387" spans="1:5" x14ac:dyDescent="0.3">
      <c r="A1387">
        <v>288</v>
      </c>
      <c r="B1387">
        <v>1</v>
      </c>
      <c r="C1387">
        <v>88000</v>
      </c>
      <c r="E1387" t="str">
        <f t="shared" si="21"/>
        <v>Below Average</v>
      </c>
    </row>
    <row r="1388" spans="1:5" x14ac:dyDescent="0.3">
      <c r="A1388">
        <v>656</v>
      </c>
      <c r="B1388">
        <v>1</v>
      </c>
      <c r="C1388">
        <v>88000</v>
      </c>
      <c r="E1388" t="str">
        <f t="shared" si="21"/>
        <v>Below Average</v>
      </c>
    </row>
    <row r="1389" spans="1:5" x14ac:dyDescent="0.3">
      <c r="A1389">
        <v>913</v>
      </c>
      <c r="B1389">
        <v>1</v>
      </c>
      <c r="C1389">
        <v>88000</v>
      </c>
      <c r="E1389" t="str">
        <f t="shared" si="21"/>
        <v>Below Average</v>
      </c>
    </row>
    <row r="1390" spans="1:5" x14ac:dyDescent="0.3">
      <c r="A1390">
        <v>1008</v>
      </c>
      <c r="B1390">
        <v>1</v>
      </c>
      <c r="C1390">
        <v>88000</v>
      </c>
      <c r="E1390" t="str">
        <f t="shared" si="21"/>
        <v>Below Average</v>
      </c>
    </row>
    <row r="1391" spans="1:5" x14ac:dyDescent="0.3">
      <c r="A1391">
        <v>343</v>
      </c>
      <c r="B1391">
        <v>2</v>
      </c>
      <c r="C1391">
        <v>87500</v>
      </c>
      <c r="E1391" t="str">
        <f t="shared" si="21"/>
        <v>Above Average</v>
      </c>
    </row>
    <row r="1392" spans="1:5" x14ac:dyDescent="0.3">
      <c r="A1392">
        <v>128</v>
      </c>
      <c r="B1392">
        <v>1</v>
      </c>
      <c r="C1392">
        <v>87000</v>
      </c>
      <c r="E1392" t="str">
        <f t="shared" si="21"/>
        <v>Below Average</v>
      </c>
    </row>
    <row r="1393" spans="1:5" x14ac:dyDescent="0.3">
      <c r="A1393">
        <v>326</v>
      </c>
      <c r="B1393">
        <v>1</v>
      </c>
      <c r="C1393">
        <v>87000</v>
      </c>
      <c r="E1393" t="str">
        <f t="shared" si="21"/>
        <v>Below Average</v>
      </c>
    </row>
    <row r="1394" spans="1:5" x14ac:dyDescent="0.3">
      <c r="A1394">
        <v>677</v>
      </c>
      <c r="B1394">
        <v>2</v>
      </c>
      <c r="C1394">
        <v>87000</v>
      </c>
      <c r="E1394" t="str">
        <f t="shared" si="21"/>
        <v>Above Average</v>
      </c>
    </row>
    <row r="1395" spans="1:5" x14ac:dyDescent="0.3">
      <c r="A1395">
        <v>1023</v>
      </c>
      <c r="B1395">
        <v>1</v>
      </c>
      <c r="C1395">
        <v>87000</v>
      </c>
      <c r="E1395" t="str">
        <f t="shared" si="21"/>
        <v>Below Average</v>
      </c>
    </row>
    <row r="1396" spans="1:5" x14ac:dyDescent="0.3">
      <c r="A1396">
        <v>490</v>
      </c>
      <c r="B1396">
        <v>1</v>
      </c>
      <c r="C1396">
        <v>86000</v>
      </c>
      <c r="E1396" t="str">
        <f t="shared" si="21"/>
        <v>Below Average</v>
      </c>
    </row>
    <row r="1397" spans="1:5" x14ac:dyDescent="0.3">
      <c r="A1397">
        <v>529</v>
      </c>
      <c r="B1397">
        <v>1</v>
      </c>
      <c r="C1397">
        <v>86000</v>
      </c>
      <c r="E1397" t="str">
        <f t="shared" si="21"/>
        <v>Below Average</v>
      </c>
    </row>
    <row r="1398" spans="1:5" x14ac:dyDescent="0.3">
      <c r="A1398">
        <v>1002</v>
      </c>
      <c r="B1398">
        <v>1</v>
      </c>
      <c r="C1398">
        <v>86000</v>
      </c>
      <c r="E1398" t="str">
        <f t="shared" si="21"/>
        <v>Below Average</v>
      </c>
    </row>
    <row r="1399" spans="1:5" x14ac:dyDescent="0.3">
      <c r="A1399">
        <v>977</v>
      </c>
      <c r="B1399">
        <v>1</v>
      </c>
      <c r="C1399">
        <v>85500</v>
      </c>
      <c r="E1399" t="str">
        <f t="shared" si="21"/>
        <v>Below Average</v>
      </c>
    </row>
    <row r="1400" spans="1:5" x14ac:dyDescent="0.3">
      <c r="A1400">
        <v>431</v>
      </c>
      <c r="B1400">
        <v>1</v>
      </c>
      <c r="C1400">
        <v>85400</v>
      </c>
      <c r="E1400" t="str">
        <f t="shared" si="21"/>
        <v>Below Average</v>
      </c>
    </row>
    <row r="1401" spans="1:5" x14ac:dyDescent="0.3">
      <c r="A1401">
        <v>89</v>
      </c>
      <c r="B1401">
        <v>1</v>
      </c>
      <c r="C1401">
        <v>85000</v>
      </c>
      <c r="E1401" t="str">
        <f t="shared" si="21"/>
        <v>Below Average</v>
      </c>
    </row>
    <row r="1402" spans="1:5" x14ac:dyDescent="0.3">
      <c r="A1402">
        <v>345</v>
      </c>
      <c r="B1402">
        <v>1</v>
      </c>
      <c r="C1402">
        <v>85000</v>
      </c>
      <c r="E1402" t="str">
        <f t="shared" si="21"/>
        <v>Below Average</v>
      </c>
    </row>
    <row r="1403" spans="1:5" x14ac:dyDescent="0.3">
      <c r="A1403">
        <v>639</v>
      </c>
      <c r="B1403">
        <v>1</v>
      </c>
      <c r="C1403">
        <v>85000</v>
      </c>
      <c r="E1403" t="str">
        <f t="shared" si="21"/>
        <v>Below Average</v>
      </c>
    </row>
    <row r="1404" spans="1:5" x14ac:dyDescent="0.3">
      <c r="A1404">
        <v>1014</v>
      </c>
      <c r="B1404">
        <v>1</v>
      </c>
      <c r="C1404">
        <v>85000</v>
      </c>
      <c r="E1404" t="str">
        <f t="shared" si="21"/>
        <v>Below Average</v>
      </c>
    </row>
    <row r="1405" spans="1:5" x14ac:dyDescent="0.3">
      <c r="A1405">
        <v>1050</v>
      </c>
      <c r="B1405">
        <v>1</v>
      </c>
      <c r="C1405">
        <v>84900</v>
      </c>
      <c r="E1405" t="str">
        <f t="shared" si="21"/>
        <v>Below Average</v>
      </c>
    </row>
    <row r="1406" spans="1:5" x14ac:dyDescent="0.3">
      <c r="A1406">
        <v>126</v>
      </c>
      <c r="B1406">
        <v>1</v>
      </c>
      <c r="C1406">
        <v>84500</v>
      </c>
      <c r="E1406" t="str">
        <f t="shared" si="21"/>
        <v>Below Average</v>
      </c>
    </row>
    <row r="1407" spans="1:5" x14ac:dyDescent="0.3">
      <c r="A1407">
        <v>650</v>
      </c>
      <c r="B1407">
        <v>1</v>
      </c>
      <c r="C1407">
        <v>84500</v>
      </c>
      <c r="E1407" t="str">
        <f t="shared" si="21"/>
        <v>Below Average</v>
      </c>
    </row>
    <row r="1408" spans="1:5" x14ac:dyDescent="0.3">
      <c r="A1408">
        <v>1454</v>
      </c>
      <c r="B1408">
        <v>1</v>
      </c>
      <c r="C1408">
        <v>84500</v>
      </c>
      <c r="E1408" t="str">
        <f t="shared" si="21"/>
        <v>Below Average</v>
      </c>
    </row>
    <row r="1409" spans="1:5" x14ac:dyDescent="0.3">
      <c r="A1409">
        <v>1036</v>
      </c>
      <c r="B1409">
        <v>1</v>
      </c>
      <c r="C1409">
        <v>84000</v>
      </c>
      <c r="E1409" t="str">
        <f t="shared" si="21"/>
        <v>Below Average</v>
      </c>
    </row>
    <row r="1410" spans="1:5" x14ac:dyDescent="0.3">
      <c r="A1410">
        <v>1087</v>
      </c>
      <c r="B1410">
        <v>1</v>
      </c>
      <c r="C1410">
        <v>83500</v>
      </c>
      <c r="E1410" t="str">
        <f t="shared" si="21"/>
        <v>Below Average</v>
      </c>
    </row>
    <row r="1411" spans="1:5" x14ac:dyDescent="0.3">
      <c r="A1411">
        <v>99</v>
      </c>
      <c r="B1411">
        <v>1</v>
      </c>
      <c r="C1411">
        <v>83000</v>
      </c>
      <c r="E1411" t="str">
        <f t="shared" ref="E1411:E1461" si="22">IF(B1411&gt;AVERAGE(B:B), "Above Average", "Below Average")</f>
        <v>Below Average</v>
      </c>
    </row>
    <row r="1412" spans="1:5" x14ac:dyDescent="0.3">
      <c r="A1412">
        <v>1379</v>
      </c>
      <c r="B1412">
        <v>1</v>
      </c>
      <c r="C1412">
        <v>83000</v>
      </c>
      <c r="E1412" t="str">
        <f t="shared" si="22"/>
        <v>Below Average</v>
      </c>
    </row>
    <row r="1413" spans="1:5" x14ac:dyDescent="0.3">
      <c r="A1413">
        <v>309</v>
      </c>
      <c r="B1413">
        <v>1</v>
      </c>
      <c r="C1413">
        <v>82500</v>
      </c>
      <c r="E1413" t="str">
        <f t="shared" si="22"/>
        <v>Below Average</v>
      </c>
    </row>
    <row r="1414" spans="1:5" x14ac:dyDescent="0.3">
      <c r="A1414">
        <v>633</v>
      </c>
      <c r="B1414">
        <v>2</v>
      </c>
      <c r="C1414">
        <v>82500</v>
      </c>
      <c r="E1414" t="str">
        <f t="shared" si="22"/>
        <v>Above Average</v>
      </c>
    </row>
    <row r="1415" spans="1:5" x14ac:dyDescent="0.3">
      <c r="A1415">
        <v>1324</v>
      </c>
      <c r="B1415">
        <v>1</v>
      </c>
      <c r="C1415">
        <v>82500</v>
      </c>
      <c r="E1415" t="str">
        <f t="shared" si="22"/>
        <v>Below Average</v>
      </c>
    </row>
    <row r="1416" spans="1:5" x14ac:dyDescent="0.3">
      <c r="A1416">
        <v>40</v>
      </c>
      <c r="B1416">
        <v>2</v>
      </c>
      <c r="C1416">
        <v>82000</v>
      </c>
      <c r="E1416" t="str">
        <f t="shared" si="22"/>
        <v>Above Average</v>
      </c>
    </row>
    <row r="1417" spans="1:5" x14ac:dyDescent="0.3">
      <c r="A1417">
        <v>342</v>
      </c>
      <c r="B1417">
        <v>1</v>
      </c>
      <c r="C1417">
        <v>82000</v>
      </c>
      <c r="E1417" t="str">
        <f t="shared" si="22"/>
        <v>Below Average</v>
      </c>
    </row>
    <row r="1418" spans="1:5" x14ac:dyDescent="0.3">
      <c r="A1418">
        <v>1001</v>
      </c>
      <c r="B1418">
        <v>1</v>
      </c>
      <c r="C1418">
        <v>82000</v>
      </c>
      <c r="E1418" t="str">
        <f t="shared" si="22"/>
        <v>Below Average</v>
      </c>
    </row>
    <row r="1419" spans="1:5" x14ac:dyDescent="0.3">
      <c r="A1419">
        <v>387</v>
      </c>
      <c r="B1419">
        <v>1</v>
      </c>
      <c r="C1419">
        <v>81000</v>
      </c>
      <c r="E1419" t="str">
        <f t="shared" si="22"/>
        <v>Below Average</v>
      </c>
    </row>
    <row r="1420" spans="1:5" x14ac:dyDescent="0.3">
      <c r="A1420">
        <v>435</v>
      </c>
      <c r="B1420">
        <v>1</v>
      </c>
      <c r="C1420">
        <v>81000</v>
      </c>
      <c r="E1420" t="str">
        <f t="shared" si="22"/>
        <v>Below Average</v>
      </c>
    </row>
    <row r="1421" spans="1:5" x14ac:dyDescent="0.3">
      <c r="A1421">
        <v>1062</v>
      </c>
      <c r="B1421">
        <v>1</v>
      </c>
      <c r="C1421">
        <v>81000</v>
      </c>
      <c r="E1421" t="str">
        <f t="shared" si="22"/>
        <v>Below Average</v>
      </c>
    </row>
    <row r="1422" spans="1:5" x14ac:dyDescent="0.3">
      <c r="A1422">
        <v>1219</v>
      </c>
      <c r="B1422">
        <v>1</v>
      </c>
      <c r="C1422">
        <v>80500</v>
      </c>
      <c r="E1422" t="str">
        <f t="shared" si="22"/>
        <v>Below Average</v>
      </c>
    </row>
    <row r="1423" spans="1:5" x14ac:dyDescent="0.3">
      <c r="A1423">
        <v>69</v>
      </c>
      <c r="B1423">
        <v>1</v>
      </c>
      <c r="C1423">
        <v>80000</v>
      </c>
      <c r="E1423" t="str">
        <f t="shared" si="22"/>
        <v>Below Average</v>
      </c>
    </row>
    <row r="1424" spans="1:5" x14ac:dyDescent="0.3">
      <c r="A1424">
        <v>1040</v>
      </c>
      <c r="B1424">
        <v>1</v>
      </c>
      <c r="C1424">
        <v>80000</v>
      </c>
      <c r="E1424" t="str">
        <f t="shared" si="22"/>
        <v>Below Average</v>
      </c>
    </row>
    <row r="1425" spans="1:5" x14ac:dyDescent="0.3">
      <c r="A1425">
        <v>1144</v>
      </c>
      <c r="B1425">
        <v>1</v>
      </c>
      <c r="C1425">
        <v>80000</v>
      </c>
      <c r="E1425" t="str">
        <f t="shared" si="22"/>
        <v>Below Average</v>
      </c>
    </row>
    <row r="1426" spans="1:5" x14ac:dyDescent="0.3">
      <c r="A1426">
        <v>1145</v>
      </c>
      <c r="B1426">
        <v>1</v>
      </c>
      <c r="C1426">
        <v>80000</v>
      </c>
      <c r="E1426" t="str">
        <f t="shared" si="22"/>
        <v>Below Average</v>
      </c>
    </row>
    <row r="1427" spans="1:5" x14ac:dyDescent="0.3">
      <c r="A1427">
        <v>432</v>
      </c>
      <c r="B1427">
        <v>1</v>
      </c>
      <c r="C1427">
        <v>79900</v>
      </c>
      <c r="E1427" t="str">
        <f t="shared" si="22"/>
        <v>Below Average</v>
      </c>
    </row>
    <row r="1428" spans="1:5" x14ac:dyDescent="0.3">
      <c r="A1428">
        <v>936</v>
      </c>
      <c r="B1428">
        <v>1</v>
      </c>
      <c r="C1428">
        <v>79900</v>
      </c>
      <c r="E1428" t="str">
        <f t="shared" si="22"/>
        <v>Below Average</v>
      </c>
    </row>
    <row r="1429" spans="1:5" x14ac:dyDescent="0.3">
      <c r="A1429">
        <v>590</v>
      </c>
      <c r="B1429">
        <v>1</v>
      </c>
      <c r="C1429">
        <v>79500</v>
      </c>
      <c r="E1429" t="str">
        <f t="shared" si="22"/>
        <v>Below Average</v>
      </c>
    </row>
    <row r="1430" spans="1:5" x14ac:dyDescent="0.3">
      <c r="A1430">
        <v>156</v>
      </c>
      <c r="B1430">
        <v>1</v>
      </c>
      <c r="C1430">
        <v>79000</v>
      </c>
      <c r="E1430" t="str">
        <f t="shared" si="22"/>
        <v>Below Average</v>
      </c>
    </row>
    <row r="1431" spans="1:5" x14ac:dyDescent="0.3">
      <c r="A1431">
        <v>243</v>
      </c>
      <c r="B1431">
        <v>1</v>
      </c>
      <c r="C1431">
        <v>79000</v>
      </c>
      <c r="E1431" t="str">
        <f t="shared" si="22"/>
        <v>Below Average</v>
      </c>
    </row>
    <row r="1432" spans="1:5" x14ac:dyDescent="0.3">
      <c r="A1432">
        <v>1327</v>
      </c>
      <c r="B1432">
        <v>1</v>
      </c>
      <c r="C1432">
        <v>79000</v>
      </c>
      <c r="E1432" t="str">
        <f t="shared" si="22"/>
        <v>Below Average</v>
      </c>
    </row>
    <row r="1433" spans="1:5" x14ac:dyDescent="0.3">
      <c r="A1433">
        <v>330</v>
      </c>
      <c r="B1433">
        <v>1</v>
      </c>
      <c r="C1433">
        <v>78000</v>
      </c>
      <c r="E1433" t="str">
        <f t="shared" si="22"/>
        <v>Below Average</v>
      </c>
    </row>
    <row r="1434" spans="1:5" x14ac:dyDescent="0.3">
      <c r="A1434">
        <v>251</v>
      </c>
      <c r="B1434">
        <v>1</v>
      </c>
      <c r="C1434">
        <v>76500</v>
      </c>
      <c r="E1434" t="str">
        <f t="shared" si="22"/>
        <v>Below Average</v>
      </c>
    </row>
    <row r="1435" spans="1:5" x14ac:dyDescent="0.3">
      <c r="A1435">
        <v>384</v>
      </c>
      <c r="B1435">
        <v>1</v>
      </c>
      <c r="C1435">
        <v>76000</v>
      </c>
      <c r="E1435" t="str">
        <f t="shared" si="22"/>
        <v>Below Average</v>
      </c>
    </row>
    <row r="1436" spans="1:5" x14ac:dyDescent="0.3">
      <c r="A1436">
        <v>615</v>
      </c>
      <c r="B1436">
        <v>1</v>
      </c>
      <c r="C1436">
        <v>75500</v>
      </c>
      <c r="E1436" t="str">
        <f t="shared" si="22"/>
        <v>Below Average</v>
      </c>
    </row>
    <row r="1437" spans="1:5" x14ac:dyDescent="0.3">
      <c r="A1437">
        <v>916</v>
      </c>
      <c r="B1437">
        <v>1</v>
      </c>
      <c r="C1437">
        <v>75000</v>
      </c>
      <c r="E1437" t="str">
        <f t="shared" si="22"/>
        <v>Below Average</v>
      </c>
    </row>
    <row r="1438" spans="1:5" x14ac:dyDescent="0.3">
      <c r="A1438">
        <v>265</v>
      </c>
      <c r="B1438">
        <v>1</v>
      </c>
      <c r="C1438">
        <v>73000</v>
      </c>
      <c r="E1438" t="str">
        <f t="shared" si="22"/>
        <v>Below Average</v>
      </c>
    </row>
    <row r="1439" spans="1:5" x14ac:dyDescent="0.3">
      <c r="A1439">
        <v>1322</v>
      </c>
      <c r="B1439">
        <v>1</v>
      </c>
      <c r="C1439">
        <v>72500</v>
      </c>
      <c r="E1439" t="str">
        <f t="shared" si="22"/>
        <v>Below Average</v>
      </c>
    </row>
    <row r="1440" spans="1:5" x14ac:dyDescent="0.3">
      <c r="A1440">
        <v>30</v>
      </c>
      <c r="B1440">
        <v>1</v>
      </c>
      <c r="C1440">
        <v>68500</v>
      </c>
      <c r="E1440" t="str">
        <f t="shared" si="22"/>
        <v>Below Average</v>
      </c>
    </row>
    <row r="1441" spans="1:5" x14ac:dyDescent="0.3">
      <c r="A1441">
        <v>1280</v>
      </c>
      <c r="B1441">
        <v>1</v>
      </c>
      <c r="C1441">
        <v>68400</v>
      </c>
      <c r="E1441" t="str">
        <f t="shared" si="22"/>
        <v>Below Average</v>
      </c>
    </row>
    <row r="1442" spans="1:5" x14ac:dyDescent="0.3">
      <c r="A1442">
        <v>399</v>
      </c>
      <c r="B1442">
        <v>1</v>
      </c>
      <c r="C1442">
        <v>67000</v>
      </c>
      <c r="E1442" t="str">
        <f t="shared" si="22"/>
        <v>Below Average</v>
      </c>
    </row>
    <row r="1443" spans="1:5" x14ac:dyDescent="0.3">
      <c r="A1443">
        <v>621</v>
      </c>
      <c r="B1443">
        <v>1</v>
      </c>
      <c r="C1443">
        <v>67000</v>
      </c>
      <c r="E1443" t="str">
        <f t="shared" si="22"/>
        <v>Below Average</v>
      </c>
    </row>
    <row r="1444" spans="1:5" x14ac:dyDescent="0.3">
      <c r="A1444">
        <v>875</v>
      </c>
      <c r="B1444">
        <v>1</v>
      </c>
      <c r="C1444">
        <v>66500</v>
      </c>
      <c r="E1444" t="str">
        <f t="shared" si="22"/>
        <v>Below Average</v>
      </c>
    </row>
    <row r="1445" spans="1:5" x14ac:dyDescent="0.3">
      <c r="A1445">
        <v>1433</v>
      </c>
      <c r="B1445">
        <v>2</v>
      </c>
      <c r="C1445">
        <v>64500</v>
      </c>
      <c r="E1445" t="str">
        <f t="shared" si="22"/>
        <v>Above Average</v>
      </c>
    </row>
    <row r="1446" spans="1:5" x14ac:dyDescent="0.3">
      <c r="A1446">
        <v>463</v>
      </c>
      <c r="B1446">
        <v>1</v>
      </c>
      <c r="C1446">
        <v>62383</v>
      </c>
      <c r="E1446" t="str">
        <f t="shared" si="22"/>
        <v>Below Average</v>
      </c>
    </row>
    <row r="1447" spans="1:5" x14ac:dyDescent="0.3">
      <c r="A1447">
        <v>376</v>
      </c>
      <c r="B1447">
        <v>0</v>
      </c>
      <c r="C1447">
        <v>61000</v>
      </c>
      <c r="E1447" t="str">
        <f t="shared" si="22"/>
        <v>Below Average</v>
      </c>
    </row>
    <row r="1448" spans="1:5" x14ac:dyDescent="0.3">
      <c r="A1448">
        <v>411</v>
      </c>
      <c r="B1448">
        <v>1</v>
      </c>
      <c r="C1448">
        <v>60000</v>
      </c>
      <c r="E1448" t="str">
        <f t="shared" si="22"/>
        <v>Below Average</v>
      </c>
    </row>
    <row r="1449" spans="1:5" x14ac:dyDescent="0.3">
      <c r="A1449">
        <v>637</v>
      </c>
      <c r="B1449">
        <v>1</v>
      </c>
      <c r="C1449">
        <v>60000</v>
      </c>
      <c r="E1449" t="str">
        <f t="shared" si="22"/>
        <v>Below Average</v>
      </c>
    </row>
    <row r="1450" spans="1:5" x14ac:dyDescent="0.3">
      <c r="A1450">
        <v>1101</v>
      </c>
      <c r="B1450">
        <v>1</v>
      </c>
      <c r="C1450">
        <v>60000</v>
      </c>
      <c r="E1450" t="str">
        <f t="shared" si="22"/>
        <v>Below Average</v>
      </c>
    </row>
    <row r="1451" spans="1:5" x14ac:dyDescent="0.3">
      <c r="A1451">
        <v>1381</v>
      </c>
      <c r="B1451">
        <v>1</v>
      </c>
      <c r="C1451">
        <v>58500</v>
      </c>
      <c r="E1451" t="str">
        <f t="shared" si="22"/>
        <v>Below Average</v>
      </c>
    </row>
    <row r="1452" spans="1:5" x14ac:dyDescent="0.3">
      <c r="A1452">
        <v>813</v>
      </c>
      <c r="B1452">
        <v>1</v>
      </c>
      <c r="C1452">
        <v>55993</v>
      </c>
      <c r="E1452" t="str">
        <f t="shared" si="22"/>
        <v>Below Average</v>
      </c>
    </row>
    <row r="1453" spans="1:5" x14ac:dyDescent="0.3">
      <c r="A1453">
        <v>706</v>
      </c>
      <c r="B1453">
        <v>2</v>
      </c>
      <c r="C1453">
        <v>55000</v>
      </c>
      <c r="E1453" t="str">
        <f t="shared" si="22"/>
        <v>Above Average</v>
      </c>
    </row>
    <row r="1454" spans="1:5" x14ac:dyDescent="0.3">
      <c r="A1454">
        <v>1326</v>
      </c>
      <c r="B1454">
        <v>1</v>
      </c>
      <c r="C1454">
        <v>55000</v>
      </c>
      <c r="E1454" t="str">
        <f t="shared" si="22"/>
        <v>Below Average</v>
      </c>
    </row>
    <row r="1455" spans="1:5" x14ac:dyDescent="0.3">
      <c r="A1455">
        <v>1338</v>
      </c>
      <c r="B1455">
        <v>1</v>
      </c>
      <c r="C1455">
        <v>52500</v>
      </c>
      <c r="E1455" t="str">
        <f t="shared" si="22"/>
        <v>Below Average</v>
      </c>
    </row>
    <row r="1456" spans="1:5" x14ac:dyDescent="0.3">
      <c r="A1456">
        <v>711</v>
      </c>
      <c r="B1456">
        <v>1</v>
      </c>
      <c r="C1456">
        <v>52000</v>
      </c>
      <c r="E1456" t="str">
        <f t="shared" si="22"/>
        <v>Below Average</v>
      </c>
    </row>
    <row r="1457" spans="1:5" x14ac:dyDescent="0.3">
      <c r="A1457">
        <v>31</v>
      </c>
      <c r="B1457">
        <v>1</v>
      </c>
      <c r="C1457">
        <v>40000</v>
      </c>
      <c r="E1457" t="str">
        <f t="shared" si="22"/>
        <v>Below Average</v>
      </c>
    </row>
    <row r="1458" spans="1:5" x14ac:dyDescent="0.3">
      <c r="A1458">
        <v>534</v>
      </c>
      <c r="B1458">
        <v>1</v>
      </c>
      <c r="C1458">
        <v>39300</v>
      </c>
      <c r="E1458" t="str">
        <f t="shared" si="22"/>
        <v>Below Average</v>
      </c>
    </row>
    <row r="1459" spans="1:5" x14ac:dyDescent="0.3">
      <c r="A1459">
        <v>969</v>
      </c>
      <c r="B1459">
        <v>1</v>
      </c>
      <c r="C1459">
        <v>37900</v>
      </c>
      <c r="E1459" t="str">
        <f t="shared" si="22"/>
        <v>Below Average</v>
      </c>
    </row>
    <row r="1460" spans="1:5" x14ac:dyDescent="0.3">
      <c r="A1460">
        <v>917</v>
      </c>
      <c r="B1460">
        <v>0</v>
      </c>
      <c r="C1460">
        <v>35311</v>
      </c>
      <c r="E1460" t="str">
        <f t="shared" si="22"/>
        <v>Below Average</v>
      </c>
    </row>
    <row r="1461" spans="1:5" x14ac:dyDescent="0.3">
      <c r="A1461">
        <v>496</v>
      </c>
      <c r="B1461">
        <v>1</v>
      </c>
      <c r="C1461">
        <v>34900</v>
      </c>
      <c r="E1461" t="str">
        <f t="shared" si="22"/>
        <v>Below Average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53FAD-A8BF-40A2-8506-EE879D9E004F}">
  <dimension ref="A1:I26"/>
  <sheetViews>
    <sheetView tabSelected="1" topLeftCell="A8" workbookViewId="0">
      <selection activeCell="B26" sqref="B26"/>
    </sheetView>
  </sheetViews>
  <sheetFormatPr defaultRowHeight="14.4" x14ac:dyDescent="0.3"/>
  <cols>
    <col min="1" max="1" width="30" customWidth="1"/>
    <col min="2" max="2" width="26.21875" customWidth="1"/>
    <col min="3" max="3" width="19.109375" customWidth="1"/>
    <col min="7" max="7" width="17.5546875" customWidth="1"/>
    <col min="8" max="8" width="14.88671875" customWidth="1"/>
    <col min="9" max="9" width="19.88671875" customWidth="1"/>
  </cols>
  <sheetData>
    <row r="1" spans="1:9" ht="28.8" x14ac:dyDescent="0.3">
      <c r="A1" t="s">
        <v>296</v>
      </c>
      <c r="G1" s="14" t="s">
        <v>325</v>
      </c>
    </row>
    <row r="2" spans="1:9" ht="15" thickBot="1" x14ac:dyDescent="0.35"/>
    <row r="3" spans="1:9" x14ac:dyDescent="0.3">
      <c r="A3" s="12"/>
      <c r="B3" s="12" t="s">
        <v>295</v>
      </c>
      <c r="C3" s="12" t="s">
        <v>294</v>
      </c>
      <c r="G3" s="12"/>
      <c r="H3" s="12" t="s">
        <v>295</v>
      </c>
      <c r="I3" s="12" t="s">
        <v>294</v>
      </c>
    </row>
    <row r="4" spans="1:9" x14ac:dyDescent="0.3">
      <c r="A4" s="10" t="s">
        <v>297</v>
      </c>
      <c r="B4" s="10">
        <v>135167.28983308043</v>
      </c>
      <c r="C4" s="10">
        <v>218563.92259675407</v>
      </c>
      <c r="G4" s="10" t="s">
        <v>297</v>
      </c>
      <c r="H4" s="10">
        <v>135167.28983308043</v>
      </c>
      <c r="I4" s="10">
        <v>218563.92259675407</v>
      </c>
    </row>
    <row r="5" spans="1:9" x14ac:dyDescent="0.3">
      <c r="A5" s="10" t="s">
        <v>298</v>
      </c>
      <c r="B5" s="10">
        <v>1853357810.7593353</v>
      </c>
      <c r="C5" s="10">
        <v>6842301617.7415037</v>
      </c>
      <c r="G5" s="10" t="s">
        <v>298</v>
      </c>
      <c r="H5" s="10">
        <v>1853357810.7593353</v>
      </c>
      <c r="I5" s="10">
        <v>6842301617.7415037</v>
      </c>
    </row>
    <row r="6" spans="1:9" x14ac:dyDescent="0.3">
      <c r="A6" s="10" t="s">
        <v>299</v>
      </c>
      <c r="B6" s="10">
        <v>659</v>
      </c>
      <c r="C6" s="10">
        <v>801</v>
      </c>
      <c r="G6" s="10" t="s">
        <v>299</v>
      </c>
      <c r="H6" s="10">
        <v>659</v>
      </c>
      <c r="I6" s="10">
        <v>801</v>
      </c>
    </row>
    <row r="7" spans="1:9" x14ac:dyDescent="0.3">
      <c r="A7" s="10" t="s">
        <v>300</v>
      </c>
      <c r="B7" s="10">
        <v>0</v>
      </c>
      <c r="C7" s="10"/>
      <c r="G7" s="10" t="s">
        <v>315</v>
      </c>
      <c r="H7">
        <f>SQRT(H5/H6)</f>
        <v>1677.0149300192104</v>
      </c>
      <c r="I7">
        <f>SQRT(I5/I6)</f>
        <v>2922.7041028960703</v>
      </c>
    </row>
    <row r="8" spans="1:9" x14ac:dyDescent="0.3">
      <c r="A8" s="10" t="s">
        <v>301</v>
      </c>
      <c r="B8" s="10">
        <v>1249</v>
      </c>
      <c r="C8" s="10"/>
      <c r="G8" s="10" t="s">
        <v>316</v>
      </c>
      <c r="H8">
        <f>H7*B13</f>
        <v>3290.0771163751006</v>
      </c>
      <c r="I8">
        <f>I7*B13</f>
        <v>5733.95126945222</v>
      </c>
    </row>
    <row r="9" spans="1:9" x14ac:dyDescent="0.3">
      <c r="A9" s="10" t="s">
        <v>302</v>
      </c>
      <c r="B9" s="10">
        <v>-24.749305137101967</v>
      </c>
      <c r="C9" s="10"/>
      <c r="G9" s="10" t="s">
        <v>317</v>
      </c>
      <c r="H9">
        <f>H7*B13</f>
        <v>3290.0771163751006</v>
      </c>
      <c r="I9">
        <f>I7*B13</f>
        <v>5733.95126945222</v>
      </c>
    </row>
    <row r="10" spans="1:9" x14ac:dyDescent="0.3">
      <c r="A10" s="10" t="s">
        <v>303</v>
      </c>
      <c r="B10" s="10">
        <v>1.1558136958123486E-110</v>
      </c>
      <c r="C10" s="10"/>
    </row>
    <row r="11" spans="1:9" x14ac:dyDescent="0.3">
      <c r="A11" s="10" t="s">
        <v>304</v>
      </c>
      <c r="B11" s="10">
        <v>1.6460745291531726</v>
      </c>
      <c r="C11" s="10"/>
    </row>
    <row r="12" spans="1:9" x14ac:dyDescent="0.3">
      <c r="A12" s="10" t="s">
        <v>305</v>
      </c>
      <c r="B12" s="10">
        <v>2.3116273916246973E-110</v>
      </c>
      <c r="C12" s="10"/>
    </row>
    <row r="13" spans="1:9" ht="15" thickBot="1" x14ac:dyDescent="0.35">
      <c r="A13" s="11" t="s">
        <v>306</v>
      </c>
      <c r="B13" s="11">
        <v>1.9618651315986866</v>
      </c>
      <c r="C13" s="11"/>
    </row>
    <row r="15" spans="1:9" x14ac:dyDescent="0.3">
      <c r="A15" t="s">
        <v>307</v>
      </c>
      <c r="B15">
        <f>B6+C6</f>
        <v>1460</v>
      </c>
    </row>
    <row r="16" spans="1:9" x14ac:dyDescent="0.3">
      <c r="A16" t="s">
        <v>308</v>
      </c>
      <c r="B16">
        <f>B6-C6</f>
        <v>-142</v>
      </c>
    </row>
    <row r="17" spans="1:9" x14ac:dyDescent="0.3">
      <c r="A17" t="s">
        <v>309</v>
      </c>
      <c r="B17">
        <f>SQRT((B5/B6)+(C5/C6))</f>
        <v>3369.6555237283324</v>
      </c>
    </row>
    <row r="19" spans="1:9" ht="28.8" x14ac:dyDescent="0.3">
      <c r="A19" s="14" t="s">
        <v>324</v>
      </c>
      <c r="B19">
        <f>B17*B13</f>
        <v>6610.8096775015256</v>
      </c>
    </row>
    <row r="20" spans="1:9" x14ac:dyDescent="0.3">
      <c r="A20" t="s">
        <v>311</v>
      </c>
      <c r="B20">
        <f>B16-B19</f>
        <v>-6752.8096775015256</v>
      </c>
    </row>
    <row r="21" spans="1:9" x14ac:dyDescent="0.3">
      <c r="A21" t="s">
        <v>312</v>
      </c>
      <c r="B21">
        <f>B16+B19</f>
        <v>6468.8096775015256</v>
      </c>
    </row>
    <row r="23" spans="1:9" x14ac:dyDescent="0.3">
      <c r="A23" t="s">
        <v>313</v>
      </c>
      <c r="B23">
        <f>SQRT((B5+C5)/2)</f>
        <v>65938.074844890783</v>
      </c>
    </row>
    <row r="24" spans="1:9" x14ac:dyDescent="0.3">
      <c r="A24" t="s">
        <v>314</v>
      </c>
      <c r="B24">
        <f>B16/B23</f>
        <v>-2.1535357277875223E-3</v>
      </c>
    </row>
    <row r="26" spans="1:9" ht="115.2" x14ac:dyDescent="0.3">
      <c r="B26" s="14" t="s">
        <v>326</v>
      </c>
      <c r="I26" s="13" t="s">
        <v>319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Housing Raw Data</vt:lpstr>
      <vt:lpstr>HouseStyle Pivot Tables</vt:lpstr>
      <vt:lpstr>House Style1</vt:lpstr>
      <vt:lpstr>House Style2</vt:lpstr>
      <vt:lpstr>House Style</vt:lpstr>
      <vt:lpstr>Full Baths Pivot Table</vt:lpstr>
      <vt:lpstr>Full Baths 1</vt:lpstr>
      <vt:lpstr>Full Baths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2020-01-06T19:22:40Z</dcterms:created>
  <dcterms:modified xsi:type="dcterms:W3CDTF">2020-01-30T22:42:44Z</dcterms:modified>
</cp:coreProperties>
</file>